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kv-edhs.mil.intra/dhs/Active/dav/applications/1/lists/1/items/1527758/files/1/"/>
    </mc:Choice>
  </mc:AlternateContent>
  <xr:revisionPtr revIDLastSave="0" documentId="13_ncr:1_{1C03D28B-2F98-44F8-AFD0-E607C7A538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1" l="1"/>
  <c r="C29" i="1" l="1"/>
  <c r="C38" i="1" l="1"/>
  <c r="C40" i="1" l="1"/>
  <c r="E50" i="1" l="1"/>
</calcChain>
</file>

<file path=xl/sharedStrings.xml><?xml version="1.0" encoding="utf-8"?>
<sst xmlns="http://schemas.openxmlformats.org/spreadsheetml/2006/main" count="108" uniqueCount="62">
  <si>
    <t>MIMMS</t>
  </si>
  <si>
    <t>HMIMMS</t>
  </si>
  <si>
    <t>TEKE</t>
  </si>
  <si>
    <t>Osaleja</t>
  </si>
  <si>
    <t>Kursus</t>
  </si>
  <si>
    <t>õpilane</t>
  </si>
  <si>
    <t>instruktor</t>
  </si>
  <si>
    <t>Osaleja hind (€)</t>
  </si>
  <si>
    <t xml:space="preserve">Osalejate arv </t>
  </si>
  <si>
    <t>Toetuse summa (€)</t>
  </si>
  <si>
    <t>KULUARUANNE</t>
  </si>
  <si>
    <t>Kulu periood:</t>
  </si>
  <si>
    <t>KOKKU:</t>
  </si>
  <si>
    <t>Toetuse saaja pank:</t>
  </si>
  <si>
    <t>Summa (€)</t>
  </si>
  <si>
    <t>Kulud:</t>
  </si>
  <si>
    <t>Konto</t>
  </si>
  <si>
    <t>Konto nimetus</t>
  </si>
  <si>
    <t>Esindus- ja vastuvõtukulud (va kingitused)</t>
  </si>
  <si>
    <t>Muud koolituse korraldamisega seotud kulud</t>
  </si>
  <si>
    <t>Töötasud võlaõiguslike lepingute alusel</t>
  </si>
  <si>
    <t>Sotsiaalmaks töötasudelt ja toetustelt</t>
  </si>
  <si>
    <t>Töötuskindlustusmakse</t>
  </si>
  <si>
    <t>SEB Pank EE891010220034796011 (BIC/SWIFT: EEUHEE2X)</t>
  </si>
  <si>
    <t>SEB Pank EE221010220027690221 (BIC/SWIFT: EEUHEE2X) </t>
  </si>
  <si>
    <t>Swedbank EE932200221023778606 (BIC/SWIFT: HABAEE2X)</t>
  </si>
  <si>
    <t>LHV Pank EE777700771003813400 (BIC/SWIFT: LHVBEE22)</t>
  </si>
  <si>
    <t>Luminor Bank EE701700017001577198 (BIC/SWIFT: RIKOEE22)</t>
  </si>
  <si>
    <t>Kaitseväe Akadeemia</t>
  </si>
  <si>
    <t>Koolitusteenused</t>
  </si>
  <si>
    <t>55245000</t>
  </si>
  <si>
    <t>55004000</t>
  </si>
  <si>
    <t>50050000</t>
  </si>
  <si>
    <t>50600000</t>
  </si>
  <si>
    <t>50604000</t>
  </si>
  <si>
    <t>55249000</t>
  </si>
  <si>
    <t>KVA</t>
  </si>
  <si>
    <t>VÄLINE</t>
  </si>
  <si>
    <t xml:space="preserve">Lisa </t>
  </si>
  <si>
    <t>TEKE kokku</t>
  </si>
  <si>
    <t>HMIMMS kokku</t>
  </si>
  <si>
    <t>KÕIK KOKKU:</t>
  </si>
  <si>
    <t xml:space="preserve">MIMMS </t>
  </si>
  <si>
    <t>VÄLISED KURSUSED</t>
  </si>
  <si>
    <t xml:space="preserve">HMIMMS </t>
  </si>
  <si>
    <t>koostööleping nr 4.2-3/2100</t>
  </si>
  <si>
    <t>MIMMS kokku:</t>
  </si>
  <si>
    <t>KVA KURSUSED</t>
  </si>
  <si>
    <t>55030101</t>
  </si>
  <si>
    <t>Majutuskulud - lühiaj siselähetused (KVs töötavad instruktorid)</t>
  </si>
  <si>
    <t>55150000</t>
  </si>
  <si>
    <t>Inventar ja selle tarvikud (õppevahendid)</t>
  </si>
  <si>
    <t>01.09.2026-30.09.2026</t>
  </si>
  <si>
    <t>selgitus: 2 HMIMMSi (Ida-Viru Keskhaigla, Lääne-Tallinna Keskhaigla);   1 MIMMS (Põhja-Eesti Regionaalhaigla)</t>
  </si>
  <si>
    <t>Siim Rinken</t>
  </si>
  <si>
    <t>kapten</t>
  </si>
  <si>
    <t>sõja- ja katastroofimeditsiinikeskuse ülem-arst</t>
  </si>
  <si>
    <t>siim.rinken@mil.ee</t>
  </si>
  <si>
    <t xml:space="preserve">tel 526 2045 </t>
  </si>
  <si>
    <t xml:space="preserve">Esitaja: </t>
  </si>
  <si>
    <t xml:space="preserve">Toetuse saaja viitenumber: 2800082844  (selgitusse märkida lepingu number) </t>
  </si>
  <si>
    <t>Kaitseväe Akadeemia 19.10.2026 kirja juurde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</si>
</sst>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color rgb="FF333333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11"/>
      <name val="Arial"/>
      <family val="2"/>
      <charset val="186"/>
    </font>
    <font>
      <sz val="10"/>
      <color rgb="FF000000"/>
      <name val="Arial"/>
      <family val="2"/>
      <charset val="186"/>
    </font>
    <font>
      <sz val="9"/>
      <color rgb="FF000000"/>
      <name val="Arial"/>
      <family val="2"/>
      <charset val="186"/>
    </font>
    <font>
      <b/>
      <sz val="15"/>
      <color theme="1"/>
      <name val="Arial"/>
      <family val="2"/>
      <charset val="186"/>
    </font>
    <font>
      <b/>
      <sz val="13"/>
      <name val="Arial"/>
      <family val="2"/>
      <charset val="186"/>
    </font>
    <font>
      <sz val="13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b/>
      <sz val="11"/>
      <color rgb="FFFF0000"/>
      <name val="Arial"/>
      <family val="2"/>
      <charset val="186"/>
    </font>
    <font>
      <sz val="11"/>
      <color rgb="FFFF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01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4" fillId="0" borderId="0" xfId="1" applyFont="1" applyAlignment="1">
      <alignment vertical="center"/>
    </xf>
    <xf numFmtId="4" fontId="6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4" fontId="1" fillId="4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 wrapText="1"/>
    </xf>
    <xf numFmtId="4" fontId="10" fillId="0" borderId="1" xfId="0" applyNumberFormat="1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4" fontId="1" fillId="0" borderId="0" xfId="0" applyNumberFormat="1" applyFont="1" applyFill="1" applyAlignment="1">
      <alignment horizontal="center" vertical="center"/>
    </xf>
    <xf numFmtId="49" fontId="12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2" fontId="4" fillId="0" borderId="1" xfId="0" applyNumberFormat="1" applyFont="1" applyFill="1" applyBorder="1" applyAlignment="1">
      <alignment horizontal="center"/>
    </xf>
    <xf numFmtId="4" fontId="1" fillId="0" borderId="0" xfId="0" applyNumberFormat="1" applyFont="1" applyFill="1" applyAlignment="1">
      <alignment horizontal="center"/>
    </xf>
    <xf numFmtId="4" fontId="10" fillId="0" borderId="0" xfId="0" applyNumberFormat="1" applyFont="1" applyAlignment="1">
      <alignment horizontal="center"/>
    </xf>
    <xf numFmtId="4" fontId="10" fillId="0" borderId="0" xfId="0" applyNumberFormat="1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 applyBorder="1" applyAlignment="1"/>
    <xf numFmtId="49" fontId="4" fillId="0" borderId="1" xfId="0" applyNumberFormat="1" applyFont="1" applyFill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left" wrapText="1"/>
    </xf>
    <xf numFmtId="2" fontId="4" fillId="0" borderId="0" xfId="0" applyNumberFormat="1" applyFont="1" applyFill="1" applyBorder="1" applyAlignment="1">
      <alignment horizontal="right"/>
    </xf>
    <xf numFmtId="49" fontId="12" fillId="0" borderId="1" xfId="0" applyNumberFormat="1" applyFont="1" applyFill="1" applyBorder="1" applyAlignment="1">
      <alignment horizontal="left" vertical="top"/>
    </xf>
    <xf numFmtId="49" fontId="12" fillId="0" borderId="1" xfId="0" applyNumberFormat="1" applyFont="1" applyFill="1" applyBorder="1" applyAlignment="1">
      <alignment horizontal="left" vertical="top" wrapText="1"/>
    </xf>
    <xf numFmtId="2" fontId="10" fillId="0" borderId="0" xfId="0" applyNumberFormat="1" applyFont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3" borderId="0" xfId="0" applyFont="1" applyFill="1" applyAlignment="1">
      <alignment horizontal="right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/>
    <xf numFmtId="4" fontId="12" fillId="0" borderId="1" xfId="0" applyNumberFormat="1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/>
    <xf numFmtId="49" fontId="12" fillId="0" borderId="2" xfId="0" applyNumberFormat="1" applyFont="1" applyFill="1" applyBorder="1" applyAlignment="1">
      <alignment horizontal="left"/>
    </xf>
    <xf numFmtId="49" fontId="13" fillId="3" borderId="3" xfId="0" applyNumberFormat="1" applyFont="1" applyFill="1" applyBorder="1" applyAlignment="1">
      <alignment horizontal="right" wrapText="1"/>
    </xf>
    <xf numFmtId="4" fontId="13" fillId="3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 vertical="top" wrapText="1"/>
    </xf>
    <xf numFmtId="4" fontId="14" fillId="0" borderId="0" xfId="0" applyNumberFormat="1" applyFont="1" applyAlignment="1">
      <alignment horizontal="center"/>
    </xf>
    <xf numFmtId="49" fontId="12" fillId="0" borderId="1" xfId="0" applyNumberFormat="1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right" wrapText="1"/>
    </xf>
    <xf numFmtId="2" fontId="11" fillId="3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right" vertical="center"/>
    </xf>
    <xf numFmtId="4" fontId="10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right" vertic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4" fontId="10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" fontId="15" fillId="0" borderId="0" xfId="0" applyNumberFormat="1" applyFont="1" applyFill="1" applyBorder="1" applyAlignment="1">
      <alignment horizontal="center" vertical="center"/>
    </xf>
    <xf numFmtId="4" fontId="15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workbookViewId="0">
      <selection activeCell="E5" sqref="E5"/>
    </sheetView>
  </sheetViews>
  <sheetFormatPr defaultColWidth="9.1796875" defaultRowHeight="14" x14ac:dyDescent="0.35"/>
  <cols>
    <col min="1" max="1" width="19" style="1" customWidth="1"/>
    <col min="2" max="2" width="63.453125" style="1" customWidth="1"/>
    <col min="3" max="3" width="14.7265625" style="7" customWidth="1"/>
    <col min="4" max="4" width="16.26953125" style="2" customWidth="1"/>
    <col min="5" max="5" width="18.453125" style="2" customWidth="1"/>
    <col min="6" max="6" width="6.453125" style="9" customWidth="1"/>
    <col min="7" max="16384" width="9.1796875" style="1"/>
  </cols>
  <sheetData>
    <row r="1" spans="1:9" x14ac:dyDescent="0.35">
      <c r="C1" s="99" t="s">
        <v>38</v>
      </c>
      <c r="E1" s="1"/>
      <c r="F1" s="8"/>
    </row>
    <row r="2" spans="1:9" x14ac:dyDescent="0.35">
      <c r="C2" s="100" t="s">
        <v>61</v>
      </c>
      <c r="E2" s="1"/>
    </row>
    <row r="3" spans="1:9" ht="19" x14ac:dyDescent="0.35">
      <c r="A3" s="10" t="s">
        <v>10</v>
      </c>
    </row>
    <row r="4" spans="1:9" s="12" customFormat="1" ht="16.5" x14ac:dyDescent="0.35">
      <c r="A4" s="11" t="s">
        <v>45</v>
      </c>
      <c r="C4" s="13"/>
      <c r="D4" s="14"/>
      <c r="E4" s="14"/>
      <c r="F4" s="15"/>
    </row>
    <row r="5" spans="1:9" s="16" customFormat="1" x14ac:dyDescent="0.35">
      <c r="C5" s="17"/>
      <c r="D5" s="18"/>
      <c r="E5" s="18"/>
      <c r="F5" s="19"/>
    </row>
    <row r="6" spans="1:9" s="16" customFormat="1" x14ac:dyDescent="0.35">
      <c r="A6" s="16" t="s">
        <v>11</v>
      </c>
      <c r="B6" s="1" t="s">
        <v>52</v>
      </c>
      <c r="C6" s="17"/>
      <c r="D6" s="2"/>
      <c r="E6" s="18"/>
      <c r="F6" s="19"/>
    </row>
    <row r="7" spans="1:9" s="16" customFormat="1" x14ac:dyDescent="0.35">
      <c r="C7" s="7"/>
      <c r="D7" s="2"/>
      <c r="E7" s="18"/>
      <c r="F7" s="19"/>
    </row>
    <row r="8" spans="1:9" s="16" customFormat="1" x14ac:dyDescent="0.35">
      <c r="A8" s="16" t="s">
        <v>15</v>
      </c>
      <c r="C8" s="7"/>
      <c r="D8" s="2"/>
      <c r="E8" s="18"/>
      <c r="F8" s="19"/>
    </row>
    <row r="9" spans="1:9" s="16" customFormat="1" x14ac:dyDescent="0.35">
      <c r="A9" s="20" t="s">
        <v>16</v>
      </c>
      <c r="B9" s="21" t="s">
        <v>17</v>
      </c>
      <c r="C9" s="22" t="s">
        <v>14</v>
      </c>
      <c r="D9" s="2"/>
      <c r="E9" s="18"/>
      <c r="F9" s="19"/>
    </row>
    <row r="10" spans="1:9" s="16" customFormat="1" x14ac:dyDescent="0.35">
      <c r="A10" s="20"/>
      <c r="B10" s="23" t="s">
        <v>43</v>
      </c>
      <c r="C10" s="22"/>
      <c r="D10" s="2"/>
      <c r="E10" s="18"/>
      <c r="F10" s="19"/>
    </row>
    <row r="11" spans="1:9" s="16" customFormat="1" x14ac:dyDescent="0.3">
      <c r="A11" s="24" t="s">
        <v>30</v>
      </c>
      <c r="B11" s="25" t="s">
        <v>29</v>
      </c>
      <c r="C11" s="26">
        <v>6355.25</v>
      </c>
      <c r="D11" s="2"/>
      <c r="E11" s="18"/>
      <c r="F11" s="19"/>
    </row>
    <row r="12" spans="1:9" s="16" customFormat="1" ht="28" x14ac:dyDescent="0.35">
      <c r="A12" s="24"/>
      <c r="B12" s="27" t="s">
        <v>53</v>
      </c>
      <c r="C12" s="28"/>
      <c r="D12" s="2"/>
      <c r="E12" s="18"/>
      <c r="F12" s="19"/>
    </row>
    <row r="13" spans="1:9" s="16" customFormat="1" x14ac:dyDescent="0.35">
      <c r="A13" s="24"/>
      <c r="B13" s="29" t="s">
        <v>47</v>
      </c>
      <c r="C13" s="28"/>
      <c r="D13" s="2"/>
      <c r="E13" s="18"/>
      <c r="F13" s="19"/>
    </row>
    <row r="14" spans="1:9" s="16" customFormat="1" x14ac:dyDescent="0.35">
      <c r="A14" s="30" t="s">
        <v>2</v>
      </c>
      <c r="B14" s="30"/>
      <c r="C14" s="30"/>
      <c r="D14" s="31"/>
      <c r="E14" s="18"/>
      <c r="F14" s="19"/>
    </row>
    <row r="15" spans="1:9" s="16" customFormat="1" x14ac:dyDescent="0.3">
      <c r="A15" s="32" t="s">
        <v>50</v>
      </c>
      <c r="B15" s="32" t="s">
        <v>51</v>
      </c>
      <c r="C15" s="33">
        <v>0</v>
      </c>
      <c r="D15" s="31"/>
      <c r="E15" s="18"/>
      <c r="F15" s="19"/>
    </row>
    <row r="16" spans="1:9" s="40" customFormat="1" x14ac:dyDescent="0.3">
      <c r="A16" s="34">
        <v>55004000</v>
      </c>
      <c r="B16" s="35" t="s">
        <v>18</v>
      </c>
      <c r="C16" s="36">
        <v>1450.49</v>
      </c>
      <c r="D16" s="37"/>
      <c r="E16" s="38"/>
      <c r="F16" s="39"/>
      <c r="I16" s="41"/>
    </row>
    <row r="17" spans="1:10" s="40" customFormat="1" x14ac:dyDescent="0.3">
      <c r="A17" s="32" t="s">
        <v>35</v>
      </c>
      <c r="B17" s="42" t="s">
        <v>19</v>
      </c>
      <c r="C17" s="36">
        <v>592</v>
      </c>
      <c r="D17" s="37"/>
      <c r="E17" s="38"/>
      <c r="F17" s="39"/>
      <c r="I17" s="41"/>
    </row>
    <row r="18" spans="1:10" s="40" customFormat="1" x14ac:dyDescent="0.3">
      <c r="A18" s="32" t="s">
        <v>32</v>
      </c>
      <c r="B18" s="43" t="s">
        <v>20</v>
      </c>
      <c r="C18" s="36">
        <v>3336</v>
      </c>
      <c r="D18" s="37"/>
      <c r="E18" s="38"/>
      <c r="F18" s="39"/>
      <c r="I18" s="44"/>
    </row>
    <row r="19" spans="1:10" s="40" customFormat="1" x14ac:dyDescent="0.3">
      <c r="A19" s="32" t="s">
        <v>33</v>
      </c>
      <c r="B19" s="43" t="s">
        <v>21</v>
      </c>
      <c r="C19" s="36">
        <v>1100.8799999999999</v>
      </c>
      <c r="D19" s="37"/>
      <c r="E19" s="38"/>
      <c r="F19" s="39"/>
      <c r="I19" s="41"/>
    </row>
    <row r="20" spans="1:10" s="16" customFormat="1" x14ac:dyDescent="0.35">
      <c r="A20" s="45" t="s">
        <v>34</v>
      </c>
      <c r="B20" s="46" t="s">
        <v>22</v>
      </c>
      <c r="C20" s="33">
        <v>26.68</v>
      </c>
      <c r="D20" s="31"/>
      <c r="E20" s="18"/>
      <c r="F20" s="19"/>
      <c r="I20" s="47"/>
    </row>
    <row r="21" spans="1:10" s="16" customFormat="1" x14ac:dyDescent="0.35">
      <c r="A21" s="48"/>
      <c r="B21" s="49" t="s">
        <v>39</v>
      </c>
      <c r="C21" s="50">
        <f>SUM(C15:C20)</f>
        <v>6506.05</v>
      </c>
      <c r="D21" s="31"/>
      <c r="E21" s="18"/>
      <c r="F21" s="19"/>
    </row>
    <row r="22" spans="1:10" s="16" customFormat="1" x14ac:dyDescent="0.35">
      <c r="A22" s="51" t="s">
        <v>44</v>
      </c>
      <c r="B22" s="52"/>
      <c r="C22" s="53"/>
      <c r="D22" s="31"/>
      <c r="E22" s="18"/>
      <c r="F22" s="19"/>
      <c r="G22" s="54"/>
      <c r="H22" s="54"/>
    </row>
    <row r="23" spans="1:10" s="16" customFormat="1" x14ac:dyDescent="0.3">
      <c r="A23" s="32" t="s">
        <v>30</v>
      </c>
      <c r="B23" s="42" t="s">
        <v>29</v>
      </c>
      <c r="C23" s="33">
        <v>1660.46</v>
      </c>
      <c r="D23" s="31"/>
      <c r="E23" s="18"/>
      <c r="F23" s="19"/>
      <c r="G23" s="54"/>
      <c r="H23" s="54"/>
      <c r="I23" s="54"/>
      <c r="J23" s="54"/>
    </row>
    <row r="24" spans="1:10" s="40" customFormat="1" x14ac:dyDescent="0.3">
      <c r="A24" s="32" t="s">
        <v>31</v>
      </c>
      <c r="B24" s="43" t="s">
        <v>18</v>
      </c>
      <c r="C24" s="36">
        <v>1323.8899999999999</v>
      </c>
      <c r="D24" s="37"/>
      <c r="E24" s="38"/>
      <c r="F24" s="39"/>
      <c r="G24" s="55"/>
      <c r="H24" s="55"/>
      <c r="I24" s="44"/>
      <c r="J24" s="55"/>
    </row>
    <row r="25" spans="1:10" s="40" customFormat="1" x14ac:dyDescent="0.3">
      <c r="A25" s="32" t="s">
        <v>35</v>
      </c>
      <c r="B25" s="43" t="s">
        <v>19</v>
      </c>
      <c r="C25" s="36">
        <v>410</v>
      </c>
      <c r="D25" s="37"/>
      <c r="E25" s="38"/>
      <c r="F25" s="39"/>
      <c r="G25" s="6"/>
      <c r="H25" s="55"/>
      <c r="I25" s="44"/>
      <c r="J25" s="55"/>
    </row>
    <row r="26" spans="1:10" s="40" customFormat="1" x14ac:dyDescent="0.3">
      <c r="A26" s="32" t="s">
        <v>32</v>
      </c>
      <c r="B26" s="43" t="s">
        <v>20</v>
      </c>
      <c r="C26" s="56">
        <v>3560</v>
      </c>
      <c r="D26" s="37"/>
      <c r="E26" s="38"/>
      <c r="F26" s="39"/>
      <c r="G26" s="55"/>
      <c r="H26" s="55"/>
      <c r="I26" s="44"/>
      <c r="J26" s="55"/>
    </row>
    <row r="27" spans="1:10" s="40" customFormat="1" x14ac:dyDescent="0.3">
      <c r="A27" s="32" t="s">
        <v>33</v>
      </c>
      <c r="B27" s="43" t="s">
        <v>21</v>
      </c>
      <c r="C27" s="56">
        <v>1174.8000000000002</v>
      </c>
      <c r="D27" s="37"/>
      <c r="E27" s="38"/>
      <c r="F27" s="39"/>
      <c r="G27" s="55"/>
      <c r="H27" s="55"/>
      <c r="I27" s="57"/>
      <c r="J27" s="55"/>
    </row>
    <row r="28" spans="1:10" s="40" customFormat="1" x14ac:dyDescent="0.3">
      <c r="A28" s="32" t="s">
        <v>34</v>
      </c>
      <c r="B28" s="43" t="s">
        <v>22</v>
      </c>
      <c r="C28" s="56">
        <v>28.490000000000002</v>
      </c>
      <c r="D28" s="37"/>
      <c r="E28" s="38"/>
      <c r="F28" s="39"/>
      <c r="G28" s="55"/>
      <c r="H28" s="55"/>
      <c r="I28" s="58"/>
      <c r="J28" s="55"/>
    </row>
    <row r="29" spans="1:10" s="16" customFormat="1" x14ac:dyDescent="0.3">
      <c r="A29" s="59"/>
      <c r="B29" s="60" t="s">
        <v>40</v>
      </c>
      <c r="C29" s="61">
        <f>SUM(C23:C28)</f>
        <v>8157.64</v>
      </c>
      <c r="D29" s="31"/>
      <c r="E29" s="18"/>
      <c r="F29" s="19"/>
      <c r="H29" s="48"/>
      <c r="I29" s="48"/>
      <c r="J29" s="48"/>
    </row>
    <row r="30" spans="1:10" s="16" customFormat="1" x14ac:dyDescent="0.35">
      <c r="A30" s="51" t="s">
        <v>42</v>
      </c>
      <c r="B30" s="52"/>
      <c r="C30" s="53"/>
      <c r="D30" s="31"/>
      <c r="E30" s="18"/>
      <c r="F30" s="19"/>
    </row>
    <row r="31" spans="1:10" s="16" customFormat="1" x14ac:dyDescent="0.35">
      <c r="A31" s="45" t="s">
        <v>30</v>
      </c>
      <c r="B31" s="62" t="s">
        <v>29</v>
      </c>
      <c r="C31" s="33">
        <v>2974.99</v>
      </c>
      <c r="D31" s="31"/>
      <c r="F31" s="19"/>
    </row>
    <row r="32" spans="1:10" s="16" customFormat="1" x14ac:dyDescent="0.3">
      <c r="A32" s="45" t="s">
        <v>35</v>
      </c>
      <c r="B32" s="32" t="s">
        <v>19</v>
      </c>
      <c r="C32" s="33">
        <v>1192.3400000000001</v>
      </c>
      <c r="D32" s="31"/>
      <c r="F32" s="19"/>
    </row>
    <row r="33" spans="1:8" s="40" customFormat="1" x14ac:dyDescent="0.3">
      <c r="A33" s="32" t="s">
        <v>31</v>
      </c>
      <c r="B33" s="43" t="s">
        <v>18</v>
      </c>
      <c r="C33" s="36">
        <v>952.32</v>
      </c>
      <c r="D33" s="37"/>
      <c r="E33" s="38"/>
      <c r="F33" s="39"/>
      <c r="G33" s="63"/>
    </row>
    <row r="34" spans="1:8" s="40" customFormat="1" x14ac:dyDescent="0.3">
      <c r="A34" s="32" t="s">
        <v>48</v>
      </c>
      <c r="B34" s="43" t="s">
        <v>49</v>
      </c>
      <c r="C34" s="36">
        <v>0</v>
      </c>
      <c r="D34" s="37"/>
      <c r="E34" s="38"/>
      <c r="F34" s="39"/>
      <c r="G34" s="63"/>
    </row>
    <row r="35" spans="1:8" s="40" customFormat="1" x14ac:dyDescent="0.3">
      <c r="A35" s="32" t="s">
        <v>32</v>
      </c>
      <c r="B35" s="43" t="s">
        <v>20</v>
      </c>
      <c r="C35" s="36">
        <v>1504</v>
      </c>
      <c r="D35" s="37"/>
      <c r="E35" s="38"/>
      <c r="F35" s="39"/>
      <c r="G35" s="63"/>
    </row>
    <row r="36" spans="1:8" s="40" customFormat="1" x14ac:dyDescent="0.3">
      <c r="A36" s="32" t="s">
        <v>33</v>
      </c>
      <c r="B36" s="43" t="s">
        <v>21</v>
      </c>
      <c r="C36" s="36">
        <v>496.32</v>
      </c>
      <c r="D36" s="37"/>
      <c r="E36" s="38"/>
      <c r="F36" s="39"/>
      <c r="G36" s="63"/>
    </row>
    <row r="37" spans="1:8" s="40" customFormat="1" x14ac:dyDescent="0.3">
      <c r="A37" s="32" t="s">
        <v>34</v>
      </c>
      <c r="B37" s="43" t="s">
        <v>22</v>
      </c>
      <c r="C37" s="36">
        <v>12.04</v>
      </c>
      <c r="D37" s="37"/>
      <c r="E37" s="38"/>
      <c r="F37" s="39"/>
      <c r="G37" s="63"/>
    </row>
    <row r="38" spans="1:8" s="16" customFormat="1" x14ac:dyDescent="0.3">
      <c r="A38" s="64"/>
      <c r="B38" s="65" t="s">
        <v>46</v>
      </c>
      <c r="C38" s="66">
        <f>SUM(C31:C37)</f>
        <v>7132.0099999999993</v>
      </c>
      <c r="D38" s="31"/>
      <c r="E38" s="18"/>
      <c r="F38" s="19"/>
    </row>
    <row r="39" spans="1:8" s="16" customFormat="1" x14ac:dyDescent="0.3">
      <c r="A39" s="64"/>
      <c r="B39" s="43"/>
      <c r="C39" s="67"/>
      <c r="D39" s="31"/>
      <c r="E39" s="18"/>
      <c r="F39" s="19"/>
    </row>
    <row r="40" spans="1:8" s="16" customFormat="1" x14ac:dyDescent="0.35">
      <c r="A40" s="68"/>
      <c r="B40" s="69" t="s">
        <v>41</v>
      </c>
      <c r="C40" s="70">
        <f>C11+C21+C29+C38</f>
        <v>28150.949999999997</v>
      </c>
      <c r="D40" s="31"/>
      <c r="E40" s="18"/>
      <c r="F40" s="19"/>
    </row>
    <row r="41" spans="1:8" s="16" customFormat="1" x14ac:dyDescent="0.35">
      <c r="A41" s="48"/>
      <c r="B41" s="71"/>
      <c r="C41" s="72"/>
      <c r="D41" s="31"/>
      <c r="E41" s="18"/>
      <c r="F41" s="19"/>
    </row>
    <row r="42" spans="1:8" x14ac:dyDescent="0.35">
      <c r="A42" s="73" t="s">
        <v>36</v>
      </c>
      <c r="B42" s="71"/>
      <c r="C42" s="72"/>
      <c r="D42" s="31"/>
    </row>
    <row r="43" spans="1:8" s="17" customFormat="1" ht="28" x14ac:dyDescent="0.35">
      <c r="A43" s="74" t="s">
        <v>4</v>
      </c>
      <c r="B43" s="74" t="s">
        <v>3</v>
      </c>
      <c r="C43" s="74" t="s">
        <v>8</v>
      </c>
      <c r="D43" s="75" t="s">
        <v>7</v>
      </c>
      <c r="E43" s="76" t="s">
        <v>9</v>
      </c>
      <c r="F43" s="77"/>
    </row>
    <row r="44" spans="1:8" x14ac:dyDescent="0.35">
      <c r="A44" s="78" t="s">
        <v>0</v>
      </c>
      <c r="B44" s="78" t="s">
        <v>5</v>
      </c>
      <c r="C44" s="79">
        <v>24</v>
      </c>
      <c r="D44" s="80">
        <v>297.17</v>
      </c>
      <c r="E44" s="80">
        <v>7132.0099999999993</v>
      </c>
      <c r="G44" s="81"/>
    </row>
    <row r="45" spans="1:8" x14ac:dyDescent="0.35">
      <c r="A45" s="78" t="s">
        <v>0</v>
      </c>
      <c r="B45" s="82" t="s">
        <v>6</v>
      </c>
      <c r="C45" s="83">
        <v>5</v>
      </c>
      <c r="D45" s="80"/>
      <c r="E45" s="80"/>
    </row>
    <row r="46" spans="1:8" x14ac:dyDescent="0.35">
      <c r="A46" s="78" t="s">
        <v>1</v>
      </c>
      <c r="B46" s="78" t="s">
        <v>5</v>
      </c>
      <c r="C46" s="83">
        <v>22</v>
      </c>
      <c r="D46" s="80">
        <v>370.8</v>
      </c>
      <c r="E46" s="80">
        <v>8157.64</v>
      </c>
      <c r="G46" s="71"/>
      <c r="H46" s="84"/>
    </row>
    <row r="47" spans="1:8" x14ac:dyDescent="0.35">
      <c r="A47" s="78" t="s">
        <v>1</v>
      </c>
      <c r="B47" s="78" t="s">
        <v>6</v>
      </c>
      <c r="C47" s="83">
        <v>9</v>
      </c>
      <c r="D47" s="80"/>
      <c r="E47" s="80"/>
    </row>
    <row r="48" spans="1:8" x14ac:dyDescent="0.35">
      <c r="A48" s="78" t="s">
        <v>2</v>
      </c>
      <c r="B48" s="78" t="s">
        <v>5</v>
      </c>
      <c r="C48" s="83">
        <v>15</v>
      </c>
      <c r="D48" s="85">
        <v>433.74</v>
      </c>
      <c r="E48" s="86">
        <v>6506.05</v>
      </c>
      <c r="H48" s="81"/>
    </row>
    <row r="49" spans="1:11" x14ac:dyDescent="0.35">
      <c r="A49" s="78" t="s">
        <v>2</v>
      </c>
      <c r="B49" s="78" t="s">
        <v>6</v>
      </c>
      <c r="C49" s="83">
        <v>5</v>
      </c>
      <c r="D49" s="80"/>
      <c r="E49" s="87"/>
      <c r="G49" s="81"/>
      <c r="H49" s="81"/>
      <c r="I49" s="81"/>
      <c r="J49" s="81"/>
      <c r="K49" s="81"/>
    </row>
    <row r="50" spans="1:11" x14ac:dyDescent="0.35">
      <c r="A50" s="88" t="s">
        <v>12</v>
      </c>
      <c r="B50" s="88"/>
      <c r="C50" s="88"/>
      <c r="D50" s="88"/>
      <c r="E50" s="89">
        <f>SUM(E44,E46,E48)</f>
        <v>21795.7</v>
      </c>
      <c r="F50" s="19"/>
    </row>
    <row r="51" spans="1:11" x14ac:dyDescent="0.35">
      <c r="A51" s="90"/>
      <c r="B51" s="90"/>
      <c r="C51" s="90"/>
      <c r="D51" s="90"/>
      <c r="E51" s="19"/>
      <c r="F51" s="19"/>
    </row>
    <row r="52" spans="1:11" x14ac:dyDescent="0.35">
      <c r="A52" s="73" t="s">
        <v>37</v>
      </c>
      <c r="B52" s="71"/>
      <c r="C52" s="72"/>
      <c r="D52" s="31"/>
      <c r="H52" s="81"/>
    </row>
    <row r="53" spans="1:11" s="17" customFormat="1" x14ac:dyDescent="0.35">
      <c r="A53" s="74" t="s">
        <v>4</v>
      </c>
      <c r="B53" s="74" t="s">
        <v>3</v>
      </c>
      <c r="C53" s="74" t="s">
        <v>8</v>
      </c>
      <c r="D53" s="91"/>
      <c r="E53" s="77"/>
      <c r="F53" s="77"/>
    </row>
    <row r="54" spans="1:11" x14ac:dyDescent="0.35">
      <c r="A54" s="78" t="s">
        <v>0</v>
      </c>
      <c r="B54" s="78" t="s">
        <v>5</v>
      </c>
      <c r="C54" s="83">
        <v>24</v>
      </c>
      <c r="D54" s="92"/>
      <c r="E54" s="9"/>
      <c r="H54" s="93"/>
    </row>
    <row r="55" spans="1:11" x14ac:dyDescent="0.35">
      <c r="A55" s="78" t="s">
        <v>0</v>
      </c>
      <c r="B55" s="82" t="s">
        <v>6</v>
      </c>
      <c r="C55" s="83">
        <v>5</v>
      </c>
      <c r="D55" s="92"/>
      <c r="E55" s="9"/>
      <c r="H55" s="93"/>
    </row>
    <row r="56" spans="1:11" x14ac:dyDescent="0.35">
      <c r="A56" s="78" t="s">
        <v>1</v>
      </c>
      <c r="B56" s="78" t="s">
        <v>5</v>
      </c>
      <c r="C56" s="83">
        <v>47</v>
      </c>
      <c r="D56" s="92"/>
      <c r="E56" s="9"/>
      <c r="H56" s="93"/>
    </row>
    <row r="57" spans="1:11" x14ac:dyDescent="0.35">
      <c r="A57" s="78" t="s">
        <v>1</v>
      </c>
      <c r="B57" s="78" t="s">
        <v>6</v>
      </c>
      <c r="C57" s="83">
        <v>15</v>
      </c>
      <c r="D57" s="94"/>
      <c r="E57" s="9"/>
      <c r="H57" s="93"/>
    </row>
    <row r="58" spans="1:11" x14ac:dyDescent="0.35">
      <c r="A58" s="78" t="s">
        <v>2</v>
      </c>
      <c r="B58" s="78" t="s">
        <v>5</v>
      </c>
      <c r="C58" s="83">
        <v>27</v>
      </c>
      <c r="D58" s="94"/>
      <c r="E58" s="95"/>
      <c r="H58" s="81"/>
    </row>
    <row r="59" spans="1:11" x14ac:dyDescent="0.35">
      <c r="A59" s="78" t="s">
        <v>2</v>
      </c>
      <c r="B59" s="78" t="s">
        <v>6</v>
      </c>
      <c r="C59" s="83">
        <v>15</v>
      </c>
      <c r="D59" s="92"/>
      <c r="E59" s="9"/>
      <c r="G59" s="81"/>
      <c r="H59" s="81"/>
      <c r="I59" s="81"/>
      <c r="J59" s="81"/>
      <c r="K59" s="81"/>
    </row>
    <row r="60" spans="1:11" x14ac:dyDescent="0.35">
      <c r="A60" s="96"/>
      <c r="B60" s="96"/>
      <c r="C60" s="93"/>
      <c r="D60" s="92"/>
      <c r="E60" s="9"/>
      <c r="G60" s="81"/>
      <c r="H60" s="81"/>
      <c r="I60" s="81"/>
      <c r="J60" s="81"/>
      <c r="K60" s="81"/>
    </row>
    <row r="61" spans="1:11" x14ac:dyDescent="0.35">
      <c r="A61" s="97"/>
      <c r="B61" s="97"/>
      <c r="C61" s="93"/>
      <c r="D61" s="9"/>
      <c r="E61" s="9"/>
      <c r="G61" s="81"/>
      <c r="H61" s="81"/>
      <c r="I61" s="81"/>
      <c r="J61" s="81"/>
      <c r="K61" s="81"/>
    </row>
    <row r="62" spans="1:11" x14ac:dyDescent="0.35">
      <c r="A62" s="97"/>
      <c r="B62" s="97"/>
      <c r="C62" s="98"/>
      <c r="D62" s="9"/>
      <c r="E62" s="9"/>
      <c r="G62" s="81"/>
      <c r="H62" s="81"/>
      <c r="I62" s="81"/>
      <c r="J62" s="81"/>
      <c r="K62" s="81"/>
    </row>
    <row r="63" spans="1:11" x14ac:dyDescent="0.35">
      <c r="A63" s="1" t="s">
        <v>13</v>
      </c>
      <c r="B63" s="2"/>
    </row>
    <row r="64" spans="1:11" x14ac:dyDescent="0.35">
      <c r="A64" s="1" t="s">
        <v>23</v>
      </c>
      <c r="B64" s="2"/>
    </row>
    <row r="65" spans="1:2" x14ac:dyDescent="0.35">
      <c r="A65" s="1" t="s">
        <v>24</v>
      </c>
      <c r="B65" s="2"/>
    </row>
    <row r="66" spans="1:2" x14ac:dyDescent="0.35">
      <c r="A66" s="1" t="s">
        <v>25</v>
      </c>
      <c r="B66" s="2"/>
    </row>
    <row r="67" spans="1:2" x14ac:dyDescent="0.35">
      <c r="A67" s="1" t="s">
        <v>26</v>
      </c>
      <c r="B67" s="2"/>
    </row>
    <row r="68" spans="1:2" x14ac:dyDescent="0.35">
      <c r="A68" s="1" t="s">
        <v>27</v>
      </c>
      <c r="B68" s="2"/>
    </row>
    <row r="69" spans="1:2" x14ac:dyDescent="0.35">
      <c r="A69" s="1" t="s">
        <v>60</v>
      </c>
      <c r="B69" s="2"/>
    </row>
    <row r="70" spans="1:2" x14ac:dyDescent="0.35">
      <c r="B70" s="2"/>
    </row>
    <row r="71" spans="1:2" x14ac:dyDescent="0.35">
      <c r="B71" s="2"/>
    </row>
    <row r="72" spans="1:2" x14ac:dyDescent="0.35">
      <c r="A72" s="1" t="s">
        <v>59</v>
      </c>
      <c r="B72" s="2"/>
    </row>
    <row r="73" spans="1:2" x14ac:dyDescent="0.35">
      <c r="B73" s="2"/>
    </row>
    <row r="74" spans="1:2" x14ac:dyDescent="0.35">
      <c r="A74" s="3" t="s">
        <v>54</v>
      </c>
      <c r="B74" s="2"/>
    </row>
    <row r="75" spans="1:2" x14ac:dyDescent="0.35">
      <c r="A75" s="1" t="s">
        <v>55</v>
      </c>
      <c r="B75" s="2"/>
    </row>
    <row r="76" spans="1:2" x14ac:dyDescent="0.35">
      <c r="A76" s="1" t="s">
        <v>28</v>
      </c>
      <c r="B76" s="2"/>
    </row>
    <row r="77" spans="1:2" x14ac:dyDescent="0.35">
      <c r="A77" s="1" t="s">
        <v>56</v>
      </c>
      <c r="B77" s="2"/>
    </row>
    <row r="78" spans="1:2" x14ac:dyDescent="0.35">
      <c r="B78" s="2"/>
    </row>
    <row r="79" spans="1:2" x14ac:dyDescent="0.35">
      <c r="A79" s="5" t="s">
        <v>57</v>
      </c>
      <c r="B79" s="2"/>
    </row>
    <row r="80" spans="1:2" x14ac:dyDescent="0.3">
      <c r="A80" s="4" t="s">
        <v>58</v>
      </c>
      <c r="B80" s="2"/>
    </row>
  </sheetData>
  <mergeCells count="4">
    <mergeCell ref="A50:D50"/>
    <mergeCell ref="A14:C14"/>
    <mergeCell ref="A22:C22"/>
    <mergeCell ref="A30:C30"/>
  </mergeCells>
  <pageMargins left="0.7" right="0.7" top="0.75" bottom="0.75" header="0.3" footer="0.3"/>
  <pageSetup paperSize="9" orientation="portrait" r:id="rId1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KVA TA koostöölepingu aruanne september 2026</dc:title>
  <dc:creator>Olga Galaburda</dc:creator>
  <cp:lastModifiedBy>Geisy Meiner</cp:lastModifiedBy>
  <cp:lastPrinted>2024-03-01T12:09:36Z</cp:lastPrinted>
  <dcterms:created xsi:type="dcterms:W3CDTF">2024-03-01T12:04:42Z</dcterms:created>
  <dcterms:modified xsi:type="dcterms:W3CDTF">2026-10-19T11:10:04Z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