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Documents\-=Eelarved=-\Eelarve 2022\Eelarve muutmine 2022\2022 majasisesed muudatused\Oktoober\"/>
    </mc:Choice>
  </mc:AlternateContent>
  <xr:revisionPtr revIDLastSave="0" documentId="13_ncr:1_{A091D7FC-B2D6-46A7-BA13-FFD16B185A10}" xr6:coauthVersionLast="47" xr6:coauthVersionMax="47" xr10:uidLastSave="{00000000-0000-0000-0000-000000000000}"/>
  <bookViews>
    <workbookView xWindow="-108" yWindow="-108" windowWidth="30936" windowHeight="16896" xr2:uid="{252B6896-F3C1-4BE1-839E-2B1DF47606AF}"/>
  </bookViews>
  <sheets>
    <sheet name="Lisa6 jäägid" sheetId="1" r:id="rId1"/>
  </sheets>
  <definedNames>
    <definedName name="_xlnm._FilterDatabase" localSheetId="0" hidden="1">'Lisa6 jäägid'!$A$2:$O$101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1"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3" i="1"/>
  <c r="K101" i="1"/>
  <c r="J101" i="1"/>
  <c r="I101" i="1"/>
  <c r="M101" i="1" l="1"/>
</calcChain>
</file>

<file path=xl/sharedStrings.xml><?xml version="1.0" encoding="utf-8"?>
<sst xmlns="http://schemas.openxmlformats.org/spreadsheetml/2006/main" count="840" uniqueCount="221">
  <si>
    <t>LISA 6 Kultuuriministeeriumi valitsemisala 2021. aastast ülekantavad vahendid (kultuuriministri 30.12.2021 käskkiri nr 234)</t>
  </si>
  <si>
    <t>Programm</t>
  </si>
  <si>
    <t>Meede</t>
  </si>
  <si>
    <t>Programmi tegevus</t>
  </si>
  <si>
    <t>Asutus</t>
  </si>
  <si>
    <t>Liik</t>
  </si>
  <si>
    <t>Majanduslik sisu</t>
  </si>
  <si>
    <t>Objekt</t>
  </si>
  <si>
    <t>Eelarvevahendi nimetus</t>
  </si>
  <si>
    <t>Avansiliselt ülekantud jääk</t>
  </si>
  <si>
    <t>Avansiliselt ületoodud jäägi korrigeerimine</t>
  </si>
  <si>
    <t>2021 valitsemisala ülekantav lõplik jääk</t>
  </si>
  <si>
    <t>Selgitus</t>
  </si>
  <si>
    <t>Kultuur</t>
  </si>
  <si>
    <t>Mitmekülgse ja kättesaadava kultuurielu toetamine ja arendamine</t>
  </si>
  <si>
    <t>Loovisikute toetamine ja tunnustamine</t>
  </si>
  <si>
    <t>Kultuuriministeerium</t>
  </si>
  <si>
    <t>20</t>
  </si>
  <si>
    <t>Sotsiaaltoetused</t>
  </si>
  <si>
    <t>Rahvuskultuurile olulised tähtpäevad</t>
  </si>
  <si>
    <t>Jääk on kavandatud rahvuskultuurile oluliste tähtpäevade tähistamiseks 2022. aastal.</t>
  </si>
  <si>
    <t>SE000050</t>
  </si>
  <si>
    <t>Loovisikute ja loomeliitude seaduse rakendamine</t>
  </si>
  <si>
    <t>Vastavalt VV otsusele pikendati 2021. aasta lisaeelarve vahendite kasutamist 2022. aastasse.</t>
  </si>
  <si>
    <t>Toetused</t>
  </si>
  <si>
    <t>Kirjanduspoliitika kujundamine ja rakendamine</t>
  </si>
  <si>
    <t>Kultuurileht SA tegevustoetus</t>
  </si>
  <si>
    <t>Sihtotstarbeline toetus, mille kulud on 2022. aastal.</t>
  </si>
  <si>
    <t>Eesti Lastekirjanduse Keskus</t>
  </si>
  <si>
    <t>Tegevuskulud</t>
  </si>
  <si>
    <t>Eesti Lastekirjanduse Keskuse tegevuskulud</t>
  </si>
  <si>
    <t>2021. aasta jääk on kavandatud 2022. aasta põhitegevuse kulude katteks, sh lepinguliste kohustuste täitmiseks.</t>
  </si>
  <si>
    <t>Etenduskunstide poliitika kujundamine ja rakendamine</t>
  </si>
  <si>
    <t>Vene Teater SA tegevustoetus</t>
  </si>
  <si>
    <t>Sakala Teatrimaja SA, remondifondi toetus</t>
  </si>
  <si>
    <t>2021. aastal alustatud remonttööd lõpetatakse 2022. aastal.</t>
  </si>
  <si>
    <t>IN06K005</t>
  </si>
  <si>
    <t>Tallinna Linnateateri uue hoone ehitus</t>
  </si>
  <si>
    <t>Ehitustööd jätkuvad 2022. aastal.</t>
  </si>
  <si>
    <t>Heategevusfond Aitan Lapsi SA tegevustoetus</t>
  </si>
  <si>
    <t>Toetuse kasutamine lükkus osaliselt 2022. aastasse.</t>
  </si>
  <si>
    <t>Audiovisuaalpoliitika kujundamine ja rakendamine</t>
  </si>
  <si>
    <t>Eesti Filmi Instituut SA tegevustoetus</t>
  </si>
  <si>
    <t>Eesti Filmi Instituut SA edasiantavad toetused filmikultuuri arendamiseks</t>
  </si>
  <si>
    <t>Sihtotstarbelise toetuse kasutamine jätkub 2022. aasta esimeses pooles.</t>
  </si>
  <si>
    <t>Muusikapoliitika kujundamine ja rakendamine</t>
  </si>
  <si>
    <t>Helilooming ja muusikaalased väljaanded</t>
  </si>
  <si>
    <t>Sihtotstarbelised toetused, mille kulud lükkusid 2022. aastasse.</t>
  </si>
  <si>
    <t>Muusikafestivalid ja suursündmused</t>
  </si>
  <si>
    <t>Kunstipoliitika kujundamine ja rakendamine</t>
  </si>
  <si>
    <t>IN06S035</t>
  </si>
  <si>
    <t>Kunstihoone SA investeeringutoetus</t>
  </si>
  <si>
    <t>Toetuse kasutamine lükkus 2022. aastasse.</t>
  </si>
  <si>
    <t>Kaasaegse Kunsti Eesti Keskus SA - Osalemine Veneetsia Kunstibiennaalil</t>
  </si>
  <si>
    <t>Arhitektuuri ja disaini poliitika kujundamine ja rakendamine</t>
  </si>
  <si>
    <t>Arhitektuuri ja disaini arendusprojektid</t>
  </si>
  <si>
    <t>Meediapoliitika kujundamine ja rakendamine</t>
  </si>
  <si>
    <t>SR060066</t>
  </si>
  <si>
    <t>Eesti Rahvusringhääling, toetus küberturvalisuse nõuete täitmiseks</t>
  </si>
  <si>
    <t>Kultuurpärandi säilitamise ja kättesaadavaks tegemise toetamine ja arendamine</t>
  </si>
  <si>
    <t>Muuseumipoliitika kujundamine ja rakendamine</t>
  </si>
  <si>
    <t>IN06S033</t>
  </si>
  <si>
    <t>Eesti Kunstimuuseum SA, remondifondi toetus**</t>
  </si>
  <si>
    <t>Viljandi Muuseum</t>
  </si>
  <si>
    <t>Investeeringud</t>
  </si>
  <si>
    <t>IN005000</t>
  </si>
  <si>
    <t>Viljandi Muuseum, remondifondi toetus</t>
  </si>
  <si>
    <t>IN06S028</t>
  </si>
  <si>
    <t>Haapsalu ja Läänemaa Muuseumid SA, remondifondi toetus**</t>
  </si>
  <si>
    <t>IN06S008</t>
  </si>
  <si>
    <t>Narva Muuseum SA, remondifondi toetus**</t>
  </si>
  <si>
    <t>Haapsalu ja Läänemaa Muuseumid SA tegevustoetus**</t>
  </si>
  <si>
    <t>Viljandi Muuseum tegevustoetus</t>
  </si>
  <si>
    <t>2021. aasta jääk on kavandatud 2022. aasta põhitegevuse kulude katteks.</t>
  </si>
  <si>
    <t>Eesti Ajaloomuuseum SA tegevustoetus**</t>
  </si>
  <si>
    <t>Eesti Arhitektuurimuuseum</t>
  </si>
  <si>
    <t>Eesti Arhitektuurimuuseum tegevustoetus**</t>
  </si>
  <si>
    <t>Eesti Tarbekunsti- ja Disainimuuseum</t>
  </si>
  <si>
    <t>Eesti Tarbekunsti- ja Disainimuuseum tegevustoetus**</t>
  </si>
  <si>
    <t>Palamuse O.Lutsu Kihelkonnakoolimuuseum</t>
  </si>
  <si>
    <t>Palamuse O.Lutsu Kihelkonnakoolimuuseum tegevustoetus</t>
  </si>
  <si>
    <t>Tartu Kunstimuuseum</t>
  </si>
  <si>
    <t>Tartu Kunstimuuseum tegevustoetus**</t>
  </si>
  <si>
    <t>Hiiumaa Muuseumid SA, remondifondi toetus**</t>
  </si>
  <si>
    <t>Muinsuskaitseamet</t>
  </si>
  <si>
    <t>Muinsuskaitseameti tegevuskulud</t>
  </si>
  <si>
    <t>2021. aasta jääk on kavandatud 2022. aasta põhitegevuse kulude katteks (muuseumide infosüsteemi MuIS 2.0 lisakulud, koolitused, muude projektide jätkamine).</t>
  </si>
  <si>
    <t>Muuseumide ekspositsioonide voor</t>
  </si>
  <si>
    <t>Võru Instituut</t>
  </si>
  <si>
    <t>Võru Instituudi tegevuskulud</t>
  </si>
  <si>
    <t xml:space="preserve">2021.a jääk kasutatakse 2022.a Mõniste muuseumi täiendavaks personalikuluks, mis on tekkinud seoses muudatustega muuseumi töökohtades. </t>
  </si>
  <si>
    <t>Võru Instituudi remondifondi toetus</t>
  </si>
  <si>
    <t>Eesti Rahva Muuseum**</t>
  </si>
  <si>
    <t>IN061098</t>
  </si>
  <si>
    <t>ERM, Raadi mõisa remonttööd, remondifondi toetus</t>
  </si>
  <si>
    <t>Eesti Rahva Muuseumi tegevuskulud</t>
  </si>
  <si>
    <t>Muinsuskaitsepoliitika kujundamine ja rakendamine</t>
  </si>
  <si>
    <t>SR060041</t>
  </si>
  <si>
    <t>Kultuuriväärtusega leiu leidjatele leiutasu maksmise kulud</t>
  </si>
  <si>
    <t>Leiutasu väljamaksmine toimub 2022. aastal.</t>
  </si>
  <si>
    <t>2021. aasta jääk on kavandatud 2022. aasta põhitegevuse kulude katteks (kaitsekordade protsessi jätkumine).</t>
  </si>
  <si>
    <t>IN06M002</t>
  </si>
  <si>
    <t>Toetus kinnismälestiste omanikele</t>
  </si>
  <si>
    <t xml:space="preserve">3 402 002 eurot on seotud sihtotstarbeliste toetustega, mille aruanded laekuvad 2022 a. 27 446,89 eurot on tagastatud toetused, mis suunatakse 2022 a toetuste andmiseks kinnismälestiste omanikele. </t>
  </si>
  <si>
    <t>OR060186</t>
  </si>
  <si>
    <t>Toetus omandireformi käigus tagastatud ehitismälestiste hooldamiseks, remontimiseks, konserveerimiseks, restaureerimiseks ja taastamiseks</t>
  </si>
  <si>
    <t xml:space="preserve">Raha eraldamine omandireformi reservfondist on sihtotstarbeline ja eraldatud vahendite kasutamise tingimused on kindlaks määratud Vabariigi Valitsuse korraldustega. Vahendeid kasutatakse kuni Vabariigi Valitsuse korraldustes kehtestatud tähtaegade saabumiseni või kuni korralduses sätestatud tegevuste lõpetamiseni. </t>
  </si>
  <si>
    <t>OR060226</t>
  </si>
  <si>
    <t>Raamatukogupoliitika kujundamine ja rakendamine</t>
  </si>
  <si>
    <t>IN002000</t>
  </si>
  <si>
    <t>Eesti Rahvusraamatukogu e-raamatukogu</t>
  </si>
  <si>
    <t>Projekti tööd jätkuvad 2022. aastal.</t>
  </si>
  <si>
    <t>IN06A001</t>
  </si>
  <si>
    <t>Eesti Rahvusraamatukogu hoone</t>
  </si>
  <si>
    <t>Hoone renoveerimistööd jätkuvad 2022. aastal.</t>
  </si>
  <si>
    <t>Tallinna Keskraamatukogu, e-väljaannete hankimine üle-eestilise e-laenutusteenuse tagamiseks</t>
  </si>
  <si>
    <t>SE060003</t>
  </si>
  <si>
    <t>Eesti Rahvusraamatukogu tegevustoetus</t>
  </si>
  <si>
    <t>Eesti Rahvusraamatukogu - "2022 - raamatukogude aasta" ettevalmistavate kulude toetus</t>
  </si>
  <si>
    <t>Eesti Hoiuraamatukogu</t>
  </si>
  <si>
    <t>Eesti Hoiuraamatukogu tegevuskulud</t>
  </si>
  <si>
    <t>Rahvakultuuripoliitika kujundamine ja rakendamine</t>
  </si>
  <si>
    <t>Eesti Rahvakultuuri Keskus</t>
  </si>
  <si>
    <t>Eesti Rahvakultuuri Keskuse tegevuskulud</t>
  </si>
  <si>
    <t>Seoses Covid 19 haigusega 2021.a. kehtestatud piirangutega tuli edasi lükata mitmeid tegevusi, mis on kavandatud 2022. aastasse (koolitused, ümarlauad, lähetused).</t>
  </si>
  <si>
    <t>Rahvakultuuri maakondlik toetus</t>
  </si>
  <si>
    <t>Jääki kasutatakse 2022. aastal kultuurisündmuste jätkuvaks toetamiseks.</t>
  </si>
  <si>
    <t>Laulu- ja tantsupeo kollektivijuhtide palgatoetus</t>
  </si>
  <si>
    <t xml:space="preserve">2022. aastal jätkub laulu- ja tantsupeo kollektiivijuhtide palgatoetus. </t>
  </si>
  <si>
    <t>Rahvakultuuri valdkonna partnerorganisatsioonide toetamine</t>
  </si>
  <si>
    <t>Jääki kasutatakse partnerorganisatsioonide toetamiseks 2022. aastal.</t>
  </si>
  <si>
    <t>Etenduskunstide regionaalse kättesaadavuse toetused "Teater Maal"</t>
  </si>
  <si>
    <t>Covid 19 piirangute tõttu oli raskusi projektide läbiviimisega kavandatud mahus. Jääke kasutatakse 2022. aastal kultuurisündmuste jätkuvaks toetamiseks.</t>
  </si>
  <si>
    <t>Setomaa pärimuskultuuri toetamine</t>
  </si>
  <si>
    <t>Folkloorifestivalide toetamine</t>
  </si>
  <si>
    <t>Kihnu Kultuuriruumi toetamine</t>
  </si>
  <si>
    <t>Saarte pärimuskultuuri toetamine</t>
  </si>
  <si>
    <t>Mulgimaa pärimuskultuuri toetamine</t>
  </si>
  <si>
    <t>Vana Võromaa pärimuskultuuri toetamine</t>
  </si>
  <si>
    <t>Virumaa pärimuskultuuri toetamine</t>
  </si>
  <si>
    <t>Kultuuri valdkondadeülene arendamine, koostöö ja rahvusvahelistumine</t>
  </si>
  <si>
    <t>Kultuurivaldkonna digitaliseerimine</t>
  </si>
  <si>
    <t>Digiteerimise tegevuskava</t>
  </si>
  <si>
    <t>Tegevused jätkuvad 2022. aastal.</t>
  </si>
  <si>
    <t>Kultuurivaldkonna rahvusvahelistumise edendamine</t>
  </si>
  <si>
    <t>Soome-Eesti kultuurifond tegevustoetus - Suomalais-virolainen kulttuurisäätiö sr</t>
  </si>
  <si>
    <t>Toetus eraldatakse 2022. aastal.</t>
  </si>
  <si>
    <t>Riikidevaheliste kultuurikoostöölepingute täitmine</t>
  </si>
  <si>
    <t>EL kultuuriprogrammis osalevate Eesti projektide kaasrahastamine</t>
  </si>
  <si>
    <t>Eesti kultuur maailmas</t>
  </si>
  <si>
    <t>Jääk koosneb eraldatud toetuse ettemaksest, mille kasutamine lõpeb 2022. aasta esimeses pooles.</t>
  </si>
  <si>
    <t>SE000003</t>
  </si>
  <si>
    <t>Liikmemaksud (rahvusvahelised organisatsioonid)</t>
  </si>
  <si>
    <t>Toetuste andmine jätkub 2022. aastal.</t>
  </si>
  <si>
    <t>Kultuuri valdkondadeülene tugi- ja arendustegevus</t>
  </si>
  <si>
    <t>Kultuuriministeeriumi tegevuskulud</t>
  </si>
  <si>
    <t>2021. aasta jääk on kavandatud 2022. aasta tegevuskulude katteks, sh lepinguliste kohustuste täitmiseks.</t>
  </si>
  <si>
    <t>Kriisiabi -COVID-19 puhangust tingitud erakorraline abi kultuurikorraldajale 2022</t>
  </si>
  <si>
    <t>Kriisiabi - COVID-19 puhangust tingitud erakorraline abi kontserdikorraldajale 2022</t>
  </si>
  <si>
    <t>COVID-19 kriisimeede riigi osalusega sihtasutusustele, riigiasutustele, avalik-õiguslikele juriidilistele isikutele</t>
  </si>
  <si>
    <t>COVID-19 kriisimeede koroonakriisist tulenevate muutuste ebasoodsa mõjuga toimetulekuks ja kohanemiseks kultuurivaldkonnas</t>
  </si>
  <si>
    <t>Kultuuriministeeriumi valitsemisala investeeringud</t>
  </si>
  <si>
    <t>2022. aastal jätkub valitsemisala asutuste investeeringutegevuse sihtotstarbeline toetamine. Eelarvejäägi tekke põhjus seisneb osaliselt koroonakriisimõjudes, mille tõttu paljud tegevused lükkusid edasi. Eelarvejääki on kavandatud ka 2022. aasta investeeringuprojektide kallinemise toetamiseks.</t>
  </si>
  <si>
    <t>Eraldis institutsioonide toetamiseks</t>
  </si>
  <si>
    <t>2022. aastal jätkub institutsioonide sihtotstarbeline toetamine. Eelarvejäägi tekke põhjus seisneb koroonakriisimõjudes, mille tõttu paljud tegevused lükkusid edasi.</t>
  </si>
  <si>
    <t>Valitsemisala remondifond</t>
  </si>
  <si>
    <t>2021. aasta jääki kasutatakse remonttööde kallinemise katmiseks 2022. aastal.</t>
  </si>
  <si>
    <t>Sport</t>
  </si>
  <si>
    <t>Saavutusspordi edendamine</t>
  </si>
  <si>
    <t>Saavutusspordi toetamine ja arendamine</t>
  </si>
  <si>
    <t>COVID-19 kriisimeetme reserv</t>
  </si>
  <si>
    <t>COVID-19 Spordiürituste riskifond</t>
  </si>
  <si>
    <t>IN060003</t>
  </si>
  <si>
    <t>Loksa Spordikeskuse staadion</t>
  </si>
  <si>
    <t>Investeeringutoetuse kasutamise tähtaeg on 30.11.2022.</t>
  </si>
  <si>
    <t>IN060006</t>
  </si>
  <si>
    <t xml:space="preserve">Kohtla-Järve spordikeskus </t>
  </si>
  <si>
    <t>Materjalide tarne hilinemise tõttu lükkuvad tööd edasi 2022. aastasse.</t>
  </si>
  <si>
    <t>IN060007</t>
  </si>
  <si>
    <t>Sillamäe linna spordikompleks Kalevi staadion</t>
  </si>
  <si>
    <t>Tööd jätkuvad 2022. aastal. Tööde lõpp on kavandatud novembris 2022.</t>
  </si>
  <si>
    <t>IN06S009</t>
  </si>
  <si>
    <t>Jõulumäe Tervisespordikeskus SA investeeringutoetus*</t>
  </si>
  <si>
    <t>Investeeringutoetuse kasutamise tähtaeg on 2022. aasta lõpp.</t>
  </si>
  <si>
    <t>IN06S014</t>
  </si>
  <si>
    <t>Tehvandi Spordikeskus SA, Kääriku Spordikeskuse väljaehitamine*</t>
  </si>
  <si>
    <t>Tööd jätkuvad 2022. aastal.</t>
  </si>
  <si>
    <t>Tehvandi Spordikeskus SA investeeringutoetus*</t>
  </si>
  <si>
    <t>Investeeringud jätkuvad 2022. aastal.</t>
  </si>
  <si>
    <t>Spordikoolituse ja -Teabe SA - Toetus treenerite tööjõukulude katmiseks</t>
  </si>
  <si>
    <t>Toetuse kasutamine jätkub 2022. aastal.</t>
  </si>
  <si>
    <t>Spordiprojektid</t>
  </si>
  <si>
    <t>Spordiprojektide toetamine jätkub 2022. aastal.</t>
  </si>
  <si>
    <t>VR060443</t>
  </si>
  <si>
    <t>Võrkpalli naiste Euroopa meistrivõistluste 2023. aasta finaalturniiri alagrupiturniiri korraldamine - Eesti Võrkpalli Liit</t>
  </si>
  <si>
    <t>Toetus eraldati 2022. aasta veebruaris, kulud 2022. aastal.</t>
  </si>
  <si>
    <t>SR060154</t>
  </si>
  <si>
    <t>Laskesuusatamise maailmakarikaetapi BMW IBU World CUP Biathlon Otepää 2022 - Eesti Laskesuusatamise Föderatsioon</t>
  </si>
  <si>
    <t>Võistlused toimusid märtsis 2022, kulud 2022. aastal.</t>
  </si>
  <si>
    <t>SR060114</t>
  </si>
  <si>
    <t>Iluuisutamine EM 2022 Tallinn - Eesti Uisuliit MTÜ</t>
  </si>
  <si>
    <t>Toetuse II osa väljamakse on 2022. aastal.</t>
  </si>
  <si>
    <t>Organiseeritud liikumisharrastuse edendamine</t>
  </si>
  <si>
    <t>Multifunktsionaalsete aastaringselt kasutatavate spordiväljakute, sh jalgpalli sisehallide rajamine</t>
  </si>
  <si>
    <t>Regionaalsete tervisespordikeskuste väljaarendamise toetus perioodil 2019-2022</t>
  </si>
  <si>
    <t>Toetuse kasutamine jätkub 2022. aastal (osad tööd on nii palju kallimad, et on mõistlik teha 2. aasta toetuse eest kokku).</t>
  </si>
  <si>
    <t>Lõimumine</t>
  </si>
  <si>
    <t>Lõimumispoliitika kujundamine, toetamine ja arendamine</t>
  </si>
  <si>
    <t>Lõimumis-, sh kohanemispoliitika kujundamine</t>
  </si>
  <si>
    <t>Integratsiooni SA - Lõimumiskava rakendamise programm</t>
  </si>
  <si>
    <t>Lõimumis-, sh kohanemispoliitika rakendamine</t>
  </si>
  <si>
    <t>Integratsiooni SA - Pereõppe partnerorganisatsioonide toetamine</t>
  </si>
  <si>
    <t>Integratsiooni SA - Lõimumist edendavad kultuuri- ja sporditegevused</t>
  </si>
  <si>
    <t>Integratsiooni SA - Tagasipöördumistoetus</t>
  </si>
  <si>
    <t xml:space="preserve">Integratsiooni SA - Väliseesti kultuuriseltside toetamine </t>
  </si>
  <si>
    <t>Integratsiooni SA - Rahvusvähemuste katusorganisatsioonide toetamine</t>
  </si>
  <si>
    <t>Integratsiooni SA - Rahvusvähemuste kultuuriühingute toetamine</t>
  </si>
  <si>
    <t>KOKKU</t>
  </si>
  <si>
    <t>2021 valitsemisala ülekantav korrigeeritud jääk</t>
  </si>
  <si>
    <t>Muudatus (VV 29.09.2022 protokoll nr 58)</t>
  </si>
  <si>
    <t>Nelja spordiväljaku (Pärnu, Rakvere, Kuressaare, Jõhvi) investeeringud. Tulenevalt Vabariigi Valitsuse 29.09.2022 istungi protokollist nr 58 vähendatakse Kultuuriministeeriumi 2021. aastast ülekantud jääki 4 383 186 eurot. Vähendamine on seotud Kuressaare (1 500 000 eurot), Jõhvi (1 500 000 eurot) ja Rakvere  (1 383 186 eurot) spordiväljakuteks kavandatud vahendite 2021. aastal kasutamata jäägiga.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</si>
</sst>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1"/>
      <color theme="0"/>
      <name val="Calibri"/>
      <family val="2"/>
      <charset val="186"/>
      <scheme val="minor"/>
    </font>
    <font>
      <b/>
      <sz val="10"/>
      <color indexed="8"/>
      <name val="Calibri"/>
      <family val="2"/>
      <charset val="186"/>
      <scheme val="minor"/>
    </font>
    <font>
      <sz val="10"/>
      <color indexed="8"/>
      <name val="Calibri"/>
      <family val="2"/>
      <scheme val="minor"/>
    </font>
    <font>
      <b/>
      <sz val="10"/>
      <color rgb="FFFF0000"/>
      <name val="Calibri"/>
      <family val="2"/>
      <charset val="186"/>
      <scheme val="minor"/>
    </font>
    <font>
      <sz val="10"/>
      <color rgb="FFFFFFFF"/>
      <name val="Calibri"/>
      <family val="2"/>
      <scheme val="minor"/>
    </font>
    <font>
      <sz val="10"/>
      <color theme="0"/>
      <name val="Calibri"/>
      <family val="2"/>
      <charset val="186"/>
      <scheme val="minor"/>
    </font>
    <font>
      <b/>
      <sz val="10"/>
      <color theme="0"/>
      <name val="Calibri"/>
      <family val="2"/>
      <charset val="186"/>
      <scheme val="minor"/>
    </font>
    <font>
      <sz val="10"/>
      <name val="Calibri"/>
      <family val="2"/>
      <scheme val="minor"/>
    </font>
    <font>
      <b/>
      <sz val="10"/>
      <color theme="1"/>
      <name val="Calibri"/>
      <family val="2"/>
      <charset val="186"/>
      <scheme val="minor"/>
    </font>
  </fonts>
  <fills count="4">
    <fill>
      <patternFill patternType="none"/>
    </fill>
    <fill>
      <patternFill patternType="gray125"/>
    </fill>
    <fill>
      <patternFill patternType="solid">
        <fgColor theme="4" tint="0.39997558519241921"/>
        <bgColor indexed="65"/>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16">
    <xf numFmtId="0" fontId="0" fillId="0" borderId="0" xfId="0"/>
    <xf numFmtId="0" fontId="2" fillId="0" borderId="0" xfId="0" applyFont="1"/>
    <xf numFmtId="0" fontId="3" fillId="0" borderId="0" xfId="0" applyFont="1" applyAlignment="1">
      <alignment wrapText="1"/>
    </xf>
    <xf numFmtId="0" fontId="3" fillId="0" borderId="0" xfId="0" applyFont="1"/>
    <xf numFmtId="4" fontId="4" fillId="0" borderId="0" xfId="0" applyNumberFormat="1" applyFont="1"/>
    <xf numFmtId="0" fontId="5" fillId="2" borderId="0" xfId="0" applyFont="1" applyFill="1"/>
    <xf numFmtId="0" fontId="5" fillId="2" borderId="0" xfId="0" applyFont="1" applyFill="1" applyAlignment="1">
      <alignment wrapText="1"/>
    </xf>
    <xf numFmtId="0" fontId="6" fillId="2" borderId="0" xfId="0" applyFont="1" applyFill="1" applyAlignment="1">
      <alignment horizontal="left" wrapText="1"/>
    </xf>
    <xf numFmtId="0" fontId="1" fillId="3" borderId="0" xfId="0" applyFont="1" applyFill="1" applyAlignment="1">
      <alignment horizontal="center" wrapText="1"/>
    </xf>
    <xf numFmtId="0" fontId="7" fillId="3" borderId="0" xfId="0" applyFont="1" applyFill="1" applyAlignment="1">
      <alignment horizontal="center" wrapText="1"/>
    </xf>
    <xf numFmtId="4" fontId="3" fillId="0" borderId="0" xfId="0" applyNumberFormat="1" applyFont="1"/>
    <xf numFmtId="4" fontId="2" fillId="0" borderId="0" xfId="0" applyNumberFormat="1" applyFont="1"/>
    <xf numFmtId="0" fontId="3" fillId="0" borderId="0" xfId="0" quotePrefix="1" applyFont="1"/>
    <xf numFmtId="11" fontId="3" fillId="0" borderId="0" xfId="0" applyNumberFormat="1" applyFont="1" applyAlignment="1">
      <alignment wrapText="1"/>
    </xf>
    <xf numFmtId="0" fontId="8" fillId="0" borderId="0" xfId="0" applyFont="1"/>
    <xf numFmtId="4" fontId="9" fillId="0" borderId="0" xfId="0" applyNumberFormat="1" applyFont="1"/>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15B5-22AD-4185-AF47-92AD83D3CABB}">
  <dimension ref="A1:N101"/>
  <sheetViews>
    <sheetView tabSelected="1" workbookViewId="0">
      <selection activeCell="M6" sqref="M6"/>
    </sheetView>
  </sheetViews>
  <sheetFormatPr defaultColWidth="9.140625" defaultRowHeight="12.75" x14ac:dyDescent="0.2"/>
  <cols>
    <col min="1" max="1" width="10.5703125" style="2" customWidth="1"/>
    <col min="2" max="2" width="21.5703125" style="2" customWidth="1"/>
    <col min="3" max="3" width="21.140625" style="2" customWidth="1"/>
    <col min="4" max="4" width="22.140625" style="2" customWidth="1"/>
    <col min="5" max="5" width="8.85546875" style="3" customWidth="1"/>
    <col min="6" max="6" width="13.42578125" style="2" customWidth="1"/>
    <col min="7" max="7" width="10" style="3" customWidth="1"/>
    <col min="8" max="8" width="23" style="2" customWidth="1"/>
    <col min="9" max="9" width="14.7109375" style="3" customWidth="1"/>
    <col min="10" max="10" width="15.5703125" style="3" customWidth="1"/>
    <col min="11" max="13" width="15.85546875" style="1" customWidth="1"/>
    <col min="14" max="14" width="58.140625" style="2" customWidth="1"/>
    <col min="15" max="16384" width="9.140625" style="3"/>
  </cols>
  <sheetData>
    <row r="1" spans="1:14" x14ac:dyDescent="0.2">
      <c r="A1" s="1" t="s">
        <v>0</v>
      </c>
      <c r="I1" s="4"/>
      <c r="J1" s="4"/>
      <c r="K1" s="4"/>
      <c r="L1" s="4"/>
      <c r="M1" s="4"/>
    </row>
    <row r="2" spans="1:14" ht="75" x14ac:dyDescent="0.25">
      <c r="A2" s="5" t="s">
        <v>1</v>
      </c>
      <c r="B2" s="6" t="s">
        <v>2</v>
      </c>
      <c r="C2" s="6" t="s">
        <v>3</v>
      </c>
      <c r="D2" s="6" t="s">
        <v>4</v>
      </c>
      <c r="E2" s="5" t="s">
        <v>5</v>
      </c>
      <c r="F2" s="6" t="s">
        <v>6</v>
      </c>
      <c r="G2" s="5" t="s">
        <v>7</v>
      </c>
      <c r="H2" s="6" t="s">
        <v>8</v>
      </c>
      <c r="I2" s="7" t="s">
        <v>9</v>
      </c>
      <c r="J2" s="7" t="s">
        <v>10</v>
      </c>
      <c r="K2" s="8" t="s">
        <v>11</v>
      </c>
      <c r="L2" s="8" t="s">
        <v>219</v>
      </c>
      <c r="M2" s="8" t="s">
        <v>218</v>
      </c>
      <c r="N2" s="9" t="s">
        <v>12</v>
      </c>
    </row>
    <row r="3" spans="1:14" ht="38.25" x14ac:dyDescent="0.2">
      <c r="A3" s="2" t="s">
        <v>13</v>
      </c>
      <c r="B3" s="2" t="s">
        <v>14</v>
      </c>
      <c r="C3" s="2" t="s">
        <v>15</v>
      </c>
      <c r="D3" s="2" t="s">
        <v>16</v>
      </c>
      <c r="E3" s="3" t="s">
        <v>17</v>
      </c>
      <c r="F3" s="2" t="s">
        <v>18</v>
      </c>
      <c r="H3" s="2" t="s">
        <v>19</v>
      </c>
      <c r="I3" s="10"/>
      <c r="J3" s="10"/>
      <c r="K3" s="11">
        <v>591</v>
      </c>
      <c r="L3" s="11"/>
      <c r="M3" s="11">
        <f>K3+L3</f>
        <v>591</v>
      </c>
      <c r="N3" s="2" t="s">
        <v>20</v>
      </c>
    </row>
    <row r="4" spans="1:14" ht="38.25" x14ac:dyDescent="0.2">
      <c r="A4" s="2" t="s">
        <v>13</v>
      </c>
      <c r="B4" s="2" t="s">
        <v>14</v>
      </c>
      <c r="C4" s="2" t="s">
        <v>15</v>
      </c>
      <c r="D4" s="2" t="s">
        <v>16</v>
      </c>
      <c r="E4" s="12" t="s">
        <v>17</v>
      </c>
      <c r="F4" s="2" t="s">
        <v>18</v>
      </c>
      <c r="G4" s="3" t="s">
        <v>21</v>
      </c>
      <c r="H4" s="2" t="s">
        <v>22</v>
      </c>
      <c r="I4" s="10"/>
      <c r="J4" s="10"/>
      <c r="K4" s="11">
        <v>1242488.8399999999</v>
      </c>
      <c r="L4" s="11"/>
      <c r="M4" s="11">
        <f t="shared" ref="M4:M67" si="0">K4+L4</f>
        <v>1242488.8399999999</v>
      </c>
      <c r="N4" s="2" t="s">
        <v>23</v>
      </c>
    </row>
    <row r="5" spans="1:14" ht="38.25" x14ac:dyDescent="0.2">
      <c r="A5" s="2" t="s">
        <v>13</v>
      </c>
      <c r="B5" s="2" t="s">
        <v>14</v>
      </c>
      <c r="C5" s="2" t="s">
        <v>15</v>
      </c>
      <c r="D5" s="2" t="s">
        <v>16</v>
      </c>
      <c r="E5" s="12" t="s">
        <v>17</v>
      </c>
      <c r="F5" s="2" t="s">
        <v>24</v>
      </c>
      <c r="G5" s="3" t="s">
        <v>21</v>
      </c>
      <c r="H5" s="2" t="s">
        <v>22</v>
      </c>
      <c r="I5" s="10">
        <v>1500000</v>
      </c>
      <c r="J5" s="10">
        <v>-1194972.5</v>
      </c>
      <c r="K5" s="11">
        <v>305027.5</v>
      </c>
      <c r="L5" s="11"/>
      <c r="M5" s="11">
        <f t="shared" si="0"/>
        <v>305027.5</v>
      </c>
      <c r="N5" s="2" t="s">
        <v>23</v>
      </c>
    </row>
    <row r="6" spans="1:14" ht="38.25" x14ac:dyDescent="0.2">
      <c r="A6" s="2" t="s">
        <v>13</v>
      </c>
      <c r="B6" s="2" t="s">
        <v>14</v>
      </c>
      <c r="C6" s="2" t="s">
        <v>25</v>
      </c>
      <c r="D6" s="2" t="s">
        <v>16</v>
      </c>
      <c r="E6" s="12" t="s">
        <v>17</v>
      </c>
      <c r="F6" s="2" t="s">
        <v>24</v>
      </c>
      <c r="H6" s="2" t="s">
        <v>26</v>
      </c>
      <c r="I6" s="10"/>
      <c r="J6" s="10"/>
      <c r="K6" s="11">
        <v>10000</v>
      </c>
      <c r="L6" s="11"/>
      <c r="M6" s="11">
        <f t="shared" si="0"/>
        <v>10000</v>
      </c>
      <c r="N6" s="2" t="s">
        <v>27</v>
      </c>
    </row>
    <row r="7" spans="1:14" ht="38.25" x14ac:dyDescent="0.2">
      <c r="A7" s="2" t="s">
        <v>13</v>
      </c>
      <c r="B7" s="2" t="s">
        <v>14</v>
      </c>
      <c r="C7" s="2" t="s">
        <v>25</v>
      </c>
      <c r="D7" s="2" t="s">
        <v>28</v>
      </c>
      <c r="E7" s="3" t="s">
        <v>17</v>
      </c>
      <c r="F7" s="2" t="s">
        <v>29</v>
      </c>
      <c r="H7" s="2" t="s">
        <v>30</v>
      </c>
      <c r="I7" s="10"/>
      <c r="J7" s="10"/>
      <c r="K7" s="11">
        <v>42524.21</v>
      </c>
      <c r="L7" s="11"/>
      <c r="M7" s="11">
        <f t="shared" si="0"/>
        <v>42524.21</v>
      </c>
      <c r="N7" s="2" t="s">
        <v>31</v>
      </c>
    </row>
    <row r="8" spans="1:14" ht="38.25" x14ac:dyDescent="0.2">
      <c r="A8" s="2" t="s">
        <v>13</v>
      </c>
      <c r="B8" s="2" t="s">
        <v>14</v>
      </c>
      <c r="C8" s="2" t="s">
        <v>32</v>
      </c>
      <c r="D8" s="2" t="s">
        <v>16</v>
      </c>
      <c r="E8" s="3" t="s">
        <v>17</v>
      </c>
      <c r="F8" s="2" t="s">
        <v>24</v>
      </c>
      <c r="H8" s="2" t="s">
        <v>33</v>
      </c>
      <c r="I8" s="10"/>
      <c r="J8" s="10"/>
      <c r="K8" s="11">
        <v>28832</v>
      </c>
      <c r="L8" s="11"/>
      <c r="M8" s="11">
        <f t="shared" si="0"/>
        <v>28832</v>
      </c>
      <c r="N8" s="2" t="s">
        <v>27</v>
      </c>
    </row>
    <row r="9" spans="1:14" ht="53.25" customHeight="1" x14ac:dyDescent="0.2">
      <c r="A9" s="2" t="s">
        <v>13</v>
      </c>
      <c r="B9" s="2" t="s">
        <v>14</v>
      </c>
      <c r="C9" s="2" t="s">
        <v>32</v>
      </c>
      <c r="D9" s="2" t="s">
        <v>16</v>
      </c>
      <c r="E9" s="3" t="s">
        <v>17</v>
      </c>
      <c r="F9" s="2" t="s">
        <v>24</v>
      </c>
      <c r="H9" s="2" t="s">
        <v>34</v>
      </c>
      <c r="I9" s="10"/>
      <c r="J9" s="10"/>
      <c r="K9" s="11">
        <v>38405.25</v>
      </c>
      <c r="L9" s="11"/>
      <c r="M9" s="11">
        <f t="shared" si="0"/>
        <v>38405.25</v>
      </c>
      <c r="N9" s="2" t="s">
        <v>35</v>
      </c>
    </row>
    <row r="10" spans="1:14" ht="38.25" x14ac:dyDescent="0.2">
      <c r="A10" s="2" t="s">
        <v>13</v>
      </c>
      <c r="B10" s="2" t="s">
        <v>14</v>
      </c>
      <c r="C10" s="2" t="s">
        <v>32</v>
      </c>
      <c r="D10" s="2" t="s">
        <v>16</v>
      </c>
      <c r="E10" s="3" t="s">
        <v>17</v>
      </c>
      <c r="F10" s="2" t="s">
        <v>24</v>
      </c>
      <c r="G10" s="3" t="s">
        <v>36</v>
      </c>
      <c r="H10" s="2" t="s">
        <v>37</v>
      </c>
      <c r="I10" s="10"/>
      <c r="J10" s="10"/>
      <c r="K10" s="11">
        <v>885844</v>
      </c>
      <c r="L10" s="11"/>
      <c r="M10" s="11">
        <f t="shared" si="0"/>
        <v>885844</v>
      </c>
      <c r="N10" s="2" t="s">
        <v>38</v>
      </c>
    </row>
    <row r="11" spans="1:14" ht="38.25" x14ac:dyDescent="0.2">
      <c r="A11" s="2" t="s">
        <v>13</v>
      </c>
      <c r="B11" s="2" t="s">
        <v>14</v>
      </c>
      <c r="C11" s="2" t="s">
        <v>32</v>
      </c>
      <c r="D11" s="2" t="s">
        <v>16</v>
      </c>
      <c r="E11" s="3" t="s">
        <v>17</v>
      </c>
      <c r="F11" s="2" t="s">
        <v>24</v>
      </c>
      <c r="H11" s="2" t="s">
        <v>39</v>
      </c>
      <c r="I11" s="10"/>
      <c r="J11" s="10"/>
      <c r="K11" s="11">
        <v>5000</v>
      </c>
      <c r="L11" s="11"/>
      <c r="M11" s="11">
        <f t="shared" si="0"/>
        <v>5000</v>
      </c>
      <c r="N11" s="2" t="s">
        <v>40</v>
      </c>
    </row>
    <row r="12" spans="1:14" ht="38.25" x14ac:dyDescent="0.2">
      <c r="A12" s="2" t="s">
        <v>13</v>
      </c>
      <c r="B12" s="2" t="s">
        <v>14</v>
      </c>
      <c r="C12" s="2" t="s">
        <v>41</v>
      </c>
      <c r="D12" s="2" t="s">
        <v>16</v>
      </c>
      <c r="E12" s="3" t="s">
        <v>17</v>
      </c>
      <c r="F12" s="2" t="s">
        <v>24</v>
      </c>
      <c r="H12" s="2" t="s">
        <v>42</v>
      </c>
      <c r="I12" s="10"/>
      <c r="J12" s="10"/>
      <c r="K12" s="11">
        <v>50000</v>
      </c>
      <c r="L12" s="11"/>
      <c r="M12" s="11">
        <f t="shared" si="0"/>
        <v>50000</v>
      </c>
      <c r="N12" s="2" t="s">
        <v>27</v>
      </c>
    </row>
    <row r="13" spans="1:14" ht="38.25" x14ac:dyDescent="0.2">
      <c r="A13" s="2" t="s">
        <v>13</v>
      </c>
      <c r="B13" s="2" t="s">
        <v>14</v>
      </c>
      <c r="C13" s="2" t="s">
        <v>41</v>
      </c>
      <c r="D13" s="2" t="s">
        <v>16</v>
      </c>
      <c r="E13" s="3" t="s">
        <v>17</v>
      </c>
      <c r="F13" s="2" t="s">
        <v>24</v>
      </c>
      <c r="H13" s="2" t="s">
        <v>43</v>
      </c>
      <c r="I13" s="10"/>
      <c r="J13" s="10"/>
      <c r="K13" s="11">
        <v>448030.61</v>
      </c>
      <c r="L13" s="11"/>
      <c r="M13" s="11">
        <f t="shared" si="0"/>
        <v>448030.61</v>
      </c>
      <c r="N13" s="2" t="s">
        <v>44</v>
      </c>
    </row>
    <row r="14" spans="1:14" ht="38.25" x14ac:dyDescent="0.2">
      <c r="A14" s="2" t="s">
        <v>13</v>
      </c>
      <c r="B14" s="2" t="s">
        <v>14</v>
      </c>
      <c r="C14" s="2" t="s">
        <v>45</v>
      </c>
      <c r="D14" s="2" t="s">
        <v>16</v>
      </c>
      <c r="E14" s="3" t="s">
        <v>17</v>
      </c>
      <c r="F14" s="2" t="s">
        <v>24</v>
      </c>
      <c r="H14" s="2" t="s">
        <v>46</v>
      </c>
      <c r="I14" s="10"/>
      <c r="J14" s="10"/>
      <c r="K14" s="11">
        <v>78000</v>
      </c>
      <c r="L14" s="11"/>
      <c r="M14" s="11">
        <f t="shared" si="0"/>
        <v>78000</v>
      </c>
      <c r="N14" s="2" t="s">
        <v>47</v>
      </c>
    </row>
    <row r="15" spans="1:14" ht="38.25" x14ac:dyDescent="0.2">
      <c r="A15" s="2" t="s">
        <v>13</v>
      </c>
      <c r="B15" s="2" t="s">
        <v>14</v>
      </c>
      <c r="C15" s="2" t="s">
        <v>45</v>
      </c>
      <c r="D15" s="2" t="s">
        <v>16</v>
      </c>
      <c r="E15" s="3" t="s">
        <v>17</v>
      </c>
      <c r="F15" s="2" t="s">
        <v>24</v>
      </c>
      <c r="H15" s="2" t="s">
        <v>48</v>
      </c>
      <c r="I15" s="10"/>
      <c r="J15" s="10"/>
      <c r="K15" s="11">
        <v>5000</v>
      </c>
      <c r="L15" s="11"/>
      <c r="M15" s="11">
        <f t="shared" si="0"/>
        <v>5000</v>
      </c>
      <c r="N15" s="2" t="s">
        <v>44</v>
      </c>
    </row>
    <row r="16" spans="1:14" ht="38.25" x14ac:dyDescent="0.2">
      <c r="A16" s="2" t="s">
        <v>13</v>
      </c>
      <c r="B16" s="2" t="s">
        <v>14</v>
      </c>
      <c r="C16" s="2" t="s">
        <v>49</v>
      </c>
      <c r="D16" s="2" t="s">
        <v>16</v>
      </c>
      <c r="E16" s="3" t="s">
        <v>17</v>
      </c>
      <c r="F16" s="2" t="s">
        <v>24</v>
      </c>
      <c r="G16" s="3" t="s">
        <v>50</v>
      </c>
      <c r="H16" s="2" t="s">
        <v>51</v>
      </c>
      <c r="I16" s="10"/>
      <c r="J16" s="10"/>
      <c r="K16" s="11">
        <v>474442.14</v>
      </c>
      <c r="L16" s="11"/>
      <c r="M16" s="11">
        <f t="shared" si="0"/>
        <v>474442.14</v>
      </c>
      <c r="N16" s="2" t="s">
        <v>52</v>
      </c>
    </row>
    <row r="17" spans="1:14" ht="38.25" x14ac:dyDescent="0.2">
      <c r="A17" s="2" t="s">
        <v>13</v>
      </c>
      <c r="B17" s="2" t="s">
        <v>14</v>
      </c>
      <c r="C17" s="2" t="s">
        <v>49</v>
      </c>
      <c r="D17" s="2" t="s">
        <v>16</v>
      </c>
      <c r="E17" s="3" t="s">
        <v>17</v>
      </c>
      <c r="F17" s="2" t="s">
        <v>24</v>
      </c>
      <c r="H17" s="2" t="s">
        <v>53</v>
      </c>
      <c r="I17" s="10"/>
      <c r="J17" s="10"/>
      <c r="K17" s="11">
        <v>101213.53</v>
      </c>
      <c r="L17" s="11"/>
      <c r="M17" s="11">
        <f t="shared" si="0"/>
        <v>101213.53</v>
      </c>
      <c r="N17" s="2" t="s">
        <v>52</v>
      </c>
    </row>
    <row r="18" spans="1:14" ht="38.25" x14ac:dyDescent="0.2">
      <c r="A18" s="2" t="s">
        <v>13</v>
      </c>
      <c r="B18" s="2" t="s">
        <v>14</v>
      </c>
      <c r="C18" s="2" t="s">
        <v>54</v>
      </c>
      <c r="D18" s="2" t="s">
        <v>16</v>
      </c>
      <c r="E18" s="3" t="s">
        <v>17</v>
      </c>
      <c r="F18" s="2" t="s">
        <v>24</v>
      </c>
      <c r="H18" s="2" t="s">
        <v>55</v>
      </c>
      <c r="I18" s="10"/>
      <c r="J18" s="10"/>
      <c r="K18" s="11">
        <v>5000</v>
      </c>
      <c r="L18" s="11"/>
      <c r="M18" s="11">
        <f t="shared" si="0"/>
        <v>5000</v>
      </c>
      <c r="N18" s="2" t="s">
        <v>44</v>
      </c>
    </row>
    <row r="19" spans="1:14" ht="38.25" x14ac:dyDescent="0.2">
      <c r="A19" s="2" t="s">
        <v>13</v>
      </c>
      <c r="B19" s="2" t="s">
        <v>14</v>
      </c>
      <c r="C19" s="2" t="s">
        <v>56</v>
      </c>
      <c r="D19" s="2" t="s">
        <v>16</v>
      </c>
      <c r="E19" s="12" t="s">
        <v>17</v>
      </c>
      <c r="F19" s="2" t="s">
        <v>24</v>
      </c>
      <c r="G19" s="3" t="s">
        <v>57</v>
      </c>
      <c r="H19" s="2" t="s">
        <v>58</v>
      </c>
      <c r="I19" s="10"/>
      <c r="J19" s="10"/>
      <c r="K19" s="11">
        <v>1213101.7</v>
      </c>
      <c r="L19" s="11"/>
      <c r="M19" s="11">
        <f t="shared" si="0"/>
        <v>1213101.7</v>
      </c>
      <c r="N19" s="2" t="s">
        <v>44</v>
      </c>
    </row>
    <row r="20" spans="1:14" ht="51" x14ac:dyDescent="0.2">
      <c r="A20" s="2" t="s">
        <v>13</v>
      </c>
      <c r="B20" s="2" t="s">
        <v>59</v>
      </c>
      <c r="C20" s="2" t="s">
        <v>60</v>
      </c>
      <c r="D20" s="2" t="s">
        <v>16</v>
      </c>
      <c r="E20" s="3" t="s">
        <v>17</v>
      </c>
      <c r="F20" s="2" t="s">
        <v>24</v>
      </c>
      <c r="G20" s="3" t="s">
        <v>61</v>
      </c>
      <c r="H20" s="2" t="s">
        <v>62</v>
      </c>
      <c r="I20" s="10"/>
      <c r="J20" s="10"/>
      <c r="K20" s="11">
        <v>163172.20000000001</v>
      </c>
      <c r="L20" s="11"/>
      <c r="M20" s="11">
        <f t="shared" si="0"/>
        <v>163172.20000000001</v>
      </c>
      <c r="N20" s="2" t="s">
        <v>35</v>
      </c>
    </row>
    <row r="21" spans="1:14" ht="51" x14ac:dyDescent="0.2">
      <c r="A21" s="2" t="s">
        <v>13</v>
      </c>
      <c r="B21" s="2" t="s">
        <v>59</v>
      </c>
      <c r="C21" s="2" t="s">
        <v>60</v>
      </c>
      <c r="D21" s="2" t="s">
        <v>63</v>
      </c>
      <c r="E21" s="3" t="s">
        <v>17</v>
      </c>
      <c r="F21" s="2" t="s">
        <v>64</v>
      </c>
      <c r="G21" s="3" t="s">
        <v>65</v>
      </c>
      <c r="H21" s="2" t="s">
        <v>66</v>
      </c>
      <c r="I21" s="10"/>
      <c r="J21" s="10"/>
      <c r="K21" s="11">
        <v>70925</v>
      </c>
      <c r="L21" s="11"/>
      <c r="M21" s="11">
        <f t="shared" si="0"/>
        <v>70925</v>
      </c>
      <c r="N21" s="2" t="s">
        <v>35</v>
      </c>
    </row>
    <row r="22" spans="1:14" ht="51" x14ac:dyDescent="0.2">
      <c r="A22" s="2" t="s">
        <v>13</v>
      </c>
      <c r="B22" s="2" t="s">
        <v>59</v>
      </c>
      <c r="C22" s="2" t="s">
        <v>60</v>
      </c>
      <c r="D22" s="2" t="s">
        <v>16</v>
      </c>
      <c r="E22" s="3" t="s">
        <v>17</v>
      </c>
      <c r="F22" s="2" t="s">
        <v>24</v>
      </c>
      <c r="G22" s="3" t="s">
        <v>67</v>
      </c>
      <c r="H22" s="2" t="s">
        <v>68</v>
      </c>
      <c r="I22" s="10"/>
      <c r="J22" s="10"/>
      <c r="K22" s="11">
        <v>90000</v>
      </c>
      <c r="L22" s="11"/>
      <c r="M22" s="11">
        <f t="shared" si="0"/>
        <v>90000</v>
      </c>
      <c r="N22" s="2" t="s">
        <v>35</v>
      </c>
    </row>
    <row r="23" spans="1:14" ht="51" x14ac:dyDescent="0.2">
      <c r="A23" s="2" t="s">
        <v>13</v>
      </c>
      <c r="B23" s="2" t="s">
        <v>59</v>
      </c>
      <c r="C23" s="2" t="s">
        <v>60</v>
      </c>
      <c r="D23" s="2" t="s">
        <v>16</v>
      </c>
      <c r="E23" s="3" t="s">
        <v>17</v>
      </c>
      <c r="F23" s="2" t="s">
        <v>24</v>
      </c>
      <c r="G23" s="3" t="s">
        <v>69</v>
      </c>
      <c r="H23" s="2" t="s">
        <v>70</v>
      </c>
      <c r="I23" s="10"/>
      <c r="J23" s="10"/>
      <c r="K23" s="11">
        <v>108809.36</v>
      </c>
      <c r="L23" s="11"/>
      <c r="M23" s="11">
        <f t="shared" si="0"/>
        <v>108809.36</v>
      </c>
      <c r="N23" s="2" t="s">
        <v>35</v>
      </c>
    </row>
    <row r="24" spans="1:14" ht="51" x14ac:dyDescent="0.2">
      <c r="A24" s="2" t="s">
        <v>13</v>
      </c>
      <c r="B24" s="2" t="s">
        <v>59</v>
      </c>
      <c r="C24" s="2" t="s">
        <v>60</v>
      </c>
      <c r="D24" s="2" t="s">
        <v>16</v>
      </c>
      <c r="E24" s="3" t="s">
        <v>17</v>
      </c>
      <c r="F24" s="2" t="s">
        <v>24</v>
      </c>
      <c r="G24" s="3" t="s">
        <v>21</v>
      </c>
      <c r="H24" s="2" t="s">
        <v>71</v>
      </c>
      <c r="I24" s="10">
        <v>150563</v>
      </c>
      <c r="J24" s="10"/>
      <c r="K24" s="11">
        <v>150563</v>
      </c>
      <c r="L24" s="11"/>
      <c r="M24" s="11">
        <f t="shared" si="0"/>
        <v>150563</v>
      </c>
      <c r="N24" s="2" t="s">
        <v>23</v>
      </c>
    </row>
    <row r="25" spans="1:14" ht="51" x14ac:dyDescent="0.2">
      <c r="A25" s="2" t="s">
        <v>13</v>
      </c>
      <c r="B25" s="2" t="s">
        <v>59</v>
      </c>
      <c r="C25" s="2" t="s">
        <v>60</v>
      </c>
      <c r="D25" s="2" t="s">
        <v>16</v>
      </c>
      <c r="E25" s="3" t="s">
        <v>17</v>
      </c>
      <c r="F25" s="2" t="s">
        <v>24</v>
      </c>
      <c r="H25" s="2" t="s">
        <v>71</v>
      </c>
      <c r="I25" s="10"/>
      <c r="J25" s="10"/>
      <c r="K25" s="11">
        <v>50000</v>
      </c>
      <c r="L25" s="11"/>
      <c r="M25" s="11">
        <f t="shared" si="0"/>
        <v>50000</v>
      </c>
      <c r="N25" s="2" t="s">
        <v>27</v>
      </c>
    </row>
    <row r="26" spans="1:14" ht="51" x14ac:dyDescent="0.2">
      <c r="A26" s="2" t="s">
        <v>13</v>
      </c>
      <c r="B26" s="2" t="s">
        <v>59</v>
      </c>
      <c r="C26" s="2" t="s">
        <v>60</v>
      </c>
      <c r="D26" s="2" t="s">
        <v>16</v>
      </c>
      <c r="E26" s="3" t="s">
        <v>17</v>
      </c>
      <c r="F26" s="2" t="s">
        <v>24</v>
      </c>
      <c r="H26" s="2" t="s">
        <v>68</v>
      </c>
      <c r="I26" s="10"/>
      <c r="J26" s="10"/>
      <c r="K26" s="11">
        <v>44278</v>
      </c>
      <c r="L26" s="11"/>
      <c r="M26" s="11">
        <f t="shared" si="0"/>
        <v>44278</v>
      </c>
      <c r="N26" s="2" t="s">
        <v>35</v>
      </c>
    </row>
    <row r="27" spans="1:14" ht="51" x14ac:dyDescent="0.2">
      <c r="A27" s="2" t="s">
        <v>13</v>
      </c>
      <c r="B27" s="2" t="s">
        <v>59</v>
      </c>
      <c r="C27" s="2" t="s">
        <v>60</v>
      </c>
      <c r="D27" s="2" t="s">
        <v>63</v>
      </c>
      <c r="E27" s="3" t="s">
        <v>17</v>
      </c>
      <c r="F27" s="2" t="s">
        <v>29</v>
      </c>
      <c r="H27" s="2" t="s">
        <v>72</v>
      </c>
      <c r="I27" s="10"/>
      <c r="J27" s="10"/>
      <c r="K27" s="11">
        <v>8745</v>
      </c>
      <c r="L27" s="11"/>
      <c r="M27" s="11">
        <f t="shared" si="0"/>
        <v>8745</v>
      </c>
      <c r="N27" s="2" t="s">
        <v>73</v>
      </c>
    </row>
    <row r="28" spans="1:14" ht="51" x14ac:dyDescent="0.2">
      <c r="A28" s="2" t="s">
        <v>13</v>
      </c>
      <c r="B28" s="2" t="s">
        <v>59</v>
      </c>
      <c r="C28" s="2" t="s">
        <v>60</v>
      </c>
      <c r="D28" s="2" t="s">
        <v>16</v>
      </c>
      <c r="E28" s="3" t="s">
        <v>17</v>
      </c>
      <c r="F28" s="2" t="s">
        <v>24</v>
      </c>
      <c r="G28" s="3" t="s">
        <v>21</v>
      </c>
      <c r="H28" s="2" t="s">
        <v>74</v>
      </c>
      <c r="I28" s="10">
        <v>91049</v>
      </c>
      <c r="J28" s="10"/>
      <c r="K28" s="11">
        <v>91049</v>
      </c>
      <c r="L28" s="11"/>
      <c r="M28" s="11">
        <f t="shared" si="0"/>
        <v>91049</v>
      </c>
      <c r="N28" s="2" t="s">
        <v>23</v>
      </c>
    </row>
    <row r="29" spans="1:14" ht="51" x14ac:dyDescent="0.2">
      <c r="A29" s="2" t="s">
        <v>13</v>
      </c>
      <c r="B29" s="2" t="s">
        <v>59</v>
      </c>
      <c r="C29" s="2" t="s">
        <v>60</v>
      </c>
      <c r="D29" s="2" t="s">
        <v>16</v>
      </c>
      <c r="E29" s="3" t="s">
        <v>17</v>
      </c>
      <c r="F29" s="2" t="s">
        <v>24</v>
      </c>
      <c r="H29" s="2" t="s">
        <v>74</v>
      </c>
      <c r="I29" s="10"/>
      <c r="J29" s="10"/>
      <c r="K29" s="11">
        <v>8830</v>
      </c>
      <c r="L29" s="11"/>
      <c r="M29" s="11">
        <f t="shared" si="0"/>
        <v>8830</v>
      </c>
      <c r="N29" s="2" t="s">
        <v>40</v>
      </c>
    </row>
    <row r="30" spans="1:14" ht="51" x14ac:dyDescent="0.2">
      <c r="A30" s="2" t="s">
        <v>13</v>
      </c>
      <c r="B30" s="2" t="s">
        <v>59</v>
      </c>
      <c r="C30" s="2" t="s">
        <v>60</v>
      </c>
      <c r="D30" s="2" t="s">
        <v>75</v>
      </c>
      <c r="E30" s="3" t="s">
        <v>17</v>
      </c>
      <c r="F30" s="2" t="s">
        <v>29</v>
      </c>
      <c r="H30" s="2" t="s">
        <v>76</v>
      </c>
      <c r="I30" s="10"/>
      <c r="J30" s="10"/>
      <c r="K30" s="11">
        <v>2305.9899999999998</v>
      </c>
      <c r="L30" s="11"/>
      <c r="M30" s="11">
        <f t="shared" si="0"/>
        <v>2305.9899999999998</v>
      </c>
      <c r="N30" s="2" t="s">
        <v>73</v>
      </c>
    </row>
    <row r="31" spans="1:14" ht="51" x14ac:dyDescent="0.2">
      <c r="A31" s="2" t="s">
        <v>13</v>
      </c>
      <c r="B31" s="2" t="s">
        <v>59</v>
      </c>
      <c r="C31" s="2" t="s">
        <v>60</v>
      </c>
      <c r="D31" s="2" t="s">
        <v>77</v>
      </c>
      <c r="E31" s="3" t="s">
        <v>17</v>
      </c>
      <c r="F31" s="2" t="s">
        <v>29</v>
      </c>
      <c r="H31" s="2" t="s">
        <v>78</v>
      </c>
      <c r="I31" s="10"/>
      <c r="J31" s="10"/>
      <c r="K31" s="11">
        <v>91786.36</v>
      </c>
      <c r="L31" s="11"/>
      <c r="M31" s="11">
        <f t="shared" si="0"/>
        <v>91786.36</v>
      </c>
      <c r="N31" s="2" t="s">
        <v>31</v>
      </c>
    </row>
    <row r="32" spans="1:14" ht="51" x14ac:dyDescent="0.2">
      <c r="A32" s="2" t="s">
        <v>13</v>
      </c>
      <c r="B32" s="2" t="s">
        <v>59</v>
      </c>
      <c r="C32" s="2" t="s">
        <v>60</v>
      </c>
      <c r="D32" s="2" t="s">
        <v>79</v>
      </c>
      <c r="E32" s="3" t="s">
        <v>17</v>
      </c>
      <c r="F32" s="2" t="s">
        <v>29</v>
      </c>
      <c r="H32" s="2" t="s">
        <v>80</v>
      </c>
      <c r="I32" s="10"/>
      <c r="J32" s="10"/>
      <c r="K32" s="11">
        <v>6259.74</v>
      </c>
      <c r="L32" s="11"/>
      <c r="M32" s="11">
        <f t="shared" si="0"/>
        <v>6259.74</v>
      </c>
      <c r="N32" s="2" t="s">
        <v>73</v>
      </c>
    </row>
    <row r="33" spans="1:14" ht="51" x14ac:dyDescent="0.2">
      <c r="A33" s="2" t="s">
        <v>13</v>
      </c>
      <c r="B33" s="2" t="s">
        <v>59</v>
      </c>
      <c r="C33" s="2" t="s">
        <v>60</v>
      </c>
      <c r="D33" s="2" t="s">
        <v>81</v>
      </c>
      <c r="E33" s="3" t="s">
        <v>17</v>
      </c>
      <c r="F33" s="2" t="s">
        <v>29</v>
      </c>
      <c r="H33" s="2" t="s">
        <v>82</v>
      </c>
      <c r="I33" s="10"/>
      <c r="J33" s="10"/>
      <c r="K33" s="11">
        <v>40098.75</v>
      </c>
      <c r="L33" s="11"/>
      <c r="M33" s="11">
        <f t="shared" si="0"/>
        <v>40098.75</v>
      </c>
      <c r="N33" s="2" t="s">
        <v>31</v>
      </c>
    </row>
    <row r="34" spans="1:14" ht="51" x14ac:dyDescent="0.2">
      <c r="A34" s="2" t="s">
        <v>13</v>
      </c>
      <c r="B34" s="2" t="s">
        <v>59</v>
      </c>
      <c r="C34" s="2" t="s">
        <v>60</v>
      </c>
      <c r="D34" s="2" t="s">
        <v>16</v>
      </c>
      <c r="E34" s="3" t="s">
        <v>17</v>
      </c>
      <c r="F34" s="2" t="s">
        <v>24</v>
      </c>
      <c r="H34" s="2" t="s">
        <v>83</v>
      </c>
      <c r="I34" s="10"/>
      <c r="J34" s="10"/>
      <c r="K34" s="11">
        <v>5043.92</v>
      </c>
      <c r="L34" s="11"/>
      <c r="M34" s="11">
        <f t="shared" si="0"/>
        <v>5043.92</v>
      </c>
      <c r="N34" s="2" t="s">
        <v>35</v>
      </c>
    </row>
    <row r="35" spans="1:14" ht="51" x14ac:dyDescent="0.2">
      <c r="A35" s="2" t="s">
        <v>13</v>
      </c>
      <c r="B35" s="2" t="s">
        <v>59</v>
      </c>
      <c r="C35" s="2" t="s">
        <v>60</v>
      </c>
      <c r="D35" s="13" t="s">
        <v>84</v>
      </c>
      <c r="E35" s="3" t="s">
        <v>17</v>
      </c>
      <c r="F35" s="2" t="s">
        <v>29</v>
      </c>
      <c r="H35" s="2" t="s">
        <v>85</v>
      </c>
      <c r="I35" s="10"/>
      <c r="J35" s="10"/>
      <c r="K35" s="11">
        <v>271306.07</v>
      </c>
      <c r="L35" s="11"/>
      <c r="M35" s="11">
        <f t="shared" si="0"/>
        <v>271306.07</v>
      </c>
      <c r="N35" s="2" t="s">
        <v>86</v>
      </c>
    </row>
    <row r="36" spans="1:14" ht="51" x14ac:dyDescent="0.2">
      <c r="A36" s="2" t="s">
        <v>13</v>
      </c>
      <c r="B36" s="2" t="s">
        <v>59</v>
      </c>
      <c r="C36" s="2" t="s">
        <v>60</v>
      </c>
      <c r="D36" s="13" t="s">
        <v>84</v>
      </c>
      <c r="E36" s="3" t="s">
        <v>17</v>
      </c>
      <c r="F36" s="2" t="s">
        <v>24</v>
      </c>
      <c r="G36" s="3" t="s">
        <v>65</v>
      </c>
      <c r="H36" s="2" t="s">
        <v>87</v>
      </c>
      <c r="I36" s="10"/>
      <c r="J36" s="10"/>
      <c r="K36" s="11">
        <v>68241.100000000006</v>
      </c>
      <c r="L36" s="11"/>
      <c r="M36" s="11">
        <f t="shared" si="0"/>
        <v>68241.100000000006</v>
      </c>
      <c r="N36" s="2" t="s">
        <v>47</v>
      </c>
    </row>
    <row r="37" spans="1:14" ht="51" x14ac:dyDescent="0.2">
      <c r="A37" s="2" t="s">
        <v>13</v>
      </c>
      <c r="B37" s="2" t="s">
        <v>59</v>
      </c>
      <c r="C37" s="2" t="s">
        <v>60</v>
      </c>
      <c r="D37" s="2" t="s">
        <v>88</v>
      </c>
      <c r="E37" s="3" t="s">
        <v>17</v>
      </c>
      <c r="F37" s="2" t="s">
        <v>29</v>
      </c>
      <c r="H37" s="2" t="s">
        <v>89</v>
      </c>
      <c r="I37" s="10"/>
      <c r="J37" s="10"/>
      <c r="K37" s="11">
        <v>538.64</v>
      </c>
      <c r="L37" s="11"/>
      <c r="M37" s="11">
        <f t="shared" si="0"/>
        <v>538.64</v>
      </c>
      <c r="N37" s="2" t="s">
        <v>90</v>
      </c>
    </row>
    <row r="38" spans="1:14" ht="51" x14ac:dyDescent="0.2">
      <c r="A38" s="2" t="s">
        <v>13</v>
      </c>
      <c r="B38" s="2" t="s">
        <v>59</v>
      </c>
      <c r="C38" s="2" t="s">
        <v>60</v>
      </c>
      <c r="D38" s="2" t="s">
        <v>88</v>
      </c>
      <c r="E38" s="3" t="s">
        <v>17</v>
      </c>
      <c r="F38" s="2" t="s">
        <v>29</v>
      </c>
      <c r="H38" s="2" t="s">
        <v>91</v>
      </c>
      <c r="I38" s="10"/>
      <c r="J38" s="10"/>
      <c r="K38" s="11">
        <v>1808</v>
      </c>
      <c r="L38" s="11"/>
      <c r="M38" s="11">
        <f t="shared" si="0"/>
        <v>1808</v>
      </c>
      <c r="N38" s="2" t="s">
        <v>35</v>
      </c>
    </row>
    <row r="39" spans="1:14" ht="51" x14ac:dyDescent="0.2">
      <c r="A39" s="2" t="s">
        <v>13</v>
      </c>
      <c r="B39" s="2" t="s">
        <v>59</v>
      </c>
      <c r="C39" s="2" t="s">
        <v>60</v>
      </c>
      <c r="D39" s="2" t="s">
        <v>92</v>
      </c>
      <c r="E39" s="3" t="s">
        <v>17</v>
      </c>
      <c r="F39" s="2" t="s">
        <v>64</v>
      </c>
      <c r="G39" s="14" t="s">
        <v>93</v>
      </c>
      <c r="H39" s="2" t="s">
        <v>94</v>
      </c>
      <c r="I39" s="10"/>
      <c r="J39" s="10"/>
      <c r="K39" s="11">
        <v>29003.23</v>
      </c>
      <c r="L39" s="11"/>
      <c r="M39" s="11">
        <f t="shared" si="0"/>
        <v>29003.23</v>
      </c>
      <c r="N39" s="2" t="s">
        <v>35</v>
      </c>
    </row>
    <row r="40" spans="1:14" ht="51" x14ac:dyDescent="0.2">
      <c r="A40" s="2" t="s">
        <v>13</v>
      </c>
      <c r="B40" s="2" t="s">
        <v>59</v>
      </c>
      <c r="C40" s="2" t="s">
        <v>60</v>
      </c>
      <c r="D40" s="2" t="s">
        <v>92</v>
      </c>
      <c r="E40" s="3" t="s">
        <v>17</v>
      </c>
      <c r="F40" s="2" t="s">
        <v>29</v>
      </c>
      <c r="H40" s="2" t="s">
        <v>95</v>
      </c>
      <c r="I40" s="10"/>
      <c r="J40" s="10"/>
      <c r="K40" s="11">
        <v>89684.03</v>
      </c>
      <c r="L40" s="11"/>
      <c r="M40" s="11">
        <f t="shared" si="0"/>
        <v>89684.03</v>
      </c>
      <c r="N40" s="2" t="s">
        <v>31</v>
      </c>
    </row>
    <row r="41" spans="1:14" ht="51" x14ac:dyDescent="0.2">
      <c r="A41" s="2" t="s">
        <v>13</v>
      </c>
      <c r="B41" s="2" t="s">
        <v>59</v>
      </c>
      <c r="C41" s="2" t="s">
        <v>96</v>
      </c>
      <c r="D41" s="13" t="s">
        <v>84</v>
      </c>
      <c r="E41" s="3" t="s">
        <v>17</v>
      </c>
      <c r="F41" s="2" t="s">
        <v>18</v>
      </c>
      <c r="G41" s="3" t="s">
        <v>97</v>
      </c>
      <c r="H41" s="2" t="s">
        <v>98</v>
      </c>
      <c r="I41" s="10"/>
      <c r="J41" s="10"/>
      <c r="K41" s="11">
        <v>170</v>
      </c>
      <c r="L41" s="11"/>
      <c r="M41" s="11">
        <f t="shared" si="0"/>
        <v>170</v>
      </c>
      <c r="N41" s="2" t="s">
        <v>99</v>
      </c>
    </row>
    <row r="42" spans="1:14" ht="51" x14ac:dyDescent="0.2">
      <c r="A42" s="2" t="s">
        <v>13</v>
      </c>
      <c r="B42" s="2" t="s">
        <v>59</v>
      </c>
      <c r="C42" s="2" t="s">
        <v>96</v>
      </c>
      <c r="D42" s="13" t="s">
        <v>84</v>
      </c>
      <c r="E42" s="3" t="s">
        <v>17</v>
      </c>
      <c r="F42" s="2" t="s">
        <v>29</v>
      </c>
      <c r="H42" s="2" t="s">
        <v>85</v>
      </c>
      <c r="I42" s="10"/>
      <c r="J42" s="10"/>
      <c r="K42" s="11">
        <v>66027.990000000005</v>
      </c>
      <c r="L42" s="11"/>
      <c r="M42" s="11">
        <f t="shared" si="0"/>
        <v>66027.990000000005</v>
      </c>
      <c r="N42" s="2" t="s">
        <v>100</v>
      </c>
    </row>
    <row r="43" spans="1:14" ht="51" x14ac:dyDescent="0.2">
      <c r="A43" s="2" t="s">
        <v>13</v>
      </c>
      <c r="B43" s="2" t="s">
        <v>59</v>
      </c>
      <c r="C43" s="2" t="s">
        <v>96</v>
      </c>
      <c r="D43" s="13" t="s">
        <v>84</v>
      </c>
      <c r="E43" s="3" t="s">
        <v>17</v>
      </c>
      <c r="F43" s="2" t="s">
        <v>24</v>
      </c>
      <c r="G43" s="3" t="s">
        <v>101</v>
      </c>
      <c r="H43" s="2" t="s">
        <v>102</v>
      </c>
      <c r="I43" s="10"/>
      <c r="J43" s="10"/>
      <c r="K43" s="11">
        <v>3429448.89</v>
      </c>
      <c r="L43" s="11"/>
      <c r="M43" s="11">
        <f t="shared" si="0"/>
        <v>3429448.89</v>
      </c>
      <c r="N43" s="2" t="s">
        <v>103</v>
      </c>
    </row>
    <row r="44" spans="1:14" ht="102" x14ac:dyDescent="0.2">
      <c r="A44" s="2" t="s">
        <v>13</v>
      </c>
      <c r="B44" s="2" t="s">
        <v>59</v>
      </c>
      <c r="C44" s="2" t="s">
        <v>96</v>
      </c>
      <c r="D44" s="13" t="s">
        <v>84</v>
      </c>
      <c r="E44" s="12" t="s">
        <v>17</v>
      </c>
      <c r="F44" s="2" t="s">
        <v>24</v>
      </c>
      <c r="G44" s="3" t="s">
        <v>104</v>
      </c>
      <c r="H44" s="2" t="s">
        <v>105</v>
      </c>
      <c r="I44" s="10"/>
      <c r="J44" s="10"/>
      <c r="K44" s="11">
        <v>710000</v>
      </c>
      <c r="L44" s="11"/>
      <c r="M44" s="11">
        <f t="shared" si="0"/>
        <v>710000</v>
      </c>
      <c r="N44" s="2" t="s">
        <v>106</v>
      </c>
    </row>
    <row r="45" spans="1:14" ht="102" x14ac:dyDescent="0.2">
      <c r="A45" s="2" t="s">
        <v>13</v>
      </c>
      <c r="B45" s="2" t="s">
        <v>59</v>
      </c>
      <c r="C45" s="2" t="s">
        <v>96</v>
      </c>
      <c r="D45" s="13" t="s">
        <v>84</v>
      </c>
      <c r="E45" s="12" t="s">
        <v>17</v>
      </c>
      <c r="F45" s="2" t="s">
        <v>24</v>
      </c>
      <c r="G45" s="3" t="s">
        <v>107</v>
      </c>
      <c r="H45" s="2" t="s">
        <v>105</v>
      </c>
      <c r="I45" s="10"/>
      <c r="J45" s="10"/>
      <c r="K45" s="11">
        <v>7500</v>
      </c>
      <c r="L45" s="11"/>
      <c r="M45" s="11">
        <f t="shared" si="0"/>
        <v>7500</v>
      </c>
      <c r="N45" s="2" t="s">
        <v>106</v>
      </c>
    </row>
    <row r="46" spans="1:14" ht="51" x14ac:dyDescent="0.2">
      <c r="A46" s="2" t="s">
        <v>13</v>
      </c>
      <c r="B46" s="2" t="s">
        <v>59</v>
      </c>
      <c r="C46" s="2" t="s">
        <v>108</v>
      </c>
      <c r="D46" s="2" t="s">
        <v>16</v>
      </c>
      <c r="E46" s="3" t="s">
        <v>17</v>
      </c>
      <c r="F46" s="2" t="s">
        <v>24</v>
      </c>
      <c r="G46" s="3" t="s">
        <v>109</v>
      </c>
      <c r="H46" s="2" t="s">
        <v>110</v>
      </c>
      <c r="I46" s="10"/>
      <c r="J46" s="10"/>
      <c r="K46" s="11">
        <v>24304.6</v>
      </c>
      <c r="L46" s="11"/>
      <c r="M46" s="11">
        <f t="shared" si="0"/>
        <v>24304.6</v>
      </c>
      <c r="N46" s="2" t="s">
        <v>111</v>
      </c>
    </row>
    <row r="47" spans="1:14" ht="51" x14ac:dyDescent="0.2">
      <c r="A47" s="2" t="s">
        <v>13</v>
      </c>
      <c r="B47" s="2" t="s">
        <v>59</v>
      </c>
      <c r="C47" s="2" t="s">
        <v>108</v>
      </c>
      <c r="D47" s="2" t="s">
        <v>16</v>
      </c>
      <c r="E47" s="3" t="s">
        <v>17</v>
      </c>
      <c r="F47" s="2" t="s">
        <v>24</v>
      </c>
      <c r="G47" s="3" t="s">
        <v>112</v>
      </c>
      <c r="H47" s="2" t="s">
        <v>113</v>
      </c>
      <c r="I47" s="10"/>
      <c r="J47" s="10"/>
      <c r="K47" s="11">
        <v>6000000</v>
      </c>
      <c r="L47" s="11"/>
      <c r="M47" s="11">
        <f t="shared" si="0"/>
        <v>6000000</v>
      </c>
      <c r="N47" s="2" t="s">
        <v>114</v>
      </c>
    </row>
    <row r="48" spans="1:14" ht="63.75" x14ac:dyDescent="0.2">
      <c r="A48" s="2" t="s">
        <v>13</v>
      </c>
      <c r="B48" s="2" t="s">
        <v>59</v>
      </c>
      <c r="C48" s="2" t="s">
        <v>108</v>
      </c>
      <c r="D48" s="2" t="s">
        <v>16</v>
      </c>
      <c r="E48" s="3" t="s">
        <v>17</v>
      </c>
      <c r="F48" s="2" t="s">
        <v>24</v>
      </c>
      <c r="G48" s="3" t="s">
        <v>21</v>
      </c>
      <c r="H48" s="2" t="s">
        <v>115</v>
      </c>
      <c r="I48" s="10">
        <v>84000</v>
      </c>
      <c r="J48" s="10"/>
      <c r="K48" s="11">
        <v>84000</v>
      </c>
      <c r="L48" s="11"/>
      <c r="M48" s="11">
        <f t="shared" si="0"/>
        <v>84000</v>
      </c>
      <c r="N48" s="2" t="s">
        <v>23</v>
      </c>
    </row>
    <row r="49" spans="1:14" ht="51" x14ac:dyDescent="0.2">
      <c r="A49" s="2" t="s">
        <v>13</v>
      </c>
      <c r="B49" s="2" t="s">
        <v>59</v>
      </c>
      <c r="C49" s="2" t="s">
        <v>108</v>
      </c>
      <c r="D49" s="2" t="s">
        <v>16</v>
      </c>
      <c r="E49" s="3" t="s">
        <v>17</v>
      </c>
      <c r="F49" s="2" t="s">
        <v>24</v>
      </c>
      <c r="G49" s="3" t="s">
        <v>116</v>
      </c>
      <c r="H49" s="2" t="s">
        <v>117</v>
      </c>
      <c r="I49" s="10"/>
      <c r="J49" s="10"/>
      <c r="K49" s="11">
        <v>3000</v>
      </c>
      <c r="L49" s="11"/>
      <c r="M49" s="11">
        <f t="shared" si="0"/>
        <v>3000</v>
      </c>
      <c r="N49" s="2" t="s">
        <v>40</v>
      </c>
    </row>
    <row r="50" spans="1:14" ht="51" x14ac:dyDescent="0.2">
      <c r="A50" s="2" t="s">
        <v>13</v>
      </c>
      <c r="B50" s="2" t="s">
        <v>59</v>
      </c>
      <c r="C50" s="2" t="s">
        <v>108</v>
      </c>
      <c r="D50" s="2" t="s">
        <v>16</v>
      </c>
      <c r="E50" s="3" t="s">
        <v>17</v>
      </c>
      <c r="F50" s="2" t="s">
        <v>24</v>
      </c>
      <c r="G50" s="3" t="s">
        <v>116</v>
      </c>
      <c r="H50" s="2" t="s">
        <v>118</v>
      </c>
      <c r="I50" s="10"/>
      <c r="J50" s="10"/>
      <c r="K50" s="11">
        <v>802.83</v>
      </c>
      <c r="L50" s="11"/>
      <c r="M50" s="11">
        <f t="shared" si="0"/>
        <v>802.83</v>
      </c>
      <c r="N50" s="2" t="s">
        <v>40</v>
      </c>
    </row>
    <row r="51" spans="1:14" ht="51" x14ac:dyDescent="0.2">
      <c r="A51" s="2" t="s">
        <v>13</v>
      </c>
      <c r="B51" s="2" t="s">
        <v>59</v>
      </c>
      <c r="C51" s="2" t="s">
        <v>108</v>
      </c>
      <c r="D51" s="2" t="s">
        <v>119</v>
      </c>
      <c r="E51" s="3" t="s">
        <v>17</v>
      </c>
      <c r="F51" s="2" t="s">
        <v>29</v>
      </c>
      <c r="H51" s="2" t="s">
        <v>120</v>
      </c>
      <c r="I51" s="10"/>
      <c r="J51" s="10"/>
      <c r="K51" s="11">
        <v>287.87</v>
      </c>
      <c r="L51" s="11"/>
      <c r="M51" s="11">
        <f t="shared" si="0"/>
        <v>287.87</v>
      </c>
      <c r="N51" s="2" t="s">
        <v>73</v>
      </c>
    </row>
    <row r="52" spans="1:14" ht="51" x14ac:dyDescent="0.2">
      <c r="A52" s="2" t="s">
        <v>13</v>
      </c>
      <c r="B52" s="2" t="s">
        <v>59</v>
      </c>
      <c r="C52" s="2" t="s">
        <v>121</v>
      </c>
      <c r="D52" s="2" t="s">
        <v>122</v>
      </c>
      <c r="E52" s="3" t="s">
        <v>17</v>
      </c>
      <c r="F52" s="2" t="s">
        <v>29</v>
      </c>
      <c r="H52" s="2" t="s">
        <v>123</v>
      </c>
      <c r="I52" s="10"/>
      <c r="J52" s="10"/>
      <c r="K52" s="11">
        <v>191664.74</v>
      </c>
      <c r="L52" s="11"/>
      <c r="M52" s="11">
        <f t="shared" si="0"/>
        <v>191664.74</v>
      </c>
      <c r="N52" s="2" t="s">
        <v>124</v>
      </c>
    </row>
    <row r="53" spans="1:14" ht="51" x14ac:dyDescent="0.2">
      <c r="A53" s="2" t="s">
        <v>13</v>
      </c>
      <c r="B53" s="2" t="s">
        <v>59</v>
      </c>
      <c r="C53" s="2" t="s">
        <v>121</v>
      </c>
      <c r="D53" s="2" t="s">
        <v>122</v>
      </c>
      <c r="E53" s="3" t="s">
        <v>17</v>
      </c>
      <c r="F53" s="2" t="s">
        <v>24</v>
      </c>
      <c r="H53" s="2" t="s">
        <v>125</v>
      </c>
      <c r="I53" s="10"/>
      <c r="J53" s="10"/>
      <c r="K53" s="11">
        <v>2293</v>
      </c>
      <c r="L53" s="11"/>
      <c r="M53" s="11">
        <f t="shared" si="0"/>
        <v>2293</v>
      </c>
      <c r="N53" s="2" t="s">
        <v>126</v>
      </c>
    </row>
    <row r="54" spans="1:14" ht="51" x14ac:dyDescent="0.2">
      <c r="A54" s="2" t="s">
        <v>13</v>
      </c>
      <c r="B54" s="2" t="s">
        <v>59</v>
      </c>
      <c r="C54" s="2" t="s">
        <v>121</v>
      </c>
      <c r="D54" s="2" t="s">
        <v>122</v>
      </c>
      <c r="E54" s="3" t="s">
        <v>17</v>
      </c>
      <c r="F54" s="2" t="s">
        <v>24</v>
      </c>
      <c r="H54" s="2" t="s">
        <v>127</v>
      </c>
      <c r="I54" s="10"/>
      <c r="J54" s="10"/>
      <c r="K54" s="11">
        <v>27279</v>
      </c>
      <c r="L54" s="11"/>
      <c r="M54" s="11">
        <f t="shared" si="0"/>
        <v>27279</v>
      </c>
      <c r="N54" s="2" t="s">
        <v>128</v>
      </c>
    </row>
    <row r="55" spans="1:14" ht="51" x14ac:dyDescent="0.2">
      <c r="A55" s="2" t="s">
        <v>13</v>
      </c>
      <c r="B55" s="2" t="s">
        <v>59</v>
      </c>
      <c r="C55" s="2" t="s">
        <v>121</v>
      </c>
      <c r="D55" s="2" t="s">
        <v>122</v>
      </c>
      <c r="E55" s="3" t="s">
        <v>17</v>
      </c>
      <c r="F55" s="2" t="s">
        <v>24</v>
      </c>
      <c r="H55" s="2" t="s">
        <v>129</v>
      </c>
      <c r="I55" s="10"/>
      <c r="J55" s="10"/>
      <c r="K55" s="11">
        <v>11939</v>
      </c>
      <c r="L55" s="11"/>
      <c r="M55" s="11">
        <f t="shared" si="0"/>
        <v>11939</v>
      </c>
      <c r="N55" s="2" t="s">
        <v>130</v>
      </c>
    </row>
    <row r="56" spans="1:14" ht="51" x14ac:dyDescent="0.2">
      <c r="A56" s="2" t="s">
        <v>13</v>
      </c>
      <c r="B56" s="2" t="s">
        <v>59</v>
      </c>
      <c r="C56" s="2" t="s">
        <v>121</v>
      </c>
      <c r="D56" s="2" t="s">
        <v>122</v>
      </c>
      <c r="E56" s="3" t="s">
        <v>17</v>
      </c>
      <c r="F56" s="2" t="s">
        <v>24</v>
      </c>
      <c r="H56" s="2" t="s">
        <v>131</v>
      </c>
      <c r="I56" s="10"/>
      <c r="J56" s="10"/>
      <c r="K56" s="11">
        <v>121716</v>
      </c>
      <c r="L56" s="11"/>
      <c r="M56" s="11">
        <f t="shared" si="0"/>
        <v>121716</v>
      </c>
      <c r="N56" s="2" t="s">
        <v>132</v>
      </c>
    </row>
    <row r="57" spans="1:14" ht="51" x14ac:dyDescent="0.2">
      <c r="A57" s="2" t="s">
        <v>13</v>
      </c>
      <c r="B57" s="2" t="s">
        <v>59</v>
      </c>
      <c r="C57" s="2" t="s">
        <v>121</v>
      </c>
      <c r="D57" s="2" t="s">
        <v>122</v>
      </c>
      <c r="E57" s="3" t="s">
        <v>17</v>
      </c>
      <c r="F57" s="2" t="s">
        <v>24</v>
      </c>
      <c r="H57" s="2" t="s">
        <v>133</v>
      </c>
      <c r="I57" s="10"/>
      <c r="J57" s="10"/>
      <c r="K57" s="11">
        <v>2443</v>
      </c>
      <c r="L57" s="11"/>
      <c r="M57" s="11">
        <f t="shared" si="0"/>
        <v>2443</v>
      </c>
      <c r="N57" s="2" t="s">
        <v>126</v>
      </c>
    </row>
    <row r="58" spans="1:14" ht="51" x14ac:dyDescent="0.2">
      <c r="A58" s="2" t="s">
        <v>13</v>
      </c>
      <c r="B58" s="2" t="s">
        <v>59</v>
      </c>
      <c r="C58" s="2" t="s">
        <v>121</v>
      </c>
      <c r="D58" s="2" t="s">
        <v>122</v>
      </c>
      <c r="E58" s="3" t="s">
        <v>17</v>
      </c>
      <c r="F58" s="2" t="s">
        <v>24</v>
      </c>
      <c r="H58" s="2" t="s">
        <v>134</v>
      </c>
      <c r="I58" s="10"/>
      <c r="J58" s="10"/>
      <c r="K58" s="11">
        <v>1217</v>
      </c>
      <c r="L58" s="11"/>
      <c r="M58" s="11">
        <f t="shared" si="0"/>
        <v>1217</v>
      </c>
      <c r="N58" s="2" t="s">
        <v>126</v>
      </c>
    </row>
    <row r="59" spans="1:14" ht="51" x14ac:dyDescent="0.2">
      <c r="A59" s="2" t="s">
        <v>13</v>
      </c>
      <c r="B59" s="2" t="s">
        <v>59</v>
      </c>
      <c r="C59" s="2" t="s">
        <v>121</v>
      </c>
      <c r="D59" s="2" t="s">
        <v>122</v>
      </c>
      <c r="E59" s="3" t="s">
        <v>17</v>
      </c>
      <c r="F59" s="2" t="s">
        <v>24</v>
      </c>
      <c r="H59" s="2" t="s">
        <v>135</v>
      </c>
      <c r="I59" s="10"/>
      <c r="J59" s="10"/>
      <c r="K59" s="11">
        <v>6155</v>
      </c>
      <c r="L59" s="11"/>
      <c r="M59" s="11">
        <f t="shared" si="0"/>
        <v>6155</v>
      </c>
      <c r="N59" s="2" t="s">
        <v>126</v>
      </c>
    </row>
    <row r="60" spans="1:14" ht="51" x14ac:dyDescent="0.2">
      <c r="A60" s="2" t="s">
        <v>13</v>
      </c>
      <c r="B60" s="2" t="s">
        <v>59</v>
      </c>
      <c r="C60" s="2" t="s">
        <v>121</v>
      </c>
      <c r="D60" s="2" t="s">
        <v>122</v>
      </c>
      <c r="E60" s="3" t="s">
        <v>17</v>
      </c>
      <c r="F60" s="2" t="s">
        <v>24</v>
      </c>
      <c r="H60" s="2" t="s">
        <v>136</v>
      </c>
      <c r="I60" s="10"/>
      <c r="J60" s="10"/>
      <c r="K60" s="11">
        <v>310</v>
      </c>
      <c r="L60" s="11"/>
      <c r="M60" s="11">
        <f t="shared" si="0"/>
        <v>310</v>
      </c>
      <c r="N60" s="2" t="s">
        <v>126</v>
      </c>
    </row>
    <row r="61" spans="1:14" ht="51" x14ac:dyDescent="0.2">
      <c r="A61" s="2" t="s">
        <v>13</v>
      </c>
      <c r="B61" s="2" t="s">
        <v>59</v>
      </c>
      <c r="C61" s="2" t="s">
        <v>121</v>
      </c>
      <c r="D61" s="2" t="s">
        <v>122</v>
      </c>
      <c r="E61" s="3" t="s">
        <v>17</v>
      </c>
      <c r="F61" s="2" t="s">
        <v>24</v>
      </c>
      <c r="H61" s="2" t="s">
        <v>137</v>
      </c>
      <c r="I61" s="10"/>
      <c r="J61" s="10"/>
      <c r="K61" s="11">
        <v>3907</v>
      </c>
      <c r="L61" s="11"/>
      <c r="M61" s="11">
        <f t="shared" si="0"/>
        <v>3907</v>
      </c>
      <c r="N61" s="2" t="s">
        <v>126</v>
      </c>
    </row>
    <row r="62" spans="1:14" ht="51" x14ac:dyDescent="0.2">
      <c r="A62" s="2" t="s">
        <v>13</v>
      </c>
      <c r="B62" s="2" t="s">
        <v>59</v>
      </c>
      <c r="C62" s="2" t="s">
        <v>121</v>
      </c>
      <c r="D62" s="2" t="s">
        <v>122</v>
      </c>
      <c r="E62" s="3" t="s">
        <v>17</v>
      </c>
      <c r="F62" s="2" t="s">
        <v>24</v>
      </c>
      <c r="H62" s="2" t="s">
        <v>138</v>
      </c>
      <c r="I62" s="10"/>
      <c r="J62" s="10"/>
      <c r="K62" s="11">
        <v>317</v>
      </c>
      <c r="L62" s="11"/>
      <c r="M62" s="11">
        <f t="shared" si="0"/>
        <v>317</v>
      </c>
      <c r="N62" s="2" t="s">
        <v>126</v>
      </c>
    </row>
    <row r="63" spans="1:14" ht="51" x14ac:dyDescent="0.2">
      <c r="A63" s="2" t="s">
        <v>13</v>
      </c>
      <c r="B63" s="2" t="s">
        <v>59</v>
      </c>
      <c r="C63" s="2" t="s">
        <v>121</v>
      </c>
      <c r="D63" s="2" t="s">
        <v>122</v>
      </c>
      <c r="E63" s="3" t="s">
        <v>17</v>
      </c>
      <c r="F63" s="2" t="s">
        <v>24</v>
      </c>
      <c r="H63" s="2" t="s">
        <v>139</v>
      </c>
      <c r="I63" s="10"/>
      <c r="J63" s="10"/>
      <c r="K63" s="11">
        <v>2988</v>
      </c>
      <c r="L63" s="11"/>
      <c r="M63" s="11">
        <f t="shared" si="0"/>
        <v>2988</v>
      </c>
      <c r="N63" s="2" t="s">
        <v>126</v>
      </c>
    </row>
    <row r="64" spans="1:14" ht="51" x14ac:dyDescent="0.2">
      <c r="A64" s="2" t="s">
        <v>13</v>
      </c>
      <c r="B64" s="2" t="s">
        <v>140</v>
      </c>
      <c r="C64" s="2" t="s">
        <v>141</v>
      </c>
      <c r="D64" s="2" t="s">
        <v>16</v>
      </c>
      <c r="E64" s="3" t="s">
        <v>17</v>
      </c>
      <c r="F64" s="2" t="s">
        <v>24</v>
      </c>
      <c r="H64" s="2" t="s">
        <v>142</v>
      </c>
      <c r="I64" s="10"/>
      <c r="J64" s="10"/>
      <c r="K64" s="11">
        <v>227450</v>
      </c>
      <c r="L64" s="11"/>
      <c r="M64" s="11">
        <f t="shared" si="0"/>
        <v>227450</v>
      </c>
      <c r="N64" s="2" t="s">
        <v>143</v>
      </c>
    </row>
    <row r="65" spans="1:14" ht="51" x14ac:dyDescent="0.2">
      <c r="A65" s="2" t="s">
        <v>13</v>
      </c>
      <c r="B65" s="2" t="s">
        <v>140</v>
      </c>
      <c r="C65" s="2" t="s">
        <v>144</v>
      </c>
      <c r="D65" s="2" t="s">
        <v>16</v>
      </c>
      <c r="E65" s="3" t="s">
        <v>17</v>
      </c>
      <c r="F65" s="2" t="s">
        <v>24</v>
      </c>
      <c r="H65" s="2" t="s">
        <v>145</v>
      </c>
      <c r="I65" s="10"/>
      <c r="J65" s="10"/>
      <c r="K65" s="11">
        <v>15000</v>
      </c>
      <c r="L65" s="11"/>
      <c r="M65" s="11">
        <f t="shared" si="0"/>
        <v>15000</v>
      </c>
      <c r="N65" s="2" t="s">
        <v>146</v>
      </c>
    </row>
    <row r="66" spans="1:14" ht="51" x14ac:dyDescent="0.2">
      <c r="A66" s="2" t="s">
        <v>13</v>
      </c>
      <c r="B66" s="2" t="s">
        <v>140</v>
      </c>
      <c r="C66" s="2" t="s">
        <v>144</v>
      </c>
      <c r="D66" s="2" t="s">
        <v>16</v>
      </c>
      <c r="E66" s="3" t="s">
        <v>17</v>
      </c>
      <c r="F66" s="2" t="s">
        <v>24</v>
      </c>
      <c r="H66" s="2" t="s">
        <v>147</v>
      </c>
      <c r="I66" s="10"/>
      <c r="J66" s="10"/>
      <c r="K66" s="11">
        <v>15313.82</v>
      </c>
      <c r="L66" s="11"/>
      <c r="M66" s="11">
        <f t="shared" si="0"/>
        <v>15313.82</v>
      </c>
      <c r="N66" s="2" t="s">
        <v>143</v>
      </c>
    </row>
    <row r="67" spans="1:14" ht="51" x14ac:dyDescent="0.2">
      <c r="A67" s="2" t="s">
        <v>13</v>
      </c>
      <c r="B67" s="2" t="s">
        <v>140</v>
      </c>
      <c r="C67" s="2" t="s">
        <v>144</v>
      </c>
      <c r="D67" s="2" t="s">
        <v>16</v>
      </c>
      <c r="E67" s="3" t="s">
        <v>17</v>
      </c>
      <c r="F67" s="2" t="s">
        <v>24</v>
      </c>
      <c r="H67" s="2" t="s">
        <v>148</v>
      </c>
      <c r="I67" s="10"/>
      <c r="J67" s="10"/>
      <c r="K67" s="11">
        <v>1600</v>
      </c>
      <c r="L67" s="11"/>
      <c r="M67" s="11">
        <f t="shared" si="0"/>
        <v>1600</v>
      </c>
      <c r="N67" s="2" t="s">
        <v>143</v>
      </c>
    </row>
    <row r="68" spans="1:14" ht="51" x14ac:dyDescent="0.2">
      <c r="A68" s="2" t="s">
        <v>13</v>
      </c>
      <c r="B68" s="2" t="s">
        <v>140</v>
      </c>
      <c r="C68" s="2" t="s">
        <v>144</v>
      </c>
      <c r="D68" s="2" t="s">
        <v>16</v>
      </c>
      <c r="E68" s="3" t="s">
        <v>17</v>
      </c>
      <c r="F68" s="2" t="s">
        <v>24</v>
      </c>
      <c r="H68" s="2" t="s">
        <v>149</v>
      </c>
      <c r="I68" s="10"/>
      <c r="J68" s="10"/>
      <c r="K68" s="11">
        <v>194162.2</v>
      </c>
      <c r="L68" s="11"/>
      <c r="M68" s="11">
        <f t="shared" ref="M68:M100" si="1">K68+L68</f>
        <v>194162.2</v>
      </c>
      <c r="N68" s="2" t="s">
        <v>150</v>
      </c>
    </row>
    <row r="69" spans="1:14" ht="51" x14ac:dyDescent="0.2">
      <c r="A69" s="2" t="s">
        <v>13</v>
      </c>
      <c r="B69" s="2" t="s">
        <v>140</v>
      </c>
      <c r="C69" s="2" t="s">
        <v>144</v>
      </c>
      <c r="D69" s="2" t="s">
        <v>16</v>
      </c>
      <c r="E69" s="3" t="s">
        <v>17</v>
      </c>
      <c r="F69" s="2" t="s">
        <v>24</v>
      </c>
      <c r="G69" s="3" t="s">
        <v>151</v>
      </c>
      <c r="H69" s="2" t="s">
        <v>152</v>
      </c>
      <c r="I69" s="10"/>
      <c r="J69" s="10"/>
      <c r="K69" s="11">
        <v>21235.56</v>
      </c>
      <c r="L69" s="11"/>
      <c r="M69" s="11">
        <f t="shared" si="1"/>
        <v>21235.56</v>
      </c>
      <c r="N69" s="2" t="s">
        <v>153</v>
      </c>
    </row>
    <row r="70" spans="1:14" ht="51" x14ac:dyDescent="0.2">
      <c r="A70" s="2" t="s">
        <v>13</v>
      </c>
      <c r="B70" s="2" t="s">
        <v>140</v>
      </c>
      <c r="C70" s="2" t="s">
        <v>154</v>
      </c>
      <c r="D70" s="2" t="s">
        <v>16</v>
      </c>
      <c r="E70" s="3" t="s">
        <v>17</v>
      </c>
      <c r="F70" s="2" t="s">
        <v>29</v>
      </c>
      <c r="H70" s="2" t="s">
        <v>155</v>
      </c>
      <c r="I70" s="10"/>
      <c r="J70" s="10"/>
      <c r="K70" s="11">
        <v>1344763.0799999998</v>
      </c>
      <c r="L70" s="11"/>
      <c r="M70" s="11">
        <f t="shared" si="1"/>
        <v>1344763.0799999998</v>
      </c>
      <c r="N70" s="2" t="s">
        <v>156</v>
      </c>
    </row>
    <row r="71" spans="1:14" ht="51" x14ac:dyDescent="0.2">
      <c r="A71" s="2" t="s">
        <v>13</v>
      </c>
      <c r="B71" s="2" t="s">
        <v>140</v>
      </c>
      <c r="C71" s="2" t="s">
        <v>154</v>
      </c>
      <c r="D71" s="2" t="s">
        <v>16</v>
      </c>
      <c r="E71" s="3" t="s">
        <v>17</v>
      </c>
      <c r="F71" s="2" t="s">
        <v>24</v>
      </c>
      <c r="G71" s="3" t="s">
        <v>21</v>
      </c>
      <c r="H71" s="2" t="s">
        <v>157</v>
      </c>
      <c r="I71" s="10"/>
      <c r="J71" s="10"/>
      <c r="K71" s="11">
        <v>1500000</v>
      </c>
      <c r="L71" s="11"/>
      <c r="M71" s="11">
        <f t="shared" si="1"/>
        <v>1500000</v>
      </c>
      <c r="N71" s="2" t="s">
        <v>23</v>
      </c>
    </row>
    <row r="72" spans="1:14" ht="51" x14ac:dyDescent="0.2">
      <c r="A72" s="2" t="s">
        <v>13</v>
      </c>
      <c r="B72" s="2" t="s">
        <v>140</v>
      </c>
      <c r="C72" s="2" t="s">
        <v>154</v>
      </c>
      <c r="D72" s="2" t="s">
        <v>16</v>
      </c>
      <c r="E72" s="3" t="s">
        <v>17</v>
      </c>
      <c r="F72" s="2" t="s">
        <v>24</v>
      </c>
      <c r="G72" s="3" t="s">
        <v>21</v>
      </c>
      <c r="H72" s="2" t="s">
        <v>158</v>
      </c>
      <c r="I72" s="10"/>
      <c r="J72" s="10"/>
      <c r="K72" s="11">
        <v>628488.36</v>
      </c>
      <c r="L72" s="11"/>
      <c r="M72" s="11">
        <f t="shared" si="1"/>
        <v>628488.36</v>
      </c>
      <c r="N72" s="2" t="s">
        <v>23</v>
      </c>
    </row>
    <row r="73" spans="1:14" ht="76.5" x14ac:dyDescent="0.2">
      <c r="A73" s="2" t="s">
        <v>13</v>
      </c>
      <c r="B73" s="2" t="s">
        <v>140</v>
      </c>
      <c r="C73" s="2" t="s">
        <v>154</v>
      </c>
      <c r="D73" s="2" t="s">
        <v>16</v>
      </c>
      <c r="E73" s="3" t="s">
        <v>17</v>
      </c>
      <c r="F73" s="2" t="s">
        <v>24</v>
      </c>
      <c r="G73" s="3" t="s">
        <v>21</v>
      </c>
      <c r="H73" s="2" t="s">
        <v>159</v>
      </c>
      <c r="I73" s="10"/>
      <c r="J73" s="10"/>
      <c r="K73" s="11">
        <v>667736.67000000004</v>
      </c>
      <c r="L73" s="11"/>
      <c r="M73" s="11">
        <f t="shared" si="1"/>
        <v>667736.67000000004</v>
      </c>
      <c r="N73" s="2" t="s">
        <v>23</v>
      </c>
    </row>
    <row r="74" spans="1:14" ht="76.5" x14ac:dyDescent="0.2">
      <c r="A74" s="2" t="s">
        <v>13</v>
      </c>
      <c r="B74" s="2" t="s">
        <v>140</v>
      </c>
      <c r="C74" s="2" t="s">
        <v>154</v>
      </c>
      <c r="D74" s="2" t="s">
        <v>16</v>
      </c>
      <c r="E74" s="3" t="s">
        <v>17</v>
      </c>
      <c r="F74" s="2" t="s">
        <v>24</v>
      </c>
      <c r="G74" s="3" t="s">
        <v>21</v>
      </c>
      <c r="H74" s="2" t="s">
        <v>160</v>
      </c>
      <c r="I74" s="10"/>
      <c r="J74" s="10"/>
      <c r="K74" s="11">
        <v>994687.08</v>
      </c>
      <c r="L74" s="11"/>
      <c r="M74" s="11">
        <f t="shared" si="1"/>
        <v>994687.08</v>
      </c>
      <c r="N74" s="2" t="s">
        <v>23</v>
      </c>
    </row>
    <row r="75" spans="1:14" ht="63.75" x14ac:dyDescent="0.2">
      <c r="A75" s="2" t="s">
        <v>13</v>
      </c>
      <c r="B75" s="2" t="s">
        <v>140</v>
      </c>
      <c r="C75" s="2" t="s">
        <v>154</v>
      </c>
      <c r="D75" s="2" t="s">
        <v>16</v>
      </c>
      <c r="E75" s="3" t="s">
        <v>17</v>
      </c>
      <c r="F75" s="2" t="s">
        <v>24</v>
      </c>
      <c r="G75" s="3" t="s">
        <v>65</v>
      </c>
      <c r="H75" s="2" t="s">
        <v>161</v>
      </c>
      <c r="I75" s="10"/>
      <c r="J75" s="10"/>
      <c r="K75" s="11">
        <v>1562663.23</v>
      </c>
      <c r="L75" s="11"/>
      <c r="M75" s="11">
        <f t="shared" si="1"/>
        <v>1562663.23</v>
      </c>
      <c r="N75" s="2" t="s">
        <v>162</v>
      </c>
    </row>
    <row r="76" spans="1:14" ht="51" x14ac:dyDescent="0.2">
      <c r="A76" s="2" t="s">
        <v>13</v>
      </c>
      <c r="B76" s="2" t="s">
        <v>140</v>
      </c>
      <c r="C76" s="2" t="s">
        <v>154</v>
      </c>
      <c r="D76" s="2" t="s">
        <v>16</v>
      </c>
      <c r="E76" s="3" t="s">
        <v>17</v>
      </c>
      <c r="F76" s="2" t="s">
        <v>24</v>
      </c>
      <c r="H76" s="2" t="s">
        <v>163</v>
      </c>
      <c r="I76" s="10"/>
      <c r="J76" s="10"/>
      <c r="K76" s="11">
        <v>3607854</v>
      </c>
      <c r="L76" s="11"/>
      <c r="M76" s="11">
        <f t="shared" si="1"/>
        <v>3607854</v>
      </c>
      <c r="N76" s="2" t="s">
        <v>164</v>
      </c>
    </row>
    <row r="77" spans="1:14" ht="51" x14ac:dyDescent="0.2">
      <c r="A77" s="2" t="s">
        <v>13</v>
      </c>
      <c r="B77" s="2" t="s">
        <v>140</v>
      </c>
      <c r="C77" s="2" t="s">
        <v>154</v>
      </c>
      <c r="D77" s="2" t="s">
        <v>16</v>
      </c>
      <c r="E77" s="3" t="s">
        <v>17</v>
      </c>
      <c r="F77" s="2" t="s">
        <v>24</v>
      </c>
      <c r="H77" s="2" t="s">
        <v>165</v>
      </c>
      <c r="I77" s="10"/>
      <c r="J77" s="10"/>
      <c r="K77" s="11">
        <v>58961.619999999995</v>
      </c>
      <c r="L77" s="11"/>
      <c r="M77" s="11">
        <f t="shared" si="1"/>
        <v>58961.619999999995</v>
      </c>
      <c r="N77" s="2" t="s">
        <v>166</v>
      </c>
    </row>
    <row r="78" spans="1:14" ht="25.5" x14ac:dyDescent="0.2">
      <c r="A78" s="2" t="s">
        <v>167</v>
      </c>
      <c r="B78" s="2" t="s">
        <v>168</v>
      </c>
      <c r="C78" s="2" t="s">
        <v>169</v>
      </c>
      <c r="D78" s="2" t="s">
        <v>16</v>
      </c>
      <c r="E78" s="3" t="s">
        <v>17</v>
      </c>
      <c r="F78" s="2" t="s">
        <v>24</v>
      </c>
      <c r="G78" s="3" t="s">
        <v>21</v>
      </c>
      <c r="H78" s="2" t="s">
        <v>170</v>
      </c>
      <c r="I78" s="10"/>
      <c r="J78" s="10"/>
      <c r="K78" s="11">
        <v>266352.74</v>
      </c>
      <c r="L78" s="11"/>
      <c r="M78" s="11">
        <f t="shared" si="1"/>
        <v>266352.74</v>
      </c>
      <c r="N78" s="2" t="s">
        <v>23</v>
      </c>
    </row>
    <row r="79" spans="1:14" ht="25.5" x14ac:dyDescent="0.2">
      <c r="A79" s="2" t="s">
        <v>167</v>
      </c>
      <c r="B79" s="2" t="s">
        <v>168</v>
      </c>
      <c r="C79" s="2" t="s">
        <v>169</v>
      </c>
      <c r="D79" s="2" t="s">
        <v>16</v>
      </c>
      <c r="E79" s="3" t="s">
        <v>17</v>
      </c>
      <c r="F79" s="2" t="s">
        <v>24</v>
      </c>
      <c r="G79" s="3" t="s">
        <v>21</v>
      </c>
      <c r="H79" s="2" t="s">
        <v>171</v>
      </c>
      <c r="I79" s="10">
        <v>414000</v>
      </c>
      <c r="J79" s="10">
        <v>42000</v>
      </c>
      <c r="K79" s="11">
        <v>456000</v>
      </c>
      <c r="L79" s="11"/>
      <c r="M79" s="11">
        <f t="shared" si="1"/>
        <v>456000</v>
      </c>
      <c r="N79" s="2" t="s">
        <v>23</v>
      </c>
    </row>
    <row r="80" spans="1:14" ht="25.5" x14ac:dyDescent="0.2">
      <c r="A80" s="2" t="s">
        <v>167</v>
      </c>
      <c r="B80" s="2" t="s">
        <v>168</v>
      </c>
      <c r="C80" s="2" t="s">
        <v>169</v>
      </c>
      <c r="D80" s="2" t="s">
        <v>16</v>
      </c>
      <c r="E80" s="12" t="s">
        <v>17</v>
      </c>
      <c r="F80" s="2" t="s">
        <v>24</v>
      </c>
      <c r="G80" s="3" t="s">
        <v>172</v>
      </c>
      <c r="H80" s="2" t="s">
        <v>173</v>
      </c>
      <c r="I80" s="10"/>
      <c r="J80" s="10"/>
      <c r="K80" s="11">
        <v>400000</v>
      </c>
      <c r="L80" s="11"/>
      <c r="M80" s="11">
        <f t="shared" si="1"/>
        <v>400000</v>
      </c>
      <c r="N80" s="2" t="s">
        <v>174</v>
      </c>
    </row>
    <row r="81" spans="1:14" ht="25.5" x14ac:dyDescent="0.2">
      <c r="A81" s="2" t="s">
        <v>167</v>
      </c>
      <c r="B81" s="2" t="s">
        <v>168</v>
      </c>
      <c r="C81" s="2" t="s">
        <v>169</v>
      </c>
      <c r="D81" s="2" t="s">
        <v>16</v>
      </c>
      <c r="E81" s="12" t="s">
        <v>17</v>
      </c>
      <c r="F81" s="2" t="s">
        <v>24</v>
      </c>
      <c r="G81" s="3" t="s">
        <v>175</v>
      </c>
      <c r="H81" s="2" t="s">
        <v>176</v>
      </c>
      <c r="I81" s="10"/>
      <c r="J81" s="10"/>
      <c r="K81" s="11">
        <v>1095348.24</v>
      </c>
      <c r="L81" s="11"/>
      <c r="M81" s="11">
        <f t="shared" si="1"/>
        <v>1095348.24</v>
      </c>
      <c r="N81" s="2" t="s">
        <v>177</v>
      </c>
    </row>
    <row r="82" spans="1:14" ht="38.25" x14ac:dyDescent="0.2">
      <c r="A82" s="2" t="s">
        <v>167</v>
      </c>
      <c r="B82" s="2" t="s">
        <v>168</v>
      </c>
      <c r="C82" s="2" t="s">
        <v>169</v>
      </c>
      <c r="D82" s="2" t="s">
        <v>16</v>
      </c>
      <c r="E82" s="12" t="s">
        <v>17</v>
      </c>
      <c r="F82" s="2" t="s">
        <v>24</v>
      </c>
      <c r="G82" s="3" t="s">
        <v>178</v>
      </c>
      <c r="H82" s="2" t="s">
        <v>179</v>
      </c>
      <c r="I82" s="10"/>
      <c r="J82" s="10"/>
      <c r="K82" s="11">
        <v>342393.9</v>
      </c>
      <c r="L82" s="11"/>
      <c r="M82" s="11">
        <f t="shared" si="1"/>
        <v>342393.9</v>
      </c>
      <c r="N82" s="2" t="s">
        <v>180</v>
      </c>
    </row>
    <row r="83" spans="1:14" ht="38.25" x14ac:dyDescent="0.2">
      <c r="A83" s="2" t="s">
        <v>167</v>
      </c>
      <c r="B83" s="2" t="s">
        <v>168</v>
      </c>
      <c r="C83" s="2" t="s">
        <v>169</v>
      </c>
      <c r="D83" s="2" t="s">
        <v>16</v>
      </c>
      <c r="E83" s="3" t="s">
        <v>17</v>
      </c>
      <c r="F83" s="2" t="s">
        <v>24</v>
      </c>
      <c r="G83" s="3" t="s">
        <v>181</v>
      </c>
      <c r="H83" s="2" t="s">
        <v>182</v>
      </c>
      <c r="I83" s="10"/>
      <c r="J83" s="10"/>
      <c r="K83" s="11">
        <v>200000</v>
      </c>
      <c r="L83" s="11"/>
      <c r="M83" s="11">
        <f t="shared" si="1"/>
        <v>200000</v>
      </c>
      <c r="N83" s="2" t="s">
        <v>183</v>
      </c>
    </row>
    <row r="84" spans="1:14" ht="38.25" x14ac:dyDescent="0.2">
      <c r="A84" s="2" t="s">
        <v>167</v>
      </c>
      <c r="B84" s="2" t="s">
        <v>168</v>
      </c>
      <c r="C84" s="2" t="s">
        <v>169</v>
      </c>
      <c r="D84" s="2" t="s">
        <v>16</v>
      </c>
      <c r="E84" s="3" t="s">
        <v>17</v>
      </c>
      <c r="F84" s="2" t="s">
        <v>24</v>
      </c>
      <c r="G84" s="3" t="s">
        <v>184</v>
      </c>
      <c r="H84" s="2" t="s">
        <v>185</v>
      </c>
      <c r="I84" s="10"/>
      <c r="J84" s="10"/>
      <c r="K84" s="11">
        <v>553864.11</v>
      </c>
      <c r="L84" s="11"/>
      <c r="M84" s="11">
        <f t="shared" si="1"/>
        <v>553864.11</v>
      </c>
      <c r="N84" s="2" t="s">
        <v>186</v>
      </c>
    </row>
    <row r="85" spans="1:14" ht="25.5" x14ac:dyDescent="0.2">
      <c r="A85" s="2" t="s">
        <v>167</v>
      </c>
      <c r="B85" s="2" t="s">
        <v>168</v>
      </c>
      <c r="C85" s="2" t="s">
        <v>169</v>
      </c>
      <c r="D85" s="2" t="s">
        <v>16</v>
      </c>
      <c r="E85" s="3" t="s">
        <v>17</v>
      </c>
      <c r="F85" s="2" t="s">
        <v>24</v>
      </c>
      <c r="G85" s="3" t="s">
        <v>184</v>
      </c>
      <c r="H85" s="2" t="s">
        <v>187</v>
      </c>
      <c r="I85" s="10"/>
      <c r="J85" s="10"/>
      <c r="K85" s="11">
        <v>133696.95000000001</v>
      </c>
      <c r="L85" s="11"/>
      <c r="M85" s="11">
        <f t="shared" si="1"/>
        <v>133696.95000000001</v>
      </c>
      <c r="N85" s="2" t="s">
        <v>188</v>
      </c>
    </row>
    <row r="86" spans="1:14" ht="38.25" x14ac:dyDescent="0.2">
      <c r="A86" s="2" t="s">
        <v>167</v>
      </c>
      <c r="B86" s="2" t="s">
        <v>168</v>
      </c>
      <c r="C86" s="2" t="s">
        <v>169</v>
      </c>
      <c r="D86" s="2" t="s">
        <v>16</v>
      </c>
      <c r="E86" s="3" t="s">
        <v>17</v>
      </c>
      <c r="F86" s="2" t="s">
        <v>24</v>
      </c>
      <c r="H86" s="2" t="s">
        <v>189</v>
      </c>
      <c r="I86" s="10"/>
      <c r="J86" s="10"/>
      <c r="K86" s="11">
        <v>88514.02</v>
      </c>
      <c r="L86" s="11"/>
      <c r="M86" s="11">
        <f t="shared" si="1"/>
        <v>88514.02</v>
      </c>
      <c r="N86" s="2" t="s">
        <v>190</v>
      </c>
    </row>
    <row r="87" spans="1:14" ht="25.5" x14ac:dyDescent="0.2">
      <c r="A87" s="2" t="s">
        <v>167</v>
      </c>
      <c r="B87" s="2" t="s">
        <v>168</v>
      </c>
      <c r="C87" s="2" t="s">
        <v>169</v>
      </c>
      <c r="D87" s="2" t="s">
        <v>16</v>
      </c>
      <c r="E87" s="3" t="s">
        <v>17</v>
      </c>
      <c r="F87" s="2" t="s">
        <v>24</v>
      </c>
      <c r="H87" s="2" t="s">
        <v>191</v>
      </c>
      <c r="I87" s="10"/>
      <c r="J87" s="10"/>
      <c r="K87" s="11">
        <v>960090.21</v>
      </c>
      <c r="L87" s="11"/>
      <c r="M87" s="11">
        <f t="shared" si="1"/>
        <v>960090.21</v>
      </c>
      <c r="N87" s="2" t="s">
        <v>192</v>
      </c>
    </row>
    <row r="88" spans="1:14" ht="76.5" x14ac:dyDescent="0.2">
      <c r="A88" s="2" t="s">
        <v>167</v>
      </c>
      <c r="B88" s="2" t="s">
        <v>168</v>
      </c>
      <c r="C88" s="2" t="s">
        <v>169</v>
      </c>
      <c r="D88" s="2" t="s">
        <v>16</v>
      </c>
      <c r="E88" s="3" t="s">
        <v>17</v>
      </c>
      <c r="F88" s="2" t="s">
        <v>24</v>
      </c>
      <c r="G88" s="3" t="s">
        <v>193</v>
      </c>
      <c r="H88" s="2" t="s">
        <v>194</v>
      </c>
      <c r="I88" s="10"/>
      <c r="J88" s="10"/>
      <c r="K88" s="11">
        <v>650000</v>
      </c>
      <c r="L88" s="11"/>
      <c r="M88" s="11">
        <f t="shared" si="1"/>
        <v>650000</v>
      </c>
      <c r="N88" s="2" t="s">
        <v>195</v>
      </c>
    </row>
    <row r="89" spans="1:14" ht="76.5" x14ac:dyDescent="0.2">
      <c r="A89" s="2" t="s">
        <v>167</v>
      </c>
      <c r="B89" s="2" t="s">
        <v>168</v>
      </c>
      <c r="C89" s="2" t="s">
        <v>169</v>
      </c>
      <c r="D89" s="2" t="s">
        <v>16</v>
      </c>
      <c r="E89" s="3" t="s">
        <v>17</v>
      </c>
      <c r="F89" s="2" t="s">
        <v>24</v>
      </c>
      <c r="G89" s="3" t="s">
        <v>196</v>
      </c>
      <c r="H89" s="2" t="s">
        <v>197</v>
      </c>
      <c r="I89" s="10"/>
      <c r="J89" s="10"/>
      <c r="K89" s="11">
        <v>251871.65</v>
      </c>
      <c r="L89" s="11"/>
      <c r="M89" s="11">
        <f t="shared" si="1"/>
        <v>251871.65</v>
      </c>
      <c r="N89" s="2" t="s">
        <v>198</v>
      </c>
    </row>
    <row r="90" spans="1:14" ht="25.5" x14ac:dyDescent="0.2">
      <c r="A90" s="2" t="s">
        <v>167</v>
      </c>
      <c r="B90" s="2" t="s">
        <v>168</v>
      </c>
      <c r="C90" s="2" t="s">
        <v>169</v>
      </c>
      <c r="D90" s="2" t="s">
        <v>16</v>
      </c>
      <c r="E90" s="12" t="s">
        <v>17</v>
      </c>
      <c r="F90" s="2" t="s">
        <v>24</v>
      </c>
      <c r="G90" s="3" t="s">
        <v>199</v>
      </c>
      <c r="H90" s="2" t="s">
        <v>200</v>
      </c>
      <c r="I90" s="10">
        <v>125000</v>
      </c>
      <c r="J90" s="10"/>
      <c r="K90" s="11">
        <v>125000</v>
      </c>
      <c r="L90" s="11"/>
      <c r="M90" s="11">
        <f t="shared" si="1"/>
        <v>125000</v>
      </c>
      <c r="N90" s="2" t="s">
        <v>201</v>
      </c>
    </row>
    <row r="91" spans="1:14" ht="89.25" x14ac:dyDescent="0.2">
      <c r="A91" s="2" t="s">
        <v>167</v>
      </c>
      <c r="B91" s="2" t="s">
        <v>202</v>
      </c>
      <c r="C91" s="2" t="s">
        <v>202</v>
      </c>
      <c r="D91" s="2" t="s">
        <v>16</v>
      </c>
      <c r="E91" s="3" t="s">
        <v>17</v>
      </c>
      <c r="F91" s="2" t="s">
        <v>24</v>
      </c>
      <c r="G91" s="3" t="s">
        <v>65</v>
      </c>
      <c r="H91" s="2" t="s">
        <v>203</v>
      </c>
      <c r="I91" s="10"/>
      <c r="J91" s="10"/>
      <c r="K91" s="11">
        <v>5932816.6399999997</v>
      </c>
      <c r="L91" s="11">
        <v>-4383186</v>
      </c>
      <c r="M91" s="11">
        <f t="shared" si="1"/>
        <v>1549630.6399999997</v>
      </c>
      <c r="N91" s="2" t="s">
        <v>220</v>
      </c>
    </row>
    <row r="92" spans="1:14" ht="51" x14ac:dyDescent="0.2">
      <c r="A92" s="2" t="s">
        <v>167</v>
      </c>
      <c r="B92" s="2" t="s">
        <v>202</v>
      </c>
      <c r="C92" s="2" t="s">
        <v>202</v>
      </c>
      <c r="D92" s="2" t="s">
        <v>16</v>
      </c>
      <c r="E92" s="3" t="s">
        <v>17</v>
      </c>
      <c r="F92" s="2" t="s">
        <v>24</v>
      </c>
      <c r="H92" s="2" t="s">
        <v>204</v>
      </c>
      <c r="I92" s="10"/>
      <c r="J92" s="10"/>
      <c r="K92" s="11">
        <v>62891.199999999997</v>
      </c>
      <c r="L92" s="11"/>
      <c r="M92" s="11">
        <f t="shared" si="1"/>
        <v>62891.199999999997</v>
      </c>
      <c r="N92" s="2" t="s">
        <v>205</v>
      </c>
    </row>
    <row r="93" spans="1:14" ht="38.25" x14ac:dyDescent="0.2">
      <c r="A93" s="2" t="s">
        <v>206</v>
      </c>
      <c r="B93" s="2" t="s">
        <v>207</v>
      </c>
      <c r="C93" s="2" t="s">
        <v>208</v>
      </c>
      <c r="D93" s="2" t="s">
        <v>16</v>
      </c>
      <c r="E93" s="3" t="s">
        <v>17</v>
      </c>
      <c r="F93" s="2" t="s">
        <v>24</v>
      </c>
      <c r="H93" s="2" t="s">
        <v>209</v>
      </c>
      <c r="I93" s="10"/>
      <c r="J93" s="10"/>
      <c r="K93" s="15">
        <v>73673.76999999999</v>
      </c>
      <c r="L93" s="15"/>
      <c r="M93" s="11">
        <f t="shared" si="1"/>
        <v>73673.76999999999</v>
      </c>
      <c r="N93" s="2" t="s">
        <v>150</v>
      </c>
    </row>
    <row r="94" spans="1:14" ht="38.25" x14ac:dyDescent="0.2">
      <c r="A94" s="2" t="s">
        <v>206</v>
      </c>
      <c r="B94" s="2" t="s">
        <v>207</v>
      </c>
      <c r="C94" s="2" t="s">
        <v>208</v>
      </c>
      <c r="D94" s="2" t="s">
        <v>16</v>
      </c>
      <c r="E94" s="3" t="s">
        <v>17</v>
      </c>
      <c r="F94" s="2" t="s">
        <v>24</v>
      </c>
      <c r="H94" s="2" t="s">
        <v>163</v>
      </c>
      <c r="I94" s="10"/>
      <c r="J94" s="10"/>
      <c r="K94" s="15">
        <v>225975.38</v>
      </c>
      <c r="L94" s="15"/>
      <c r="M94" s="11">
        <f t="shared" si="1"/>
        <v>225975.38</v>
      </c>
      <c r="N94" s="2" t="s">
        <v>164</v>
      </c>
    </row>
    <row r="95" spans="1:14" ht="51" x14ac:dyDescent="0.2">
      <c r="A95" s="2" t="s">
        <v>206</v>
      </c>
      <c r="B95" s="2" t="s">
        <v>207</v>
      </c>
      <c r="C95" s="2" t="s">
        <v>210</v>
      </c>
      <c r="D95" s="2" t="s">
        <v>16</v>
      </c>
      <c r="E95" s="3" t="s">
        <v>17</v>
      </c>
      <c r="F95" s="2" t="s">
        <v>24</v>
      </c>
      <c r="H95" s="2" t="s">
        <v>211</v>
      </c>
      <c r="I95" s="10"/>
      <c r="J95" s="10"/>
      <c r="K95" s="11">
        <v>100</v>
      </c>
      <c r="L95" s="11"/>
      <c r="M95" s="11">
        <f t="shared" si="1"/>
        <v>100</v>
      </c>
      <c r="N95" s="2" t="s">
        <v>150</v>
      </c>
    </row>
    <row r="96" spans="1:14" ht="51" x14ac:dyDescent="0.2">
      <c r="A96" s="2" t="s">
        <v>206</v>
      </c>
      <c r="B96" s="2" t="s">
        <v>207</v>
      </c>
      <c r="C96" s="2" t="s">
        <v>210</v>
      </c>
      <c r="D96" s="2" t="s">
        <v>16</v>
      </c>
      <c r="E96" s="3" t="s">
        <v>17</v>
      </c>
      <c r="F96" s="2" t="s">
        <v>24</v>
      </c>
      <c r="H96" s="2" t="s">
        <v>212</v>
      </c>
      <c r="I96" s="10"/>
      <c r="J96" s="10"/>
      <c r="K96" s="11">
        <v>15791.18</v>
      </c>
      <c r="L96" s="11"/>
      <c r="M96" s="11">
        <f t="shared" si="1"/>
        <v>15791.18</v>
      </c>
      <c r="N96" s="2" t="s">
        <v>150</v>
      </c>
    </row>
    <row r="97" spans="1:14" ht="38.25" x14ac:dyDescent="0.2">
      <c r="A97" s="2" t="s">
        <v>206</v>
      </c>
      <c r="B97" s="2" t="s">
        <v>207</v>
      </c>
      <c r="C97" s="2" t="s">
        <v>210</v>
      </c>
      <c r="D97" s="2" t="s">
        <v>16</v>
      </c>
      <c r="E97" s="3" t="s">
        <v>17</v>
      </c>
      <c r="F97" s="2" t="s">
        <v>24</v>
      </c>
      <c r="H97" s="2" t="s">
        <v>213</v>
      </c>
      <c r="I97" s="10"/>
      <c r="J97" s="10"/>
      <c r="K97" s="11">
        <v>31879</v>
      </c>
      <c r="L97" s="11"/>
      <c r="M97" s="11">
        <f t="shared" si="1"/>
        <v>31879</v>
      </c>
      <c r="N97" s="2" t="s">
        <v>150</v>
      </c>
    </row>
    <row r="98" spans="1:14" ht="38.25" x14ac:dyDescent="0.2">
      <c r="A98" s="2" t="s">
        <v>206</v>
      </c>
      <c r="B98" s="2" t="s">
        <v>207</v>
      </c>
      <c r="C98" s="2" t="s">
        <v>210</v>
      </c>
      <c r="D98" s="2" t="s">
        <v>16</v>
      </c>
      <c r="E98" s="3" t="s">
        <v>17</v>
      </c>
      <c r="F98" s="2" t="s">
        <v>24</v>
      </c>
      <c r="H98" s="2" t="s">
        <v>214</v>
      </c>
      <c r="I98" s="10"/>
      <c r="J98" s="10"/>
      <c r="K98" s="11">
        <v>16944.77</v>
      </c>
      <c r="L98" s="11"/>
      <c r="M98" s="11">
        <f t="shared" si="1"/>
        <v>16944.77</v>
      </c>
      <c r="N98" s="2" t="s">
        <v>150</v>
      </c>
    </row>
    <row r="99" spans="1:14" ht="51" x14ac:dyDescent="0.2">
      <c r="A99" s="2" t="s">
        <v>206</v>
      </c>
      <c r="B99" s="2" t="s">
        <v>207</v>
      </c>
      <c r="C99" s="2" t="s">
        <v>210</v>
      </c>
      <c r="D99" s="2" t="s">
        <v>16</v>
      </c>
      <c r="E99" s="3" t="s">
        <v>17</v>
      </c>
      <c r="F99" s="2" t="s">
        <v>24</v>
      </c>
      <c r="H99" s="2" t="s">
        <v>215</v>
      </c>
      <c r="I99" s="10"/>
      <c r="J99" s="10"/>
      <c r="K99" s="11">
        <v>23000</v>
      </c>
      <c r="L99" s="11"/>
      <c r="M99" s="11">
        <f t="shared" si="1"/>
        <v>23000</v>
      </c>
      <c r="N99" s="2" t="s">
        <v>150</v>
      </c>
    </row>
    <row r="100" spans="1:14" ht="38.25" x14ac:dyDescent="0.2">
      <c r="A100" s="2" t="s">
        <v>206</v>
      </c>
      <c r="B100" s="2" t="s">
        <v>207</v>
      </c>
      <c r="C100" s="2" t="s">
        <v>210</v>
      </c>
      <c r="D100" s="2" t="s">
        <v>16</v>
      </c>
      <c r="E100" s="3" t="s">
        <v>17</v>
      </c>
      <c r="F100" s="2" t="s">
        <v>24</v>
      </c>
      <c r="H100" s="2" t="s">
        <v>216</v>
      </c>
      <c r="I100" s="10"/>
      <c r="J100" s="10"/>
      <c r="K100" s="11">
        <v>32023.05</v>
      </c>
      <c r="L100" s="11"/>
      <c r="M100" s="11">
        <f t="shared" si="1"/>
        <v>32023.05</v>
      </c>
      <c r="N100" s="2" t="s">
        <v>150</v>
      </c>
    </row>
    <row r="101" spans="1:14" x14ac:dyDescent="0.2">
      <c r="H101" s="2" t="s">
        <v>217</v>
      </c>
      <c r="I101" s="11">
        <f>SUM(I3:I100)</f>
        <v>2364612</v>
      </c>
      <c r="J101" s="11">
        <f>SUM(J3:J100)</f>
        <v>-1152972.5</v>
      </c>
      <c r="K101" s="11">
        <f>SUM(K3:K100)</f>
        <v>39801861.519999996</v>
      </c>
      <c r="L101" s="11">
        <f t="shared" ref="L101:M101" si="2">SUM(L3:L100)</f>
        <v>-4383186</v>
      </c>
      <c r="M101" s="11">
        <f t="shared" si="2"/>
        <v>35418675.519999996</v>
      </c>
    </row>
  </sheetData>
  <autoFilter ref="A2:O101" xr:uid="{DDDD15B5-22AD-4185-AF47-92AD83D3CABB}"/>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Lisa6 jäägid</vt:lpstr>
    </vt:vector>
  </TitlesOfParts>
  <Company>RMV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 Uljas</dc:creator>
  <cp:lastModifiedBy>Riina Uljas</cp:lastModifiedBy>
  <dcterms:created xsi:type="dcterms:W3CDTF">2022-11-04T10:39:32Z</dcterms:created>
  <dcterms:modified xsi:type="dcterms:W3CDTF">2022-11-04T11:54:05Z</dcterms:modified>
</cp:coreProperties>
</file>