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sotsiaalministeerium.ee\dfs\kasutajadSKA\triin.toitoja\Desktop\"/>
    </mc:Choice>
  </mc:AlternateContent>
  <xr:revisionPtr revIDLastSave="0" documentId="8_{7965BBD3-0031-4D30-9EC7-7A472FD69FFF}" xr6:coauthVersionLast="47" xr6:coauthVersionMax="47" xr10:uidLastSave="{00000000-0000-0000-0000-000000000000}"/>
  <bookViews>
    <workbookView xWindow="22932" yWindow="-108" windowWidth="30936" windowHeight="16776" firstSheet="1" activeTab="1" xr2:uid="{E81DBD12-3A19-410E-A5E1-645592727BFC}"/>
  </bookViews>
  <sheets>
    <sheet name="füüsiline isik lisadega" sheetId="3" state="hidden" r:id="rId1"/>
    <sheet name="Juriidilise isiku maksumus"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4" i="2" l="1"/>
  <c r="D3" i="2"/>
  <c r="B3" i="3"/>
  <c r="B7" i="3"/>
  <c r="B14" i="3" l="1"/>
  <c r="B13" i="3"/>
  <c r="B8" i="3"/>
  <c r="B10" i="3" s="1"/>
  <c r="B15" i="3" l="1"/>
  <c r="B12"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Triin Tõitoja</author>
  </authors>
  <commentList>
    <comment ref="C3" authorId="0" shapeId="0" xr:uid="{B8C71A47-8D70-4459-A54A-E010FFDC722C}">
      <text>
        <r>
          <rPr>
            <b/>
            <sz val="9"/>
            <color indexed="81"/>
            <rFont val="Tahoma"/>
            <family val="2"/>
          </rPr>
          <t>Triin Tõitoja:</t>
        </r>
        <r>
          <rPr>
            <sz val="9"/>
            <color indexed="81"/>
            <rFont val="Tahoma"/>
            <family val="2"/>
          </rPr>
          <t xml:space="preserve">
Sisestada lahtrisse 1.24 või 0</t>
        </r>
      </text>
    </comment>
  </commentList>
</comments>
</file>

<file path=xl/sharedStrings.xml><?xml version="1.0" encoding="utf-8"?>
<sst xmlns="http://schemas.openxmlformats.org/spreadsheetml/2006/main" count="34" uniqueCount="30">
  <si>
    <t>Brutotasu</t>
  </si>
  <si>
    <t>Tulumaksuvaba tulu (0-700 €)</t>
  </si>
  <si>
    <t>lisada tulult arvestatav maksuvabastus</t>
  </si>
  <si>
    <t>Netopalk</t>
  </si>
  <si>
    <t xml:space="preserve">Kogukulu </t>
  </si>
  <si>
    <t>Töötuskindlustus 0,8%</t>
  </si>
  <si>
    <t>Sotsiaalmaks 33%</t>
  </si>
  <si>
    <t>Tulumaks 22%</t>
  </si>
  <si>
    <t>Pension 2-6% (II sammas)</t>
  </si>
  <si>
    <t>Töötuskindlustusmaks 1,6%</t>
  </si>
  <si>
    <t>muuta % valemis vastavalt kogumispensioni makse suurusele</t>
  </si>
  <si>
    <t>Kogukulu km-ta</t>
  </si>
  <si>
    <t>Kogukulu km-ga</t>
  </si>
  <si>
    <t>Maksumuse koostamisel peab arvesse võtma kõiki tehnilises kirjelduses ja lepingus kirjeldatud teenuseid ning lepingu eesmärgi saavutamiseks vajalikke tegevusi ja toiminguid, kaasa arvatud neid, mis ei ole otseselt kirjeldatud käesolevas ettepanekus ja selle lisades, kuid mis on tavapäraselt vajalikud nõuetekohase tulemuse saavutamiseks arvestades lepingu eesmärki. Maksumus on lõplik ja peab sisaldama kõiki võimalikke kulusid.</t>
  </si>
  <si>
    <t>Nimetus</t>
  </si>
  <si>
    <t>Kirjeldus</t>
  </si>
  <si>
    <t>käibemaksu määra %</t>
  </si>
  <si>
    <t>Bruto maksumus</t>
  </si>
  <si>
    <t>1. Pakkumuse maksumus</t>
  </si>
  <si>
    <t>Füüsilise isiku maksumuse kogukulu</t>
  </si>
  <si>
    <t>https://www.kalkulaator.ee/et/palgakalkulaator</t>
  </si>
  <si>
    <t>Kontrolliks kalkulaator.ee</t>
  </si>
  <si>
    <t>Pakkujale ülekantav tasu</t>
  </si>
  <si>
    <t>Lepingus kokkulepitud tasu (bruto)</t>
  </si>
  <si>
    <t xml:space="preserve">Pakkuja esitab ühe koolitusgrupi maksumuse. </t>
  </si>
  <si>
    <t>1.1. Ühe koolitusgrupi maksumus</t>
  </si>
  <si>
    <t>1.1. Ühe koolitusgrupi maksumus Mooduli „Töötaja vaimne tervis“ ettevalmistamine ja läbiviimine  Perevanema ja kasvataja
täienduskoolituse VENEKEELSELE õppegrupile (16 akadeemilist tundi).</t>
  </si>
  <si>
    <t>1.2. Ühe koolitusgrupi maksumus Mooduli „Lapse vaimne tervis“ läbiviimine Perevanema ja kasvataja täienduskoolituse
VENEKEELSELE õppegrupile (24 akadeemilist tundi).</t>
  </si>
  <si>
    <t>Pakkuja esitab ühe koolitusgrupi maksumuse, mis sisaldab kõik kulud seoses koolitus mooduli ettevalmistuse ja läbi viimise ja kodutööde hindamisega ( sh vajadusel transpordi ja majautuse kulud).  Tamilind OÜ ei ole käibemaksukohuslane</t>
  </si>
  <si>
    <t>1. Pakkumuse maksumus Tamilind OÜ</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</si>
</sst>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quot;_-;\-* #,##0.00\ &quot;€&quot;_-;_-* &quot;-&quot;??\ &quot;€&quot;_-;_-@_-"/>
    <numFmt numFmtId="164" formatCode="#,##0.00\ &quot;€&quot;"/>
  </numFmts>
  <fonts count="14" x14ac:knownFonts="1">
    <font>
      <sz val="11"/>
      <color theme="1"/>
      <name val="Calibri"/>
      <family val="2"/>
      <charset val="186"/>
      <scheme val="minor"/>
    </font>
    <font>
      <sz val="11"/>
      <color theme="1"/>
      <name val="Calibri"/>
      <family val="2"/>
      <charset val="186"/>
      <scheme val="minor"/>
    </font>
    <font>
      <b/>
      <sz val="11"/>
      <color theme="1"/>
      <name val="Calibri"/>
      <family val="2"/>
      <scheme val="minor"/>
    </font>
    <font>
      <b/>
      <sz val="11"/>
      <color rgb="FFFF0000"/>
      <name val="Calibri"/>
      <family val="2"/>
    </font>
    <font>
      <sz val="11"/>
      <color theme="1"/>
      <name val="Calibri"/>
      <family val="2"/>
    </font>
    <font>
      <sz val="11"/>
      <color theme="1"/>
      <name val="Calibri"/>
      <family val="2"/>
      <scheme val="minor"/>
    </font>
    <font>
      <i/>
      <sz val="11"/>
      <color rgb="FF7030A0"/>
      <name val="Calibri"/>
      <family val="2"/>
      <scheme val="minor"/>
    </font>
    <font>
      <sz val="9"/>
      <color indexed="81"/>
      <name val="Tahoma"/>
      <family val="2"/>
    </font>
    <font>
      <b/>
      <sz val="9"/>
      <color indexed="81"/>
      <name val="Tahoma"/>
      <family val="2"/>
    </font>
    <font>
      <sz val="11"/>
      <color rgb="FFFF0000"/>
      <name val="Calibri"/>
      <family val="2"/>
      <scheme val="minor"/>
    </font>
    <font>
      <sz val="11"/>
      <color rgb="FF7030A0"/>
      <name val="Calibri"/>
      <family val="2"/>
      <scheme val="minor"/>
    </font>
    <font>
      <u/>
      <sz val="11"/>
      <color theme="10"/>
      <name val="Calibri"/>
      <family val="2"/>
      <charset val="186"/>
      <scheme val="minor"/>
    </font>
    <font>
      <b/>
      <sz val="11"/>
      <color rgb="FF7030A0"/>
      <name val="Calibri"/>
      <family val="2"/>
      <scheme val="minor"/>
    </font>
    <font>
      <sz val="11"/>
      <name val="Calibri"/>
      <family val="2"/>
      <scheme val="minor"/>
    </font>
  </fonts>
  <fills count="7">
    <fill>
      <patternFill patternType="none"/>
    </fill>
    <fill>
      <patternFill patternType="gray125"/>
    </fill>
    <fill>
      <patternFill patternType="solid">
        <fgColor rgb="FFFFC000"/>
        <bgColor indexed="64"/>
      </patternFill>
    </fill>
    <fill>
      <patternFill patternType="solid">
        <fgColor theme="6" tint="0.79998168889431442"/>
        <bgColor indexed="64"/>
      </patternFill>
    </fill>
    <fill>
      <patternFill patternType="solid">
        <fgColor theme="7" tint="0.59999389629810485"/>
        <bgColor indexed="64"/>
      </patternFill>
    </fill>
    <fill>
      <patternFill patternType="solid">
        <fgColor theme="8" tint="0.79998168889431442"/>
        <bgColor indexed="64"/>
      </patternFill>
    </fill>
    <fill>
      <patternFill patternType="solid">
        <fgColor theme="7" tint="0.39997558519241921"/>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9" fontId="1" fillId="0" borderId="0" applyFont="0" applyFill="0" applyBorder="0" applyAlignment="0" applyProtection="0"/>
    <xf numFmtId="0" fontId="11" fillId="0" borderId="0" applyNumberFormat="0" applyFill="0" applyBorder="0" applyAlignment="0" applyProtection="0"/>
  </cellStyleXfs>
  <cellXfs count="48">
    <xf numFmtId="0" fontId="0" fillId="0" borderId="0" xfId="0"/>
    <xf numFmtId="0" fontId="0" fillId="0" borderId="1" xfId="0" applyBorder="1" applyAlignment="1">
      <alignment wrapText="1"/>
    </xf>
    <xf numFmtId="0" fontId="3" fillId="0" borderId="0" xfId="0" applyFont="1"/>
    <xf numFmtId="0" fontId="4" fillId="0" borderId="0" xfId="0" applyFont="1"/>
    <xf numFmtId="0" fontId="5" fillId="0" borderId="0" xfId="0" applyFont="1"/>
    <xf numFmtId="0" fontId="6" fillId="0" borderId="0" xfId="0" applyFont="1"/>
    <xf numFmtId="0" fontId="0" fillId="0" borderId="0" xfId="0" applyAlignment="1">
      <alignment horizontal="center"/>
    </xf>
    <xf numFmtId="0" fontId="0" fillId="0" borderId="0" xfId="0" applyAlignment="1"/>
    <xf numFmtId="0" fontId="2" fillId="0" borderId="0" xfId="0" applyFont="1" applyAlignment="1">
      <alignment wrapText="1"/>
    </xf>
    <xf numFmtId="0" fontId="2" fillId="0" borderId="1" xfId="0" applyFont="1" applyBorder="1" applyAlignment="1">
      <alignment wrapText="1"/>
    </xf>
    <xf numFmtId="0" fontId="2" fillId="0" borderId="1" xfId="0" applyFont="1" applyBorder="1" applyAlignment="1">
      <alignment horizontal="center" wrapText="1"/>
    </xf>
    <xf numFmtId="44" fontId="0" fillId="0" borderId="1" xfId="0" applyNumberFormat="1" applyBorder="1" applyAlignment="1">
      <alignment horizontal="center"/>
    </xf>
    <xf numFmtId="0" fontId="2" fillId="0" borderId="7" xfId="0" applyFont="1" applyBorder="1" applyAlignment="1">
      <alignment horizontal="left" wrapText="1"/>
    </xf>
    <xf numFmtId="0" fontId="2" fillId="0" borderId="8" xfId="0" applyFont="1" applyBorder="1" applyAlignment="1">
      <alignment wrapText="1"/>
    </xf>
    <xf numFmtId="0" fontId="2" fillId="0" borderId="8" xfId="0" applyFont="1" applyBorder="1" applyAlignment="1">
      <alignment horizontal="center" wrapText="1"/>
    </xf>
    <xf numFmtId="0" fontId="2" fillId="0" borderId="1" xfId="0" applyFont="1" applyBorder="1" applyAlignment="1">
      <alignment vertical="center" wrapText="1"/>
    </xf>
    <xf numFmtId="2" fontId="0" fillId="0" borderId="1" xfId="0" applyNumberFormat="1" applyBorder="1" applyAlignment="1">
      <alignment horizontal="center"/>
    </xf>
    <xf numFmtId="0" fontId="9" fillId="0" borderId="0" xfId="0" applyFont="1"/>
    <xf numFmtId="0" fontId="2" fillId="0" borderId="0" xfId="0" applyFont="1" applyBorder="1" applyAlignment="1"/>
    <xf numFmtId="0" fontId="0" fillId="3" borderId="2" xfId="0" applyFill="1" applyBorder="1"/>
    <xf numFmtId="164" fontId="0" fillId="3" borderId="3" xfId="0" applyNumberFormat="1" applyFill="1" applyBorder="1" applyAlignment="1">
      <alignment horizontal="right"/>
    </xf>
    <xf numFmtId="0" fontId="0" fillId="3" borderId="5" xfId="0" applyFill="1" applyBorder="1" applyAlignment="1">
      <alignment wrapText="1"/>
    </xf>
    <xf numFmtId="0" fontId="0" fillId="4" borderId="2" xfId="0" applyFill="1" applyBorder="1"/>
    <xf numFmtId="164" fontId="0" fillId="4" borderId="3" xfId="0" applyNumberFormat="1" applyFill="1" applyBorder="1" applyAlignment="1">
      <alignment horizontal="right"/>
    </xf>
    <xf numFmtId="0" fontId="2" fillId="4" borderId="5" xfId="0" applyFont="1" applyFill="1" applyBorder="1" applyAlignment="1">
      <alignment horizontal="left" vertical="center"/>
    </xf>
    <xf numFmtId="164" fontId="2" fillId="4" borderId="11" xfId="0" applyNumberFormat="1" applyFont="1" applyFill="1" applyBorder="1" applyAlignment="1">
      <alignment horizontal="right"/>
    </xf>
    <xf numFmtId="0" fontId="2" fillId="2" borderId="12" xfId="0" applyFont="1" applyFill="1" applyBorder="1" applyAlignment="1">
      <alignment horizontal="left" vertical="center"/>
    </xf>
    <xf numFmtId="164" fontId="2" fillId="2" borderId="13" xfId="0" applyNumberFormat="1" applyFont="1" applyFill="1" applyBorder="1" applyAlignment="1">
      <alignment horizontal="right"/>
    </xf>
    <xf numFmtId="0" fontId="0" fillId="3" borderId="14" xfId="0" applyFill="1" applyBorder="1"/>
    <xf numFmtId="164" fontId="0" fillId="3" borderId="15" xfId="0" applyNumberFormat="1" applyFill="1" applyBorder="1" applyAlignment="1">
      <alignment horizontal="right"/>
    </xf>
    <xf numFmtId="0" fontId="0" fillId="4" borderId="6" xfId="0" applyFill="1" applyBorder="1"/>
    <xf numFmtId="164" fontId="0" fillId="4" borderId="4" xfId="0" applyNumberFormat="1" applyFill="1" applyBorder="1" applyAlignment="1">
      <alignment horizontal="right"/>
    </xf>
    <xf numFmtId="0" fontId="10" fillId="0" borderId="0" xfId="0" applyFont="1"/>
    <xf numFmtId="0" fontId="11" fillId="0" borderId="0" xfId="2"/>
    <xf numFmtId="0" fontId="0" fillId="0" borderId="0" xfId="0" applyAlignment="1">
      <alignment horizontal="right"/>
    </xf>
    <xf numFmtId="44" fontId="2" fillId="4" borderId="1" xfId="0" applyNumberFormat="1" applyFont="1" applyFill="1" applyBorder="1" applyAlignment="1">
      <alignment horizontal="center"/>
    </xf>
    <xf numFmtId="0" fontId="2" fillId="4" borderId="1" xfId="0" applyFont="1" applyFill="1" applyBorder="1" applyAlignment="1">
      <alignment wrapText="1"/>
    </xf>
    <xf numFmtId="0" fontId="2" fillId="5" borderId="2" xfId="0" applyFont="1" applyFill="1" applyBorder="1"/>
    <xf numFmtId="164" fontId="2" fillId="5" borderId="3" xfId="0" applyNumberFormat="1" applyFont="1" applyFill="1" applyBorder="1" applyAlignment="1">
      <alignment horizontal="right"/>
    </xf>
    <xf numFmtId="164" fontId="12" fillId="3" borderId="3" xfId="0" applyNumberFormat="1" applyFont="1" applyFill="1" applyBorder="1" applyAlignment="1">
      <alignment horizontal="right"/>
    </xf>
    <xf numFmtId="0" fontId="13" fillId="0" borderId="0" xfId="0" applyFont="1"/>
    <xf numFmtId="44" fontId="0" fillId="6" borderId="1" xfId="1" applyNumberFormat="1" applyFont="1" applyFill="1" applyBorder="1" applyAlignment="1">
      <alignment horizontal="center"/>
    </xf>
    <xf numFmtId="0" fontId="2" fillId="0" borderId="9" xfId="0" applyFont="1" applyBorder="1" applyAlignment="1">
      <alignment horizontal="center"/>
    </xf>
    <xf numFmtId="0" fontId="2" fillId="0" borderId="10" xfId="0" applyFont="1" applyBorder="1" applyAlignment="1">
      <alignment horizontal="center"/>
    </xf>
    <xf numFmtId="44" fontId="2" fillId="6" borderId="16" xfId="0" applyNumberFormat="1" applyFont="1" applyFill="1" applyBorder="1" applyAlignment="1">
      <alignment horizontal="center"/>
    </xf>
    <xf numFmtId="44" fontId="2" fillId="6" borderId="17" xfId="0" applyNumberFormat="1" applyFont="1" applyFill="1" applyBorder="1" applyAlignment="1">
      <alignment horizontal="center"/>
    </xf>
    <xf numFmtId="44" fontId="2" fillId="6" borderId="18" xfId="0" applyNumberFormat="1" applyFont="1" applyFill="1" applyBorder="1" applyAlignment="1">
      <alignment horizontal="center"/>
    </xf>
    <xf numFmtId="0" fontId="0" fillId="0" borderId="1" xfId="0" applyBorder="1" applyAlignment="1">
      <alignment horizontal="center"/>
    </xf>
  </cellXfs>
  <cellStyles count="3">
    <cellStyle name="Hyperlink" xfId="2" builtinId="8"/>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kalkulaator.ee/et/palgakalkulaator" TargetMode="Externa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23D032-C59E-40AE-9EBB-878E385DC775}">
  <dimension ref="A1:F17"/>
  <sheetViews>
    <sheetView workbookViewId="0">
      <selection activeCell="C27" sqref="C27"/>
    </sheetView>
  </sheetViews>
  <sheetFormatPr defaultRowHeight="14.5" x14ac:dyDescent="0.35"/>
  <cols>
    <col min="1" max="1" width="29.1796875" customWidth="1"/>
    <col min="2" max="2" width="20.1796875" customWidth="1"/>
    <col min="3" max="3" width="117.7265625" customWidth="1"/>
    <col min="4" max="4" width="22.26953125" customWidth="1"/>
  </cols>
  <sheetData>
    <row r="1" spans="1:6" x14ac:dyDescent="0.35">
      <c r="A1" s="3"/>
      <c r="B1" s="3"/>
      <c r="C1" s="3"/>
      <c r="D1" s="4"/>
      <c r="E1" s="4"/>
      <c r="F1" s="4"/>
    </row>
    <row r="2" spans="1:6" x14ac:dyDescent="0.35">
      <c r="A2" s="12" t="s">
        <v>14</v>
      </c>
      <c r="B2" s="14" t="s">
        <v>17</v>
      </c>
      <c r="C2" s="13" t="s">
        <v>15</v>
      </c>
    </row>
    <row r="3" spans="1:6" ht="58" x14ac:dyDescent="0.35">
      <c r="A3" s="36" t="s">
        <v>18</v>
      </c>
      <c r="B3" s="35">
        <f>SUM(B4:B4)</f>
        <v>0</v>
      </c>
      <c r="C3" s="1" t="s">
        <v>13</v>
      </c>
    </row>
    <row r="4" spans="1:6" ht="37.5" customHeight="1" x14ac:dyDescent="0.35">
      <c r="A4" s="9" t="s">
        <v>25</v>
      </c>
      <c r="B4" s="11">
        <v>0</v>
      </c>
      <c r="C4" s="1" t="s">
        <v>24</v>
      </c>
    </row>
    <row r="5" spans="1:6" ht="15" thickBot="1" x14ac:dyDescent="0.4"/>
    <row r="6" spans="1:6" ht="15" thickBot="1" x14ac:dyDescent="0.4">
      <c r="A6" s="42" t="s">
        <v>19</v>
      </c>
      <c r="B6" s="43"/>
      <c r="C6" s="18"/>
    </row>
    <row r="7" spans="1:6" ht="15" thickBot="1" x14ac:dyDescent="0.4">
      <c r="A7" s="24" t="s">
        <v>0</v>
      </c>
      <c r="B7" s="25">
        <f>B3</f>
        <v>0</v>
      </c>
      <c r="C7" s="40" t="s">
        <v>23</v>
      </c>
      <c r="D7" s="5"/>
    </row>
    <row r="8" spans="1:6" x14ac:dyDescent="0.35">
      <c r="A8" s="28" t="s">
        <v>9</v>
      </c>
      <c r="B8" s="29">
        <f>B7*1.6%</f>
        <v>0</v>
      </c>
      <c r="C8" s="32"/>
    </row>
    <row r="9" spans="1:6" x14ac:dyDescent="0.35">
      <c r="A9" s="19" t="s">
        <v>8</v>
      </c>
      <c r="B9" s="39">
        <v>0</v>
      </c>
      <c r="C9" s="32" t="s">
        <v>10</v>
      </c>
    </row>
    <row r="10" spans="1:6" x14ac:dyDescent="0.35">
      <c r="A10" s="19" t="s">
        <v>7</v>
      </c>
      <c r="B10" s="20">
        <f>(B7-B8-B9-B11)*22%</f>
        <v>0</v>
      </c>
      <c r="C10" s="32"/>
      <c r="D10" s="17"/>
    </row>
    <row r="11" spans="1:6" x14ac:dyDescent="0.35">
      <c r="A11" s="21" t="s">
        <v>1</v>
      </c>
      <c r="B11" s="39">
        <v>0</v>
      </c>
      <c r="C11" s="32" t="s">
        <v>2</v>
      </c>
    </row>
    <row r="12" spans="1:6" x14ac:dyDescent="0.35">
      <c r="A12" s="37" t="s">
        <v>3</v>
      </c>
      <c r="B12" s="38">
        <f>B7-B8-B9-B10</f>
        <v>0</v>
      </c>
      <c r="C12" t="s">
        <v>22</v>
      </c>
    </row>
    <row r="13" spans="1:6" x14ac:dyDescent="0.35">
      <c r="A13" s="22" t="s">
        <v>6</v>
      </c>
      <c r="B13" s="23">
        <f>B7*33%</f>
        <v>0</v>
      </c>
    </row>
    <row r="14" spans="1:6" ht="15" thickBot="1" x14ac:dyDescent="0.4">
      <c r="A14" s="30" t="s">
        <v>5</v>
      </c>
      <c r="B14" s="31">
        <f>B7*0.8%</f>
        <v>0</v>
      </c>
    </row>
    <row r="15" spans="1:6" ht="15" thickBot="1" x14ac:dyDescent="0.4">
      <c r="A15" s="26" t="s">
        <v>4</v>
      </c>
      <c r="B15" s="27">
        <f>B7+B13+B14</f>
        <v>0</v>
      </c>
      <c r="D15" s="2"/>
    </row>
    <row r="17" spans="1:2" x14ac:dyDescent="0.35">
      <c r="A17" s="34" t="s">
        <v>21</v>
      </c>
      <c r="B17" s="33" t="s">
        <v>20</v>
      </c>
    </row>
  </sheetData>
  <mergeCells count="1">
    <mergeCell ref="A6:B6"/>
  </mergeCells>
  <hyperlinks>
    <hyperlink ref="B17" r:id="rId1" xr:uid="{657AF1D4-9512-47AE-9973-7BEEF8CB26D2}"/>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9F0F88-D67C-4855-AF8D-1AFABD8BFB71}">
  <dimension ref="A1:L4"/>
  <sheetViews>
    <sheetView tabSelected="1" workbookViewId="0">
      <selection activeCell="E15" sqref="E15"/>
    </sheetView>
  </sheetViews>
  <sheetFormatPr defaultRowHeight="14.5" x14ac:dyDescent="0.35"/>
  <cols>
    <col min="1" max="1" width="29.1796875" customWidth="1"/>
    <col min="2" max="3" width="11.54296875" style="6" customWidth="1"/>
    <col min="4" max="4" width="11.81640625" style="6" customWidth="1"/>
    <col min="5" max="5" width="83.81640625" customWidth="1"/>
  </cols>
  <sheetData>
    <row r="1" spans="1:12" s="8" customFormat="1" ht="29" x14ac:dyDescent="0.35">
      <c r="A1" s="12" t="s">
        <v>14</v>
      </c>
      <c r="B1" s="14" t="s">
        <v>11</v>
      </c>
      <c r="C1" s="10" t="s">
        <v>16</v>
      </c>
      <c r="D1" s="14" t="s">
        <v>12</v>
      </c>
      <c r="E1" s="13" t="s">
        <v>15</v>
      </c>
    </row>
    <row r="2" spans="1:12" ht="72.5" x14ac:dyDescent="0.35">
      <c r="A2" s="15" t="s">
        <v>29</v>
      </c>
      <c r="B2" s="44"/>
      <c r="C2" s="45"/>
      <c r="D2" s="46"/>
      <c r="E2" s="1" t="s">
        <v>13</v>
      </c>
    </row>
    <row r="3" spans="1:12" ht="101.5" x14ac:dyDescent="0.35">
      <c r="A3" s="9" t="s">
        <v>26</v>
      </c>
      <c r="B3" s="11">
        <v>2985</v>
      </c>
      <c r="C3" s="16"/>
      <c r="D3" s="41">
        <f>B3*C3</f>
        <v>0</v>
      </c>
      <c r="E3" s="1" t="s">
        <v>28</v>
      </c>
      <c r="L3" s="7"/>
    </row>
    <row r="4" spans="1:12" ht="87" x14ac:dyDescent="0.35">
      <c r="A4" s="9" t="s">
        <v>27</v>
      </c>
      <c r="B4" s="11">
        <v>4478</v>
      </c>
      <c r="C4" s="47"/>
      <c r="D4" s="41">
        <f>B4*C4</f>
        <v>0</v>
      </c>
      <c r="E4" s="1" t="s">
        <v>28</v>
      </c>
    </row>
  </sheetData>
  <mergeCells count="1">
    <mergeCell ref="B2:D2"/>
  </mergeCells>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füüsiline isik lisadega</vt:lpstr>
      <vt:lpstr>Juriidilise isiku maksumus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Triin Tõitoja</dc:creator>
  <cp:lastModifiedBy>Triin Tõitoja</cp:lastModifiedBy>
  <dcterms:created xsi:type="dcterms:W3CDTF">2025-10-17T11:14:04Z</dcterms:created>
  <dcterms:modified xsi:type="dcterms:W3CDTF">2026-02-03T15:15:02Z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-1371605619</vt:i4>
  </property>
  <property fmtid="{D5CDD505-2E9C-101B-9397-08002B2CF9AE}" pid="3" name="_NewReviewCycle">
    <vt:lpwstr/>
  </property>
  <property fmtid="{D5CDD505-2E9C-101B-9397-08002B2CF9AE}" pid="4" name="_EmailSubject">
    <vt:lpwstr>Füüsiliste isikute maksumused jms</vt:lpwstr>
  </property>
  <property fmtid="{D5CDD505-2E9C-101B-9397-08002B2CF9AE}" pid="5" name="_AuthorEmail">
    <vt:lpwstr>triin.toitoja@sotsiaalkindlustusamet.ee</vt:lpwstr>
  </property>
  <property fmtid="{D5CDD505-2E9C-101B-9397-08002B2CF9AE}" pid="6" name="_AuthorEmailDisplayName">
    <vt:lpwstr>Triin Tõitoja</vt:lpwstr>
  </property>
  <property fmtid="{D5CDD505-2E9C-101B-9397-08002B2CF9AE}" pid="7" name="_ReviewingToolsShownOnce">
    <vt:lpwstr/>
  </property>
</Properties>
</file>