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delta.mkm.ee/dhs/webdav/90beea72ce6f2950bd7fcfef4698ce0bae3ddb1d/37709210319/122e7aab-6fe2-4713-a1d4-7e199059eb12/"/>
    </mc:Choice>
  </mc:AlternateContent>
  <xr:revisionPtr revIDLastSave="0" documentId="13_ncr:1_{E246968D-92C1-43D5-868E-9A3915B50856}" xr6:coauthVersionLast="47" xr6:coauthVersionMax="47" xr10:uidLastSave="{00000000-0000-0000-0000-000000000000}"/>
  <bookViews>
    <workbookView xWindow="-120" yWindow="-120" windowWidth="29040" windowHeight="15720" xr2:uid="{00000000-000D-0000-FFFF-FFFF00000000}"/>
  </bookViews>
  <sheets>
    <sheet name=" Riskihindamin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G15" i="1"/>
  <c r="D19" i="1" l="1"/>
  <c r="E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tc={345F79A1-A891-42BE-9C6F-8188F0697114}</author>
    <author>tc={FB4F66FB-2DAD-462B-A7AE-28E7FD122C14}</author>
  </authors>
  <commentList>
    <comment ref="C11" authorId="0" shapeId="0" xr:uid="{345F79A1-A891-42BE-9C6F-8188F0697114}">
      <text>
        <t>[Lõimkommentaar]
Teie Exceli versioon võimaldab teil seda lõimkommentaari lugeda, ent kõik sellesse tehtud muudatused eemaldatakse, kui fail avatakse Exceli uuemas versioonis. Lisateavet leiate siit: https://go.microsoft.com/fwlink/?linkid=870924.
Kommentaar:
    Kus see analüüs asub? Pigem see, et toetus mahub 300 000 sisse?!
Vastus:
    see riskihindamine on tehtud töövaldkonna varasema riskitabeli põhjal. riigiabi analüüsi tegi Cyrsten, nii et ma arvan, et võiksid siin ise ka riskitabelit vastavalt täiendada. kui mingi hea argument on, et toetus mahub 300 000 sisse, siis sõnasta see</t>
      </text>
    </comment>
    <comment ref="E11" authorId="1" shapeId="0" xr:uid="{FB4F66FB-2DAD-462B-A7AE-28E7FD122C14}">
      <text>
        <t>[Lõimkommentaar]
Teie Exceli versioon võimaldab teil seda lõimkommentaari lugeda, ent kõik sellesse tehtud muudatused eemaldatakse, kui fail avatakse Exceli uuemas versioonis. Lisateavet leiate siit: https://go.microsoft.com/fwlink/?linkid=870924.
[Ülesanded]
Sellele kommentaarile on ankurdatud ülesanne, mida ei saa teie klientrakenduses vaadata.
Kommentaar:
    Mina saan riskidest nii aru, et peaks kirjeldama võimalikku riski, aga siin riskides lause teistest pooltest küll aru ei saa, et see risk. @Pille Penk - MKM, kuidas tundub sulle?</t>
      </text>
    </comment>
  </commentList>
</comments>
</file>

<file path=xl/sharedStrings.xml><?xml version="1.0" encoding="utf-8"?>
<sst xmlns="http://schemas.openxmlformats.org/spreadsheetml/2006/main" count="62" uniqueCount="62">
  <si>
    <t>RISKIHINDAMINE</t>
  </si>
  <si>
    <t>MEEDE:</t>
  </si>
  <si>
    <t>21.4.2.2 „Meeste ja naiste võrdse majandusliku sõltumatuse toetamine ning soolise tasakaalu suurendamine kõigil otsustus- ja juhtimistasanditel“</t>
  </si>
  <si>
    <t>Riskitaseme määramise eesmärgiks on leida, millised asjaolud muudavad meetmed riskantsemateks. Hinnatakse 4 tegurit.</t>
  </si>
  <si>
    <t xml:space="preserve">Erinevatele riskitunnustele antakse erinev arv punkte skaalal 0-3 sõltuvalt riskitunnuse otsesest seosest konkreetse riskiga.
</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</si>
  <si>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</si>
  <si>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</si>
  <si>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Kontrollikoht</t>
  </si>
  <si>
    <t>HINNANG</t>
  </si>
  <si>
    <t>Max. SKOOR</t>
  </si>
  <si>
    <r>
      <t>Selgitus riski hindamisel</t>
    </r>
    <r>
      <rPr>
        <sz val="11"/>
        <rFont val="Times New Roman"/>
        <family val="1"/>
        <charset val="186"/>
      </rPr>
      <t>.
 Rakendamisel juba toimivad maandamistegevused ja -meetmed, mis riskiskoori mõjutavad.</t>
    </r>
  </si>
  <si>
    <t xml:space="preserve">Hinnatud SKOOR </t>
  </si>
  <si>
    <r>
      <t>Ettepanekud riski maandamiseks ja kontrollifookuse suunamisel
(</t>
    </r>
    <r>
      <rPr>
        <sz val="11"/>
        <color theme="1"/>
        <rFont val="Times New Roman"/>
        <family val="1"/>
        <charset val="186"/>
      </rPr>
      <t>täida, kui hinnatud skoor on 2 või 3)</t>
    </r>
  </si>
  <si>
    <t>0
Risk puudub</t>
  </si>
  <si>
    <t>1
Madal risk</t>
  </si>
  <si>
    <t>2
Keskmine risk</t>
  </si>
  <si>
    <t>3
Kõrge risk</t>
  </si>
  <si>
    <t>Korruptsioon ja huvide konflikt</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</si>
  <si>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</si>
  <si>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</si>
  <si>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</si>
  <si>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 xml:space="preserve">Mitteametlikud põhimõtted eksisteerivad, aga need ei ole kirjas asutusesisestes dokumentides või teadaolevalt on esinenud juhtumeid viimase 2 aasta jooksul. </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</si>
  <si>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</si>
  <si>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t>Eksisteerib võimalus, et toetust võivad saada juriidilised isikud, kellel puuduvad vastavad dokumendid/põhimõtted korruptsiooni ja/või huvide konflikti vältimiseks.</t>
  </si>
  <si>
    <t>Riigiabi ja/või vähese tähtusega abi esineminise kohaldumine</t>
  </si>
  <si>
    <r>
      <rPr>
        <sz val="11"/>
        <color rgb="FF000000"/>
        <rFont val="Times New Roman"/>
      </rPr>
      <t xml:space="preserve">Kas toetuste abil mõjutatakse riigi majandust ja konkurentsi lubamatul viisil, kuna tegemist võib olla riigiabiga, vähese tähtsusega abiga (VTA) või grupierandiga hõlmatud riigiabiga.
</t>
    </r>
    <r>
      <rPr>
        <i/>
        <sz val="11"/>
        <color rgb="FF000000"/>
        <rFont val="Times New Roman"/>
      </rPr>
      <t>Kui tegemist on avatud taotlusvoorudega, siis saab anda hinnangu lähtuvalt juriidilisest isikust. Või hinnata kõrgema skooriga ja saata RÜ-le info, et selles valdkonnas info puudub. Info puudumisel hinda skooriga 3 ja lisa kommentaar</t>
    </r>
  </si>
  <si>
    <t xml:space="preserve">Riigiabi/VTA/ grupierandiga hõlmatud riigiabi määruse alusel ei kohaldu. Toetuse minimaalne summa on 200 000 euro ja maksimaalne summa 210 000 eurot. Euroopa Komisjoni määrust (EL) 2023/2831, milles käsitletakse Euroopa Liidu toimimise lepingu artiklite 107 ja 108 kohaldamist vähese tähtsusega abi suhtes (ELT L, 2023/2831, 15.12.2023, edaspidi VTA määrus) artikli 3 lõikes 2 sätestatud määra, milleks on kehtiva VTA määruse kohaselt 300 000 eurot mistahes kolme aasta pikkuse ajavahemiku jooksul. </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</si>
  <si>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</si>
  <si>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</si>
  <si>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</si>
  <si>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Riigiabi analüüs on olemas TAT seletuskirjas.</t>
  </si>
  <si>
    <t>Pettuserisk - Topeltfinantserimine</t>
  </si>
  <si>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</si>
  <si>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Hinnatavale meetmele sarnase sisuga EL ja/või siseriiklikke toetusmeetmeid ei rakendata.</t>
  </si>
  <si>
    <t>Rakendatakse hinnatavale meetmele sarnase sisuga EL ja siseriiklikke toetusmeetmeid ja elluviija on riigiasutus ja/või raamatupidamine toimub tsentraalselt (RTK-s) ja on tagatud asutusesisesed täiendavad kontrollid kulude jaotamise osas.</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</si>
  <si>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</si>
  <si>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</si>
  <si>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Riski on hinnatud lähtuvalt toetatavate tegevuste olemusest ja potenstiaalsetest toetuse saajatest.</t>
  </si>
  <si>
    <t xml:space="preserve">Toetuse kasutamine ei ole läbipaistev ja/või ei toimu konkurentsi ära kasutades.  </t>
  </si>
  <si>
    <t xml:space="preserve">Kas elluviija/toetuse saaja on kohustatud läbi viima riigihankeid. </t>
  </si>
  <si>
    <t>Elluviijad/toetuse saajad on riigiasutused/riigi hallatavad asutused ja riigihangete läbiviijaks on eksperdid või riigiasutus (allasutus), kellele on antud vastav ülesanne.</t>
  </si>
  <si>
    <t xml:space="preserve">Elluviijad/toetuse saajad on avalik-õiguslikud juriidilised isikud, kelle hangete läbiviimise eest vastutab vastav riigiasutus, kellel on antud ülesanne riigihangete läbiviimiseks </t>
  </si>
  <si>
    <t>Elluviijad/toetuse saajad on avalik-õiguslikud juriidilised isikud, kes viivad hankeid läbi iseseisvalt. 
 Või
Juriidilised isikud, kellel puudub riigihanke läbiviimise kohustus, kuid on õigusaktiga kehtestatud kohustus ostu/teenuse riigihangete registris avaldamine</t>
  </si>
  <si>
    <t>Elluviijad/toetuse saajad on juriidilised isikud, kellel puudub riigihanke läbiviimise kohustus</t>
  </si>
  <si>
    <t>Potentsiaalsete elluviijate seas on ka erinevad juriidilised isikud, kelle osas puudub ülevaade, millised on asutuse sisesed hankimise korrad ja menetlusreeglid ja eeldused läbipaistvaks ja konkursentsi arvestavaks toetuse kasutamiseks.</t>
  </si>
  <si>
    <t>Keskkonnamõjudega ei ole arvestatud</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</si>
  <si>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</si>
  <si>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</si>
  <si>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</si>
  <si>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</si>
  <si>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</si>
  <si>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t xml:space="preserve"> Oluline keskkonnamõju puudub, kuna tegemist on pehme meetmega. meetmel eeldatavalt märkimisväärset negatiivset mõju ühelegi keskkonnaeesmärgile, seega on meede kooskõlas „ei kahjust oluliselt“ põhimõttega ning täiendavate leevendusmeetmete kehtestamine ei ole vajalik. 
. </t>
  </si>
  <si>
    <t>Kokku skoor</t>
  </si>
  <si>
    <t>Hinnang „Madal“ – 0 kuni 5 punkti</t>
  </si>
  <si>
    <t xml:space="preserve">Hinnang „Keskmine“ – 6 kuni 11 punkti </t>
  </si>
  <si>
    <t>KOONDHINNANG</t>
  </si>
  <si>
    <t xml:space="preserve">Hinnang „Kõrge“ – 12 kuni 15 punkti </t>
  </si>
  <si>
    <t>Ühendmääruse § 11 nõude alusel.</t>
  </si>
  <si>
    <t xml:space="preserve">Rakendusüksus kontrollib ja ennetab tegevuste võimalikku topeltrahastust. </t>
  </si>
  <si>
    <t>Riske on maandatud eri kohustustega, sh ühendmääruse kaudu (nt finantskorrektsiooni tegemine, nõuded toatlejale ja taotlusele, abikõlblikele kulude jne).</t>
  </si>
  <si>
    <t>TAT määrus "Soolise segregatsiooni vähendasmine hariduses ja tööturul"</t>
  </si>
  <si>
    <t>Majandus- ja tööstusministri määruse "Soolise segregatsiooni vähendamine hariduses ja tööturul" eelnõu seletuskirja 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</si>
</sst>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i/>
      <sz val="11"/>
      <name val="Times New Roman"/>
      <family val="1"/>
      <charset val="186"/>
    </font>
    <font>
      <sz val="11"/>
      <color rgb="FF000000"/>
      <name val="Times New Roman"/>
    </font>
    <font>
      <i/>
      <sz val="11"/>
      <color rgb="FF000000"/>
      <name val="Times New Roman"/>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52">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3" fillId="0" borderId="1" xfId="0" applyFont="1" applyBorder="1" applyAlignment="1">
      <alignment horizontal="left" vertical="top"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right" vertical="center" wrapText="1"/>
    </xf>
    <xf numFmtId="0" fontId="4" fillId="6" borderId="0" xfId="0" applyFont="1" applyFill="1" applyAlignment="1">
      <alignment horizontal="left" vertical="center" wrapText="1"/>
    </xf>
    <xf numFmtId="0" fontId="3" fillId="6" borderId="0" xfId="0" applyFont="1" applyFill="1" applyAlignment="1">
      <alignment horizontal="left" vertical="center" wrapText="1"/>
    </xf>
    <xf numFmtId="0" fontId="8"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4" fillId="0" borderId="0" xfId="0" applyFont="1" applyAlignment="1">
      <alignment horizontal="right" vertical="top" wrapText="1"/>
    </xf>
    <xf numFmtId="0" fontId="9" fillId="0" borderId="1" xfId="0" applyFont="1" applyBorder="1" applyAlignment="1">
      <alignment vertical="center" wrapText="1"/>
    </xf>
    <xf numFmtId="0" fontId="8" fillId="0" borderId="1" xfId="0" applyFont="1" applyBorder="1" applyAlignment="1">
      <alignment horizontal="left" vertical="top" wrapText="1"/>
    </xf>
    <xf numFmtId="0" fontId="3" fillId="0" borderId="0" xfId="0" applyFont="1"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ocumenttasks/documenttask1.xml><?xml version="1.0" encoding="utf-8"?>
<Tasks xmlns="http://schemas.microsoft.com/office/tasks/2019/documenttasks">
  <Task id="{1A0CD2B1-49D9-4A10-8889-A2DC605DEA83}">
    <Anchor>
      <Comment id="{FB4F66FB-2DAD-462B-A7AE-28E7FD122C14}"/>
    </Anchor>
    <History>
      <Event time="2024-12-05T10:57:02.05" id="{8203AD80-723A-4096-A595-3240A9BA2F91}">
        <Attribution userId="S::cyrsten.rohumaa@mkm.ee::3416dc65-550a-4d17-bd4e-e89eb7f368a6" userName="Cyrsten Rohumaa - MKM" userProvider="AD"/>
        <Anchor>
          <Comment id="{FB4F66FB-2DAD-462B-A7AE-28E7FD122C14}"/>
        </Anchor>
        <Create/>
      </Event>
      <Event time="2024-12-05T10:57:02.05" id="{6E78F8D7-5D29-463C-AAA4-C7CABC3A3D6C}">
        <Attribution userId="S::cyrsten.rohumaa@mkm.ee::3416dc65-550a-4d17-bd4e-e89eb7f368a6" userName="Cyrsten Rohumaa - MKM" userProvider="AD"/>
        <Anchor>
          <Comment id="{FB4F66FB-2DAD-462B-A7AE-28E7FD122C14}"/>
        </Anchor>
        <Assign userId="S::Pille.Penk@mkm.ee::566bcceb-d718-4379-bb50-ca283f3669f0" userName="Pille Penk - MKM" userProvider="AD"/>
      </Event>
      <Event time="2024-12-05T10:57:02.05" id="{6B6ECBB1-1D81-46EA-A818-F4D7F284A945}">
        <Attribution userId="S::cyrsten.rohumaa@mkm.ee::3416dc65-550a-4d17-bd4e-e89eb7f368a6" userName="Cyrsten Rohumaa - MKM" userProvider="AD"/>
        <Anchor>
          <Comment id="{FB4F66FB-2DAD-462B-A7AE-28E7FD122C14}"/>
        </Anchor>
        <SetTitle title="Mina saan riskidest nii aru, et peaks kirjeldama võimalikku riski, aga siin riskides lause teistest pooltest küll aru ei saa, et see risk. @Pille Penk - MKM, kuidas tundub sulle?"/>
      </Event>
    </History>
  </Task>
</Tasks>
</file>

<file path=xl/persons/person.xml><?xml version="1.0" encoding="utf-8"?>
<personList xmlns="http://schemas.microsoft.com/office/spreadsheetml/2018/threadedcomments" xmlns:x="http://schemas.openxmlformats.org/spreadsheetml/2006/main">
  <person displayName="Pille Penk - MKM" id="{5FEFDC2E-0D91-4B53-BCF6-9AA0612F8A19}" userId="Pille.Penk@mkm.ee" providerId="PeoplePicker"/>
  <person displayName="Lee Maripuu - MKM" id="{6450BE01-29A4-4290-A926-A00F610394A8}" userId="S::lee.maripuu@mkm.ee::f00a6b8b-7326-4639-acaf-054323bb5b12" providerId="AD"/>
  <person displayName="Cyrsten Rohumaa - MKM" id="{980F2671-8E04-4531-844C-8945D8145064}" userId="S::cyrsten.rohumaa@mkm.ee::3416dc65-550a-4d17-bd4e-e89eb7f368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 dT="2024-12-03T16:03:28.58" personId="{980F2671-8E04-4531-844C-8945D8145064}" id="{345F79A1-A891-42BE-9C6F-8188F0697114}">
    <text>Kus see analüüs asub? Pigem see, et toetus mahub 300 000 sisse?!</text>
  </threadedComment>
  <threadedComment ref="C11" dT="2024-12-04T08:24:19.21" personId="{6450BE01-29A4-4290-A926-A00F610394A8}" id="{BFE63290-A8E6-4FE7-A3A0-F40C7DD4DAD9}" parentId="{345F79A1-A891-42BE-9C6F-8188F0697114}">
    <text>see riskihindamine on tehtud töövaldkonna varasema riskitabeli põhjal. riigiabi analüüsi tegi Cyrsten, nii et ma arvan, et võiksid siin ise ka riskitabelit vastavalt täiendada. kui mingi hea argument on, et toetus mahub 300 000 sisse, siis sõnasta see</text>
  </threadedComment>
  <threadedComment ref="E11" dT="2024-12-05T10:57:02.33" personId="{980F2671-8E04-4531-844C-8945D8145064}" id="{FB4F66FB-2DAD-462B-A7AE-28E7FD122C14}">
    <text>Mina saan riskidest nii aru, et peaks kirjeldama võimalikku riski, aga siin riskides lause teistest pooltest küll aru ei saa, et see risk. @Pille Penk - MKM, kuidas tundub sulle?</text>
    <mentions>
      <mention mentionpersonId="{5FEFDC2E-0D91-4B53-BCF6-9AA0612F8A19}" mentionId="{8D62FAF6-CCDA-45C7-85B5-013C0FA71121}" startIndex="139" length="17"/>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
  <sheetViews>
    <sheetView tabSelected="1" zoomScale="85" zoomScaleNormal="85" workbookViewId="0">
      <pane xSplit="2" ySplit="9" topLeftCell="C12" activePane="bottomRight" state="frozen"/>
      <selection pane="topRight" activeCell="D1" sqref="D1"/>
      <selection pane="bottomLeft" activeCell="A9" sqref="A9"/>
      <selection pane="bottomRight" activeCell="I1" sqref="I1:J1"/>
    </sheetView>
  </sheetViews>
  <sheetFormatPr defaultColWidth="9.140625" defaultRowHeight="34.35" customHeight="1" x14ac:dyDescent="0.25"/>
  <cols>
    <col min="1" max="1" width="29.5703125" style="5" customWidth="1"/>
    <col min="2" max="2" width="45.5703125" style="1" customWidth="1"/>
    <col min="3" max="3" width="31.42578125" style="1" customWidth="1"/>
    <col min="4" max="4" width="32.5703125" style="1" customWidth="1"/>
    <col min="5" max="5" width="32.42578125" style="1" customWidth="1"/>
    <col min="6" max="6" width="33.5703125" style="1" customWidth="1"/>
    <col min="7" max="7" width="8.42578125" style="2" customWidth="1"/>
    <col min="8" max="8" width="55.42578125" style="3" customWidth="1"/>
    <col min="9" max="9" width="9.85546875" style="4" customWidth="1"/>
    <col min="10" max="10" width="35.42578125" style="1" customWidth="1"/>
    <col min="11" max="16384" width="9.140625" style="1"/>
  </cols>
  <sheetData>
    <row r="1" spans="1:10" ht="44.45" customHeight="1" x14ac:dyDescent="0.25">
      <c r="I1" s="46" t="s">
        <v>61</v>
      </c>
      <c r="J1" s="46"/>
    </row>
    <row r="2" spans="1:10" ht="13.5" customHeight="1" x14ac:dyDescent="0.25"/>
    <row r="3" spans="1:10" s="5" customFormat="1" ht="71.099999999999994" customHeight="1" x14ac:dyDescent="0.25">
      <c r="A3" s="27" t="s">
        <v>0</v>
      </c>
      <c r="B3" s="35" t="s">
        <v>1</v>
      </c>
      <c r="C3" s="36"/>
      <c r="D3" s="36"/>
      <c r="E3" s="36" t="s">
        <v>2</v>
      </c>
      <c r="F3" s="36" t="s">
        <v>60</v>
      </c>
      <c r="G3" s="36"/>
      <c r="H3" s="36"/>
      <c r="I3" s="37"/>
    </row>
    <row r="4" spans="1:10" ht="14.1" customHeight="1" x14ac:dyDescent="0.25">
      <c r="A4" s="31" t="s">
        <v>3</v>
      </c>
      <c r="B4" s="31"/>
      <c r="C4" s="31"/>
      <c r="D4" s="31"/>
      <c r="E4" s="31"/>
      <c r="I4" s="15"/>
    </row>
    <row r="5" spans="1:10" ht="14.1" customHeight="1" x14ac:dyDescent="0.25">
      <c r="A5" s="29" t="s">
        <v>4</v>
      </c>
      <c r="B5" s="29"/>
      <c r="C5" s="29"/>
      <c r="D5" s="29"/>
      <c r="E5" s="29"/>
      <c r="J5" s="43"/>
    </row>
    <row r="6" spans="1:10" ht="15" x14ac:dyDescent="0.25">
      <c r="A6" s="28" t="s">
        <v>5</v>
      </c>
      <c r="B6" s="28"/>
      <c r="C6" s="28"/>
      <c r="D6" s="28"/>
      <c r="E6" s="28"/>
      <c r="F6" s="29"/>
      <c r="G6" s="30"/>
      <c r="H6" s="31"/>
      <c r="I6" s="32"/>
      <c r="J6" s="29"/>
    </row>
    <row r="7" spans="1:10" ht="11.45" customHeight="1" x14ac:dyDescent="0.25"/>
    <row r="8" spans="1:10" s="2" customFormat="1" ht="15" x14ac:dyDescent="0.25">
      <c r="A8" s="49" t="s">
        <v>6</v>
      </c>
      <c r="B8" s="48" t="s">
        <v>7</v>
      </c>
      <c r="C8" s="48" t="s">
        <v>8</v>
      </c>
      <c r="D8" s="48"/>
      <c r="E8" s="48"/>
      <c r="F8" s="48"/>
      <c r="G8" s="51" t="s">
        <v>9</v>
      </c>
      <c r="H8" s="51" t="s">
        <v>10</v>
      </c>
      <c r="I8" s="50" t="s">
        <v>11</v>
      </c>
      <c r="J8" s="47" t="s">
        <v>12</v>
      </c>
    </row>
    <row r="9" spans="1:10" s="2" customFormat="1" ht="43.35" customHeight="1" x14ac:dyDescent="0.25">
      <c r="A9" s="49"/>
      <c r="B9" s="48"/>
      <c r="C9" s="23" t="s">
        <v>13</v>
      </c>
      <c r="D9" s="23" t="s">
        <v>14</v>
      </c>
      <c r="E9" s="23" t="s">
        <v>15</v>
      </c>
      <c r="F9" s="23" t="s">
        <v>16</v>
      </c>
      <c r="G9" s="51"/>
      <c r="H9" s="51"/>
      <c r="I9" s="50"/>
      <c r="J9" s="47"/>
    </row>
    <row r="10" spans="1:10" ht="255" x14ac:dyDescent="0.25">
      <c r="A10" s="22" t="s">
        <v>17</v>
      </c>
      <c r="B10" s="6" t="s">
        <v>18</v>
      </c>
      <c r="C10" s="26" t="s">
        <v>19</v>
      </c>
      <c r="D10" s="26" t="s">
        <v>20</v>
      </c>
      <c r="E10" s="26" t="s">
        <v>21</v>
      </c>
      <c r="F10" s="26" t="s">
        <v>22</v>
      </c>
      <c r="G10" s="7">
        <v>3</v>
      </c>
      <c r="H10" s="38" t="s">
        <v>23</v>
      </c>
      <c r="I10" s="9">
        <v>3</v>
      </c>
      <c r="J10" s="45" t="s">
        <v>57</v>
      </c>
    </row>
    <row r="11" spans="1:10" ht="126" customHeight="1" x14ac:dyDescent="0.25">
      <c r="A11" s="22" t="s">
        <v>24</v>
      </c>
      <c r="B11" s="44" t="s">
        <v>25</v>
      </c>
      <c r="C11" s="8" t="s">
        <v>26</v>
      </c>
      <c r="D11" s="8" t="s">
        <v>27</v>
      </c>
      <c r="E11" s="8" t="s">
        <v>28</v>
      </c>
      <c r="F11" s="8" t="s">
        <v>29</v>
      </c>
      <c r="G11" s="7">
        <v>3</v>
      </c>
      <c r="H11" s="38" t="s">
        <v>30</v>
      </c>
      <c r="I11" s="33">
        <v>0</v>
      </c>
      <c r="J11" s="34"/>
    </row>
    <row r="12" spans="1:10" ht="195" x14ac:dyDescent="0.25">
      <c r="A12" s="22" t="s">
        <v>31</v>
      </c>
      <c r="B12" s="6" t="s">
        <v>32</v>
      </c>
      <c r="C12" s="8" t="s">
        <v>33</v>
      </c>
      <c r="D12" s="8" t="s">
        <v>34</v>
      </c>
      <c r="E12" s="8" t="s">
        <v>35</v>
      </c>
      <c r="F12" s="8" t="s">
        <v>36</v>
      </c>
      <c r="G12" s="7">
        <v>3</v>
      </c>
      <c r="H12" s="38" t="s">
        <v>37</v>
      </c>
      <c r="I12" s="9">
        <v>2</v>
      </c>
      <c r="J12" s="45" t="s">
        <v>58</v>
      </c>
    </row>
    <row r="13" spans="1:10" ht="135" x14ac:dyDescent="0.25">
      <c r="A13" s="22" t="s">
        <v>38</v>
      </c>
      <c r="B13" s="38" t="s">
        <v>39</v>
      </c>
      <c r="C13" s="8" t="s">
        <v>40</v>
      </c>
      <c r="D13" s="8" t="s">
        <v>41</v>
      </c>
      <c r="E13" s="8" t="s">
        <v>42</v>
      </c>
      <c r="F13" s="8" t="s">
        <v>43</v>
      </c>
      <c r="G13" s="7">
        <v>3</v>
      </c>
      <c r="H13" s="38" t="s">
        <v>44</v>
      </c>
      <c r="I13" s="9">
        <v>3</v>
      </c>
      <c r="J13" s="45" t="s">
        <v>59</v>
      </c>
    </row>
    <row r="14" spans="1:10" ht="195" x14ac:dyDescent="0.25">
      <c r="A14" s="42" t="s">
        <v>45</v>
      </c>
      <c r="B14" s="8" t="s">
        <v>46</v>
      </c>
      <c r="C14" s="8" t="s">
        <v>47</v>
      </c>
      <c r="D14" s="8" t="s">
        <v>48</v>
      </c>
      <c r="E14" s="8" t="s">
        <v>49</v>
      </c>
      <c r="F14" s="8" t="s">
        <v>50</v>
      </c>
      <c r="G14" s="39">
        <v>3</v>
      </c>
      <c r="H14" s="38" t="s">
        <v>51</v>
      </c>
      <c r="I14" s="40">
        <v>0</v>
      </c>
      <c r="J14" s="10"/>
    </row>
    <row r="15" spans="1:10" ht="34.35" customHeight="1" x14ac:dyDescent="0.25">
      <c r="A15" s="11"/>
      <c r="B15" s="12"/>
      <c r="C15" s="12"/>
      <c r="D15" s="12"/>
      <c r="E15" s="12"/>
      <c r="F15" s="24" t="s">
        <v>52</v>
      </c>
      <c r="G15" s="25">
        <f>SUM(G10:G14)</f>
        <v>15</v>
      </c>
      <c r="H15" s="13"/>
      <c r="I15" s="14">
        <f>SUM(I10:I14)</f>
        <v>8</v>
      </c>
      <c r="J15" s="12"/>
    </row>
    <row r="16" spans="1:10" ht="12.6" customHeight="1" x14ac:dyDescent="0.25">
      <c r="G16" s="15"/>
    </row>
    <row r="17" spans="1:7" ht="12.6" customHeight="1" x14ac:dyDescent="0.25">
      <c r="G17" s="15"/>
    </row>
    <row r="18" spans="1:7" ht="15.6" customHeight="1" x14ac:dyDescent="0.25">
      <c r="A18" s="16" t="s">
        <v>53</v>
      </c>
      <c r="C18" s="15"/>
      <c r="D18" s="15"/>
      <c r="G18" s="15"/>
    </row>
    <row r="19" spans="1:7" ht="15.6" customHeight="1" x14ac:dyDescent="0.25">
      <c r="A19" s="16" t="s">
        <v>54</v>
      </c>
      <c r="C19" s="18" t="s">
        <v>55</v>
      </c>
      <c r="D19" s="15">
        <f>I15</f>
        <v>8</v>
      </c>
      <c r="E19" s="41" t="str">
        <f>IF(ISNUMBER(D19),(IF(D19&gt;=12,"kõrge risk",IF(D19&lt;=5,"madal risk","keskmine risk"))),"")</f>
        <v>keskmine risk</v>
      </c>
      <c r="F19" s="17"/>
      <c r="G19" s="15"/>
    </row>
    <row r="20" spans="1:7" ht="15.6" customHeight="1" x14ac:dyDescent="0.25">
      <c r="A20" s="16" t="s">
        <v>56</v>
      </c>
      <c r="C20" s="15"/>
      <c r="D20" s="15"/>
      <c r="F20" s="17"/>
      <c r="G20" s="15"/>
    </row>
    <row r="21" spans="1:7" ht="15.6" customHeight="1" x14ac:dyDescent="0.25">
      <c r="G21" s="15"/>
    </row>
    <row r="22" spans="1:7" ht="15.6" customHeight="1" x14ac:dyDescent="0.25">
      <c r="G22" s="15"/>
    </row>
    <row r="23" spans="1:7" ht="34.35" customHeight="1" x14ac:dyDescent="0.25">
      <c r="D23" s="19"/>
      <c r="E23" s="2"/>
      <c r="G23" s="20"/>
    </row>
    <row r="24" spans="1:7" ht="34.35" customHeight="1" x14ac:dyDescent="0.25">
      <c r="D24" s="19"/>
      <c r="E24" s="2"/>
      <c r="G24" s="21"/>
    </row>
    <row r="25" spans="1:7" ht="34.35" customHeight="1" x14ac:dyDescent="0.25">
      <c r="D25" s="19"/>
    </row>
  </sheetData>
  <mergeCells count="8">
    <mergeCell ref="I1:J1"/>
    <mergeCell ref="J8:J9"/>
    <mergeCell ref="C8:F8"/>
    <mergeCell ref="A8:A9"/>
    <mergeCell ref="B8:B9"/>
    <mergeCell ref="I8:I9"/>
    <mergeCell ref="G8:G9"/>
    <mergeCell ref="H8:H9"/>
  </mergeCells>
  <conditionalFormatting sqref="E19">
    <cfRule type="containsText" dxfId="2" priority="1" operator="containsText" text="kõrge risk">
      <formula>NOT(ISERROR(SEARCH("kõrge risk",E19)))</formula>
    </cfRule>
    <cfRule type="containsText" dxfId="1" priority="2" operator="containsText" text="keskmine risk">
      <formula>NOT(ISERROR(SEARCH("keskmine risk",E19)))</formula>
    </cfRule>
    <cfRule type="containsText" dxfId="0" priority="3" operator="containsText" text="madal risk">
      <formula>NOT(ISERROR(SEARCH("madal risk",E19)))</formula>
    </cfRule>
  </conditionalFormatting>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0f65bec-117b-4ec2-83b8-dbdf58b29f23">
      <Terms xmlns="http://schemas.microsoft.com/office/infopath/2007/PartnerControls"/>
    </lcf76f155ced4ddcb4097134ff3c332f>
    <TaxCatchAll xmlns="9b483750-598d-46a0-877d-052f8f804d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A9530149E6D647995539E7A0B89E3B" ma:contentTypeVersion="14" ma:contentTypeDescription="Create a new document." ma:contentTypeScope="" ma:versionID="27b29a3981fc49fcdf0af367d0d6bb6d">
  <xsd:schema xmlns:xsd="http://www.w3.org/2001/XMLSchema" xmlns:xs="http://www.w3.org/2001/XMLSchema" xmlns:p="http://schemas.microsoft.com/office/2006/metadata/properties" xmlns:ns2="90f65bec-117b-4ec2-83b8-dbdf58b29f23" xmlns:ns3="9b483750-598d-46a0-877d-052f8f804d23" targetNamespace="http://schemas.microsoft.com/office/2006/metadata/properties" ma:root="true" ma:fieldsID="5421ac08791094bc06d05c2aad36dd8a" ns2:_="" ns3:_="">
    <xsd:import namespace="90f65bec-117b-4ec2-83b8-dbdf58b29f23"/>
    <xsd:import namespace="9b483750-598d-46a0-877d-052f8f804d2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f65bec-117b-4ec2-83b8-dbdf58b29f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bf6974d-894c-4b76-94e9-da4eaeb0c39e"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483750-598d-46a0-877d-052f8f804d2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4a8002c-a323-400f-914b-e14a16ae7c42}" ma:internalName="TaxCatchAll" ma:showField="CatchAllData" ma:web="9b483750-598d-46a0-877d-052f8f804d2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1BC11C-09BC-4120-9060-C59166C83C13}">
  <ds:schemaRefs>
    <ds:schemaRef ds:uri="http://schemas.microsoft.com/sharepoint/v3/contenttype/forms"/>
  </ds:schemaRefs>
</ds:datastoreItem>
</file>

<file path=customXml/itemProps2.xml><?xml version="1.0" encoding="utf-8"?>
<ds:datastoreItem xmlns:ds="http://schemas.openxmlformats.org/officeDocument/2006/customXml" ds:itemID="{22FC1C43-B0B7-4FD3-ADDE-4112CBCF1754}">
  <ds:schemaRefs>
    <ds:schemaRef ds:uri="http://schemas.microsoft.com/office/2006/metadata/properties"/>
    <ds:schemaRef ds:uri="http://schemas.microsoft.com/office/infopath/2007/PartnerControls"/>
    <ds:schemaRef ds:uri="90f65bec-117b-4ec2-83b8-dbdf58b29f23"/>
    <ds:schemaRef ds:uri="9b483750-598d-46a0-877d-052f8f804d23"/>
  </ds:schemaRefs>
</ds:datastoreItem>
</file>

<file path=customXml/itemProps3.xml><?xml version="1.0" encoding="utf-8"?>
<ds:datastoreItem xmlns:ds="http://schemas.openxmlformats.org/officeDocument/2006/customXml" ds:itemID="{E33D7EC9-4A5B-42F1-A052-A06C76D80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f65bec-117b-4ec2-83b8-dbdf58b29f23"/>
    <ds:schemaRef ds:uri="9b483750-598d-46a0-877d-052f8f804d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Manager/>
  <Company>RMIT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Anne-Ly Aalde</dc:creator>
  <cp:keywords/>
  <dc:description/>
  <cp:lastModifiedBy>Ragnar Kass - MKM</cp:lastModifiedBy>
  <cp:revision/>
  <dcterms:created xsi:type="dcterms:W3CDTF">2020-05-05T05:18:25Z</dcterms:created>
  <dcterms:modified xsi:type="dcterms:W3CDTF">2025-07-09T12:09:49Z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0x010100A8A9530149E6D647995539E7A0B89E3B</vt:lpwstr>
  </property>
  <property fmtid="{D5CDD505-2E9C-101B-9397-08002B2CF9AE}" pid="3" name="_dlc_DocIdItemGuid">
    <vt:lpwstr>b2f91a09-87d6-459f-aa5b-2c8f1b4229e7</vt:lpwstr>
  </property>
  <property fmtid="{D5CDD505-2E9C-101B-9397-08002B2CF9AE}" pid="4" name="MSIP_Label_defa4170-0d19-0005-0004-bc88714345d2_Enabled">
    <vt:lpwstr>true</vt:lpwstr>
  </property>
  <property fmtid="{D5CDD505-2E9C-101B-9397-08002B2CF9AE}" pid="5" name="MSIP_Label_defa4170-0d19-0005-0004-bc88714345d2_SetDate">
    <vt:lpwstr>2024-11-26T13:54:44Z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8fe098d2-428d-4bd4-9803-7195fe96f0e2</vt:lpwstr>
  </property>
  <property fmtid="{D5CDD505-2E9C-101B-9397-08002B2CF9AE}" pid="9" name="MSIP_Label_defa4170-0d19-0005-0004-bc88714345d2_ActionId">
    <vt:lpwstr>f1398aa4-9868-4e73-a350-39b72cd1bea3</vt:lpwstr>
  </property>
  <property fmtid="{D5CDD505-2E9C-101B-9397-08002B2CF9AE}" pid="10" name="MSIP_Label_defa4170-0d19-0005-0004-bc88714345d2_ContentBits">
    <vt:lpwstr>0</vt:lpwstr>
  </property>
  <property fmtid="{D5CDD505-2E9C-101B-9397-08002B2CF9AE}" pid="11" name="MediaServiceImageTags">
    <vt:lpwstr/>
  </property>
</Properties>
</file>