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= EELARVE kultuur ja sport\Teater IX kvartal\Kultuuriministeeriumi leping (taotlused, aruanded)\2023 aruanne\"/>
    </mc:Choice>
  </mc:AlternateContent>
  <xr:revisionPtr revIDLastSave="0" documentId="13_ncr:1_{5AC60AE8-CA37-4EE3-A514-1F9AA8CAE938}" xr6:coauthVersionLast="47" xr6:coauthVersionMax="47" xr10:uidLastSave="{00000000-0000-0000-0000-000000000000}"/>
  <bookViews>
    <workbookView xWindow="31425" yWindow="1500" windowWidth="21600" windowHeight="11475" activeTab="1" xr2:uid="{00000000-000D-0000-FFFF-FFFF00000000}"/>
  </bookViews>
  <sheets>
    <sheet name="2022" sheetId="1" r:id="rId1"/>
    <sheet name="2023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4" i="2" l="1"/>
  <c r="F44" i="2"/>
  <c r="H44" i="2" l="1"/>
  <c r="H47" i="2" s="1"/>
  <c r="H3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Tene Tälli</author>
  </authors>
  <commentList>
    <comment ref="F38" authorId="0" shapeId="0" xr:uid="{EADF782C-37D5-4CDC-A13F-56EFCD781B98}">
      <text>
        <r>
          <rPr>
            <b/>
            <sz val="9"/>
            <color indexed="81"/>
            <rFont val="Tahoma"/>
            <family val="2"/>
            <charset val="186"/>
          </rPr>
          <t>Tene Tälli:</t>
        </r>
        <r>
          <rPr>
            <sz val="9"/>
            <color indexed="81"/>
            <rFont val="Tahoma"/>
            <family val="2"/>
            <charset val="186"/>
          </rPr>
          <t xml:space="preserve">
pöördkm</t>
        </r>
      </text>
    </comment>
    <comment ref="F43" authorId="0" shapeId="0" xr:uid="{2882B76A-E8F3-43E1-A234-A7BF7EAEFE46}">
      <text>
        <r>
          <rPr>
            <b/>
            <sz val="9"/>
            <color indexed="81"/>
            <rFont val="Tahoma"/>
            <family val="2"/>
            <charset val="186"/>
          </rPr>
          <t>Tene Tälli:</t>
        </r>
        <r>
          <rPr>
            <sz val="9"/>
            <color indexed="81"/>
            <rFont val="Tahoma"/>
            <family val="2"/>
            <charset val="186"/>
          </rPr>
          <t xml:space="preserve">
pöördkm</t>
        </r>
      </text>
    </comment>
  </commentList>
</comments>
</file>

<file path=xl/sharedStrings.xml><?xml version="1.0" encoding="utf-8"?>
<sst xmlns="http://schemas.openxmlformats.org/spreadsheetml/2006/main" count="237" uniqueCount="84">
  <si>
    <t>KULTUURIMINISTEERIUMI TOETUSE KASUTAMINE</t>
  </si>
  <si>
    <t>Kuludokumendi nimetus</t>
  </si>
  <si>
    <t>Makse saaja</t>
  </si>
  <si>
    <t>Kuludokumendi number</t>
  </si>
  <si>
    <t>Kuludok. kuupäev</t>
  </si>
  <si>
    <t>Tasumise kuupäev</t>
  </si>
  <si>
    <t>Kuludok. summa</t>
  </si>
  <si>
    <t>Summa ilma km-ta</t>
  </si>
  <si>
    <t>Kultuurimin. toetusest makstud</t>
  </si>
  <si>
    <t>Kulu sisu kirjeldus</t>
  </si>
  <si>
    <t>Arve</t>
  </si>
  <si>
    <t>Enne OÜ</t>
  </si>
  <si>
    <t>Lai tn 21 talalae hinnang ning värvi- ja tapeediuuringud</t>
  </si>
  <si>
    <t>Ehitus5ECO OÜ</t>
  </si>
  <si>
    <t>Ehitustööd, teostatud tööde rahaline akt nr 10</t>
  </si>
  <si>
    <t>AS Infragate Eesti</t>
  </si>
  <si>
    <t>Omanikujärelevalve teenus</t>
  </si>
  <si>
    <t>Ehitustööd, teostatud tööde rahaline akt nr 11</t>
  </si>
  <si>
    <t>Ehitustööd, teostatud tööde rahaline akt nr 12</t>
  </si>
  <si>
    <t>Ehitustööd, teostatud tööde rahaline akt nr 13</t>
  </si>
  <si>
    <t>Ehitustööd, teostatud tööde rahaline akt nr 14</t>
  </si>
  <si>
    <t>Ehitustööd, teostatud tööde rahaline akt nr 15</t>
  </si>
  <si>
    <t>Ehitustööd, teostatud tööde rahaline akt nr 16</t>
  </si>
  <si>
    <t>Ehitustööd, teostatud tööde rahaline akt nr 17</t>
  </si>
  <si>
    <t>Ehitustööd, teostatud tööde rahaline akt nr 18</t>
  </si>
  <si>
    <t>Mardisoo Vesi OÜ</t>
  </si>
  <si>
    <t>Laboratooriumi tn 12 // Lai tn 25 sisehoovi kanalisatsiooni ehitustööd vastavalt akt nr 1</t>
  </si>
  <si>
    <t>Focuspoint OÜ</t>
  </si>
  <si>
    <t>"Lai 23//25//Laboratooriumi 12 lavatehnoloogia projektide piiritlemise ekspertiis</t>
  </si>
  <si>
    <t>Ehitustööd, teostatud tööde rahaline akt nr 19</t>
  </si>
  <si>
    <t>Laboratooriumi tn 12 // Lai tn 25 sisehoovi kanalisatsiooni ehitustööd vastavalt akt nr 2</t>
  </si>
  <si>
    <t>Ehitustööd, teostatud tööde rahaline akt nr 20</t>
  </si>
  <si>
    <t>Ehitustööd, teostatud tööde rahaline akt nr 21</t>
  </si>
  <si>
    <t>KOKKU</t>
  </si>
  <si>
    <t xml:space="preserve">Kultuuriministeeriumlit saadud 2021 toetuse kasutamata jääk </t>
  </si>
  <si>
    <t>Kultuuriministeeriumlit saadud toetus lepingu lisa nr 3</t>
  </si>
  <si>
    <t>Kultuuriministeeriumlit saadud  toetuse kasutamata jääk seisuga 31.12.2022</t>
  </si>
  <si>
    <t xml:space="preserve">Akustikabüroo OÜ </t>
  </si>
  <si>
    <t>Seadmete müra mõõtmine ja konsultatsioon</t>
  </si>
  <si>
    <t>Ehitustööd, teostatud tööde rahaline akt nr 22</t>
  </si>
  <si>
    <t xml:space="preserve">Omanikujärelevalve teenus, akt nr 21 </t>
  </si>
  <si>
    <t>KAR-Grupp AS</t>
  </si>
  <si>
    <t xml:space="preserve"> hoonetes olevate puitdetailide restaureerimise kava koostamine. Teostatud tööde akt nr. K-3/1</t>
  </si>
  <si>
    <t>Ehitustööd, teostatud tööde rahaline akt nr 23</t>
  </si>
  <si>
    <t>Omanikujärelevalve teenus, akt nr 22</t>
  </si>
  <si>
    <t>Ehitustööd, teostatud tööde rahaline akt nr 24</t>
  </si>
  <si>
    <t>Omanikujärelevalve teenus, akt nr 23</t>
  </si>
  <si>
    <t>Optimus Systems AS</t>
  </si>
  <si>
    <t>Linnateatri IX kvartali lavatehnika kaabelduse tegemine koos kaasnevate ehitustöödega, akt nr  1</t>
  </si>
  <si>
    <t>Ehitustööd, teostatud tööde rahaline akt nr 25</t>
  </si>
  <si>
    <t>Omanikujärelevalve teenus, akt nr 24</t>
  </si>
  <si>
    <t>Omanikujärelevalve teenus, akt nr 25</t>
  </si>
  <si>
    <t>Linnateatri IX kvartali lavatehnika kaabelduse tegemine koos kaasnevate ehitustöödega, akt nr  2</t>
  </si>
  <si>
    <t>Ehitustööd, teostatud tööde rahaline akt nr 26</t>
  </si>
  <si>
    <t>Omanikujärelevalve teenus, akt nr 26</t>
  </si>
  <si>
    <t>Ehitustööd, teostatud tööde rahaline akt nr 27</t>
  </si>
  <si>
    <t>Linnateatri IX kvartali lavatehnika kaabelduse tegemine koos kaasnevate ehitustöödega, akt nr  3</t>
  </si>
  <si>
    <t>Omanikujärelevalve teenus, akt nr 27</t>
  </si>
  <si>
    <t>Ehitustööd, teostatud tööde rahaline akt nr 28</t>
  </si>
  <si>
    <t>Restor OÜ</t>
  </si>
  <si>
    <t>Tallinn Lai 19/Lai 21/Aida tn 4
Linnateatri IX kvartali siseruumides olevate
puit-, kivi- ning metalldetailide
restaureerimistööd
Ehituse töövõtuleping nr 3.4-4/517 akt nr1</t>
  </si>
  <si>
    <t>Ehitustööd, teostatud tööde rahaline akt nr 29</t>
  </si>
  <si>
    <t>Omanikujärelevalve teenus, akt nr 28</t>
  </si>
  <si>
    <t>Ehitustööd, teostatud tööde rahaline akt nr 30</t>
  </si>
  <si>
    <t>Tallinn Lai 19/Lai 21/Aida tn 4
Linnateatri IX kvartali siseruumides olevate
puit-, kivi- ning metalldetailide
restaureerimistööd
Ehituse töövõtuleping nr 3.4-4/517 akt nr 2</t>
  </si>
  <si>
    <t>Linnateatri IX kvartali lavatehnika kaabelduse tegemine koos kaasnevate ehitustöödega, akt nr  4</t>
  </si>
  <si>
    <t>Omanikujärelevalve teenus, akt nr 29</t>
  </si>
  <si>
    <t xml:space="preserve">Kultuuriministeeriumlit saadud 2022 toetuse kasutamata jääk </t>
  </si>
  <si>
    <t>Kultuuriministeeriumlit saadud  toetuse kasutamata jääk seisuga 30.11.2023</t>
  </si>
  <si>
    <t>Ehitustööd, teostatud tööde rahaline akt nr 31</t>
  </si>
  <si>
    <t>Ehitustööd, teostatud tööde rahaline akt nr 32</t>
  </si>
  <si>
    <t>Linnateatri IX kvartali lavatehnika kaabelduse tegemine koos kaasnevate ehitustöödega, akt nr  6</t>
  </si>
  <si>
    <t>Omanikujärelevalve teenus, akt nr 30</t>
  </si>
  <si>
    <t>Omanikujärelevalve teenus, akt nr 31</t>
  </si>
  <si>
    <t>Tallinn Lai 19/Lai 21/Aida tn 4
Linnateatri IX kvartali siseruumides olevate
puit-, kivi- ning metalldetailide
restaureerimistööd
Ehituse töövõtuleping nr 3.4-4/517 akt nr 4</t>
  </si>
  <si>
    <t>Tallinn Lai 19/Lai 21/Aida tn 4
Linnateatri IX kvartali siseruumides olevate
puit-, kivi- ning metalldetailide
restaureerimistööd
Ehituse töövõtuleping nr 3.4-4/517 akt nr 3</t>
  </si>
  <si>
    <t>Rock Distribution SIA</t>
  </si>
  <si>
    <t>RD 231270</t>
  </si>
  <si>
    <t>Lavatehnika hange 21-1_105-1</t>
  </si>
  <si>
    <t>Omanikujärelevalve teenus, akt nr 32</t>
  </si>
  <si>
    <t>Ehitustööd, teostatud tööde rahaline akt nr 33</t>
  </si>
  <si>
    <t>Salto arhitektuuribüroo osaühing (Salto AB OÜ)</t>
  </si>
  <si>
    <t>Autorijärelevalve teostamine vastavalt Töövõtulepingu nr 3.4-4/18/293 muudatus nr 2</t>
  </si>
  <si>
    <t>Lavatehnika hange 21-1_105-1 akt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</si>
</sst>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8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14" fontId="0" fillId="0" borderId="0" xfId="0" applyNumberFormat="1" applyAlignment="1">
      <alignment vertical="top"/>
    </xf>
    <xf numFmtId="0" fontId="0" fillId="0" borderId="0" xfId="0" applyAlignment="1">
      <alignment horizontal="left"/>
    </xf>
    <xf numFmtId="0" fontId="0" fillId="0" borderId="0" xfId="0" applyAlignment="1">
      <alignment horizontal="left" vertical="top"/>
    </xf>
    <xf numFmtId="0" fontId="16" fillId="0" borderId="0" xfId="0" applyFont="1" applyAlignment="1">
      <alignment horizontal="center" vertical="top" wrapText="1"/>
    </xf>
    <xf numFmtId="0" fontId="16" fillId="0" borderId="0" xfId="0" applyFont="1" applyAlignment="1">
      <alignment vertical="top"/>
    </xf>
    <xf numFmtId="0" fontId="16" fillId="0" borderId="0" xfId="0" applyFont="1" applyAlignment="1">
      <alignment horizontal="left" vertical="top"/>
    </xf>
    <xf numFmtId="0" fontId="16" fillId="0" borderId="0" xfId="0" applyFont="1" applyAlignment="1">
      <alignment vertical="top" wrapText="1"/>
    </xf>
    <xf numFmtId="14" fontId="18" fillId="0" borderId="0" xfId="0" applyNumberFormat="1" applyFont="1" applyAlignment="1">
      <alignment wrapText="1"/>
    </xf>
    <xf numFmtId="0" fontId="16" fillId="33" borderId="0" xfId="0" applyFont="1" applyFill="1"/>
    <xf numFmtId="0" fontId="16" fillId="33" borderId="0" xfId="0" applyFont="1" applyFill="1" applyAlignment="1">
      <alignment horizontal="left"/>
    </xf>
    <xf numFmtId="3" fontId="16" fillId="0" borderId="0" xfId="0" applyNumberFormat="1" applyFont="1" applyAlignment="1">
      <alignment vertical="top"/>
    </xf>
    <xf numFmtId="3" fontId="0" fillId="0" borderId="0" xfId="0" applyNumberFormat="1" applyAlignment="1">
      <alignment vertical="top"/>
    </xf>
    <xf numFmtId="0" fontId="19" fillId="0" borderId="0" xfId="0" applyFont="1" applyAlignment="1">
      <alignment vertical="top"/>
    </xf>
    <xf numFmtId="0" fontId="19" fillId="0" borderId="0" xfId="0" applyFont="1" applyAlignment="1">
      <alignment horizontal="left" vertical="top"/>
    </xf>
    <xf numFmtId="14" fontId="19" fillId="0" borderId="0" xfId="0" applyNumberFormat="1" applyFont="1" applyAlignment="1">
      <alignment vertical="top"/>
    </xf>
    <xf numFmtId="0" fontId="19" fillId="0" borderId="0" xfId="0" applyFont="1" applyAlignment="1">
      <alignment vertical="top" wrapText="1"/>
    </xf>
    <xf numFmtId="3" fontId="19" fillId="0" borderId="0" xfId="0" applyNumberFormat="1" applyFont="1" applyAlignment="1">
      <alignment vertical="top"/>
    </xf>
    <xf numFmtId="14" fontId="19" fillId="0" borderId="0" xfId="0" applyNumberFormat="1" applyFont="1" applyFill="1" applyAlignment="1">
      <alignment vertical="top"/>
    </xf>
    <xf numFmtId="3" fontId="0" fillId="0" borderId="0" xfId="0" applyNumberFormat="1" applyAlignment="1">
      <alignment horizontal="left" vertical="top" wrapText="1"/>
    </xf>
    <xf numFmtId="3" fontId="16" fillId="0" borderId="0" xfId="0" applyNumberFormat="1" applyFont="1" applyAlignment="1">
      <alignment horizontal="left" vertical="top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2"/>
  <sheetViews>
    <sheetView workbookViewId="0">
      <selection activeCell="D34" sqref="D34"/>
    </sheetView>
  </sheetViews>
  <sheetFormatPr defaultRowHeight="15" x14ac:dyDescent="0.25"/>
  <cols>
    <col min="1" max="1" width="15.140625" customWidth="1"/>
    <col min="2" max="2" width="16.85546875" bestFit="1" customWidth="1"/>
    <col min="3" max="3" width="15" style="5" customWidth="1"/>
    <col min="4" max="5" width="10.28515625" customWidth="1"/>
    <col min="6" max="6" width="11.28515625" customWidth="1"/>
    <col min="7" max="8" width="12.85546875" customWidth="1"/>
    <col min="9" max="9" width="49" style="1" customWidth="1"/>
    <col min="10" max="10" width="4" hidden="1" customWidth="1"/>
    <col min="11" max="11" width="2" hidden="1" customWidth="1"/>
    <col min="12" max="12" width="0" hidden="1" customWidth="1"/>
  </cols>
  <sheetData>
    <row r="1" spans="1:11" x14ac:dyDescent="0.25">
      <c r="A1" s="12" t="s">
        <v>0</v>
      </c>
      <c r="B1" s="12"/>
      <c r="C1" s="13"/>
      <c r="I1" s="11">
        <v>44977</v>
      </c>
      <c r="J1">
        <v>1.2</v>
      </c>
      <c r="K1">
        <v>2</v>
      </c>
    </row>
    <row r="2" spans="1:11" s="7" customFormat="1" ht="45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 t="s">
        <v>9</v>
      </c>
    </row>
    <row r="3" spans="1:11" s="3" customFormat="1" ht="17.25" customHeight="1" x14ac:dyDescent="0.25">
      <c r="A3" s="3" t="s">
        <v>10</v>
      </c>
      <c r="B3" s="3" t="s">
        <v>11</v>
      </c>
      <c r="C3" s="6">
        <v>2</v>
      </c>
      <c r="D3" s="4">
        <v>44581</v>
      </c>
      <c r="E3" s="4">
        <v>44613</v>
      </c>
      <c r="F3" s="3">
        <v>336</v>
      </c>
      <c r="G3" s="3">
        <v>280</v>
      </c>
      <c r="H3" s="3">
        <v>140</v>
      </c>
      <c r="I3" s="2" t="s">
        <v>12</v>
      </c>
    </row>
    <row r="4" spans="1:11" s="3" customFormat="1" x14ac:dyDescent="0.25">
      <c r="A4" s="3" t="s">
        <v>10</v>
      </c>
      <c r="B4" s="3" t="s">
        <v>13</v>
      </c>
      <c r="C4" s="6">
        <v>100651</v>
      </c>
      <c r="D4" s="4">
        <v>44592</v>
      </c>
      <c r="E4" s="4">
        <v>44614</v>
      </c>
      <c r="F4" s="15">
        <v>389343</v>
      </c>
      <c r="G4" s="15">
        <v>324452.5</v>
      </c>
      <c r="H4" s="15">
        <v>162226.25</v>
      </c>
      <c r="I4" s="2" t="s">
        <v>14</v>
      </c>
    </row>
    <row r="5" spans="1:11" s="3" customFormat="1" x14ac:dyDescent="0.25">
      <c r="A5" s="3" t="s">
        <v>10</v>
      </c>
      <c r="B5" s="3" t="s">
        <v>15</v>
      </c>
      <c r="C5" s="6">
        <v>220042</v>
      </c>
      <c r="D5" s="4">
        <v>44593</v>
      </c>
      <c r="E5" s="4">
        <v>44614</v>
      </c>
      <c r="F5" s="15">
        <v>3720</v>
      </c>
      <c r="G5" s="15">
        <v>3100</v>
      </c>
      <c r="H5" s="15">
        <v>1550</v>
      </c>
      <c r="I5" s="2" t="s">
        <v>16</v>
      </c>
    </row>
    <row r="6" spans="1:11" s="3" customFormat="1" x14ac:dyDescent="0.25">
      <c r="A6" s="3" t="s">
        <v>10</v>
      </c>
      <c r="B6" s="3" t="s">
        <v>13</v>
      </c>
      <c r="C6" s="6">
        <v>100666</v>
      </c>
      <c r="D6" s="4">
        <v>44620</v>
      </c>
      <c r="E6" s="4">
        <v>44643</v>
      </c>
      <c r="F6" s="15">
        <v>377422.56</v>
      </c>
      <c r="G6" s="15">
        <v>314518.8</v>
      </c>
      <c r="H6" s="15">
        <v>157259.4</v>
      </c>
      <c r="I6" s="2" t="s">
        <v>17</v>
      </c>
    </row>
    <row r="7" spans="1:11" s="3" customFormat="1" x14ac:dyDescent="0.25">
      <c r="A7" s="3" t="s">
        <v>10</v>
      </c>
      <c r="B7" s="3" t="s">
        <v>15</v>
      </c>
      <c r="C7" s="6">
        <v>220141</v>
      </c>
      <c r="D7" s="4">
        <v>44620</v>
      </c>
      <c r="E7" s="4">
        <v>44643</v>
      </c>
      <c r="F7" s="15">
        <v>3720</v>
      </c>
      <c r="G7" s="15">
        <v>3100</v>
      </c>
      <c r="H7" s="15">
        <v>1550</v>
      </c>
      <c r="I7" s="2" t="s">
        <v>16</v>
      </c>
    </row>
    <row r="8" spans="1:11" s="3" customFormat="1" x14ac:dyDescent="0.25">
      <c r="A8" s="3" t="s">
        <v>10</v>
      </c>
      <c r="B8" s="3" t="s">
        <v>13</v>
      </c>
      <c r="C8" s="6">
        <v>100679</v>
      </c>
      <c r="D8" s="4">
        <v>44651</v>
      </c>
      <c r="E8" s="4">
        <v>44673</v>
      </c>
      <c r="F8" s="15">
        <v>950929.15</v>
      </c>
      <c r="G8" s="15">
        <v>792440.96</v>
      </c>
      <c r="H8" s="15">
        <v>396220.48</v>
      </c>
      <c r="I8" s="2" t="s">
        <v>18</v>
      </c>
    </row>
    <row r="9" spans="1:11" s="3" customFormat="1" x14ac:dyDescent="0.25">
      <c r="A9" s="3" t="s">
        <v>10</v>
      </c>
      <c r="B9" s="3" t="s">
        <v>15</v>
      </c>
      <c r="C9" s="6">
        <v>220230</v>
      </c>
      <c r="D9" s="4">
        <v>44662</v>
      </c>
      <c r="E9" s="4">
        <v>44677</v>
      </c>
      <c r="F9" s="15">
        <v>4320</v>
      </c>
      <c r="G9" s="15">
        <v>3600</v>
      </c>
      <c r="H9" s="15">
        <v>1800</v>
      </c>
      <c r="I9" s="2" t="s">
        <v>16</v>
      </c>
    </row>
    <row r="10" spans="1:11" s="3" customFormat="1" x14ac:dyDescent="0.25">
      <c r="A10" s="3" t="s">
        <v>10</v>
      </c>
      <c r="B10" s="3" t="s">
        <v>13</v>
      </c>
      <c r="C10" s="6">
        <v>100689</v>
      </c>
      <c r="D10" s="4">
        <v>44681</v>
      </c>
      <c r="E10" s="4">
        <v>44699</v>
      </c>
      <c r="F10" s="15">
        <v>1498039.4</v>
      </c>
      <c r="G10" s="15">
        <v>1248366.17</v>
      </c>
      <c r="H10" s="15">
        <v>624183.09</v>
      </c>
      <c r="I10" s="2" t="s">
        <v>19</v>
      </c>
    </row>
    <row r="11" spans="1:11" s="3" customFormat="1" x14ac:dyDescent="0.25">
      <c r="A11" s="3" t="s">
        <v>10</v>
      </c>
      <c r="B11" s="3" t="s">
        <v>15</v>
      </c>
      <c r="C11" s="6">
        <v>220316</v>
      </c>
      <c r="D11" s="4">
        <v>44697</v>
      </c>
      <c r="E11" s="4">
        <v>44707</v>
      </c>
      <c r="F11" s="15">
        <v>4320</v>
      </c>
      <c r="G11" s="15">
        <v>3600</v>
      </c>
      <c r="H11" s="15">
        <v>1800</v>
      </c>
      <c r="I11" s="2" t="s">
        <v>16</v>
      </c>
    </row>
    <row r="12" spans="1:11" s="3" customFormat="1" x14ac:dyDescent="0.25">
      <c r="A12" s="3" t="s">
        <v>10</v>
      </c>
      <c r="B12" s="3" t="s">
        <v>15</v>
      </c>
      <c r="C12" s="6">
        <v>220345</v>
      </c>
      <c r="D12" s="4">
        <v>44713</v>
      </c>
      <c r="E12" s="4">
        <v>44726</v>
      </c>
      <c r="F12" s="15">
        <v>4800</v>
      </c>
      <c r="G12" s="15">
        <v>4000</v>
      </c>
      <c r="H12" s="15">
        <v>2000</v>
      </c>
      <c r="I12" s="2" t="s">
        <v>16</v>
      </c>
    </row>
    <row r="13" spans="1:11" s="3" customFormat="1" x14ac:dyDescent="0.25">
      <c r="A13" s="3" t="s">
        <v>10</v>
      </c>
      <c r="B13" s="3" t="s">
        <v>13</v>
      </c>
      <c r="C13" s="6">
        <v>100700</v>
      </c>
      <c r="D13" s="4">
        <v>44712</v>
      </c>
      <c r="E13" s="4">
        <v>44728</v>
      </c>
      <c r="F13" s="15">
        <v>996774.77</v>
      </c>
      <c r="G13" s="15">
        <v>830645.64</v>
      </c>
      <c r="H13" s="15">
        <v>415322.82</v>
      </c>
      <c r="I13" s="2" t="s">
        <v>20</v>
      </c>
    </row>
    <row r="14" spans="1:11" s="3" customFormat="1" x14ac:dyDescent="0.25">
      <c r="A14" s="3" t="s">
        <v>10</v>
      </c>
      <c r="B14" s="3" t="s">
        <v>15</v>
      </c>
      <c r="C14" s="6">
        <v>220474</v>
      </c>
      <c r="D14" s="4">
        <v>44742</v>
      </c>
      <c r="E14" s="4">
        <v>44771</v>
      </c>
      <c r="F14" s="15">
        <v>4800</v>
      </c>
      <c r="G14" s="15">
        <v>4000</v>
      </c>
      <c r="H14" s="15">
        <v>2000</v>
      </c>
      <c r="I14" s="2" t="s">
        <v>16</v>
      </c>
    </row>
    <row r="15" spans="1:11" s="3" customFormat="1" x14ac:dyDescent="0.25">
      <c r="A15" s="3" t="s">
        <v>10</v>
      </c>
      <c r="B15" s="3" t="s">
        <v>13</v>
      </c>
      <c r="C15" s="6">
        <v>100709</v>
      </c>
      <c r="D15" s="4">
        <v>44742</v>
      </c>
      <c r="E15" s="4">
        <v>44771</v>
      </c>
      <c r="F15" s="15">
        <v>586018.66</v>
      </c>
      <c r="G15" s="15">
        <v>488348.88</v>
      </c>
      <c r="H15" s="15">
        <v>244174.44</v>
      </c>
      <c r="I15" s="2" t="s">
        <v>21</v>
      </c>
    </row>
    <row r="16" spans="1:11" s="3" customFormat="1" x14ac:dyDescent="0.25">
      <c r="A16" s="3" t="s">
        <v>10</v>
      </c>
      <c r="B16" s="3" t="s">
        <v>15</v>
      </c>
      <c r="C16" s="6">
        <v>220577</v>
      </c>
      <c r="D16" s="4">
        <v>44773</v>
      </c>
      <c r="E16" s="4">
        <v>44790</v>
      </c>
      <c r="F16" s="15">
        <v>4560</v>
      </c>
      <c r="G16" s="15">
        <v>3800</v>
      </c>
      <c r="H16" s="15">
        <v>1900</v>
      </c>
      <c r="I16" s="2" t="s">
        <v>16</v>
      </c>
    </row>
    <row r="17" spans="1:9" s="3" customFormat="1" x14ac:dyDescent="0.25">
      <c r="A17" s="3" t="s">
        <v>10</v>
      </c>
      <c r="B17" s="3" t="s">
        <v>13</v>
      </c>
      <c r="C17" s="6">
        <v>100722</v>
      </c>
      <c r="D17" s="4">
        <v>44773</v>
      </c>
      <c r="E17" s="4">
        <v>44792</v>
      </c>
      <c r="F17" s="15">
        <v>752968.19</v>
      </c>
      <c r="G17" s="15">
        <v>627473.49</v>
      </c>
      <c r="H17" s="15">
        <v>313736.75</v>
      </c>
      <c r="I17" s="2" t="s">
        <v>22</v>
      </c>
    </row>
    <row r="18" spans="1:9" s="3" customFormat="1" x14ac:dyDescent="0.25">
      <c r="A18" s="3" t="s">
        <v>10</v>
      </c>
      <c r="B18" s="3" t="s">
        <v>13</v>
      </c>
      <c r="C18" s="6">
        <v>100732</v>
      </c>
      <c r="D18" s="4">
        <v>44804</v>
      </c>
      <c r="E18" s="4">
        <v>44824</v>
      </c>
      <c r="F18" s="15">
        <v>811358.17</v>
      </c>
      <c r="G18" s="15">
        <v>676131.81</v>
      </c>
      <c r="H18" s="15">
        <v>338065.9</v>
      </c>
      <c r="I18" s="2" t="s">
        <v>23</v>
      </c>
    </row>
    <row r="19" spans="1:9" s="3" customFormat="1" x14ac:dyDescent="0.25">
      <c r="A19" s="3" t="s">
        <v>10</v>
      </c>
      <c r="B19" s="3" t="s">
        <v>15</v>
      </c>
      <c r="C19" s="6">
        <v>220680</v>
      </c>
      <c r="D19" s="4">
        <v>44804</v>
      </c>
      <c r="E19" s="4">
        <v>44839</v>
      </c>
      <c r="F19" s="15">
        <v>5040</v>
      </c>
      <c r="G19" s="15">
        <v>4200</v>
      </c>
      <c r="H19" s="15">
        <v>2100</v>
      </c>
      <c r="I19" s="2" t="s">
        <v>16</v>
      </c>
    </row>
    <row r="20" spans="1:9" s="3" customFormat="1" x14ac:dyDescent="0.25">
      <c r="A20" s="3" t="s">
        <v>10</v>
      </c>
      <c r="B20" s="3" t="s">
        <v>13</v>
      </c>
      <c r="C20" s="6">
        <v>100745</v>
      </c>
      <c r="D20" s="4">
        <v>44834</v>
      </c>
      <c r="E20" s="4">
        <v>44862</v>
      </c>
      <c r="F20" s="15">
        <v>1299748.3400000001</v>
      </c>
      <c r="G20" s="15">
        <v>1083123.6200000001</v>
      </c>
      <c r="H20" s="15">
        <v>541561.81000000006</v>
      </c>
      <c r="I20" s="2" t="s">
        <v>24</v>
      </c>
    </row>
    <row r="21" spans="1:9" s="3" customFormat="1" x14ac:dyDescent="0.25">
      <c r="A21" s="3" t="s">
        <v>10</v>
      </c>
      <c r="B21" s="3" t="s">
        <v>15</v>
      </c>
      <c r="C21" s="6">
        <v>220776</v>
      </c>
      <c r="D21" s="4">
        <v>44834</v>
      </c>
      <c r="E21" s="4">
        <v>44875</v>
      </c>
      <c r="F21" s="15">
        <v>4920</v>
      </c>
      <c r="G21" s="15">
        <v>4100</v>
      </c>
      <c r="H21" s="15">
        <v>2050</v>
      </c>
      <c r="I21" s="2" t="s">
        <v>16</v>
      </c>
    </row>
    <row r="22" spans="1:9" s="3" customFormat="1" ht="30" x14ac:dyDescent="0.25">
      <c r="A22" s="3" t="s">
        <v>10</v>
      </c>
      <c r="B22" s="3" t="s">
        <v>25</v>
      </c>
      <c r="C22" s="6">
        <v>49</v>
      </c>
      <c r="D22" s="4">
        <v>44834</v>
      </c>
      <c r="E22" s="4">
        <v>44858</v>
      </c>
      <c r="F22" s="15">
        <v>18000</v>
      </c>
      <c r="G22" s="15">
        <v>15000</v>
      </c>
      <c r="H22" s="15">
        <v>7500</v>
      </c>
      <c r="I22" s="2" t="s">
        <v>26</v>
      </c>
    </row>
    <row r="23" spans="1:9" s="3" customFormat="1" ht="30" x14ac:dyDescent="0.25">
      <c r="A23" s="3" t="s">
        <v>10</v>
      </c>
      <c r="B23" s="3" t="s">
        <v>27</v>
      </c>
      <c r="C23" s="6">
        <v>22171</v>
      </c>
      <c r="D23" s="4">
        <v>44840</v>
      </c>
      <c r="E23" s="4">
        <v>44867</v>
      </c>
      <c r="F23" s="15">
        <v>27000</v>
      </c>
      <c r="G23" s="15">
        <v>22500</v>
      </c>
      <c r="H23" s="15">
        <v>11250</v>
      </c>
      <c r="I23" s="2" t="s">
        <v>28</v>
      </c>
    </row>
    <row r="24" spans="1:9" s="3" customFormat="1" x14ac:dyDescent="0.25">
      <c r="A24" s="3" t="s">
        <v>10</v>
      </c>
      <c r="B24" s="3" t="s">
        <v>15</v>
      </c>
      <c r="C24" s="6">
        <v>220885</v>
      </c>
      <c r="D24" s="4">
        <v>44875</v>
      </c>
      <c r="E24" s="4">
        <v>44907</v>
      </c>
      <c r="F24" s="15">
        <v>5280</v>
      </c>
      <c r="G24" s="15">
        <v>4400</v>
      </c>
      <c r="H24" s="15">
        <v>2200</v>
      </c>
      <c r="I24" s="2" t="s">
        <v>16</v>
      </c>
    </row>
    <row r="25" spans="1:9" s="3" customFormat="1" x14ac:dyDescent="0.25">
      <c r="A25" s="3" t="s">
        <v>10</v>
      </c>
      <c r="B25" s="3" t="s">
        <v>13</v>
      </c>
      <c r="C25" s="6">
        <v>100762</v>
      </c>
      <c r="D25" s="4">
        <v>44865</v>
      </c>
      <c r="E25" s="4">
        <v>44895</v>
      </c>
      <c r="F25" s="15">
        <v>836874.88</v>
      </c>
      <c r="G25" s="15">
        <v>697395.73</v>
      </c>
      <c r="H25" s="15">
        <v>348697.87</v>
      </c>
      <c r="I25" s="2" t="s">
        <v>29</v>
      </c>
    </row>
    <row r="26" spans="1:9" s="3" customFormat="1" ht="30" x14ac:dyDescent="0.25">
      <c r="A26" s="3" t="s">
        <v>10</v>
      </c>
      <c r="B26" s="3" t="s">
        <v>25</v>
      </c>
      <c r="C26" s="6">
        <v>54</v>
      </c>
      <c r="D26" s="4">
        <v>44865</v>
      </c>
      <c r="E26" s="4">
        <v>44901</v>
      </c>
      <c r="F26" s="15">
        <v>32400</v>
      </c>
      <c r="G26" s="15">
        <v>27000</v>
      </c>
      <c r="H26" s="15">
        <v>13500</v>
      </c>
      <c r="I26" s="2" t="s">
        <v>30</v>
      </c>
    </row>
    <row r="27" spans="1:9" s="3" customFormat="1" x14ac:dyDescent="0.25">
      <c r="A27" s="3" t="s">
        <v>10</v>
      </c>
      <c r="B27" s="3" t="s">
        <v>13</v>
      </c>
      <c r="C27" s="6">
        <v>100770</v>
      </c>
      <c r="D27" s="4">
        <v>44895</v>
      </c>
      <c r="E27" s="4">
        <v>44925</v>
      </c>
      <c r="F27" s="15">
        <v>515705.35</v>
      </c>
      <c r="G27" s="15">
        <v>429754.46</v>
      </c>
      <c r="H27" s="15">
        <v>214877.23</v>
      </c>
      <c r="I27" s="2" t="s">
        <v>31</v>
      </c>
    </row>
    <row r="28" spans="1:9" s="3" customFormat="1" x14ac:dyDescent="0.25">
      <c r="A28" s="3" t="s">
        <v>10</v>
      </c>
      <c r="B28" s="3" t="s">
        <v>15</v>
      </c>
      <c r="C28" s="6">
        <v>220981</v>
      </c>
      <c r="D28" s="4">
        <v>44895</v>
      </c>
      <c r="E28" s="4">
        <v>44925</v>
      </c>
      <c r="F28" s="15">
        <v>5880</v>
      </c>
      <c r="G28" s="15">
        <v>4900</v>
      </c>
      <c r="H28" s="15">
        <v>2450</v>
      </c>
      <c r="I28" s="2" t="s">
        <v>16</v>
      </c>
    </row>
    <row r="29" spans="1:9" s="3" customFormat="1" x14ac:dyDescent="0.25">
      <c r="A29" s="3" t="s">
        <v>10</v>
      </c>
      <c r="B29" s="3" t="s">
        <v>15</v>
      </c>
      <c r="C29" s="6">
        <v>221093</v>
      </c>
      <c r="D29" s="4">
        <v>44926</v>
      </c>
      <c r="E29" s="4">
        <v>44963</v>
      </c>
      <c r="F29" s="15">
        <v>5916</v>
      </c>
      <c r="G29" s="15">
        <v>4930</v>
      </c>
      <c r="H29" s="15">
        <v>2465</v>
      </c>
      <c r="I29" s="2" t="s">
        <v>16</v>
      </c>
    </row>
    <row r="30" spans="1:9" s="3" customFormat="1" x14ac:dyDescent="0.25">
      <c r="A30" s="3" t="s">
        <v>10</v>
      </c>
      <c r="B30" s="3" t="s">
        <v>13</v>
      </c>
      <c r="C30" s="6">
        <v>100793</v>
      </c>
      <c r="D30" s="4">
        <v>44926</v>
      </c>
      <c r="E30" s="4">
        <v>44963</v>
      </c>
      <c r="F30" s="15">
        <v>826209.3</v>
      </c>
      <c r="G30" s="15">
        <v>688507.75</v>
      </c>
      <c r="H30" s="15">
        <v>344253.88</v>
      </c>
      <c r="I30" s="2" t="s">
        <v>32</v>
      </c>
    </row>
    <row r="31" spans="1:9" s="8" customFormat="1" x14ac:dyDescent="0.25">
      <c r="C31" s="9"/>
      <c r="E31" s="14" t="s">
        <v>33</v>
      </c>
      <c r="F31" s="14">
        <v>9976403.7699999996</v>
      </c>
      <c r="G31" s="14">
        <v>8313669.8099999996</v>
      </c>
      <c r="H31" s="14">
        <v>4156834.91</v>
      </c>
      <c r="I31" s="10"/>
    </row>
    <row r="32" spans="1:9" s="3" customFormat="1" x14ac:dyDescent="0.25">
      <c r="C32" s="6"/>
      <c r="E32" s="15" t="s">
        <v>35</v>
      </c>
      <c r="F32" s="15"/>
      <c r="G32" s="15"/>
      <c r="H32" s="15">
        <v>6314120</v>
      </c>
      <c r="I32" s="2"/>
    </row>
    <row r="33" spans="3:9" s="3" customFormat="1" ht="34.5" customHeight="1" x14ac:dyDescent="0.25">
      <c r="E33" s="22" t="s">
        <v>34</v>
      </c>
      <c r="F33" s="22"/>
      <c r="G33" s="22"/>
      <c r="H33" s="15">
        <v>885844</v>
      </c>
      <c r="I33" s="2"/>
    </row>
    <row r="34" spans="3:9" s="3" customFormat="1" ht="56.25" customHeight="1" x14ac:dyDescent="0.25">
      <c r="C34" s="6"/>
      <c r="E34" s="23" t="s">
        <v>36</v>
      </c>
      <c r="F34" s="23"/>
      <c r="G34" s="23"/>
      <c r="H34" s="14">
        <f>H32+H33-H31</f>
        <v>3043129.09</v>
      </c>
      <c r="I34" s="2"/>
    </row>
    <row r="35" spans="3:9" s="3" customFormat="1" x14ac:dyDescent="0.25">
      <c r="C35" s="6"/>
      <c r="I35" s="2"/>
    </row>
    <row r="36" spans="3:9" s="3" customFormat="1" x14ac:dyDescent="0.25">
      <c r="C36" s="6"/>
      <c r="I36" s="2"/>
    </row>
    <row r="37" spans="3:9" s="3" customFormat="1" x14ac:dyDescent="0.25">
      <c r="C37" s="6"/>
      <c r="I37" s="2"/>
    </row>
    <row r="38" spans="3:9" s="3" customFormat="1" x14ac:dyDescent="0.25">
      <c r="C38" s="6"/>
      <c r="I38" s="2"/>
    </row>
    <row r="39" spans="3:9" s="3" customFormat="1" x14ac:dyDescent="0.25">
      <c r="C39" s="6"/>
      <c r="I39" s="2"/>
    </row>
    <row r="40" spans="3:9" s="3" customFormat="1" x14ac:dyDescent="0.25">
      <c r="C40" s="6"/>
      <c r="I40" s="2"/>
    </row>
    <row r="41" spans="3:9" s="3" customFormat="1" x14ac:dyDescent="0.25">
      <c r="C41" s="6"/>
      <c r="I41" s="2"/>
    </row>
    <row r="42" spans="3:9" s="3" customFormat="1" x14ac:dyDescent="0.25">
      <c r="C42" s="6"/>
      <c r="I42" s="2"/>
    </row>
    <row r="43" spans="3:9" s="3" customFormat="1" x14ac:dyDescent="0.25">
      <c r="C43" s="6"/>
      <c r="I43" s="2"/>
    </row>
    <row r="44" spans="3:9" s="3" customFormat="1" x14ac:dyDescent="0.25">
      <c r="C44" s="6"/>
      <c r="I44" s="2"/>
    </row>
    <row r="45" spans="3:9" s="3" customFormat="1" x14ac:dyDescent="0.25">
      <c r="C45" s="6"/>
      <c r="I45" s="2"/>
    </row>
    <row r="46" spans="3:9" s="3" customFormat="1" x14ac:dyDescent="0.25">
      <c r="C46" s="6"/>
      <c r="I46" s="2"/>
    </row>
    <row r="47" spans="3:9" s="3" customFormat="1" x14ac:dyDescent="0.25">
      <c r="C47" s="6"/>
      <c r="I47" s="2"/>
    </row>
    <row r="48" spans="3:9" s="3" customFormat="1" x14ac:dyDescent="0.25">
      <c r="C48" s="6"/>
      <c r="I48" s="2"/>
    </row>
    <row r="49" spans="3:9" s="3" customFormat="1" x14ac:dyDescent="0.25">
      <c r="C49" s="6"/>
      <c r="I49" s="2"/>
    </row>
    <row r="50" spans="3:9" s="3" customFormat="1" x14ac:dyDescent="0.25">
      <c r="C50" s="6"/>
      <c r="I50" s="2"/>
    </row>
    <row r="51" spans="3:9" s="3" customFormat="1" x14ac:dyDescent="0.25">
      <c r="C51" s="6"/>
      <c r="I51" s="2"/>
    </row>
    <row r="52" spans="3:9" s="3" customFormat="1" x14ac:dyDescent="0.25">
      <c r="C52" s="6"/>
      <c r="I52" s="2"/>
    </row>
    <row r="53" spans="3:9" s="3" customFormat="1" x14ac:dyDescent="0.25">
      <c r="C53" s="6"/>
      <c r="I53" s="2"/>
    </row>
    <row r="54" spans="3:9" s="3" customFormat="1" x14ac:dyDescent="0.25">
      <c r="C54" s="6"/>
      <c r="I54" s="2"/>
    </row>
    <row r="55" spans="3:9" s="3" customFormat="1" x14ac:dyDescent="0.25">
      <c r="C55" s="6"/>
      <c r="I55" s="2"/>
    </row>
    <row r="56" spans="3:9" s="3" customFormat="1" x14ac:dyDescent="0.25">
      <c r="C56" s="6"/>
      <c r="I56" s="2"/>
    </row>
    <row r="57" spans="3:9" s="3" customFormat="1" x14ac:dyDescent="0.25">
      <c r="C57" s="6"/>
      <c r="I57" s="2"/>
    </row>
    <row r="58" spans="3:9" s="3" customFormat="1" x14ac:dyDescent="0.25">
      <c r="C58" s="6"/>
      <c r="I58" s="2"/>
    </row>
    <row r="59" spans="3:9" s="3" customFormat="1" x14ac:dyDescent="0.25">
      <c r="C59" s="6"/>
      <c r="I59" s="2"/>
    </row>
    <row r="60" spans="3:9" s="3" customFormat="1" x14ac:dyDescent="0.25">
      <c r="C60" s="6"/>
      <c r="I60" s="2"/>
    </row>
    <row r="61" spans="3:9" s="3" customFormat="1" x14ac:dyDescent="0.25">
      <c r="C61" s="6"/>
      <c r="I61" s="2"/>
    </row>
    <row r="62" spans="3:9" s="3" customFormat="1" x14ac:dyDescent="0.25">
      <c r="C62" s="6"/>
      <c r="I62" s="2"/>
    </row>
    <row r="63" spans="3:9" s="3" customFormat="1" x14ac:dyDescent="0.25">
      <c r="C63" s="6"/>
      <c r="I63" s="2"/>
    </row>
    <row r="64" spans="3:9" s="3" customFormat="1" x14ac:dyDescent="0.25">
      <c r="C64" s="6"/>
      <c r="I64" s="2"/>
    </row>
    <row r="65" spans="3:9" s="3" customFormat="1" x14ac:dyDescent="0.25">
      <c r="C65" s="6"/>
      <c r="I65" s="2"/>
    </row>
    <row r="66" spans="3:9" s="3" customFormat="1" x14ac:dyDescent="0.25">
      <c r="C66" s="6"/>
      <c r="I66" s="2"/>
    </row>
    <row r="67" spans="3:9" s="3" customFormat="1" x14ac:dyDescent="0.25">
      <c r="C67" s="6"/>
      <c r="I67" s="2"/>
    </row>
    <row r="68" spans="3:9" s="3" customFormat="1" x14ac:dyDescent="0.25">
      <c r="C68" s="6"/>
      <c r="I68" s="2"/>
    </row>
    <row r="69" spans="3:9" s="3" customFormat="1" x14ac:dyDescent="0.25">
      <c r="C69" s="6"/>
      <c r="I69" s="2"/>
    </row>
    <row r="70" spans="3:9" s="3" customFormat="1" x14ac:dyDescent="0.25">
      <c r="C70" s="6"/>
      <c r="I70" s="2"/>
    </row>
    <row r="71" spans="3:9" s="3" customFormat="1" x14ac:dyDescent="0.25">
      <c r="C71" s="6"/>
      <c r="I71" s="2"/>
    </row>
    <row r="72" spans="3:9" s="3" customFormat="1" x14ac:dyDescent="0.25">
      <c r="C72" s="6"/>
      <c r="I72" s="2"/>
    </row>
  </sheetData>
  <mergeCells count="2">
    <mergeCell ref="E33:G33"/>
    <mergeCell ref="E34:G3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B3FD9A-AC97-45A6-B91C-27B719A50A69}">
  <dimension ref="A1:K85"/>
  <sheetViews>
    <sheetView tabSelected="1" workbookViewId="0">
      <selection activeCell="I51" sqref="I51"/>
    </sheetView>
  </sheetViews>
  <sheetFormatPr defaultRowHeight="15" x14ac:dyDescent="0.25"/>
  <cols>
    <col min="1" max="1" width="15.140625" customWidth="1"/>
    <col min="2" max="2" width="16.85546875" bestFit="1" customWidth="1"/>
    <col min="3" max="3" width="15" style="5" customWidth="1"/>
    <col min="4" max="5" width="10.28515625" customWidth="1"/>
    <col min="6" max="6" width="11.28515625" customWidth="1"/>
    <col min="7" max="8" width="12.85546875" customWidth="1"/>
    <col min="9" max="9" width="49" style="1" customWidth="1"/>
    <col min="10" max="10" width="4" hidden="1" customWidth="1"/>
    <col min="11" max="11" width="2" hidden="1" customWidth="1"/>
    <col min="12" max="12" width="0" hidden="1" customWidth="1"/>
  </cols>
  <sheetData>
    <row r="1" spans="1:11" x14ac:dyDescent="0.25">
      <c r="A1" s="12" t="s">
        <v>0</v>
      </c>
      <c r="B1" s="12"/>
      <c r="C1" s="13"/>
      <c r="I1" s="11">
        <v>45291</v>
      </c>
      <c r="J1">
        <v>1.2</v>
      </c>
      <c r="K1">
        <v>2</v>
      </c>
    </row>
    <row r="2" spans="1:11" s="7" customFormat="1" ht="45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 t="s">
        <v>9</v>
      </c>
    </row>
    <row r="3" spans="1:11" s="3" customFormat="1" ht="17.25" customHeight="1" x14ac:dyDescent="0.25">
      <c r="A3" s="3" t="s">
        <v>10</v>
      </c>
      <c r="B3" s="3" t="s">
        <v>37</v>
      </c>
      <c r="C3" s="6">
        <v>231</v>
      </c>
      <c r="D3" s="4">
        <v>44946</v>
      </c>
      <c r="E3" s="4">
        <v>44979</v>
      </c>
      <c r="F3" s="15">
        <v>160</v>
      </c>
      <c r="G3" s="15">
        <v>160</v>
      </c>
      <c r="H3" s="15">
        <v>80</v>
      </c>
      <c r="I3" s="2" t="s">
        <v>38</v>
      </c>
    </row>
    <row r="4" spans="1:11" s="3" customFormat="1" x14ac:dyDescent="0.25">
      <c r="A4" s="3" t="s">
        <v>10</v>
      </c>
      <c r="B4" s="3" t="s">
        <v>13</v>
      </c>
      <c r="C4" s="6">
        <v>100801</v>
      </c>
      <c r="D4" s="4">
        <v>44957</v>
      </c>
      <c r="E4" s="4">
        <v>44987</v>
      </c>
      <c r="F4" s="15">
        <v>689903.69</v>
      </c>
      <c r="G4" s="15">
        <v>574919.74</v>
      </c>
      <c r="H4" s="15">
        <v>287459.87</v>
      </c>
      <c r="I4" s="2" t="s">
        <v>39</v>
      </c>
    </row>
    <row r="5" spans="1:11" s="3" customFormat="1" x14ac:dyDescent="0.25">
      <c r="A5" s="3" t="s">
        <v>10</v>
      </c>
      <c r="B5" s="3" t="s">
        <v>15</v>
      </c>
      <c r="C5" s="6">
        <v>230031</v>
      </c>
      <c r="D5" s="4">
        <v>44957</v>
      </c>
      <c r="E5" s="4">
        <v>44987</v>
      </c>
      <c r="F5" s="15">
        <v>7596</v>
      </c>
      <c r="G5" s="15">
        <v>6330</v>
      </c>
      <c r="H5" s="15">
        <v>3165</v>
      </c>
      <c r="I5" s="2" t="s">
        <v>40</v>
      </c>
    </row>
    <row r="6" spans="1:11" s="3" customFormat="1" ht="30" x14ac:dyDescent="0.25">
      <c r="A6" s="3" t="s">
        <v>10</v>
      </c>
      <c r="B6" s="3" t="s">
        <v>41</v>
      </c>
      <c r="C6" s="6">
        <v>20230020</v>
      </c>
      <c r="D6" s="4">
        <v>44977</v>
      </c>
      <c r="E6" s="4">
        <v>44998</v>
      </c>
      <c r="F6" s="15">
        <v>4620</v>
      </c>
      <c r="G6" s="15">
        <v>3850</v>
      </c>
      <c r="H6" s="15">
        <v>1925</v>
      </c>
      <c r="I6" s="2" t="s">
        <v>42</v>
      </c>
    </row>
    <row r="7" spans="1:11" s="3" customFormat="1" x14ac:dyDescent="0.25">
      <c r="A7" s="3" t="s">
        <v>10</v>
      </c>
      <c r="B7" s="16" t="s">
        <v>13</v>
      </c>
      <c r="C7" s="17">
        <v>100810</v>
      </c>
      <c r="D7" s="18">
        <v>44985</v>
      </c>
      <c r="E7" s="18">
        <v>45015</v>
      </c>
      <c r="F7" s="15">
        <v>715275.24</v>
      </c>
      <c r="G7" s="15">
        <v>596062.69999999995</v>
      </c>
      <c r="H7" s="15">
        <v>298031.34999999998</v>
      </c>
      <c r="I7" s="19" t="s">
        <v>43</v>
      </c>
    </row>
    <row r="8" spans="1:11" s="3" customFormat="1" x14ac:dyDescent="0.25">
      <c r="A8" s="16" t="s">
        <v>10</v>
      </c>
      <c r="B8" s="16" t="s">
        <v>15</v>
      </c>
      <c r="C8" s="17">
        <v>230125</v>
      </c>
      <c r="D8" s="18">
        <v>44985</v>
      </c>
      <c r="E8" s="18">
        <v>45015</v>
      </c>
      <c r="F8" s="20">
        <v>4920</v>
      </c>
      <c r="G8" s="20">
        <v>4100</v>
      </c>
      <c r="H8" s="20">
        <v>2050</v>
      </c>
      <c r="I8" s="19" t="s">
        <v>44</v>
      </c>
    </row>
    <row r="9" spans="1:11" s="3" customFormat="1" ht="30" x14ac:dyDescent="0.25">
      <c r="A9" s="3" t="s">
        <v>10</v>
      </c>
      <c r="B9" s="3" t="s">
        <v>41</v>
      </c>
      <c r="C9" s="6">
        <v>20230031</v>
      </c>
      <c r="D9" s="4">
        <v>44993</v>
      </c>
      <c r="E9" s="4">
        <v>45014</v>
      </c>
      <c r="F9" s="15">
        <v>3840</v>
      </c>
      <c r="G9" s="15">
        <v>3200</v>
      </c>
      <c r="H9" s="15">
        <v>1600</v>
      </c>
      <c r="I9" s="2" t="s">
        <v>42</v>
      </c>
    </row>
    <row r="10" spans="1:11" s="3" customFormat="1" x14ac:dyDescent="0.25">
      <c r="A10" s="16" t="s">
        <v>10</v>
      </c>
      <c r="B10" s="16" t="s">
        <v>13</v>
      </c>
      <c r="C10" s="17">
        <v>100818</v>
      </c>
      <c r="D10" s="18">
        <v>45016</v>
      </c>
      <c r="E10" s="18">
        <v>45046</v>
      </c>
      <c r="F10" s="20">
        <v>600315.24</v>
      </c>
      <c r="G10" s="20">
        <v>500262.7</v>
      </c>
      <c r="H10" s="20">
        <v>250131.35</v>
      </c>
      <c r="I10" s="19" t="s">
        <v>45</v>
      </c>
    </row>
    <row r="11" spans="1:11" s="3" customFormat="1" x14ac:dyDescent="0.25">
      <c r="A11" s="16" t="s">
        <v>10</v>
      </c>
      <c r="B11" s="16" t="s">
        <v>15</v>
      </c>
      <c r="C11" s="17">
        <v>230197</v>
      </c>
      <c r="D11" s="18">
        <v>45016</v>
      </c>
      <c r="E11" s="18">
        <v>45046</v>
      </c>
      <c r="F11" s="20">
        <v>5004</v>
      </c>
      <c r="G11" s="20">
        <v>4170</v>
      </c>
      <c r="H11" s="20">
        <v>2085</v>
      </c>
      <c r="I11" s="19" t="s">
        <v>46</v>
      </c>
    </row>
    <row r="12" spans="1:11" s="3" customFormat="1" ht="30" x14ac:dyDescent="0.25">
      <c r="A12" s="16" t="s">
        <v>10</v>
      </c>
      <c r="B12" s="16" t="s">
        <v>47</v>
      </c>
      <c r="C12" s="17">
        <v>230690</v>
      </c>
      <c r="D12" s="18">
        <v>45016</v>
      </c>
      <c r="E12" s="18">
        <v>45037</v>
      </c>
      <c r="F12" s="20">
        <v>313505.76</v>
      </c>
      <c r="G12" s="20">
        <v>261254.8</v>
      </c>
      <c r="H12" s="20">
        <v>130627.4</v>
      </c>
      <c r="I12" s="19" t="s">
        <v>48</v>
      </c>
    </row>
    <row r="13" spans="1:11" s="3" customFormat="1" x14ac:dyDescent="0.25">
      <c r="A13" s="16" t="s">
        <v>10</v>
      </c>
      <c r="B13" s="16" t="s">
        <v>13</v>
      </c>
      <c r="C13" s="17">
        <v>100823</v>
      </c>
      <c r="D13" s="18">
        <v>45046</v>
      </c>
      <c r="E13" s="18">
        <v>45076</v>
      </c>
      <c r="F13" s="20">
        <v>776308.51</v>
      </c>
      <c r="G13" s="20">
        <v>646923.76</v>
      </c>
      <c r="H13" s="20">
        <v>323461.88</v>
      </c>
      <c r="I13" s="19" t="s">
        <v>49</v>
      </c>
    </row>
    <row r="14" spans="1:11" s="3" customFormat="1" x14ac:dyDescent="0.25">
      <c r="A14" s="16" t="s">
        <v>10</v>
      </c>
      <c r="B14" s="16" t="s">
        <v>15</v>
      </c>
      <c r="C14" s="17">
        <v>230230</v>
      </c>
      <c r="D14" s="18">
        <v>45046</v>
      </c>
      <c r="E14" s="18">
        <v>45076</v>
      </c>
      <c r="F14" s="20">
        <v>5124</v>
      </c>
      <c r="G14" s="20">
        <v>4270</v>
      </c>
      <c r="H14" s="20">
        <v>2135</v>
      </c>
      <c r="I14" s="19" t="s">
        <v>50</v>
      </c>
    </row>
    <row r="15" spans="1:11" s="3" customFormat="1" ht="30" x14ac:dyDescent="0.25">
      <c r="A15" s="16" t="s">
        <v>10</v>
      </c>
      <c r="B15" s="16" t="s">
        <v>47</v>
      </c>
      <c r="C15" s="17">
        <v>230905</v>
      </c>
      <c r="D15" s="18">
        <v>45048</v>
      </c>
      <c r="E15" s="18">
        <v>45068</v>
      </c>
      <c r="F15" s="20">
        <v>219265.86</v>
      </c>
      <c r="G15" s="20">
        <v>182721.55</v>
      </c>
      <c r="H15" s="20">
        <v>91360.78</v>
      </c>
      <c r="I15" s="19" t="s">
        <v>52</v>
      </c>
    </row>
    <row r="16" spans="1:11" s="3" customFormat="1" x14ac:dyDescent="0.25">
      <c r="A16" s="16" t="s">
        <v>10</v>
      </c>
      <c r="B16" s="16" t="s">
        <v>15</v>
      </c>
      <c r="C16" s="17">
        <v>230315</v>
      </c>
      <c r="D16" s="18">
        <v>45077</v>
      </c>
      <c r="E16" s="18">
        <v>45107</v>
      </c>
      <c r="F16" s="20">
        <v>5016</v>
      </c>
      <c r="G16" s="20">
        <v>4180</v>
      </c>
      <c r="H16" s="20">
        <v>2090</v>
      </c>
      <c r="I16" s="19" t="s">
        <v>51</v>
      </c>
    </row>
    <row r="17" spans="1:9" s="3" customFormat="1" x14ac:dyDescent="0.25">
      <c r="A17" s="16" t="s">
        <v>10</v>
      </c>
      <c r="B17" s="16" t="s">
        <v>13</v>
      </c>
      <c r="C17" s="17">
        <v>100833</v>
      </c>
      <c r="D17" s="18">
        <v>45077</v>
      </c>
      <c r="E17" s="18">
        <v>44742</v>
      </c>
      <c r="F17" s="20">
        <v>366486.12</v>
      </c>
      <c r="G17" s="20">
        <v>305405.09999999998</v>
      </c>
      <c r="H17" s="20">
        <v>152702.54999999999</v>
      </c>
      <c r="I17" s="19" t="s">
        <v>53</v>
      </c>
    </row>
    <row r="18" spans="1:9" s="3" customFormat="1" x14ac:dyDescent="0.25">
      <c r="A18" s="16" t="s">
        <v>10</v>
      </c>
      <c r="B18" s="16" t="s">
        <v>15</v>
      </c>
      <c r="C18" s="17">
        <v>230422</v>
      </c>
      <c r="D18" s="18">
        <v>45107</v>
      </c>
      <c r="E18" s="18">
        <v>45137</v>
      </c>
      <c r="F18" s="20">
        <v>5880</v>
      </c>
      <c r="G18" s="20">
        <v>4900</v>
      </c>
      <c r="H18" s="20">
        <v>2450</v>
      </c>
      <c r="I18" s="19" t="s">
        <v>54</v>
      </c>
    </row>
    <row r="19" spans="1:9" s="3" customFormat="1" x14ac:dyDescent="0.25">
      <c r="A19" s="16" t="s">
        <v>10</v>
      </c>
      <c r="B19" s="16" t="s">
        <v>13</v>
      </c>
      <c r="C19" s="17">
        <v>100839</v>
      </c>
      <c r="D19" s="18">
        <v>45107</v>
      </c>
      <c r="E19" s="18">
        <v>45137</v>
      </c>
      <c r="F19" s="20">
        <v>509071.8</v>
      </c>
      <c r="G19" s="20">
        <v>424226.5</v>
      </c>
      <c r="H19" s="20">
        <v>212113.25</v>
      </c>
      <c r="I19" s="19" t="s">
        <v>55</v>
      </c>
    </row>
    <row r="20" spans="1:9" s="3" customFormat="1" ht="30" x14ac:dyDescent="0.25">
      <c r="A20" s="16" t="s">
        <v>10</v>
      </c>
      <c r="B20" s="16" t="s">
        <v>47</v>
      </c>
      <c r="C20" s="17">
        <v>231364</v>
      </c>
      <c r="D20" s="18">
        <v>45121</v>
      </c>
      <c r="E20" s="21">
        <v>45125</v>
      </c>
      <c r="F20" s="20">
        <v>177216.6</v>
      </c>
      <c r="G20" s="20">
        <v>147680.5</v>
      </c>
      <c r="H20" s="20">
        <v>73840.25</v>
      </c>
      <c r="I20" s="19" t="s">
        <v>56</v>
      </c>
    </row>
    <row r="21" spans="1:9" s="3" customFormat="1" x14ac:dyDescent="0.25">
      <c r="A21" s="16" t="s">
        <v>10</v>
      </c>
      <c r="B21" s="16" t="s">
        <v>15</v>
      </c>
      <c r="C21" s="17">
        <v>230532</v>
      </c>
      <c r="D21" s="18">
        <v>45138</v>
      </c>
      <c r="E21" s="21">
        <v>45168</v>
      </c>
      <c r="F21" s="20">
        <v>5880</v>
      </c>
      <c r="G21" s="20">
        <v>4900</v>
      </c>
      <c r="H21" s="20">
        <v>2450</v>
      </c>
      <c r="I21" s="19" t="s">
        <v>57</v>
      </c>
    </row>
    <row r="22" spans="1:9" s="3" customFormat="1" x14ac:dyDescent="0.25">
      <c r="A22" s="16" t="s">
        <v>10</v>
      </c>
      <c r="B22" s="16" t="s">
        <v>13</v>
      </c>
      <c r="C22" s="17">
        <v>100850</v>
      </c>
      <c r="D22" s="18">
        <v>45138</v>
      </c>
      <c r="E22" s="21">
        <v>45168</v>
      </c>
      <c r="F22" s="20">
        <v>499664.29</v>
      </c>
      <c r="G22" s="20">
        <v>416386.91</v>
      </c>
      <c r="H22" s="20">
        <v>208193.45</v>
      </c>
      <c r="I22" s="19" t="s">
        <v>58</v>
      </c>
    </row>
    <row r="23" spans="1:9" s="3" customFormat="1" ht="75" x14ac:dyDescent="0.25">
      <c r="A23" s="16" t="s">
        <v>10</v>
      </c>
      <c r="B23" s="16" t="s">
        <v>59</v>
      </c>
      <c r="C23" s="17">
        <v>152</v>
      </c>
      <c r="D23" s="18">
        <v>45168</v>
      </c>
      <c r="E23" s="21">
        <v>45199</v>
      </c>
      <c r="F23" s="20">
        <v>103423.2</v>
      </c>
      <c r="G23" s="20">
        <v>86186</v>
      </c>
      <c r="H23" s="20">
        <v>43093</v>
      </c>
      <c r="I23" s="19" t="s">
        <v>60</v>
      </c>
    </row>
    <row r="24" spans="1:9" s="3" customFormat="1" x14ac:dyDescent="0.25">
      <c r="A24" s="16" t="s">
        <v>10</v>
      </c>
      <c r="B24" s="16" t="s">
        <v>13</v>
      </c>
      <c r="C24" s="17">
        <v>100854</v>
      </c>
      <c r="D24" s="18">
        <v>45169</v>
      </c>
      <c r="E24" s="21">
        <v>45199</v>
      </c>
      <c r="F24" s="20">
        <v>958120.72</v>
      </c>
      <c r="G24" s="20">
        <v>798433.93</v>
      </c>
      <c r="H24" s="20">
        <v>399216.96</v>
      </c>
      <c r="I24" s="19" t="s">
        <v>61</v>
      </c>
    </row>
    <row r="25" spans="1:9" s="3" customFormat="1" x14ac:dyDescent="0.25">
      <c r="A25" s="16" t="s">
        <v>10</v>
      </c>
      <c r="B25" s="16" t="s">
        <v>15</v>
      </c>
      <c r="C25" s="17">
        <v>230627</v>
      </c>
      <c r="D25" s="18">
        <v>45175</v>
      </c>
      <c r="E25" s="21">
        <v>45205</v>
      </c>
      <c r="F25" s="20">
        <v>5880</v>
      </c>
      <c r="G25" s="20">
        <v>4900</v>
      </c>
      <c r="H25" s="20">
        <v>2450</v>
      </c>
      <c r="I25" s="19" t="s">
        <v>62</v>
      </c>
    </row>
    <row r="26" spans="1:9" s="3" customFormat="1" x14ac:dyDescent="0.25">
      <c r="A26" s="16" t="s">
        <v>10</v>
      </c>
      <c r="B26" s="16" t="s">
        <v>13</v>
      </c>
      <c r="C26" s="17">
        <v>100864</v>
      </c>
      <c r="D26" s="18">
        <v>45199</v>
      </c>
      <c r="E26" s="21">
        <v>45229</v>
      </c>
      <c r="F26" s="20">
        <v>1433565.06</v>
      </c>
      <c r="G26" s="20">
        <v>1194637.55</v>
      </c>
      <c r="H26" s="20">
        <v>419867.16</v>
      </c>
      <c r="I26" s="19" t="s">
        <v>63</v>
      </c>
    </row>
    <row r="27" spans="1:9" s="3" customFormat="1" ht="75" x14ac:dyDescent="0.25">
      <c r="A27" s="16" t="s">
        <v>10</v>
      </c>
      <c r="B27" s="16" t="s">
        <v>59</v>
      </c>
      <c r="C27" s="17">
        <v>180</v>
      </c>
      <c r="D27" s="18">
        <v>45202</v>
      </c>
      <c r="E27" s="21">
        <v>45232</v>
      </c>
      <c r="F27" s="20">
        <v>95397.6</v>
      </c>
      <c r="G27" s="20">
        <v>79498</v>
      </c>
      <c r="H27" s="20">
        <v>39749</v>
      </c>
      <c r="I27" s="19" t="s">
        <v>64</v>
      </c>
    </row>
    <row r="28" spans="1:9" s="3" customFormat="1" ht="30" x14ac:dyDescent="0.25">
      <c r="A28" s="16" t="s">
        <v>10</v>
      </c>
      <c r="B28" s="16" t="s">
        <v>47</v>
      </c>
      <c r="C28" s="17">
        <v>231977</v>
      </c>
      <c r="D28" s="18">
        <v>45202</v>
      </c>
      <c r="E28" s="21">
        <v>45222</v>
      </c>
      <c r="F28" s="20">
        <v>211324.2</v>
      </c>
      <c r="G28" s="20">
        <v>176103.5</v>
      </c>
      <c r="H28" s="20">
        <v>88051.75</v>
      </c>
      <c r="I28" s="19" t="s">
        <v>65</v>
      </c>
    </row>
    <row r="29" spans="1:9" s="3" customFormat="1" ht="14.25" customHeight="1" x14ac:dyDescent="0.25">
      <c r="A29" s="16" t="s">
        <v>10</v>
      </c>
      <c r="B29" s="16" t="s">
        <v>15</v>
      </c>
      <c r="C29" s="17">
        <v>230747</v>
      </c>
      <c r="D29" s="18">
        <v>45208</v>
      </c>
      <c r="E29" s="18">
        <v>45238</v>
      </c>
      <c r="F29" s="20">
        <v>6600</v>
      </c>
      <c r="G29" s="20">
        <v>5500</v>
      </c>
      <c r="H29" s="20">
        <v>2750</v>
      </c>
      <c r="I29" s="19" t="s">
        <v>66</v>
      </c>
    </row>
    <row r="30" spans="1:9" s="3" customFormat="1" ht="14.25" customHeight="1" x14ac:dyDescent="0.25">
      <c r="A30" s="16" t="s">
        <v>10</v>
      </c>
      <c r="B30" s="16" t="s">
        <v>13</v>
      </c>
      <c r="C30" s="17">
        <v>100877</v>
      </c>
      <c r="D30" s="18">
        <v>45230</v>
      </c>
      <c r="E30" s="21">
        <v>45260</v>
      </c>
      <c r="F30" s="20">
        <v>1211770.58</v>
      </c>
      <c r="G30" s="20">
        <v>1009808.82</v>
      </c>
      <c r="H30" s="20"/>
      <c r="I30" s="19" t="s">
        <v>69</v>
      </c>
    </row>
    <row r="31" spans="1:9" s="3" customFormat="1" ht="14.25" customHeight="1" x14ac:dyDescent="0.25">
      <c r="A31" s="16" t="s">
        <v>10</v>
      </c>
      <c r="B31" s="16" t="s">
        <v>47</v>
      </c>
      <c r="C31" s="17">
        <v>232221</v>
      </c>
      <c r="D31" s="18">
        <v>45230</v>
      </c>
      <c r="E31" s="21">
        <v>45250</v>
      </c>
      <c r="F31" s="20">
        <v>155625.31</v>
      </c>
      <c r="G31" s="20">
        <v>129687.76</v>
      </c>
      <c r="H31" s="20"/>
      <c r="I31" s="19" t="s">
        <v>71</v>
      </c>
    </row>
    <row r="32" spans="1:9" s="3" customFormat="1" ht="14.25" customHeight="1" x14ac:dyDescent="0.25">
      <c r="A32" s="16" t="s">
        <v>10</v>
      </c>
      <c r="B32" s="16" t="s">
        <v>15</v>
      </c>
      <c r="C32" s="17">
        <v>230834</v>
      </c>
      <c r="D32" s="18">
        <v>45237</v>
      </c>
      <c r="E32" s="18">
        <v>45267</v>
      </c>
      <c r="F32" s="20">
        <v>6240</v>
      </c>
      <c r="G32" s="20">
        <v>5200</v>
      </c>
      <c r="H32" s="20"/>
      <c r="I32" s="19" t="s">
        <v>72</v>
      </c>
    </row>
    <row r="33" spans="1:9" s="3" customFormat="1" ht="79.5" customHeight="1" x14ac:dyDescent="0.25">
      <c r="A33" s="16" t="s">
        <v>10</v>
      </c>
      <c r="B33" s="16" t="s">
        <v>59</v>
      </c>
      <c r="C33" s="17">
        <v>200</v>
      </c>
      <c r="D33" s="18">
        <v>45231</v>
      </c>
      <c r="E33" s="21">
        <v>45261</v>
      </c>
      <c r="F33" s="20">
        <v>88000</v>
      </c>
      <c r="G33" s="20">
        <v>73334</v>
      </c>
      <c r="H33" s="20"/>
      <c r="I33" s="19" t="s">
        <v>75</v>
      </c>
    </row>
    <row r="34" spans="1:9" s="3" customFormat="1" ht="14.25" customHeight="1" x14ac:dyDescent="0.25">
      <c r="A34" s="16" t="s">
        <v>10</v>
      </c>
      <c r="B34" s="16" t="s">
        <v>47</v>
      </c>
      <c r="C34" s="17">
        <v>232483</v>
      </c>
      <c r="D34" s="18">
        <v>45260</v>
      </c>
      <c r="E34" s="21">
        <v>45280</v>
      </c>
      <c r="F34" s="20">
        <v>130780.26</v>
      </c>
      <c r="G34" s="20">
        <v>108983.55</v>
      </c>
      <c r="H34" s="20"/>
      <c r="I34" s="19" t="s">
        <v>71</v>
      </c>
    </row>
    <row r="35" spans="1:9" s="3" customFormat="1" ht="14.25" customHeight="1" x14ac:dyDescent="0.25">
      <c r="A35" s="16" t="s">
        <v>10</v>
      </c>
      <c r="B35" s="16" t="s">
        <v>15</v>
      </c>
      <c r="C35" s="17">
        <v>2309563</v>
      </c>
      <c r="D35" s="18">
        <v>45268</v>
      </c>
      <c r="E35" s="18">
        <v>45298</v>
      </c>
      <c r="F35" s="20">
        <v>6120</v>
      </c>
      <c r="G35" s="20">
        <v>5100</v>
      </c>
      <c r="H35" s="20"/>
      <c r="I35" s="19" t="s">
        <v>73</v>
      </c>
    </row>
    <row r="36" spans="1:9" s="3" customFormat="1" x14ac:dyDescent="0.25">
      <c r="A36" s="16" t="s">
        <v>10</v>
      </c>
      <c r="B36" s="16" t="s">
        <v>13</v>
      </c>
      <c r="C36" s="17">
        <v>100880</v>
      </c>
      <c r="D36" s="18">
        <v>45260</v>
      </c>
      <c r="E36" s="21">
        <v>45291</v>
      </c>
      <c r="F36" s="20">
        <v>904480.92</v>
      </c>
      <c r="G36" s="20">
        <v>753734.1</v>
      </c>
      <c r="H36" s="20"/>
      <c r="I36" s="19" t="s">
        <v>70</v>
      </c>
    </row>
    <row r="37" spans="1:9" s="3" customFormat="1" ht="75" x14ac:dyDescent="0.25">
      <c r="A37" s="16" t="s">
        <v>10</v>
      </c>
      <c r="B37" s="16" t="s">
        <v>59</v>
      </c>
      <c r="C37" s="17">
        <v>221</v>
      </c>
      <c r="D37" s="18">
        <v>45264</v>
      </c>
      <c r="E37" s="21">
        <v>45294</v>
      </c>
      <c r="F37" s="20">
        <v>79772.399999999994</v>
      </c>
      <c r="G37" s="20">
        <v>66477</v>
      </c>
      <c r="H37" s="20"/>
      <c r="I37" s="19" t="s">
        <v>74</v>
      </c>
    </row>
    <row r="38" spans="1:9" s="3" customFormat="1" ht="14.25" customHeight="1" x14ac:dyDescent="0.25">
      <c r="A38" s="16" t="s">
        <v>10</v>
      </c>
      <c r="B38" s="16" t="s">
        <v>76</v>
      </c>
      <c r="C38" s="17" t="s">
        <v>77</v>
      </c>
      <c r="D38" s="18">
        <v>45273</v>
      </c>
      <c r="E38" s="21">
        <v>45280</v>
      </c>
      <c r="F38" s="20">
        <v>243355</v>
      </c>
      <c r="G38" s="20">
        <v>243355</v>
      </c>
      <c r="H38" s="20"/>
      <c r="I38" s="19" t="s">
        <v>78</v>
      </c>
    </row>
    <row r="39" spans="1:9" s="3" customFormat="1" ht="14.25" customHeight="1" x14ac:dyDescent="0.25">
      <c r="A39" s="16" t="s">
        <v>10</v>
      </c>
      <c r="B39" s="16" t="s">
        <v>47</v>
      </c>
      <c r="C39" s="17">
        <v>232718</v>
      </c>
      <c r="D39" s="18">
        <v>45291</v>
      </c>
      <c r="E39" s="21">
        <v>45311</v>
      </c>
      <c r="F39" s="20">
        <v>88287.67</v>
      </c>
      <c r="G39" s="20">
        <v>73573.06</v>
      </c>
      <c r="H39" s="20"/>
      <c r="I39" s="19" t="s">
        <v>71</v>
      </c>
    </row>
    <row r="40" spans="1:9" s="3" customFormat="1" ht="14.25" customHeight="1" x14ac:dyDescent="0.25">
      <c r="A40" s="16" t="s">
        <v>10</v>
      </c>
      <c r="B40" s="16" t="s">
        <v>15</v>
      </c>
      <c r="C40" s="17">
        <v>231080</v>
      </c>
      <c r="D40" s="18">
        <v>45291</v>
      </c>
      <c r="E40" s="21">
        <v>45321</v>
      </c>
      <c r="F40" s="20">
        <v>6120</v>
      </c>
      <c r="G40" s="20">
        <v>5100</v>
      </c>
      <c r="H40" s="20"/>
      <c r="I40" s="19" t="s">
        <v>79</v>
      </c>
    </row>
    <row r="41" spans="1:9" s="3" customFormat="1" ht="14.25" customHeight="1" x14ac:dyDescent="0.25">
      <c r="A41" s="16" t="s">
        <v>10</v>
      </c>
      <c r="B41" s="16" t="s">
        <v>13</v>
      </c>
      <c r="C41" s="17">
        <v>100896</v>
      </c>
      <c r="D41" s="18">
        <v>45291</v>
      </c>
      <c r="E41" s="21">
        <v>45321</v>
      </c>
      <c r="F41" s="20">
        <v>612560.75</v>
      </c>
      <c r="G41" s="20">
        <v>510467.26</v>
      </c>
      <c r="H41" s="20"/>
      <c r="I41" s="19" t="s">
        <v>80</v>
      </c>
    </row>
    <row r="42" spans="1:9" s="3" customFormat="1" ht="28.5" customHeight="1" x14ac:dyDescent="0.25">
      <c r="A42" s="16" t="s">
        <v>10</v>
      </c>
      <c r="B42" s="16" t="s">
        <v>81</v>
      </c>
      <c r="C42" s="17">
        <v>864</v>
      </c>
      <c r="D42" s="18">
        <v>45309</v>
      </c>
      <c r="E42" s="21">
        <v>45338</v>
      </c>
      <c r="F42" s="20">
        <v>53100</v>
      </c>
      <c r="G42" s="20">
        <v>44250</v>
      </c>
      <c r="H42" s="20"/>
      <c r="I42" s="1" t="s">
        <v>82</v>
      </c>
    </row>
    <row r="43" spans="1:9" s="3" customFormat="1" ht="14.25" customHeight="1" x14ac:dyDescent="0.25">
      <c r="A43" s="16" t="s">
        <v>10</v>
      </c>
      <c r="B43" s="16" t="s">
        <v>76</v>
      </c>
      <c r="C43" s="17" t="s">
        <v>77</v>
      </c>
      <c r="D43" s="18">
        <v>45291</v>
      </c>
      <c r="E43" s="21">
        <v>45280</v>
      </c>
      <c r="F43" s="20">
        <v>337293</v>
      </c>
      <c r="G43" s="20">
        <v>337293</v>
      </c>
      <c r="H43" s="20"/>
      <c r="I43" s="19" t="s">
        <v>83</v>
      </c>
    </row>
    <row r="44" spans="1:9" s="8" customFormat="1" x14ac:dyDescent="0.25">
      <c r="C44" s="9"/>
      <c r="E44" s="14" t="s">
        <v>33</v>
      </c>
      <c r="F44" s="14">
        <f>SUM(F3:F43)</f>
        <v>11652869.779999999</v>
      </c>
      <c r="G44" s="14">
        <f>SUM(G3:G43)</f>
        <v>9807526.790000001</v>
      </c>
      <c r="H44" s="14">
        <f>SUM(H3:H37)</f>
        <v>3043130.0000000005</v>
      </c>
      <c r="I44" s="10"/>
    </row>
    <row r="45" spans="1:9" s="3" customFormat="1" x14ac:dyDescent="0.25">
      <c r="C45" s="6"/>
      <c r="E45" s="15" t="s">
        <v>35</v>
      </c>
      <c r="F45" s="15"/>
      <c r="G45" s="15"/>
      <c r="H45" s="15"/>
      <c r="I45" s="2"/>
    </row>
    <row r="46" spans="1:9" s="3" customFormat="1" ht="34.5" customHeight="1" x14ac:dyDescent="0.25">
      <c r="E46" s="22" t="s">
        <v>67</v>
      </c>
      <c r="F46" s="22"/>
      <c r="G46" s="22"/>
      <c r="H46" s="15">
        <v>3043130</v>
      </c>
      <c r="I46" s="2"/>
    </row>
    <row r="47" spans="1:9" s="3" customFormat="1" ht="56.25" customHeight="1" x14ac:dyDescent="0.25">
      <c r="C47" s="6"/>
      <c r="E47" s="23" t="s">
        <v>68</v>
      </c>
      <c r="F47" s="23"/>
      <c r="G47" s="23"/>
      <c r="H47" s="14">
        <f>H45+H46-H44</f>
        <v>0</v>
      </c>
      <c r="I47" s="2"/>
    </row>
    <row r="48" spans="1:9" s="3" customFormat="1" x14ac:dyDescent="0.25">
      <c r="C48" s="6"/>
      <c r="G48" s="15"/>
      <c r="I48" s="2"/>
    </row>
    <row r="49" spans="3:9" s="3" customFormat="1" x14ac:dyDescent="0.25">
      <c r="C49" s="6"/>
      <c r="I49" s="2"/>
    </row>
    <row r="50" spans="3:9" s="3" customFormat="1" x14ac:dyDescent="0.25">
      <c r="C50" s="6"/>
      <c r="G50" s="15"/>
      <c r="I50" s="2"/>
    </row>
    <row r="51" spans="3:9" s="3" customFormat="1" x14ac:dyDescent="0.25">
      <c r="C51" s="6"/>
      <c r="I51" s="2"/>
    </row>
    <row r="52" spans="3:9" s="3" customFormat="1" x14ac:dyDescent="0.25">
      <c r="C52" s="6"/>
      <c r="I52" s="2"/>
    </row>
    <row r="53" spans="3:9" s="3" customFormat="1" x14ac:dyDescent="0.25">
      <c r="C53" s="6"/>
      <c r="I53" s="2"/>
    </row>
    <row r="54" spans="3:9" s="3" customFormat="1" x14ac:dyDescent="0.25">
      <c r="C54" s="6"/>
      <c r="I54" s="2"/>
    </row>
    <row r="55" spans="3:9" s="3" customFormat="1" x14ac:dyDescent="0.25">
      <c r="C55" s="6"/>
      <c r="I55" s="2"/>
    </row>
    <row r="56" spans="3:9" s="3" customFormat="1" x14ac:dyDescent="0.25">
      <c r="C56" s="6"/>
      <c r="I56" s="2"/>
    </row>
    <row r="57" spans="3:9" s="3" customFormat="1" x14ac:dyDescent="0.25">
      <c r="C57" s="6"/>
      <c r="I57" s="2"/>
    </row>
    <row r="58" spans="3:9" s="3" customFormat="1" x14ac:dyDescent="0.25">
      <c r="C58" s="6"/>
      <c r="I58" s="2"/>
    </row>
    <row r="59" spans="3:9" s="3" customFormat="1" x14ac:dyDescent="0.25">
      <c r="C59" s="6"/>
      <c r="I59" s="2"/>
    </row>
    <row r="60" spans="3:9" s="3" customFormat="1" x14ac:dyDescent="0.25">
      <c r="C60" s="6"/>
      <c r="I60" s="2"/>
    </row>
    <row r="61" spans="3:9" s="3" customFormat="1" x14ac:dyDescent="0.25">
      <c r="C61" s="6"/>
      <c r="I61" s="2"/>
    </row>
    <row r="62" spans="3:9" s="3" customFormat="1" x14ac:dyDescent="0.25">
      <c r="C62" s="6"/>
      <c r="I62" s="2"/>
    </row>
    <row r="63" spans="3:9" s="3" customFormat="1" x14ac:dyDescent="0.25">
      <c r="C63" s="6"/>
      <c r="I63" s="2"/>
    </row>
    <row r="64" spans="3:9" s="3" customFormat="1" x14ac:dyDescent="0.25">
      <c r="C64" s="6"/>
      <c r="I64" s="2"/>
    </row>
    <row r="65" spans="3:9" s="3" customFormat="1" x14ac:dyDescent="0.25">
      <c r="C65" s="6"/>
      <c r="I65" s="2"/>
    </row>
    <row r="66" spans="3:9" s="3" customFormat="1" x14ac:dyDescent="0.25">
      <c r="C66" s="6"/>
      <c r="I66" s="2"/>
    </row>
    <row r="67" spans="3:9" s="3" customFormat="1" x14ac:dyDescent="0.25">
      <c r="C67" s="6"/>
      <c r="I67" s="2"/>
    </row>
    <row r="68" spans="3:9" s="3" customFormat="1" x14ac:dyDescent="0.25">
      <c r="C68" s="6"/>
      <c r="I68" s="2"/>
    </row>
    <row r="69" spans="3:9" s="3" customFormat="1" x14ac:dyDescent="0.25">
      <c r="C69" s="6"/>
      <c r="I69" s="2"/>
    </row>
    <row r="70" spans="3:9" s="3" customFormat="1" x14ac:dyDescent="0.25">
      <c r="C70" s="6"/>
      <c r="I70" s="2"/>
    </row>
    <row r="71" spans="3:9" s="3" customFormat="1" x14ac:dyDescent="0.25">
      <c r="C71" s="6"/>
      <c r="I71" s="2"/>
    </row>
    <row r="72" spans="3:9" s="3" customFormat="1" x14ac:dyDescent="0.25">
      <c r="C72" s="6"/>
      <c r="I72" s="2"/>
    </row>
    <row r="73" spans="3:9" s="3" customFormat="1" x14ac:dyDescent="0.25">
      <c r="C73" s="6"/>
      <c r="I73" s="2"/>
    </row>
    <row r="74" spans="3:9" s="3" customFormat="1" x14ac:dyDescent="0.25">
      <c r="C74" s="6"/>
      <c r="I74" s="2"/>
    </row>
    <row r="75" spans="3:9" s="3" customFormat="1" x14ac:dyDescent="0.25">
      <c r="C75" s="6"/>
      <c r="I75" s="2"/>
    </row>
    <row r="76" spans="3:9" s="3" customFormat="1" x14ac:dyDescent="0.25">
      <c r="C76" s="6"/>
      <c r="I76" s="2"/>
    </row>
    <row r="77" spans="3:9" s="3" customFormat="1" x14ac:dyDescent="0.25">
      <c r="C77" s="6"/>
      <c r="I77" s="2"/>
    </row>
    <row r="78" spans="3:9" s="3" customFormat="1" x14ac:dyDescent="0.25">
      <c r="C78" s="6"/>
      <c r="I78" s="2"/>
    </row>
    <row r="79" spans="3:9" s="3" customFormat="1" x14ac:dyDescent="0.25">
      <c r="C79" s="6"/>
      <c r="I79" s="2"/>
    </row>
    <row r="80" spans="3:9" s="3" customFormat="1" x14ac:dyDescent="0.25">
      <c r="C80" s="6"/>
      <c r="I80" s="2"/>
    </row>
    <row r="81" spans="3:9" s="3" customFormat="1" x14ac:dyDescent="0.25">
      <c r="C81" s="6"/>
      <c r="I81" s="2"/>
    </row>
    <row r="82" spans="3:9" s="3" customFormat="1" x14ac:dyDescent="0.25">
      <c r="C82" s="6"/>
      <c r="I82" s="2"/>
    </row>
    <row r="83" spans="3:9" s="3" customFormat="1" x14ac:dyDescent="0.25">
      <c r="C83" s="6"/>
      <c r="I83" s="2"/>
    </row>
    <row r="84" spans="3:9" s="3" customFormat="1" x14ac:dyDescent="0.25">
      <c r="C84" s="6"/>
      <c r="I84" s="2"/>
    </row>
    <row r="85" spans="3:9" s="3" customFormat="1" x14ac:dyDescent="0.25">
      <c r="C85" s="6"/>
      <c r="I85" s="2"/>
    </row>
  </sheetData>
  <mergeCells count="2">
    <mergeCell ref="E46:G46"/>
    <mergeCell ref="E47:G47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2022</vt:lpstr>
      <vt:lpstr>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Agne Pakker</dc:creator>
  <cp:lastModifiedBy>Tene Tälli</cp:lastModifiedBy>
  <dcterms:created xsi:type="dcterms:W3CDTF">2023-02-20T13:38:04Z</dcterms:created>
  <dcterms:modified xsi:type="dcterms:W3CDTF">2024-01-23T16:48:25Z</dcterms:modified>
</cp:coreProperties>
</file>