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Madis\Desktop\"/>
    </mc:Choice>
  </mc:AlternateContent>
  <xr:revisionPtr revIDLastSave="0" documentId="13_ncr:1_{143CC352-A1BB-41C6-9DFA-FE974FC13F8B}" xr6:coauthVersionLast="47" xr6:coauthVersionMax="47" xr10:uidLastSave="{00000000-0000-0000-0000-000000000000}"/>
  <bookViews>
    <workbookView xWindow="-110" yWindow="-110" windowWidth="38620" windowHeight="21100" xr2:uid="{DB9831B9-18AD-48F3-85D2-5872C790783C}"/>
  </bookViews>
  <sheets>
    <sheet name="Sheet1" sheetId="1" r:id="rId1"/>
  </sheets>
  <definedNames>
    <definedName name="_Hlk102996774" localSheetId="0">Sheet1!$A$1</definedName>
  </definedNames>
  <calcPr calcId="18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40" i="1" l="1"/>
  <c r="G40" i="1" s="1"/>
  <c r="G46" i="1"/>
  <c r="F46" i="1" s="1"/>
  <c r="G52" i="1"/>
  <c r="F52" i="1" s="1"/>
  <c r="G54" i="1"/>
  <c r="F54" i="1" s="1"/>
  <c r="E56" i="1"/>
  <c r="G56" i="1" s="1"/>
  <c r="E55" i="1"/>
  <c r="E54" i="1"/>
  <c r="E53" i="1"/>
  <c r="G53" i="1" s="1"/>
  <c r="F53" i="1" s="1"/>
  <c r="E52" i="1"/>
  <c r="E51" i="1"/>
  <c r="G51" i="1" s="1"/>
  <c r="E50" i="1"/>
  <c r="G50" i="1" s="1"/>
  <c r="E49" i="1"/>
  <c r="G49" i="1" s="1"/>
  <c r="F49" i="1" s="1"/>
  <c r="E48" i="1"/>
  <c r="E47" i="1"/>
  <c r="E46" i="1"/>
  <c r="E45" i="1"/>
  <c r="G45" i="1" s="1"/>
  <c r="F45" i="1" s="1"/>
  <c r="E44" i="1"/>
  <c r="G44" i="1" s="1"/>
  <c r="F44" i="1" s="1"/>
  <c r="E43" i="1"/>
  <c r="E42" i="1"/>
  <c r="E41" i="1"/>
  <c r="C57" i="1"/>
  <c r="B57" i="1"/>
  <c r="D57" i="1"/>
  <c r="G43" i="1" l="1"/>
  <c r="F43" i="1" s="1"/>
  <c r="F42" i="1"/>
  <c r="G48" i="1"/>
  <c r="F48" i="1" s="1"/>
  <c r="F51" i="1"/>
  <c r="F50" i="1"/>
  <c r="G55" i="1"/>
  <c r="F55" i="1" s="1"/>
  <c r="G47" i="1"/>
  <c r="F47" i="1" s="1"/>
  <c r="G42" i="1"/>
  <c r="G41" i="1"/>
  <c r="F41" i="1" s="1"/>
  <c r="I40" i="1"/>
  <c r="F40" i="1"/>
  <c r="F56" i="1"/>
  <c r="E57" i="1"/>
  <c r="G57" i="1" l="1"/>
  <c r="F59" i="1" s="1"/>
  <c r="F57" i="1"/>
</calcChain>
</file>

<file path=xl/sharedStrings.xml><?xml version="1.0" encoding="utf-8"?>
<sst xmlns="http://schemas.openxmlformats.org/spreadsheetml/2006/main" count="63" uniqueCount="59">
  <si>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</si>
  <si>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</si>
  <si>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</si>
  <si>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</si>
  <si>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</si>
  <si>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</si>
  <si>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</si>
  <si>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</si>
  <si>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</si>
  <si>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</si>
  <si>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</si>
  <si>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</si>
  <si>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</si>
  <si>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</si>
  <si>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</si>
  <si>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</si>
  <si>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</si>
  <si>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</si>
  <si>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</si>
  <si>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</si>
  <si>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</si>
  <si>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</si>
  <si>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</si>
  <si>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</si>
  <si>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</si>
  <si>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</si>
  <si>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</si>
  <si>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</si>
  <si>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</si>
  <si>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</si>
  <si>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</si>
  <si>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</si>
  <si>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</si>
  <si>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</si>
  <si>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</si>
  <si>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</si>
  <si>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</si>
  <si>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</si>
  <si>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</si>
  <si>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</si>
  <si>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</si>
  <si>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</si>
  <si>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</si>
  <si>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</si>
  <si>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Mittetulundusühing Vahastu Vabatahtlik Päästekomando</t>
  </si>
  <si>
    <t>Kooli, Vahastu küla, 79303 Rapla vald, Rapla maakond</t>
  </si>
  <si>
    <t>Raivo Murumägi</t>
  </si>
  <si>
    <t>raivomuru@gmail.com</t>
  </si>
  <si>
    <t>Platvormhaagise soetamine</t>
  </si>
  <si>
    <t>Platvormhaagis CP350-DRB/DROP</t>
  </si>
  <si>
    <t>Respo Haagis 1700P302L207 KE</t>
  </si>
  <si>
    <t>Tiki Platvormhaagis CP350-DRB/DROP</t>
  </si>
  <si>
    <t>Respo Haagised AS 
Väiksem lisavarustus ning haagise mõõtmed väiksemad. 
Hind kokku: 2506.83€ (koos käibemaksuga)</t>
  </si>
  <si>
    <t>15. oktoober 2025</t>
  </si>
  <si>
    <t>31. detsember 2025</t>
  </si>
  <si>
    <t>Bestnet AS (TikiTreiler ). 
Haagis+lisavarustus. Kõrgem hind sisaldab ka eemaldatavaid poordikõrgendusi, mida teine pakkuja ei paku. Poordikõrgendused on vajalikud lisavarustuse turvaliseks transpordiks. Lisaks kuulub komplekti ka varuratas koos kinnitustega.  
Hind kokku: 3820.77€  (koos käibemaksuga)</t>
  </si>
  <si>
    <t>Omafinantseering tuleb enda tuludest / kogutud vahenditest</t>
  </si>
  <si>
    <t>Projekti eesmärk on hankida platvormhaagis, millega oleks võimalik transportida suurt generaatorit koos lisakütuse mahutiga (u. 300l). Generaator on mõeldud kriisiolukordades kogukonnakeskuse varustamiseks hädavajaliku elektrienergiaga. Soetatava platvormhaagisega saame vajadusel operatiivselt reageerida tagades ohutu transpordi vajalikule varustusele, näiteks generaator koos lisa kütusemahutiga, ATV ja muu varustus. Projekt annab võimaluse toetada kogukonna turvalisust ja parendab valmisolekut kriisideks.</t>
  </si>
  <si>
    <t>EE564204278619481204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</si>
</sst>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8">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4"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0" fillId="2" borderId="1" xfId="0" applyFill="1" applyBorder="1" applyAlignment="1">
      <alignment horizontal="left"/>
    </xf>
    <xf numFmtId="17" fontId="0" fillId="2" borderId="20" xfId="0" applyNumberFormat="1" applyFill="1" applyBorder="1" applyAlignment="1">
      <alignment horizontal="center" wrapText="1"/>
    </xf>
    <xf numFmtId="0" fontId="7" fillId="0" borderId="0" xfId="0" applyFont="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37" xfId="0" applyFill="1" applyBorder="1" applyAlignment="1">
      <alignment horizontal="right"/>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23" xfId="0" applyFill="1" applyBorder="1" applyAlignment="1">
      <alignment horizontal="left" vertical="top"/>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1" xfId="0" applyFont="1" applyBorder="1" applyAlignment="1">
      <alignment horizontal="right"/>
    </xf>
    <xf numFmtId="0" fontId="4" fillId="2" borderId="42" xfId="0" applyFont="1" applyFill="1" applyBorder="1" applyAlignment="1">
      <alignment horizontal="right"/>
    </xf>
    <xf numFmtId="0" fontId="4" fillId="2" borderId="44" xfId="0" applyFont="1" applyFill="1" applyBorder="1" applyAlignment="1">
      <alignment horizontal="righ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4" fillId="0" borderId="19" xfId="0" applyFont="1" applyBorder="1" applyAlignment="1">
      <alignment horizontal="right" wrapText="1"/>
    </xf>
    <xf numFmtId="0" fontId="4" fillId="0" borderId="36" xfId="0" applyFont="1" applyBorder="1" applyAlignment="1">
      <alignment horizontal="righ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vertical="top" wrapText="1"/>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2" xfId="0" applyFill="1" applyBorder="1" applyAlignment="1">
      <alignment horizontal="left"/>
    </xf>
    <xf numFmtId="0" fontId="0" fillId="2" borderId="3" xfId="0" applyFill="1" applyBorder="1" applyAlignment="1">
      <alignment horizontal="left"/>
    </xf>
    <xf numFmtId="0" fontId="0" fillId="2" borderId="15" xfId="0" applyFill="1" applyBorder="1" applyAlignment="1">
      <alignment horizontal="left"/>
    </xf>
    <xf numFmtId="0" fontId="4" fillId="0" borderId="42" xfId="0" applyFont="1" applyBorder="1" applyAlignment="1">
      <alignment horizontal="right" wrapText="1"/>
    </xf>
    <xf numFmtId="0" fontId="4" fillId="0" borderId="43" xfId="0" applyFont="1" applyBorder="1" applyAlignment="1">
      <alignment horizontal="right" wrapText="1"/>
    </xf>
    <xf numFmtId="0" fontId="4" fillId="0" borderId="44" xfId="0" applyFon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77"/>
  <sheetViews>
    <sheetView tabSelected="1" workbookViewId="0">
      <selection activeCell="B30" sqref="B30:D30"/>
    </sheetView>
  </sheetViews>
  <sheetFormatPr defaultRowHeight="14"/>
  <cols>
    <col min="1" max="1" width="36.1640625" customWidth="1"/>
    <col min="2" max="2" width="22.4140625" customWidth="1"/>
    <col min="3" max="3" width="31.4140625" customWidth="1"/>
    <col min="4" max="4" width="26.75" customWidth="1"/>
    <col min="5" max="5" width="10.4140625" customWidth="1"/>
    <col min="6" max="6" width="15.75" customWidth="1"/>
    <col min="7" max="7" width="12.5" customWidth="1"/>
  </cols>
  <sheetData>
    <row r="1" spans="1:4" ht="51" customHeight="1">
      <c r="A1" s="72" t="s">
        <v>22</v>
      </c>
      <c r="B1" s="72"/>
      <c r="C1" s="72"/>
      <c r="D1" s="72"/>
    </row>
    <row r="2" spans="1:4" ht="14.5" customHeight="1">
      <c r="A2" s="14"/>
      <c r="B2" s="14"/>
      <c r="C2" s="14"/>
      <c r="D2" s="14"/>
    </row>
    <row r="3" spans="1:4" ht="14.5" customHeight="1">
      <c r="A3" s="77" t="s">
        <v>34</v>
      </c>
      <c r="B3" s="77"/>
      <c r="C3" s="14"/>
      <c r="D3" s="14"/>
    </row>
    <row r="5" spans="1:4" ht="14.5" thickBot="1">
      <c r="A5" s="1" t="s">
        <v>0</v>
      </c>
    </row>
    <row r="6" spans="1:4">
      <c r="A6" s="11" t="s">
        <v>1</v>
      </c>
      <c r="B6" s="83"/>
      <c r="C6" s="84"/>
      <c r="D6" s="85"/>
    </row>
    <row r="7" spans="1:4">
      <c r="A7" s="12" t="s">
        <v>2</v>
      </c>
      <c r="B7" s="86"/>
      <c r="C7" s="87"/>
      <c r="D7" s="88"/>
    </row>
    <row r="8" spans="1:4">
      <c r="A8" s="12" t="s">
        <v>3</v>
      </c>
      <c r="B8" s="86"/>
      <c r="C8" s="87"/>
      <c r="D8" s="88"/>
    </row>
    <row r="9" spans="1:4" ht="14.5" thickBot="1">
      <c r="A9" s="13" t="s">
        <v>4</v>
      </c>
      <c r="B9" s="80"/>
      <c r="C9" s="81"/>
      <c r="D9" s="82"/>
    </row>
    <row r="11" spans="1:4" ht="14.5" thickBot="1">
      <c r="A11" s="1" t="s">
        <v>5</v>
      </c>
    </row>
    <row r="12" spans="1:4">
      <c r="A12" s="5" t="s">
        <v>6</v>
      </c>
      <c r="B12" s="28" t="s">
        <v>53</v>
      </c>
      <c r="C12" s="6" t="s">
        <v>7</v>
      </c>
      <c r="D12" s="28" t="s">
        <v>54</v>
      </c>
    </row>
    <row r="13" spans="1:4">
      <c r="A13" s="7" t="s">
        <v>35</v>
      </c>
      <c r="B13" s="92" t="s">
        <v>44</v>
      </c>
      <c r="C13" s="93"/>
      <c r="D13" s="94"/>
    </row>
    <row r="14" spans="1:4">
      <c r="A14" s="8" t="s">
        <v>8</v>
      </c>
      <c r="B14" s="42">
        <v>80398896</v>
      </c>
      <c r="C14" s="4" t="s">
        <v>38</v>
      </c>
      <c r="D14" s="30" t="s">
        <v>58</v>
      </c>
    </row>
    <row r="15" spans="1:4">
      <c r="A15" s="7" t="s">
        <v>9</v>
      </c>
      <c r="B15" s="92" t="s">
        <v>45</v>
      </c>
      <c r="C15" s="93"/>
      <c r="D15" s="94"/>
    </row>
    <row r="16" spans="1:4">
      <c r="A16" s="7" t="s">
        <v>10</v>
      </c>
      <c r="B16" s="92" t="s">
        <v>46</v>
      </c>
      <c r="C16" s="93"/>
      <c r="D16" s="94"/>
    </row>
    <row r="17" spans="1:4" ht="14.5" thickBot="1">
      <c r="A17" s="9" t="s">
        <v>17</v>
      </c>
      <c r="B17" s="31">
        <v>56570086</v>
      </c>
      <c r="C17" s="10" t="s">
        <v>11</v>
      </c>
      <c r="D17" s="32" t="s">
        <v>47</v>
      </c>
    </row>
    <row r="20" spans="1:4" ht="14.5" thickBot="1">
      <c r="A20" s="2" t="s">
        <v>24</v>
      </c>
    </row>
    <row r="21" spans="1:4" ht="25.5" customHeight="1">
      <c r="A21" s="62" t="s">
        <v>37</v>
      </c>
      <c r="B21" s="63"/>
      <c r="C21" s="63"/>
      <c r="D21" s="64"/>
    </row>
    <row r="22" spans="1:4" ht="62.5" customHeight="1" thickBot="1">
      <c r="A22" s="67" t="s">
        <v>48</v>
      </c>
      <c r="B22" s="68"/>
      <c r="C22" s="68"/>
      <c r="D22" s="69"/>
    </row>
    <row r="23" spans="1:4" ht="14.5" thickBot="1"/>
    <row r="24" spans="1:4" ht="39" customHeight="1">
      <c r="A24" s="62" t="s">
        <v>36</v>
      </c>
      <c r="B24" s="63"/>
      <c r="C24" s="63"/>
      <c r="D24" s="64"/>
    </row>
    <row r="25" spans="1:4" ht="62.5" customHeight="1" thickBot="1">
      <c r="A25" s="89" t="s">
        <v>57</v>
      </c>
      <c r="B25" s="90"/>
      <c r="C25" s="90"/>
      <c r="D25" s="91"/>
    </row>
    <row r="26" spans="1:4" ht="14.5" thickBot="1">
      <c r="A26" s="20"/>
      <c r="B26" s="20"/>
      <c r="C26" s="20"/>
      <c r="D26" s="20"/>
    </row>
    <row r="27" spans="1:4" ht="14.5" thickBot="1">
      <c r="A27" s="62" t="s">
        <v>28</v>
      </c>
      <c r="B27" s="63"/>
      <c r="C27" s="63"/>
      <c r="D27" s="64"/>
    </row>
    <row r="28" spans="1:4" ht="32.5" customHeight="1">
      <c r="A28" s="21" t="s">
        <v>30</v>
      </c>
      <c r="B28" s="78" t="s">
        <v>29</v>
      </c>
      <c r="C28" s="78"/>
      <c r="D28" s="79"/>
    </row>
    <row r="29" spans="1:4">
      <c r="A29" s="43">
        <v>45962</v>
      </c>
      <c r="B29" s="65" t="s">
        <v>48</v>
      </c>
      <c r="C29" s="65"/>
      <c r="D29" s="66"/>
    </row>
    <row r="30" spans="1:4">
      <c r="A30" s="33"/>
      <c r="B30" s="65"/>
      <c r="C30" s="65"/>
      <c r="D30" s="66"/>
    </row>
    <row r="31" spans="1:4">
      <c r="A31" s="33"/>
      <c r="B31" s="65"/>
      <c r="C31" s="65"/>
      <c r="D31" s="66"/>
    </row>
    <row r="32" spans="1:4">
      <c r="A32" s="33"/>
      <c r="B32" s="65"/>
      <c r="C32" s="65"/>
      <c r="D32" s="66"/>
    </row>
    <row r="33" spans="1:9">
      <c r="A33" s="34"/>
      <c r="B33" s="65"/>
      <c r="C33" s="65"/>
      <c r="D33" s="66"/>
    </row>
    <row r="34" spans="1:9">
      <c r="A34" s="34"/>
      <c r="B34" s="65"/>
      <c r="C34" s="65"/>
      <c r="D34" s="66"/>
    </row>
    <row r="35" spans="1:9" ht="14.5" thickBot="1">
      <c r="A35" s="35"/>
      <c r="B35" s="52"/>
      <c r="C35" s="52"/>
      <c r="D35" s="53"/>
    </row>
    <row r="37" spans="1:9">
      <c r="A37" s="2" t="s">
        <v>12</v>
      </c>
    </row>
    <row r="38" spans="1:9" ht="32.5" customHeight="1" thickBot="1">
      <c r="A38" s="54" t="s">
        <v>25</v>
      </c>
      <c r="B38" s="54"/>
      <c r="C38" s="54"/>
      <c r="D38" s="54"/>
      <c r="E38" s="54"/>
      <c r="F38" s="54"/>
      <c r="G38" s="54"/>
    </row>
    <row r="39" spans="1:9" ht="70.5" customHeight="1" thickBot="1">
      <c r="A39" s="15" t="s">
        <v>13</v>
      </c>
      <c r="B39" s="16" t="s">
        <v>16</v>
      </c>
      <c r="C39" s="16" t="s">
        <v>21</v>
      </c>
      <c r="D39" s="16" t="s">
        <v>20</v>
      </c>
      <c r="E39" s="17" t="s">
        <v>14</v>
      </c>
      <c r="F39" s="17" t="s">
        <v>31</v>
      </c>
      <c r="G39" s="18" t="s">
        <v>15</v>
      </c>
    </row>
    <row r="40" spans="1:9">
      <c r="A40" s="36" t="s">
        <v>49</v>
      </c>
      <c r="B40" s="37">
        <v>3820.77</v>
      </c>
      <c r="C40" s="37"/>
      <c r="D40" s="37"/>
      <c r="E40" s="22">
        <f>D40/1.24+C40/1.22+B40</f>
        <v>3820.77</v>
      </c>
      <c r="F40" s="27">
        <f>E40-G40</f>
        <v>382.07699999999977</v>
      </c>
      <c r="G40" s="25">
        <f>E40-E40*0.1</f>
        <v>3438.6930000000002</v>
      </c>
      <c r="I40">
        <f>E40*0.1</f>
        <v>382.077</v>
      </c>
    </row>
    <row r="41" spans="1:9">
      <c r="A41" s="34"/>
      <c r="B41" s="29"/>
      <c r="C41" s="29"/>
      <c r="D41" s="29"/>
      <c r="E41" s="23">
        <f t="shared" ref="E41:E56" si="0">D41/1.24+C41/1.22+B41</f>
        <v>0</v>
      </c>
      <c r="F41" s="27">
        <f t="shared" ref="F41:F55" si="1">E41-G41</f>
        <v>0</v>
      </c>
      <c r="G41" s="25">
        <f t="shared" ref="G41:G55" si="2">E41-E41*0.1</f>
        <v>0</v>
      </c>
    </row>
    <row r="42" spans="1:9">
      <c r="A42" s="34"/>
      <c r="B42" s="29"/>
      <c r="C42" s="29"/>
      <c r="D42" s="29"/>
      <c r="E42" s="23">
        <f t="shared" si="0"/>
        <v>0</v>
      </c>
      <c r="F42" s="27">
        <f t="shared" si="1"/>
        <v>0</v>
      </c>
      <c r="G42" s="25">
        <f t="shared" si="2"/>
        <v>0</v>
      </c>
    </row>
    <row r="43" spans="1:9">
      <c r="A43" s="34"/>
      <c r="B43" s="29"/>
      <c r="C43" s="29"/>
      <c r="D43" s="29"/>
      <c r="E43" s="23">
        <f t="shared" si="0"/>
        <v>0</v>
      </c>
      <c r="F43" s="27">
        <f t="shared" si="1"/>
        <v>0</v>
      </c>
      <c r="G43" s="25">
        <f t="shared" si="2"/>
        <v>0</v>
      </c>
    </row>
    <row r="44" spans="1:9">
      <c r="A44" s="34"/>
      <c r="B44" s="29"/>
      <c r="C44" s="29"/>
      <c r="D44" s="29"/>
      <c r="E44" s="23">
        <f t="shared" si="0"/>
        <v>0</v>
      </c>
      <c r="F44" s="27">
        <f t="shared" si="1"/>
        <v>0</v>
      </c>
      <c r="G44" s="25">
        <f t="shared" si="2"/>
        <v>0</v>
      </c>
    </row>
    <row r="45" spans="1:9">
      <c r="A45" s="34"/>
      <c r="B45" s="29"/>
      <c r="C45" s="29"/>
      <c r="D45" s="29"/>
      <c r="E45" s="23">
        <f t="shared" si="0"/>
        <v>0</v>
      </c>
      <c r="F45" s="27">
        <f t="shared" si="1"/>
        <v>0</v>
      </c>
      <c r="G45" s="25">
        <f t="shared" si="2"/>
        <v>0</v>
      </c>
    </row>
    <row r="46" spans="1:9">
      <c r="A46" s="34"/>
      <c r="B46" s="29"/>
      <c r="C46" s="29"/>
      <c r="D46" s="29"/>
      <c r="E46" s="23">
        <f t="shared" si="0"/>
        <v>0</v>
      </c>
      <c r="F46" s="27">
        <f t="shared" si="1"/>
        <v>0</v>
      </c>
      <c r="G46" s="25">
        <f t="shared" si="2"/>
        <v>0</v>
      </c>
    </row>
    <row r="47" spans="1:9">
      <c r="A47" s="34"/>
      <c r="B47" s="29"/>
      <c r="C47" s="29"/>
      <c r="D47" s="29"/>
      <c r="E47" s="23">
        <f t="shared" si="0"/>
        <v>0</v>
      </c>
      <c r="F47" s="27">
        <f t="shared" si="1"/>
        <v>0</v>
      </c>
      <c r="G47" s="25">
        <f t="shared" si="2"/>
        <v>0</v>
      </c>
    </row>
    <row r="48" spans="1:9">
      <c r="A48" s="34"/>
      <c r="B48" s="29"/>
      <c r="C48" s="29"/>
      <c r="D48" s="29"/>
      <c r="E48" s="23">
        <f t="shared" si="0"/>
        <v>0</v>
      </c>
      <c r="F48" s="27">
        <f t="shared" si="1"/>
        <v>0</v>
      </c>
      <c r="G48" s="25">
        <f t="shared" si="2"/>
        <v>0</v>
      </c>
    </row>
    <row r="49" spans="1:7">
      <c r="A49" s="34"/>
      <c r="B49" s="29"/>
      <c r="C49" s="29"/>
      <c r="D49" s="29"/>
      <c r="E49" s="23">
        <f t="shared" si="0"/>
        <v>0</v>
      </c>
      <c r="F49" s="27">
        <f t="shared" si="1"/>
        <v>0</v>
      </c>
      <c r="G49" s="25">
        <f t="shared" si="2"/>
        <v>0</v>
      </c>
    </row>
    <row r="50" spans="1:7">
      <c r="A50" s="34"/>
      <c r="B50" s="29"/>
      <c r="C50" s="29"/>
      <c r="D50" s="29"/>
      <c r="E50" s="23">
        <f t="shared" si="0"/>
        <v>0</v>
      </c>
      <c r="F50" s="27">
        <f t="shared" si="1"/>
        <v>0</v>
      </c>
      <c r="G50" s="25">
        <f t="shared" si="2"/>
        <v>0</v>
      </c>
    </row>
    <row r="51" spans="1:7">
      <c r="A51" s="34"/>
      <c r="B51" s="29"/>
      <c r="C51" s="29"/>
      <c r="D51" s="29"/>
      <c r="E51" s="23">
        <f t="shared" si="0"/>
        <v>0</v>
      </c>
      <c r="F51" s="27">
        <f t="shared" si="1"/>
        <v>0</v>
      </c>
      <c r="G51" s="25">
        <f t="shared" si="2"/>
        <v>0</v>
      </c>
    </row>
    <row r="52" spans="1:7">
      <c r="A52" s="34"/>
      <c r="B52" s="29"/>
      <c r="C52" s="29"/>
      <c r="D52" s="29"/>
      <c r="E52" s="23">
        <f t="shared" si="0"/>
        <v>0</v>
      </c>
      <c r="F52" s="27">
        <f t="shared" si="1"/>
        <v>0</v>
      </c>
      <c r="G52" s="25">
        <f t="shared" si="2"/>
        <v>0</v>
      </c>
    </row>
    <row r="53" spans="1:7">
      <c r="A53" s="34"/>
      <c r="B53" s="29"/>
      <c r="C53" s="29"/>
      <c r="D53" s="29"/>
      <c r="E53" s="23">
        <f t="shared" si="0"/>
        <v>0</v>
      </c>
      <c r="F53" s="27">
        <f t="shared" si="1"/>
        <v>0</v>
      </c>
      <c r="G53" s="25">
        <f t="shared" si="2"/>
        <v>0</v>
      </c>
    </row>
    <row r="54" spans="1:7">
      <c r="A54" s="34"/>
      <c r="B54" s="37"/>
      <c r="C54" s="37"/>
      <c r="D54" s="37"/>
      <c r="E54" s="23">
        <f t="shared" si="0"/>
        <v>0</v>
      </c>
      <c r="F54" s="27">
        <f t="shared" si="1"/>
        <v>0</v>
      </c>
      <c r="G54" s="25">
        <f t="shared" si="2"/>
        <v>0</v>
      </c>
    </row>
    <row r="55" spans="1:7">
      <c r="A55" s="34"/>
      <c r="B55" s="29"/>
      <c r="C55" s="29"/>
      <c r="D55" s="29"/>
      <c r="E55" s="23">
        <f t="shared" si="0"/>
        <v>0</v>
      </c>
      <c r="F55" s="27">
        <f t="shared" si="1"/>
        <v>0</v>
      </c>
      <c r="G55" s="25">
        <f t="shared" si="2"/>
        <v>0</v>
      </c>
    </row>
    <row r="56" spans="1:7" ht="14.5" thickBot="1">
      <c r="A56" s="38"/>
      <c r="B56" s="29"/>
      <c r="C56" s="29"/>
      <c r="D56" s="29"/>
      <c r="E56" s="24">
        <f t="shared" si="0"/>
        <v>0</v>
      </c>
      <c r="F56" s="26">
        <f t="shared" ref="F56" si="3">E56-G56</f>
        <v>0</v>
      </c>
      <c r="G56" s="25">
        <f t="shared" ref="G56" si="4">E56-E56*0.1</f>
        <v>0</v>
      </c>
    </row>
    <row r="57" spans="1:7" s="3" customFormat="1" ht="31" customHeight="1" thickBot="1">
      <c r="A57" s="19" t="s">
        <v>23</v>
      </c>
      <c r="B57" s="40">
        <f t="shared" ref="B57:D57" si="5">SUM(B40:B56)</f>
        <v>3820.77</v>
      </c>
      <c r="C57" s="40">
        <f t="shared" si="5"/>
        <v>0</v>
      </c>
      <c r="D57" s="40">
        <f t="shared" si="5"/>
        <v>0</v>
      </c>
      <c r="E57" s="41">
        <f>SUM(E40:E56)</f>
        <v>3820.77</v>
      </c>
      <c r="F57" s="41">
        <f>SUM(F40:F56)</f>
        <v>382.07699999999977</v>
      </c>
      <c r="G57" s="39">
        <f>SUM(G40:G56)</f>
        <v>3438.6930000000002</v>
      </c>
    </row>
    <row r="58" spans="1:7" s="3" customFormat="1" ht="16" customHeight="1" thickBot="1">
      <c r="A58" s="95" t="s">
        <v>43</v>
      </c>
      <c r="B58" s="96"/>
      <c r="C58" s="96"/>
      <c r="D58" s="96"/>
      <c r="E58" s="97"/>
      <c r="F58" s="60"/>
      <c r="G58" s="61"/>
    </row>
    <row r="59" spans="1:7" s="3" customFormat="1" ht="14.5" thickBot="1">
      <c r="A59" s="70" t="s">
        <v>42</v>
      </c>
      <c r="B59" s="71"/>
      <c r="C59" s="71"/>
      <c r="D59" s="71"/>
      <c r="E59" s="71"/>
      <c r="F59" s="58">
        <f>G57-F58</f>
        <v>3438.6930000000002</v>
      </c>
      <c r="G59" s="59"/>
    </row>
    <row r="60" spans="1:7" ht="14.5" thickBot="1"/>
    <row r="61" spans="1:7" ht="70.5" thickBot="1">
      <c r="A61" s="19" t="s">
        <v>33</v>
      </c>
      <c r="B61" s="55" t="s">
        <v>56</v>
      </c>
      <c r="C61" s="55"/>
      <c r="D61" s="55"/>
      <c r="E61" s="56"/>
    </row>
    <row r="63" spans="1:7" ht="26" customHeight="1" thickBot="1">
      <c r="A63" s="57" t="s">
        <v>41</v>
      </c>
      <c r="B63" s="57"/>
      <c r="C63" s="57"/>
      <c r="D63" s="57"/>
      <c r="E63" s="57"/>
    </row>
    <row r="64" spans="1:7" ht="30.65" customHeight="1">
      <c r="A64" s="75" t="s">
        <v>13</v>
      </c>
      <c r="B64" s="76"/>
      <c r="C64" s="73" t="s">
        <v>18</v>
      </c>
      <c r="D64" s="73"/>
      <c r="E64" s="74"/>
    </row>
    <row r="65" spans="1:5" ht="74.5" customHeight="1">
      <c r="A65" s="45" t="s">
        <v>51</v>
      </c>
      <c r="B65" s="46"/>
      <c r="C65" s="49" t="s">
        <v>55</v>
      </c>
      <c r="D65" s="50"/>
      <c r="E65" s="51"/>
    </row>
    <row r="66" spans="1:5" ht="57.5" customHeight="1">
      <c r="A66" s="45" t="s">
        <v>50</v>
      </c>
      <c r="B66" s="46"/>
      <c r="C66" s="49" t="s">
        <v>52</v>
      </c>
      <c r="D66" s="50"/>
      <c r="E66" s="51"/>
    </row>
    <row r="67" spans="1:5">
      <c r="A67" s="45"/>
      <c r="B67" s="46"/>
      <c r="C67" s="46"/>
      <c r="D67" s="46"/>
      <c r="E67" s="47"/>
    </row>
    <row r="68" spans="1:5">
      <c r="A68" s="45"/>
      <c r="B68" s="46"/>
      <c r="C68" s="46"/>
      <c r="D68" s="46"/>
      <c r="E68" s="47"/>
    </row>
    <row r="70" spans="1:5">
      <c r="A70" s="3" t="s">
        <v>32</v>
      </c>
    </row>
    <row r="71" spans="1:5">
      <c r="A71" s="3" t="s">
        <v>26</v>
      </c>
    </row>
    <row r="72" spans="1:5">
      <c r="A72" s="3" t="s">
        <v>27</v>
      </c>
    </row>
    <row r="73" spans="1:5">
      <c r="A73" s="3" t="s">
        <v>39</v>
      </c>
    </row>
    <row r="74" spans="1:5">
      <c r="A74" s="3" t="s">
        <v>40</v>
      </c>
    </row>
    <row r="76" spans="1:5">
      <c r="A76" s="2" t="s">
        <v>10</v>
      </c>
      <c r="B76" s="48" t="s">
        <v>46</v>
      </c>
      <c r="C76" s="48"/>
    </row>
    <row r="77" spans="1:5">
      <c r="B77" s="44" t="s">
        <v>19</v>
      </c>
      <c r="C77" s="44"/>
    </row>
  </sheetData>
  <mergeCells count="41">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 ref="A21:D21"/>
    <mergeCell ref="A65:B65"/>
    <mergeCell ref="C65:E65"/>
    <mergeCell ref="B29:D29"/>
    <mergeCell ref="B30:D30"/>
    <mergeCell ref="B31:D31"/>
    <mergeCell ref="B32:D32"/>
    <mergeCell ref="B33:D33"/>
    <mergeCell ref="B34:D34"/>
    <mergeCell ref="A22:D22"/>
    <mergeCell ref="A59:E59"/>
    <mergeCell ref="A66:B66"/>
    <mergeCell ref="C66:E66"/>
    <mergeCell ref="B35:D35"/>
    <mergeCell ref="A38:G38"/>
    <mergeCell ref="B61:E61"/>
    <mergeCell ref="A63:E63"/>
    <mergeCell ref="F59:G59"/>
    <mergeCell ref="F58:G58"/>
    <mergeCell ref="B77:C77"/>
    <mergeCell ref="A68:B68"/>
    <mergeCell ref="C68:E68"/>
    <mergeCell ref="A67:B67"/>
    <mergeCell ref="C67:E67"/>
    <mergeCell ref="B76:C7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Madis Akkatus</cp:lastModifiedBy>
  <dcterms:created xsi:type="dcterms:W3CDTF">2025-08-12T06:56:37Z</dcterms:created>
  <dcterms:modified xsi:type="dcterms:W3CDTF">2025-09-30T18:23:48Z</dcterms:modified>
</cp:coreProperties>
</file>