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4\23240-0010\01 ESKIIS\05 DOK\"/>
    </mc:Choice>
  </mc:AlternateContent>
  <xr:revisionPtr revIDLastSave="0" documentId="13_ncr:1_{3171F0AD-CEF5-4D86-9E14-4433125B7F64}" xr6:coauthVersionLast="47" xr6:coauthVersionMax="47" xr10:uidLastSave="{00000000-0000-0000-0000-000000000000}"/>
  <bookViews>
    <workbookView xWindow="29445" yWindow="690" windowWidth="24465" windowHeight="14475" xr2:uid="{00000000-000D-0000-FFFF-FFFF00000000}"/>
  </bookViews>
  <sheets>
    <sheet name="ES_v03_22.09.2023" sheetId="10" r:id="rId1"/>
  </sheets>
  <definedNames>
    <definedName name="a" localSheetId="0">#REF!+#REF!</definedName>
    <definedName name="a">#REF!+#REF!</definedName>
    <definedName name="Arhitektuurne_lõige" localSheetId="0">'ES_v03_22.09.2023'!#REF!+'ES_v03_22.09.2023'!#REF!+'ES_v03_22.09.2023'!#REF!+'ES_v03_22.09.2023'!#REF!</definedName>
    <definedName name="Arhitektuurne_lõige">#REF!+#REF!+#REF!+#REF!</definedName>
    <definedName name="g" localSheetId="0">'ES_v03_22.09.2023'!#REF!+'ES_v03_22.09.2023'!#REF!</definedName>
    <definedName name="g">#REF!+#REF!</definedName>
    <definedName name="_xlnm.Print_Area" localSheetId="0">'ES_v03_22.09.2023'!$A$1:$G$34</definedName>
    <definedName name="_xlnm.Print_Titles" localSheetId="0">'ES_v03_22.09.2023'!$1:$4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1" i="10" l="1"/>
  <c r="J17" i="10"/>
  <c r="F17" i="10"/>
  <c r="F16" i="10"/>
  <c r="F15" i="10"/>
  <c r="F14" i="10"/>
  <c r="F13" i="10"/>
  <c r="F12" i="10"/>
  <c r="I37" i="10"/>
  <c r="F29" i="10"/>
  <c r="I34" i="10"/>
  <c r="F31" i="10"/>
  <c r="F30" i="10"/>
  <c r="F28" i="10"/>
  <c r="F26" i="10"/>
  <c r="F25" i="10"/>
  <c r="A7" i="10"/>
  <c r="A19" i="10" s="1"/>
  <c r="F19" i="10" s="1"/>
  <c r="F6" i="10"/>
  <c r="F7" i="10" l="1"/>
  <c r="A8" i="10"/>
  <c r="F8" i="10" l="1"/>
  <c r="A9" i="10"/>
  <c r="A10" i="10" s="1"/>
  <c r="A11" i="10" s="1"/>
  <c r="A20" i="10"/>
  <c r="F20" i="10" s="1"/>
  <c r="F9" i="10" l="1"/>
  <c r="A21" i="10"/>
  <c r="F21" i="10" s="1"/>
  <c r="F10" i="10" l="1"/>
  <c r="A22" i="10"/>
  <c r="F22" i="10" s="1"/>
  <c r="F11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Haab Peter</author>
  </authors>
  <commentList>
    <comment ref="H3" authorId="0" shapeId="0" xr:uid="{9BAF8212-2E7A-4B1C-B6EA-80D9E3F902DA}">
      <text>
        <r>
          <rPr>
            <b/>
            <sz val="9"/>
            <color indexed="81"/>
            <rFont val="Tahoma"/>
            <family val="2"/>
          </rPr>
          <t>OBJEKTI NUMBER:</t>
        </r>
        <r>
          <rPr>
            <sz val="9"/>
            <color indexed="81"/>
            <rFont val="Tahoma"/>
            <family val="2"/>
          </rPr>
          <t xml:space="preserve">
Sisestamisel kasuta alati ülakoma enne numbrit.
</t>
        </r>
      </text>
    </comment>
  </commentList>
</comments>
</file>

<file path=xl/sharedStrings.xml><?xml version="1.0" encoding="utf-8"?>
<sst xmlns="http://schemas.openxmlformats.org/spreadsheetml/2006/main" count="141" uniqueCount="79">
  <si>
    <t>Projekti osa</t>
  </si>
  <si>
    <t>Muudatus</t>
  </si>
  <si>
    <t>Kuupäev</t>
  </si>
  <si>
    <t>Dokumendi nr</t>
  </si>
  <si>
    <t>Dokumendi nimetus</t>
  </si>
  <si>
    <t>Dokumendi grupp</t>
  </si>
  <si>
    <t>Dokumendi tähis</t>
  </si>
  <si>
    <t>Faili nimetus (.pdf)</t>
  </si>
  <si>
    <t>Seletuskiri</t>
  </si>
  <si>
    <t>Dokumentide nimekiri</t>
  </si>
  <si>
    <t>Nimekirja viimase muudatuse kuupäev</t>
  </si>
  <si>
    <t>Joonised</t>
  </si>
  <si>
    <t>AA</t>
  </si>
  <si>
    <t>01</t>
  </si>
  <si>
    <t>02</t>
  </si>
  <si>
    <t>03</t>
  </si>
  <si>
    <t>tiitelleht</t>
  </si>
  <si>
    <t>sisukord</t>
  </si>
  <si>
    <t>doknimekiri</t>
  </si>
  <si>
    <t>Tiitelleht</t>
  </si>
  <si>
    <t>Sisukord</t>
  </si>
  <si>
    <t>_</t>
  </si>
  <si>
    <t>seletuskiri</t>
  </si>
  <si>
    <t>AS</t>
  </si>
  <si>
    <t>TE</t>
  </si>
  <si>
    <t>Asendiplaani joonised</t>
  </si>
  <si>
    <t>12.05.2021</t>
  </si>
  <si>
    <t>_ES</t>
  </si>
  <si>
    <t>asukohaskeem</t>
  </si>
  <si>
    <t>asendiplaan</t>
  </si>
  <si>
    <t>Tehnoloogia joonised</t>
  </si>
  <si>
    <t>12.05.2022</t>
  </si>
  <si>
    <t xml:space="preserve">LISA 2 - Alternatiiv 1, Spetsifikatsioonid </t>
  </si>
  <si>
    <t>Alt-1-Spets</t>
  </si>
  <si>
    <t>Alt-2-Spets</t>
  </si>
  <si>
    <t>Alt-3-Spets</t>
  </si>
  <si>
    <t>Alt-4-Spets</t>
  </si>
  <si>
    <t>04</t>
  </si>
  <si>
    <t>05</t>
  </si>
  <si>
    <t xml:space="preserve">LISA 5 - Alternatiiv 4, Spetsifikatsioonid </t>
  </si>
  <si>
    <t xml:space="preserve">LISA 3 - Alternatiiv 2, Spetsifikatsioonid </t>
  </si>
  <si>
    <t xml:space="preserve">LISA 4 - Alternatiiv 3, Spetsifikatsioonid </t>
  </si>
  <si>
    <t>v01</t>
  </si>
  <si>
    <t>06</t>
  </si>
  <si>
    <t xml:space="preserve"> </t>
  </si>
  <si>
    <t>Üld- ja tehnoloogiaosa dokumentatsioon</t>
  </si>
  <si>
    <t>12.07.2023</t>
  </si>
  <si>
    <t>Lähteülesanne</t>
  </si>
  <si>
    <t>lahteulesanne</t>
  </si>
  <si>
    <t>23240-0010</t>
  </si>
  <si>
    <t>Lisa 1 - Topogeodeetilise uuringu aruanne</t>
  </si>
  <si>
    <t>Lisa 2 - Tehnoloogiaseadmete koondtabel</t>
  </si>
  <si>
    <t>Asukohaskeem</t>
  </si>
  <si>
    <t>Rajatiste asendiplaan</t>
  </si>
  <si>
    <t>Reoveepumpla tehnoloogiline skeem</t>
  </si>
  <si>
    <t>Reoveepumpla lõiked</t>
  </si>
  <si>
    <t>Avariimahuti lõiked</t>
  </si>
  <si>
    <t>Biofilter, lõiked</t>
  </si>
  <si>
    <t>Skeem</t>
  </si>
  <si>
    <t>Pumpla-loiked</t>
  </si>
  <si>
    <t>Reservuaar</t>
  </si>
  <si>
    <t>Biofilter-loiked</t>
  </si>
  <si>
    <t>31.08.2023</t>
  </si>
  <si>
    <t>v02</t>
  </si>
  <si>
    <t>Lisa-1-Topogeod-uuring</t>
  </si>
  <si>
    <t>Lisa-2-Seadmed</t>
  </si>
  <si>
    <t>28.08.2023</t>
  </si>
  <si>
    <r>
      <t xml:space="preserve">Lisa 3 - Jõhvi-K-Järve survetoru ja pumpade tunnusgraafikud </t>
    </r>
    <r>
      <rPr>
        <sz val="9"/>
        <rFont val="Arial Narrow"/>
        <family val="2"/>
      </rPr>
      <t>XFP155J-CB2-D380</t>
    </r>
  </si>
  <si>
    <t>Lisa-3-Jõhvi-K-Jarve-kanal-toograafik</t>
  </si>
  <si>
    <r>
      <t xml:space="preserve">Lisa 4.1 - Andmeleht SULZER </t>
    </r>
    <r>
      <rPr>
        <sz val="9"/>
        <rFont val="Arial Narrow"/>
        <family val="2"/>
      </rPr>
      <t>XFP155J-CB2-</t>
    </r>
    <r>
      <rPr>
        <sz val="10"/>
        <rFont val="Arial Narrow"/>
        <family val="2"/>
      </rPr>
      <t>2pumpa</t>
    </r>
  </si>
  <si>
    <t>Lisa 4.2 - Peapumba gabariidid</t>
  </si>
  <si>
    <t>Lisa-4-2-Peapumba-gabariidid</t>
  </si>
  <si>
    <t>07</t>
  </si>
  <si>
    <t>Lisa 5.1 - Andmeleht SULZER XFP255J-CB2</t>
  </si>
  <si>
    <t>Lisa 5.2 - Avariipumba gabariidid</t>
  </si>
  <si>
    <t>Lisa-5-1-Andmeleht- XFP255J-CB2</t>
  </si>
  <si>
    <t>Lisa-4-1-Andmeleht-SULZER-XFP155J-CB2-2pumpa</t>
  </si>
  <si>
    <t>v03</t>
  </si>
  <si>
    <t>22.09.2023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</si>
</sst>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23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sz val="8"/>
      <color theme="1"/>
      <name val="Calibri"/>
      <family val="2"/>
      <charset val="186"/>
      <scheme val="minor"/>
    </font>
    <font>
      <sz val="8"/>
      <color rgb="FFFF0000"/>
      <name val="Arial"/>
      <family val="2"/>
      <charset val="186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name val="Arial"/>
      <family val="2"/>
      <charset val="186"/>
    </font>
    <font>
      <sz val="8"/>
      <name val="Calibri"/>
      <family val="2"/>
      <charset val="186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  <charset val="186"/>
    </font>
    <font>
      <b/>
      <sz val="10"/>
      <color rgb="FF92D050"/>
      <name val="Arial"/>
      <family val="2"/>
      <charset val="186"/>
    </font>
    <font>
      <b/>
      <sz val="1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i/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9"/>
      <name val="Arial Narrow"/>
      <family val="2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0" xfId="0" applyFill="1" applyAlignment="1">
      <alignment wrapText="1"/>
    </xf>
    <xf numFmtId="0" fontId="3" fillId="0" borderId="0" xfId="0" applyFont="1" applyFill="1"/>
    <xf numFmtId="49" fontId="4" fillId="0" borderId="8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left" vertical="center" wrapText="1"/>
    </xf>
    <xf numFmtId="164" fontId="6" fillId="0" borderId="1" xfId="0" quotePrefix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/>
    <xf numFmtId="0" fontId="0" fillId="0" borderId="9" xfId="0" applyFill="1" applyBorder="1"/>
    <xf numFmtId="0" fontId="2" fillId="0" borderId="9" xfId="0" applyFont="1" applyFill="1" applyBorder="1"/>
    <xf numFmtId="0" fontId="0" fillId="0" borderId="7" xfId="0" applyFill="1" applyBorder="1"/>
    <xf numFmtId="0" fontId="14" fillId="0" borderId="2" xfId="0" applyFont="1" applyFill="1" applyBorder="1" applyAlignment="1">
      <alignment horizontal="center" vertical="center"/>
    </xf>
    <xf numFmtId="0" fontId="14" fillId="0" borderId="4" xfId="0" quotePrefix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right" indent="1"/>
    </xf>
    <xf numFmtId="0" fontId="8" fillId="0" borderId="9" xfId="0" applyFont="1" applyFill="1" applyBorder="1"/>
    <xf numFmtId="164" fontId="15" fillId="2" borderId="8" xfId="0" applyNumberFormat="1" applyFont="1" applyFill="1" applyBorder="1" applyAlignment="1">
      <alignment horizontal="center"/>
    </xf>
    <xf numFmtId="0" fontId="6" fillId="0" borderId="1" xfId="0" quotePrefix="1" applyFont="1" applyBorder="1" applyAlignment="1">
      <alignment horizontal="left" vertical="center" wrapText="1"/>
    </xf>
    <xf numFmtId="49" fontId="17" fillId="0" borderId="8" xfId="0" applyNumberFormat="1" applyFont="1" applyFill="1" applyBorder="1" applyAlignment="1">
      <alignment horizontal="left" vertical="center" wrapText="1"/>
    </xf>
    <xf numFmtId="164" fontId="16" fillId="0" borderId="1" xfId="0" quotePrefix="1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1" xfId="0" quotePrefix="1" applyFont="1" applyBorder="1" applyAlignment="1">
      <alignment horizontal="left" vertical="center" wrapText="1"/>
    </xf>
    <xf numFmtId="164" fontId="19" fillId="0" borderId="1" xfId="0" quotePrefix="1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164" fontId="20" fillId="0" borderId="1" xfId="0" quotePrefix="1" applyNumberFormat="1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left"/>
    </xf>
    <xf numFmtId="0" fontId="5" fillId="2" borderId="7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indent="1"/>
    </xf>
    <xf numFmtId="0" fontId="1" fillId="0" borderId="11" xfId="0" applyFont="1" applyFill="1" applyBorder="1" applyAlignment="1">
      <alignment horizontal="left" vertical="center" wrapText="1" indent="1"/>
    </xf>
    <xf numFmtId="0" fontId="1" fillId="0" borderId="1" xfId="0" applyFont="1" applyFill="1" applyBorder="1" applyAlignment="1">
      <alignment horizontal="left" vertical="center" wrapText="1" inden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textRotation="90" wrapText="1"/>
    </xf>
    <xf numFmtId="0" fontId="13" fillId="0" borderId="11" xfId="0" applyFont="1" applyFill="1" applyBorder="1" applyAlignment="1">
      <alignment horizontal="center" vertical="center" textRotation="90" wrapText="1"/>
    </xf>
    <xf numFmtId="0" fontId="0" fillId="0" borderId="0" xfId="0" applyFont="1" applyFill="1"/>
    <xf numFmtId="0" fontId="19" fillId="0" borderId="1" xfId="0" quotePrefix="1" applyFont="1" applyBorder="1" applyAlignment="1">
      <alignment horizontal="left" vertical="top" wrapText="1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F3E46-F229-4437-A004-CDAC8B94AFCA}">
  <dimension ref="A1:J101"/>
  <sheetViews>
    <sheetView tabSelected="1" view="pageLayout" zoomScale="120" zoomScaleNormal="100" zoomScaleSheetLayoutView="100" zoomScalePageLayoutView="120" workbookViewId="0">
      <selection activeCell="F16" sqref="F16"/>
    </sheetView>
  </sheetViews>
  <sheetFormatPr defaultColWidth="9.140625" defaultRowHeight="15" x14ac:dyDescent="0.25"/>
  <cols>
    <col min="1" max="2" width="4" style="1" customWidth="1"/>
    <col min="3" max="3" width="6" style="1" customWidth="1"/>
    <col min="4" max="4" width="4" style="2" customWidth="1"/>
    <col min="5" max="5" width="55.42578125" style="11" customWidth="1"/>
    <col min="6" max="6" width="55.42578125" style="1" customWidth="1"/>
    <col min="7" max="7" width="11" style="4" customWidth="1"/>
    <col min="8" max="8" width="25.140625" style="1" customWidth="1"/>
    <col min="9" max="9" width="2.42578125" style="1" customWidth="1"/>
    <col min="10" max="10" width="4" style="1" customWidth="1"/>
    <col min="11" max="16384" width="9.140625" style="1"/>
  </cols>
  <sheetData>
    <row r="1" spans="1:9" x14ac:dyDescent="0.25">
      <c r="A1" s="15"/>
      <c r="B1" s="13"/>
      <c r="C1" s="13"/>
      <c r="D1" s="14"/>
      <c r="E1" s="20"/>
      <c r="F1" s="19" t="s">
        <v>10</v>
      </c>
      <c r="G1" s="21" t="s">
        <v>78</v>
      </c>
    </row>
    <row r="2" spans="1:9" ht="14.25" customHeight="1" x14ac:dyDescent="0.25">
      <c r="A2" s="44" t="s">
        <v>6</v>
      </c>
      <c r="B2" s="44"/>
      <c r="C2" s="44"/>
      <c r="D2" s="44"/>
      <c r="E2" s="45" t="s">
        <v>4</v>
      </c>
      <c r="F2" s="47" t="s">
        <v>7</v>
      </c>
      <c r="G2" s="49" t="s">
        <v>2</v>
      </c>
      <c r="H2" s="16" t="s">
        <v>49</v>
      </c>
    </row>
    <row r="3" spans="1:9" ht="14.25" customHeight="1" x14ac:dyDescent="0.25">
      <c r="A3" s="51" t="s">
        <v>0</v>
      </c>
      <c r="B3" s="51" t="s">
        <v>5</v>
      </c>
      <c r="C3" s="51" t="s">
        <v>3</v>
      </c>
      <c r="D3" s="51" t="s">
        <v>1</v>
      </c>
      <c r="E3" s="45"/>
      <c r="F3" s="48"/>
      <c r="G3" s="50"/>
      <c r="H3" s="17" t="s">
        <v>21</v>
      </c>
    </row>
    <row r="4" spans="1:9" ht="39.75" customHeight="1" x14ac:dyDescent="0.25">
      <c r="A4" s="52"/>
      <c r="B4" s="52"/>
      <c r="C4" s="52"/>
      <c r="D4" s="52"/>
      <c r="E4" s="46"/>
      <c r="F4" s="48"/>
      <c r="G4" s="50"/>
      <c r="H4" s="18" t="s">
        <v>27</v>
      </c>
    </row>
    <row r="5" spans="1:9" ht="19.7" customHeight="1" x14ac:dyDescent="0.25">
      <c r="A5" s="35" t="s">
        <v>45</v>
      </c>
      <c r="B5" s="36"/>
      <c r="C5" s="36"/>
      <c r="D5" s="36"/>
      <c r="E5" s="36"/>
      <c r="F5" s="36"/>
      <c r="G5" s="37"/>
    </row>
    <row r="6" spans="1:9" ht="17.100000000000001" hidden="1" customHeight="1" x14ac:dyDescent="0.25">
      <c r="A6" s="6" t="s">
        <v>12</v>
      </c>
      <c r="B6" s="6">
        <v>0</v>
      </c>
      <c r="C6" s="7" t="s">
        <v>13</v>
      </c>
      <c r="D6" s="7"/>
      <c r="E6" s="8" t="s">
        <v>19</v>
      </c>
      <c r="F6" s="22" t="str">
        <f t="shared" ref="F6:F22" si="0">IF(E6="","",($H$2&amp;""&amp;$H$4&amp;""&amp;$H$3&amp;""&amp;A6&amp;"-"&amp;B6&amp;"-"&amp;C6&amp;IF(D6&gt;0,"_","")&amp;D6&amp;IF(H6&gt;0,"_"&amp;H6,"")))</f>
        <v>23240-0010_ES_AA-0-01_tiitelleht</v>
      </c>
      <c r="G6" s="9" t="s">
        <v>26</v>
      </c>
      <c r="H6" s="5" t="s">
        <v>16</v>
      </c>
    </row>
    <row r="7" spans="1:9" ht="17.100000000000001" hidden="1" customHeight="1" x14ac:dyDescent="0.25">
      <c r="A7" s="6" t="str">
        <f>A6</f>
        <v>AA</v>
      </c>
      <c r="B7" s="6">
        <v>0</v>
      </c>
      <c r="C7" s="7" t="s">
        <v>14</v>
      </c>
      <c r="D7" s="7"/>
      <c r="E7" s="8" t="s">
        <v>20</v>
      </c>
      <c r="F7" s="22" t="str">
        <f t="shared" si="0"/>
        <v>23240-0010_ES_AA-0-02_sisukord</v>
      </c>
      <c r="G7" s="9" t="s">
        <v>26</v>
      </c>
      <c r="H7" s="5" t="s">
        <v>17</v>
      </c>
    </row>
    <row r="8" spans="1:9" ht="19.7" customHeight="1" x14ac:dyDescent="0.25">
      <c r="A8" s="27" t="str">
        <f t="shared" ref="A8:A11" si="1">A7</f>
        <v>AA</v>
      </c>
      <c r="B8" s="27">
        <v>0</v>
      </c>
      <c r="C8" s="28" t="s">
        <v>15</v>
      </c>
      <c r="D8" s="31" t="s">
        <v>77</v>
      </c>
      <c r="E8" s="25" t="s">
        <v>9</v>
      </c>
      <c r="F8" s="29" t="str">
        <f t="shared" si="0"/>
        <v>23240-0010_ES_AA-0-03_v03_doknimekiri</v>
      </c>
      <c r="G8" s="32" t="s">
        <v>78</v>
      </c>
      <c r="H8" s="5" t="s">
        <v>18</v>
      </c>
      <c r="I8" s="4">
        <v>1</v>
      </c>
    </row>
    <row r="9" spans="1:9" ht="19.7" customHeight="1" x14ac:dyDescent="0.25">
      <c r="A9" s="27" t="str">
        <f t="shared" si="1"/>
        <v>AA</v>
      </c>
      <c r="B9" s="27">
        <v>1</v>
      </c>
      <c r="C9" s="28" t="s">
        <v>13</v>
      </c>
      <c r="D9" s="28" t="s">
        <v>42</v>
      </c>
      <c r="E9" s="25" t="s">
        <v>47</v>
      </c>
      <c r="F9" s="29" t="str">
        <f t="shared" si="0"/>
        <v>23240-0010_ES_AA-1-01_v01_lahteulesanne</v>
      </c>
      <c r="G9" s="30" t="s">
        <v>46</v>
      </c>
      <c r="H9" s="5" t="s">
        <v>48</v>
      </c>
      <c r="I9" s="4">
        <v>1</v>
      </c>
    </row>
    <row r="10" spans="1:9" ht="19.7" customHeight="1" x14ac:dyDescent="0.25">
      <c r="A10" s="27" t="str">
        <f t="shared" si="1"/>
        <v>AA</v>
      </c>
      <c r="B10" s="27">
        <v>3</v>
      </c>
      <c r="C10" s="28" t="s">
        <v>13</v>
      </c>
      <c r="D10" s="31" t="s">
        <v>77</v>
      </c>
      <c r="E10" s="25" t="s">
        <v>8</v>
      </c>
      <c r="F10" s="29" t="str">
        <f t="shared" si="0"/>
        <v>23240-0010_ES_AA-3-01_v03_seletuskiri</v>
      </c>
      <c r="G10" s="32" t="s">
        <v>78</v>
      </c>
      <c r="H10" s="5" t="s">
        <v>22</v>
      </c>
      <c r="I10" s="4">
        <v>1</v>
      </c>
    </row>
    <row r="11" spans="1:9" ht="19.7" customHeight="1" x14ac:dyDescent="0.25">
      <c r="A11" s="27" t="str">
        <f t="shared" si="1"/>
        <v>AA</v>
      </c>
      <c r="B11" s="27">
        <v>9</v>
      </c>
      <c r="C11" s="28" t="s">
        <v>13</v>
      </c>
      <c r="D11" s="28" t="s">
        <v>42</v>
      </c>
      <c r="E11" s="25" t="s">
        <v>50</v>
      </c>
      <c r="F11" s="29" t="str">
        <f t="shared" si="0"/>
        <v>23240-0010_ES_AA-9-01_v01_Lisa-1-Topogeod-uuring</v>
      </c>
      <c r="G11" s="30" t="s">
        <v>46</v>
      </c>
      <c r="H11" s="5" t="s">
        <v>64</v>
      </c>
      <c r="I11" s="4">
        <v>1</v>
      </c>
    </row>
    <row r="12" spans="1:9" ht="19.7" customHeight="1" x14ac:dyDescent="0.25">
      <c r="A12" s="27" t="s">
        <v>24</v>
      </c>
      <c r="B12" s="27">
        <v>9</v>
      </c>
      <c r="C12" s="28" t="s">
        <v>14</v>
      </c>
      <c r="D12" s="28" t="s">
        <v>42</v>
      </c>
      <c r="E12" s="25" t="s">
        <v>51</v>
      </c>
      <c r="F12" s="29" t="str">
        <f t="shared" ref="F12:F17" si="2">IF(E12="","",($H$2&amp;""&amp;$H$4&amp;""&amp;$H$3&amp;""&amp;A12&amp;"-"&amp;B12&amp;"-"&amp;C12&amp;IF(D12&gt;0,"_","")&amp;D12&amp;IF(H12&gt;0,"_"&amp;H12,"")))</f>
        <v>23240-0010_ES_TE-9-02_v01_Lisa-2-Seadmed</v>
      </c>
      <c r="G12" s="30" t="s">
        <v>46</v>
      </c>
      <c r="H12" s="5" t="s">
        <v>65</v>
      </c>
      <c r="I12" s="4">
        <v>1</v>
      </c>
    </row>
    <row r="13" spans="1:9" s="53" customFormat="1" ht="19.7" customHeight="1" x14ac:dyDescent="0.25">
      <c r="A13" s="27" t="s">
        <v>24</v>
      </c>
      <c r="B13" s="27">
        <v>9</v>
      </c>
      <c r="C13" s="28" t="s">
        <v>15</v>
      </c>
      <c r="D13" s="28" t="s">
        <v>42</v>
      </c>
      <c r="E13" s="33" t="s">
        <v>67</v>
      </c>
      <c r="F13" s="29" t="str">
        <f t="shared" si="2"/>
        <v>23240-0010_ES_TE-9-03_v01_Lisa-3-Jõhvi-K-Jarve-kanal-toograafik</v>
      </c>
      <c r="G13" s="30" t="s">
        <v>62</v>
      </c>
      <c r="H13" s="5" t="s">
        <v>68</v>
      </c>
      <c r="I13" s="4">
        <v>1</v>
      </c>
    </row>
    <row r="14" spans="1:9" s="53" customFormat="1" ht="19.7" customHeight="1" x14ac:dyDescent="0.25">
      <c r="A14" s="27" t="s">
        <v>24</v>
      </c>
      <c r="B14" s="27">
        <v>9</v>
      </c>
      <c r="C14" s="28" t="s">
        <v>37</v>
      </c>
      <c r="D14" s="28" t="s">
        <v>42</v>
      </c>
      <c r="E14" s="33" t="s">
        <v>69</v>
      </c>
      <c r="F14" s="54" t="str">
        <f t="shared" si="2"/>
        <v>23240-0010_ES_TE-9-04_v01_Lisa-4-1-Andmeleht-SULZER-XFP155J-CB2-2pumpa</v>
      </c>
      <c r="G14" s="30" t="s">
        <v>62</v>
      </c>
      <c r="H14" s="5" t="s">
        <v>76</v>
      </c>
      <c r="I14" s="4">
        <v>1</v>
      </c>
    </row>
    <row r="15" spans="1:9" s="53" customFormat="1" ht="19.7" customHeight="1" x14ac:dyDescent="0.25">
      <c r="A15" s="27" t="s">
        <v>24</v>
      </c>
      <c r="B15" s="27">
        <v>9</v>
      </c>
      <c r="C15" s="28" t="s">
        <v>38</v>
      </c>
      <c r="D15" s="28" t="s">
        <v>42</v>
      </c>
      <c r="E15" s="25" t="s">
        <v>70</v>
      </c>
      <c r="F15" s="29" t="str">
        <f t="shared" si="2"/>
        <v>23240-0010_ES_TE-9-05_v01_Lisa-4-2-Peapumba-gabariidid</v>
      </c>
      <c r="G15" s="30" t="s">
        <v>62</v>
      </c>
      <c r="H15" s="5" t="s">
        <v>71</v>
      </c>
      <c r="I15" s="4">
        <v>1</v>
      </c>
    </row>
    <row r="16" spans="1:9" s="53" customFormat="1" ht="19.7" customHeight="1" x14ac:dyDescent="0.25">
      <c r="A16" s="27" t="s">
        <v>24</v>
      </c>
      <c r="B16" s="27">
        <v>9</v>
      </c>
      <c r="C16" s="28" t="s">
        <v>43</v>
      </c>
      <c r="D16" s="28" t="s">
        <v>42</v>
      </c>
      <c r="E16" s="25" t="s">
        <v>73</v>
      </c>
      <c r="F16" s="29" t="str">
        <f t="shared" si="2"/>
        <v>23240-0010_ES_TE-9-06_v01_Lisa-5-1-Andmeleht- XFP255J-CB2</v>
      </c>
      <c r="G16" s="30" t="s">
        <v>62</v>
      </c>
      <c r="H16" s="5" t="s">
        <v>75</v>
      </c>
      <c r="I16" s="4">
        <v>1</v>
      </c>
    </row>
    <row r="17" spans="1:10" s="53" customFormat="1" ht="19.7" customHeight="1" x14ac:dyDescent="0.25">
      <c r="A17" s="27" t="s">
        <v>24</v>
      </c>
      <c r="B17" s="27">
        <v>9</v>
      </c>
      <c r="C17" s="28" t="s">
        <v>72</v>
      </c>
      <c r="D17" s="28" t="s">
        <v>42</v>
      </c>
      <c r="E17" s="25" t="s">
        <v>74</v>
      </c>
      <c r="F17" s="29" t="str">
        <f t="shared" si="2"/>
        <v>23240-0010_ES_TE-9-07_v01_Lisa-4-2-Peapumba-gabariidid</v>
      </c>
      <c r="G17" s="30" t="s">
        <v>62</v>
      </c>
      <c r="H17" s="5" t="s">
        <v>71</v>
      </c>
      <c r="I17" s="4">
        <v>1</v>
      </c>
      <c r="J17" s="53">
        <f>SUM(I8:I17)</f>
        <v>10</v>
      </c>
    </row>
    <row r="18" spans="1:10" ht="15.6" hidden="1" customHeight="1" x14ac:dyDescent="0.25">
      <c r="A18" s="6" t="s">
        <v>44</v>
      </c>
      <c r="B18" s="6"/>
      <c r="C18" s="7"/>
      <c r="D18" s="7"/>
      <c r="E18" s="8"/>
      <c r="F18" s="22"/>
      <c r="G18" s="24"/>
      <c r="H18" s="5"/>
    </row>
    <row r="19" spans="1:10" ht="17.100000000000001" hidden="1" customHeight="1" x14ac:dyDescent="0.25">
      <c r="A19" s="6" t="str">
        <f>A7</f>
        <v>AA</v>
      </c>
      <c r="B19" s="6">
        <v>9</v>
      </c>
      <c r="C19" s="7" t="s">
        <v>14</v>
      </c>
      <c r="D19" s="7" t="s">
        <v>42</v>
      </c>
      <c r="E19" s="8" t="s">
        <v>32</v>
      </c>
      <c r="F19" s="22" t="str">
        <f t="shared" si="0"/>
        <v>23240-0010_ES_AA-9-02_v01_Alt-1-Spets</v>
      </c>
      <c r="G19" s="24" t="s">
        <v>31</v>
      </c>
      <c r="H19" s="5" t="s">
        <v>33</v>
      </c>
    </row>
    <row r="20" spans="1:10" ht="17.100000000000001" hidden="1" customHeight="1" x14ac:dyDescent="0.25">
      <c r="A20" s="6" t="str">
        <f>A8</f>
        <v>AA</v>
      </c>
      <c r="B20" s="6">
        <v>9</v>
      </c>
      <c r="C20" s="7" t="s">
        <v>15</v>
      </c>
      <c r="D20" s="7" t="s">
        <v>42</v>
      </c>
      <c r="E20" s="8" t="s">
        <v>40</v>
      </c>
      <c r="F20" s="22" t="str">
        <f t="shared" si="0"/>
        <v>23240-0010_ES_AA-9-03_v01_Alt-2-Spets</v>
      </c>
      <c r="G20" s="24" t="s">
        <v>31</v>
      </c>
      <c r="H20" s="5" t="s">
        <v>34</v>
      </c>
    </row>
    <row r="21" spans="1:10" ht="17.100000000000001" hidden="1" customHeight="1" x14ac:dyDescent="0.25">
      <c r="A21" s="6" t="str">
        <f>A9</f>
        <v>AA</v>
      </c>
      <c r="B21" s="6">
        <v>9</v>
      </c>
      <c r="C21" s="7" t="s">
        <v>37</v>
      </c>
      <c r="D21" s="7" t="s">
        <v>42</v>
      </c>
      <c r="E21" s="8" t="s">
        <v>41</v>
      </c>
      <c r="F21" s="22" t="str">
        <f t="shared" si="0"/>
        <v>23240-0010_ES_AA-9-04_v01_Alt-3-Spets</v>
      </c>
      <c r="G21" s="24" t="s">
        <v>31</v>
      </c>
      <c r="H21" s="5" t="s">
        <v>35</v>
      </c>
    </row>
    <row r="22" spans="1:10" ht="17.100000000000001" hidden="1" customHeight="1" x14ac:dyDescent="0.25">
      <c r="A22" s="6" t="str">
        <f>A10</f>
        <v>AA</v>
      </c>
      <c r="B22" s="6">
        <v>9</v>
      </c>
      <c r="C22" s="7" t="s">
        <v>38</v>
      </c>
      <c r="D22" s="7" t="s">
        <v>42</v>
      </c>
      <c r="E22" s="8" t="s">
        <v>39</v>
      </c>
      <c r="F22" s="22" t="str">
        <f t="shared" si="0"/>
        <v>23240-0010_ES_AA-9-05_v01_Alt-4-Spets</v>
      </c>
      <c r="G22" s="24" t="s">
        <v>31</v>
      </c>
      <c r="H22" s="5" t="s">
        <v>36</v>
      </c>
    </row>
    <row r="23" spans="1:10" s="3" customFormat="1" ht="19.7" customHeight="1" x14ac:dyDescent="0.25">
      <c r="A23" s="38" t="s">
        <v>11</v>
      </c>
      <c r="B23" s="39"/>
      <c r="C23" s="39"/>
      <c r="D23" s="39"/>
      <c r="E23" s="39"/>
      <c r="F23" s="39"/>
      <c r="G23" s="40"/>
    </row>
    <row r="24" spans="1:10" s="3" customFormat="1" ht="19.7" customHeight="1" x14ac:dyDescent="0.25">
      <c r="A24" s="41" t="s">
        <v>25</v>
      </c>
      <c r="B24" s="42"/>
      <c r="C24" s="42"/>
      <c r="D24" s="42"/>
      <c r="E24" s="42"/>
      <c r="F24" s="42"/>
      <c r="G24" s="43"/>
    </row>
    <row r="25" spans="1:10" s="4" customFormat="1" ht="19.7" customHeight="1" x14ac:dyDescent="0.2">
      <c r="A25" s="26" t="s">
        <v>23</v>
      </c>
      <c r="B25" s="27">
        <v>4</v>
      </c>
      <c r="C25" s="28" t="s">
        <v>13</v>
      </c>
      <c r="D25" s="28" t="s">
        <v>42</v>
      </c>
      <c r="E25" s="25" t="s">
        <v>52</v>
      </c>
      <c r="F25" s="29" t="str">
        <f t="shared" ref="F25:F26" si="3">IF(E25="","",($H$2&amp;""&amp;$H$4&amp;""&amp;$H$3&amp;""&amp;A25&amp;"-"&amp;B25&amp;"-"&amp;C25&amp;IF(D25&gt;0,"_","")&amp;D25&amp;IF(H25&gt;0,"_"&amp;H25,"")))</f>
        <v>23240-0010_ES_AS-4-01_v01_asukohaskeem</v>
      </c>
      <c r="G25" s="30" t="s">
        <v>46</v>
      </c>
      <c r="H25" s="5" t="s">
        <v>28</v>
      </c>
      <c r="I25" s="4">
        <v>1</v>
      </c>
    </row>
    <row r="26" spans="1:10" s="4" customFormat="1" ht="19.7" customHeight="1" x14ac:dyDescent="0.2">
      <c r="A26" s="27" t="s">
        <v>23</v>
      </c>
      <c r="B26" s="27">
        <v>4</v>
      </c>
      <c r="C26" s="28" t="s">
        <v>14</v>
      </c>
      <c r="D26" s="31" t="s">
        <v>77</v>
      </c>
      <c r="E26" s="25" t="s">
        <v>53</v>
      </c>
      <c r="F26" s="29" t="str">
        <f t="shared" si="3"/>
        <v>23240-0010_ES_AS-4-02_v03_asendiplaan</v>
      </c>
      <c r="G26" s="32" t="s">
        <v>78</v>
      </c>
      <c r="H26" s="5" t="s">
        <v>29</v>
      </c>
      <c r="I26" s="4">
        <v>1</v>
      </c>
    </row>
    <row r="27" spans="1:10" s="4" customFormat="1" ht="19.7" customHeight="1" x14ac:dyDescent="0.2">
      <c r="A27" s="41" t="s">
        <v>30</v>
      </c>
      <c r="B27" s="42"/>
      <c r="C27" s="42"/>
      <c r="D27" s="42"/>
      <c r="E27" s="42"/>
      <c r="F27" s="42"/>
      <c r="G27" s="43"/>
      <c r="H27" s="23"/>
    </row>
    <row r="28" spans="1:10" s="4" customFormat="1" ht="19.7" customHeight="1" x14ac:dyDescent="0.2">
      <c r="A28" s="26" t="s">
        <v>24</v>
      </c>
      <c r="B28" s="27">
        <v>5</v>
      </c>
      <c r="C28" s="28" t="s">
        <v>13</v>
      </c>
      <c r="D28" s="31" t="s">
        <v>77</v>
      </c>
      <c r="E28" s="25" t="s">
        <v>54</v>
      </c>
      <c r="F28" s="29" t="str">
        <f t="shared" ref="F28" si="4">IF(E28="","",($H$2&amp;""&amp;$H$4&amp;""&amp;$H$3&amp;""&amp;A28&amp;"-"&amp;B28&amp;"-"&amp;C28&amp;IF(D28&gt;0,"_","")&amp;D28&amp;IF(H28&gt;0,"_"&amp;H28,"")))</f>
        <v>23240-0010_ES_TE-5-01_v03_Skeem</v>
      </c>
      <c r="G28" s="32" t="s">
        <v>78</v>
      </c>
      <c r="H28" s="5" t="s">
        <v>58</v>
      </c>
      <c r="I28" s="4">
        <v>1</v>
      </c>
    </row>
    <row r="29" spans="1:10" s="4" customFormat="1" ht="19.7" customHeight="1" x14ac:dyDescent="0.2">
      <c r="A29" s="27" t="s">
        <v>24</v>
      </c>
      <c r="B29" s="27">
        <v>7</v>
      </c>
      <c r="C29" s="28" t="s">
        <v>13</v>
      </c>
      <c r="D29" s="28" t="s">
        <v>63</v>
      </c>
      <c r="E29" s="25" t="s">
        <v>55</v>
      </c>
      <c r="F29" s="29" t="str">
        <f t="shared" ref="F29" si="5">IF(E29="","",($H$2&amp;""&amp;$H$4&amp;""&amp;$H$3&amp;""&amp;A29&amp;"-"&amp;B29&amp;"-"&amp;C29&amp;IF(D29&gt;0,"_","")&amp;D29&amp;IF(H29&gt;0,"_"&amp;H29,"")))</f>
        <v>23240-0010_ES_TE-7-01_v02_Pumpla-loiked</v>
      </c>
      <c r="G29" s="30" t="s">
        <v>66</v>
      </c>
      <c r="H29" s="5" t="s">
        <v>59</v>
      </c>
      <c r="I29" s="4">
        <v>1</v>
      </c>
    </row>
    <row r="30" spans="1:10" s="4" customFormat="1" ht="19.7" customHeight="1" x14ac:dyDescent="0.2">
      <c r="A30" s="27" t="s">
        <v>24</v>
      </c>
      <c r="B30" s="27">
        <v>7</v>
      </c>
      <c r="C30" s="28" t="s">
        <v>14</v>
      </c>
      <c r="D30" s="31" t="s">
        <v>77</v>
      </c>
      <c r="E30" s="25" t="s">
        <v>56</v>
      </c>
      <c r="F30" s="29" t="str">
        <f t="shared" ref="F30" si="6">IF(E30="","",($H$2&amp;""&amp;$H$4&amp;""&amp;$H$3&amp;""&amp;A30&amp;"-"&amp;B30&amp;"-"&amp;C30&amp;IF(D30&gt;0,"_","")&amp;D30&amp;IF(H30&gt;0,"_"&amp;H30,"")))</f>
        <v>23240-0010_ES_TE-7-02_v03_Reservuaar</v>
      </c>
      <c r="G30" s="32" t="s">
        <v>78</v>
      </c>
      <c r="H30" s="5" t="s">
        <v>60</v>
      </c>
      <c r="I30" s="4">
        <v>1</v>
      </c>
    </row>
    <row r="31" spans="1:10" s="4" customFormat="1" ht="19.7" customHeight="1" x14ac:dyDescent="0.25">
      <c r="A31" s="27" t="s">
        <v>24</v>
      </c>
      <c r="B31" s="27">
        <v>7</v>
      </c>
      <c r="C31" s="28" t="s">
        <v>15</v>
      </c>
      <c r="D31" s="28" t="s">
        <v>42</v>
      </c>
      <c r="E31" s="25" t="s">
        <v>57</v>
      </c>
      <c r="F31" s="29" t="str">
        <f t="shared" ref="F31" si="7">IF(E31="","",($H$2&amp;""&amp;$H$4&amp;""&amp;$H$3&amp;""&amp;A31&amp;"-"&amp;B31&amp;"-"&amp;C31&amp;IF(D31&gt;0,"_","")&amp;D31&amp;IF(H31&gt;0,"_"&amp;H31,"")))</f>
        <v>23240-0010_ES_TE-7-03_v01_Biofilter-loiked</v>
      </c>
      <c r="G31" s="30" t="s">
        <v>46</v>
      </c>
      <c r="H31" s="5" t="s">
        <v>61</v>
      </c>
      <c r="I31" s="4">
        <v>1</v>
      </c>
      <c r="J31" s="1">
        <f>SUM(I25:I31)</f>
        <v>6</v>
      </c>
    </row>
    <row r="32" spans="1:10" s="4" customFormat="1" ht="5.85" customHeight="1" x14ac:dyDescent="0.2">
      <c r="A32" s="6"/>
      <c r="B32" s="6"/>
      <c r="C32" s="7"/>
      <c r="D32" s="7"/>
      <c r="E32" s="25"/>
      <c r="F32" s="22"/>
      <c r="G32" s="24"/>
      <c r="H32" s="5"/>
    </row>
    <row r="33" spans="1:10" hidden="1" x14ac:dyDescent="0.25">
      <c r="A33" s="10"/>
      <c r="B33" s="10"/>
      <c r="C33" s="7" t="s">
        <v>38</v>
      </c>
      <c r="D33" s="11"/>
      <c r="F33" s="10"/>
      <c r="G33" s="12"/>
    </row>
    <row r="34" spans="1:10" hidden="1" x14ac:dyDescent="0.25">
      <c r="A34" s="10"/>
      <c r="B34" s="10"/>
      <c r="C34" s="7" t="s">
        <v>43</v>
      </c>
      <c r="D34" s="11"/>
      <c r="F34" s="10"/>
      <c r="G34" s="12"/>
      <c r="I34" s="34">
        <f>SUM(I8:I33)</f>
        <v>16</v>
      </c>
      <c r="J34" s="34"/>
    </row>
    <row r="35" spans="1:10" x14ac:dyDescent="0.25">
      <c r="A35" s="10"/>
      <c r="B35" s="10"/>
      <c r="C35" s="10"/>
      <c r="D35" s="11"/>
      <c r="F35" s="10"/>
      <c r="G35" s="12"/>
    </row>
    <row r="36" spans="1:10" x14ac:dyDescent="0.25">
      <c r="A36" s="10"/>
      <c r="B36" s="10"/>
      <c r="C36" s="10"/>
      <c r="D36" s="11"/>
      <c r="F36" s="10"/>
      <c r="G36" s="12"/>
    </row>
    <row r="37" spans="1:10" x14ac:dyDescent="0.25">
      <c r="A37" s="10"/>
      <c r="B37" s="10"/>
      <c r="C37" s="10"/>
      <c r="D37" s="11"/>
      <c r="F37" s="10"/>
      <c r="G37" s="12"/>
      <c r="I37" s="4">
        <f>SUM(I8:I32)</f>
        <v>16</v>
      </c>
    </row>
    <row r="38" spans="1:10" x14ac:dyDescent="0.25">
      <c r="A38" s="10"/>
      <c r="B38" s="10"/>
      <c r="C38" s="10"/>
      <c r="D38" s="11"/>
      <c r="F38" s="10"/>
      <c r="G38" s="12"/>
    </row>
    <row r="39" spans="1:10" x14ac:dyDescent="0.25">
      <c r="A39" s="10"/>
      <c r="B39" s="10"/>
      <c r="C39" s="10"/>
      <c r="D39" s="11"/>
      <c r="F39" s="10"/>
      <c r="G39" s="12"/>
    </row>
    <row r="40" spans="1:10" x14ac:dyDescent="0.25">
      <c r="A40" s="10"/>
      <c r="B40" s="10"/>
      <c r="C40" s="10"/>
      <c r="D40" s="11"/>
      <c r="F40" s="10"/>
      <c r="G40" s="12"/>
    </row>
    <row r="41" spans="1:10" x14ac:dyDescent="0.25">
      <c r="A41" s="10"/>
      <c r="B41" s="10"/>
      <c r="C41" s="10"/>
      <c r="D41" s="11"/>
      <c r="F41" s="10"/>
      <c r="G41" s="12"/>
    </row>
    <row r="42" spans="1:10" x14ac:dyDescent="0.25">
      <c r="A42" s="10"/>
      <c r="B42" s="10"/>
      <c r="C42" s="10"/>
      <c r="D42" s="11"/>
      <c r="F42" s="10"/>
      <c r="G42" s="12"/>
    </row>
    <row r="43" spans="1:10" x14ac:dyDescent="0.25">
      <c r="A43" s="10"/>
      <c r="B43" s="10"/>
      <c r="C43" s="10"/>
      <c r="D43" s="11"/>
      <c r="F43" s="10"/>
      <c r="G43" s="12"/>
    </row>
    <row r="44" spans="1:10" x14ac:dyDescent="0.25">
      <c r="A44" s="10"/>
      <c r="B44" s="10"/>
      <c r="C44" s="10"/>
      <c r="D44" s="11"/>
      <c r="F44" s="10"/>
      <c r="G44" s="12"/>
    </row>
    <row r="45" spans="1:10" x14ac:dyDescent="0.25">
      <c r="A45" s="10"/>
      <c r="B45" s="10"/>
      <c r="C45" s="10"/>
      <c r="D45" s="11"/>
      <c r="F45" s="10"/>
      <c r="G45" s="12"/>
    </row>
    <row r="46" spans="1:10" x14ac:dyDescent="0.25">
      <c r="A46" s="10"/>
      <c r="B46" s="10"/>
      <c r="C46" s="10"/>
      <c r="D46" s="11"/>
      <c r="F46" s="10"/>
      <c r="G46" s="12"/>
    </row>
    <row r="47" spans="1:10" x14ac:dyDescent="0.25">
      <c r="A47" s="10"/>
      <c r="B47" s="10"/>
      <c r="C47" s="10"/>
      <c r="D47" s="11"/>
      <c r="F47" s="10"/>
      <c r="G47" s="12"/>
    </row>
    <row r="48" spans="1:10" x14ac:dyDescent="0.25">
      <c r="A48" s="10"/>
      <c r="B48" s="10"/>
      <c r="C48" s="10"/>
      <c r="D48" s="11"/>
      <c r="F48" s="10"/>
      <c r="G48" s="12"/>
    </row>
    <row r="49" spans="1:7" x14ac:dyDescent="0.25">
      <c r="A49" s="10"/>
      <c r="B49" s="10"/>
      <c r="C49" s="10"/>
      <c r="D49" s="11"/>
      <c r="F49" s="10"/>
      <c r="G49" s="12"/>
    </row>
    <row r="50" spans="1:7" x14ac:dyDescent="0.25">
      <c r="A50" s="10"/>
      <c r="B50" s="10"/>
      <c r="C50" s="10"/>
      <c r="D50" s="11"/>
      <c r="F50" s="10"/>
      <c r="G50" s="12"/>
    </row>
    <row r="51" spans="1:7" x14ac:dyDescent="0.25">
      <c r="A51" s="10"/>
      <c r="B51" s="10"/>
      <c r="C51" s="10"/>
      <c r="D51" s="11"/>
      <c r="F51" s="10"/>
      <c r="G51" s="12"/>
    </row>
    <row r="52" spans="1:7" x14ac:dyDescent="0.25">
      <c r="A52" s="10"/>
      <c r="B52" s="10"/>
      <c r="C52" s="10"/>
      <c r="D52" s="11"/>
      <c r="F52" s="10"/>
      <c r="G52" s="12"/>
    </row>
    <row r="53" spans="1:7" x14ac:dyDescent="0.25">
      <c r="A53" s="10"/>
      <c r="B53" s="10"/>
      <c r="C53" s="10"/>
      <c r="D53" s="11"/>
      <c r="F53" s="10"/>
      <c r="G53" s="12"/>
    </row>
    <row r="54" spans="1:7" x14ac:dyDescent="0.25">
      <c r="A54" s="10"/>
      <c r="B54" s="10"/>
      <c r="C54" s="10"/>
      <c r="D54" s="11"/>
      <c r="F54" s="10"/>
      <c r="G54" s="12"/>
    </row>
    <row r="55" spans="1:7" x14ac:dyDescent="0.25">
      <c r="A55" s="10"/>
      <c r="B55" s="10"/>
      <c r="C55" s="10"/>
      <c r="D55" s="11"/>
      <c r="F55" s="10"/>
      <c r="G55" s="12"/>
    </row>
    <row r="56" spans="1:7" x14ac:dyDescent="0.25">
      <c r="A56" s="10"/>
      <c r="B56" s="10"/>
      <c r="C56" s="10"/>
      <c r="D56" s="11"/>
      <c r="F56" s="10"/>
      <c r="G56" s="12"/>
    </row>
    <row r="57" spans="1:7" x14ac:dyDescent="0.25">
      <c r="A57" s="10"/>
      <c r="B57" s="10"/>
      <c r="C57" s="10"/>
      <c r="D57" s="11"/>
      <c r="F57" s="10"/>
      <c r="G57" s="12"/>
    </row>
    <row r="58" spans="1:7" x14ac:dyDescent="0.25">
      <c r="A58" s="10"/>
      <c r="B58" s="10"/>
      <c r="C58" s="10"/>
      <c r="D58" s="11"/>
      <c r="F58" s="10"/>
      <c r="G58" s="12"/>
    </row>
    <row r="59" spans="1:7" x14ac:dyDescent="0.25">
      <c r="A59" s="10"/>
      <c r="B59" s="10"/>
      <c r="C59" s="10"/>
      <c r="D59" s="11"/>
      <c r="F59" s="10"/>
      <c r="G59" s="12"/>
    </row>
    <row r="60" spans="1:7" x14ac:dyDescent="0.25">
      <c r="A60" s="10"/>
      <c r="B60" s="10"/>
      <c r="C60" s="10"/>
      <c r="D60" s="11"/>
      <c r="F60" s="10"/>
      <c r="G60" s="12"/>
    </row>
    <row r="61" spans="1:7" x14ac:dyDescent="0.25">
      <c r="A61" s="10"/>
      <c r="B61" s="10"/>
      <c r="C61" s="10"/>
      <c r="D61" s="11"/>
      <c r="F61" s="10"/>
      <c r="G61" s="12"/>
    </row>
    <row r="62" spans="1:7" x14ac:dyDescent="0.25">
      <c r="A62" s="10"/>
      <c r="B62" s="10"/>
      <c r="C62" s="10"/>
      <c r="D62" s="11"/>
      <c r="F62" s="10"/>
      <c r="G62" s="12"/>
    </row>
    <row r="63" spans="1:7" x14ac:dyDescent="0.25">
      <c r="A63" s="10"/>
      <c r="B63" s="10"/>
      <c r="C63" s="10"/>
      <c r="D63" s="11"/>
      <c r="F63" s="10"/>
      <c r="G63" s="12"/>
    </row>
    <row r="64" spans="1:7" x14ac:dyDescent="0.25">
      <c r="A64" s="10"/>
      <c r="B64" s="10"/>
      <c r="C64" s="10"/>
      <c r="D64" s="11"/>
      <c r="F64" s="10"/>
      <c r="G64" s="12"/>
    </row>
    <row r="65" spans="1:7" x14ac:dyDescent="0.25">
      <c r="A65" s="10"/>
      <c r="B65" s="10"/>
      <c r="C65" s="10"/>
      <c r="D65" s="11"/>
      <c r="F65" s="10"/>
      <c r="G65" s="12"/>
    </row>
    <row r="66" spans="1:7" x14ac:dyDescent="0.25">
      <c r="A66" s="10"/>
      <c r="B66" s="10"/>
      <c r="C66" s="10"/>
      <c r="D66" s="11"/>
      <c r="F66" s="10"/>
      <c r="G66" s="12"/>
    </row>
    <row r="67" spans="1:7" x14ac:dyDescent="0.25">
      <c r="A67" s="10"/>
      <c r="B67" s="10"/>
      <c r="C67" s="10"/>
      <c r="D67" s="11"/>
      <c r="F67" s="10"/>
      <c r="G67" s="12"/>
    </row>
    <row r="68" spans="1:7" x14ac:dyDescent="0.25">
      <c r="A68" s="10"/>
      <c r="B68" s="10"/>
      <c r="C68" s="10"/>
      <c r="D68" s="11"/>
      <c r="F68" s="10"/>
      <c r="G68" s="12"/>
    </row>
    <row r="69" spans="1:7" x14ac:dyDescent="0.25">
      <c r="A69" s="10"/>
      <c r="B69" s="10"/>
      <c r="C69" s="10"/>
      <c r="D69" s="11"/>
      <c r="F69" s="10"/>
      <c r="G69" s="12"/>
    </row>
    <row r="70" spans="1:7" x14ac:dyDescent="0.25">
      <c r="A70" s="10"/>
      <c r="B70" s="10"/>
      <c r="C70" s="10"/>
      <c r="D70" s="11"/>
      <c r="F70" s="10"/>
      <c r="G70" s="12"/>
    </row>
    <row r="71" spans="1:7" x14ac:dyDescent="0.25">
      <c r="A71" s="10"/>
      <c r="B71" s="10"/>
      <c r="C71" s="10"/>
      <c r="D71" s="11"/>
      <c r="F71" s="10"/>
      <c r="G71" s="12"/>
    </row>
    <row r="72" spans="1:7" x14ac:dyDescent="0.25">
      <c r="A72" s="10"/>
      <c r="B72" s="10"/>
      <c r="C72" s="10"/>
      <c r="D72" s="11"/>
      <c r="F72" s="10"/>
      <c r="G72" s="12"/>
    </row>
    <row r="73" spans="1:7" x14ac:dyDescent="0.25">
      <c r="A73" s="10"/>
      <c r="B73" s="10"/>
      <c r="C73" s="10"/>
      <c r="D73" s="11"/>
      <c r="F73" s="10"/>
      <c r="G73" s="12"/>
    </row>
    <row r="74" spans="1:7" x14ac:dyDescent="0.25">
      <c r="A74" s="10"/>
      <c r="B74" s="10"/>
      <c r="C74" s="10"/>
      <c r="D74" s="11"/>
      <c r="F74" s="10"/>
      <c r="G74" s="12"/>
    </row>
    <row r="75" spans="1:7" x14ac:dyDescent="0.25">
      <c r="A75" s="10"/>
      <c r="B75" s="10"/>
      <c r="C75" s="10"/>
      <c r="D75" s="11"/>
      <c r="F75" s="10"/>
      <c r="G75" s="12"/>
    </row>
    <row r="76" spans="1:7" x14ac:dyDescent="0.25">
      <c r="A76" s="10"/>
      <c r="B76" s="10"/>
      <c r="C76" s="10"/>
      <c r="D76" s="11"/>
      <c r="F76" s="10"/>
      <c r="G76" s="12"/>
    </row>
    <row r="77" spans="1:7" x14ac:dyDescent="0.25">
      <c r="A77" s="10"/>
      <c r="B77" s="10"/>
      <c r="C77" s="10"/>
      <c r="D77" s="11"/>
      <c r="F77" s="10"/>
      <c r="G77" s="12"/>
    </row>
    <row r="78" spans="1:7" x14ac:dyDescent="0.25">
      <c r="A78" s="10"/>
      <c r="B78" s="10"/>
      <c r="C78" s="10"/>
      <c r="D78" s="11"/>
      <c r="F78" s="10"/>
      <c r="G78" s="12"/>
    </row>
    <row r="79" spans="1:7" x14ac:dyDescent="0.25">
      <c r="A79" s="10"/>
      <c r="B79" s="10"/>
      <c r="C79" s="10"/>
      <c r="D79" s="11"/>
      <c r="F79" s="10"/>
      <c r="G79" s="12"/>
    </row>
    <row r="80" spans="1:7" x14ac:dyDescent="0.25">
      <c r="A80" s="10"/>
      <c r="B80" s="10"/>
      <c r="C80" s="10"/>
      <c r="D80" s="11"/>
      <c r="F80" s="10"/>
      <c r="G80" s="12"/>
    </row>
    <row r="81" spans="1:7" x14ac:dyDescent="0.25">
      <c r="A81" s="10"/>
      <c r="B81" s="10"/>
      <c r="C81" s="10"/>
      <c r="D81" s="11"/>
      <c r="F81" s="10"/>
      <c r="G81" s="12"/>
    </row>
    <row r="82" spans="1:7" x14ac:dyDescent="0.25">
      <c r="A82" s="10"/>
      <c r="B82" s="10"/>
      <c r="C82" s="10"/>
      <c r="D82" s="11"/>
      <c r="F82" s="10"/>
      <c r="G82" s="12"/>
    </row>
    <row r="83" spans="1:7" x14ac:dyDescent="0.25">
      <c r="A83" s="10"/>
      <c r="B83" s="10"/>
      <c r="C83" s="10"/>
      <c r="D83" s="11"/>
      <c r="F83" s="10"/>
      <c r="G83" s="12"/>
    </row>
    <row r="84" spans="1:7" x14ac:dyDescent="0.25">
      <c r="A84" s="10"/>
      <c r="B84" s="10"/>
      <c r="C84" s="10"/>
      <c r="D84" s="11"/>
      <c r="F84" s="10"/>
      <c r="G84" s="12"/>
    </row>
    <row r="85" spans="1:7" x14ac:dyDescent="0.25">
      <c r="A85" s="10"/>
      <c r="B85" s="10"/>
      <c r="C85" s="10"/>
      <c r="D85" s="11"/>
      <c r="F85" s="10"/>
      <c r="G85" s="12"/>
    </row>
    <row r="86" spans="1:7" x14ac:dyDescent="0.25">
      <c r="A86" s="10"/>
      <c r="B86" s="10"/>
      <c r="C86" s="10"/>
      <c r="D86" s="11"/>
      <c r="F86" s="10"/>
      <c r="G86" s="12"/>
    </row>
    <row r="87" spans="1:7" x14ac:dyDescent="0.25">
      <c r="A87" s="10"/>
      <c r="B87" s="10"/>
      <c r="C87" s="10"/>
      <c r="D87" s="11"/>
      <c r="F87" s="10"/>
      <c r="G87" s="12"/>
    </row>
    <row r="88" spans="1:7" x14ac:dyDescent="0.25">
      <c r="A88" s="10"/>
      <c r="B88" s="10"/>
      <c r="C88" s="10"/>
      <c r="D88" s="11"/>
      <c r="F88" s="10"/>
      <c r="G88" s="12"/>
    </row>
    <row r="89" spans="1:7" x14ac:dyDescent="0.25">
      <c r="A89" s="10"/>
      <c r="B89" s="10"/>
      <c r="C89" s="10"/>
      <c r="D89" s="11"/>
      <c r="F89" s="10"/>
      <c r="G89" s="12"/>
    </row>
    <row r="90" spans="1:7" x14ac:dyDescent="0.25">
      <c r="A90" s="10"/>
      <c r="B90" s="10"/>
      <c r="C90" s="10"/>
      <c r="D90" s="11"/>
      <c r="F90" s="10"/>
      <c r="G90" s="12"/>
    </row>
    <row r="91" spans="1:7" x14ac:dyDescent="0.25">
      <c r="A91" s="10"/>
      <c r="B91" s="10"/>
      <c r="C91" s="10"/>
      <c r="D91" s="11"/>
      <c r="F91" s="10"/>
      <c r="G91" s="12"/>
    </row>
    <row r="92" spans="1:7" x14ac:dyDescent="0.25">
      <c r="A92" s="10"/>
      <c r="B92" s="10"/>
      <c r="C92" s="10"/>
      <c r="D92" s="11"/>
      <c r="F92" s="10"/>
      <c r="G92" s="12"/>
    </row>
    <row r="93" spans="1:7" x14ac:dyDescent="0.25">
      <c r="A93" s="10"/>
      <c r="B93" s="10"/>
      <c r="C93" s="10"/>
      <c r="D93" s="11"/>
      <c r="F93" s="10"/>
      <c r="G93" s="12"/>
    </row>
    <row r="94" spans="1:7" x14ac:dyDescent="0.25">
      <c r="A94" s="10"/>
      <c r="B94" s="10"/>
      <c r="C94" s="10"/>
      <c r="D94" s="11"/>
      <c r="F94" s="10"/>
      <c r="G94" s="12"/>
    </row>
    <row r="95" spans="1:7" x14ac:dyDescent="0.25">
      <c r="A95" s="10"/>
      <c r="B95" s="10"/>
      <c r="C95" s="10"/>
      <c r="D95" s="11"/>
      <c r="F95" s="10"/>
      <c r="G95" s="12"/>
    </row>
    <row r="96" spans="1:7" x14ac:dyDescent="0.25">
      <c r="A96" s="10"/>
      <c r="B96" s="10"/>
      <c r="C96" s="10"/>
      <c r="D96" s="11"/>
      <c r="F96" s="10"/>
      <c r="G96" s="12"/>
    </row>
    <row r="97" spans="1:7" x14ac:dyDescent="0.25">
      <c r="A97" s="10"/>
      <c r="B97" s="10"/>
      <c r="C97" s="10"/>
      <c r="D97" s="11"/>
      <c r="F97" s="10"/>
      <c r="G97" s="12"/>
    </row>
    <row r="98" spans="1:7" x14ac:dyDescent="0.25">
      <c r="A98" s="10"/>
      <c r="B98" s="10"/>
      <c r="C98" s="10"/>
      <c r="D98" s="11"/>
      <c r="F98" s="10"/>
      <c r="G98" s="12"/>
    </row>
    <row r="99" spans="1:7" x14ac:dyDescent="0.25">
      <c r="A99" s="10"/>
      <c r="B99" s="10"/>
      <c r="C99" s="10"/>
      <c r="D99" s="11"/>
      <c r="F99" s="10"/>
      <c r="G99" s="12"/>
    </row>
    <row r="100" spans="1:7" x14ac:dyDescent="0.25">
      <c r="A100" s="10"/>
      <c r="B100" s="10"/>
      <c r="C100" s="10"/>
      <c r="D100" s="11"/>
      <c r="F100" s="10"/>
      <c r="G100" s="12"/>
    </row>
    <row r="101" spans="1:7" x14ac:dyDescent="0.25">
      <c r="A101" s="10"/>
      <c r="B101" s="10"/>
      <c r="C101" s="10"/>
      <c r="D101" s="11"/>
      <c r="F101" s="10"/>
      <c r="G101" s="12"/>
    </row>
  </sheetData>
  <mergeCells count="13">
    <mergeCell ref="A2:D2"/>
    <mergeCell ref="E2:E4"/>
    <mergeCell ref="F2:F4"/>
    <mergeCell ref="G2:G4"/>
    <mergeCell ref="A3:A4"/>
    <mergeCell ref="B3:B4"/>
    <mergeCell ref="C3:C4"/>
    <mergeCell ref="D3:D4"/>
    <mergeCell ref="I34:J34"/>
    <mergeCell ref="A5:G5"/>
    <mergeCell ref="A23:G23"/>
    <mergeCell ref="A24:G24"/>
    <mergeCell ref="A27:G27"/>
  </mergeCells>
  <phoneticPr fontId="9" type="noConversion"/>
  <pageMargins left="0.39370078740157483" right="0" top="1.1811023622047245" bottom="0.43307086614173229" header="0.59055118110236227" footer="0"/>
  <pageSetup paperSize="9" orientation="landscape" horizontalDpi="4294967295" verticalDpi="4294967295" r:id="rId1"/>
  <headerFooter differentOddEven="1">
    <oddHeader xml:space="preserve">&amp;L&amp;"-,Paks"DOKUMENTIDE NIMEKIRI
&amp;"-,Harilik"Köide:&amp;K000000  1
&amp;CTöö nr:&amp;K000000 23240-0010
Jõhvi reoveepumpla rekonstrueerimine
Eskiisprojekt&amp;R&amp;G
</oddHeader>
    <oddFooter xml:space="preserve">&amp;L
Koostas: &amp;K92D050Mart Taklai&amp;C&amp;"-,Italic"&amp;8prinditud &amp;D&amp;R&amp;"Arial,Regular"&amp;8
&amp;10
&amp;P/&amp;N  &amp;"-,Regular"  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2</vt:i4>
      </vt:variant>
    </vt:vector>
  </HeadingPairs>
  <TitlesOfParts>
    <vt:vector size="3" baseType="lpstr">
      <vt:lpstr>ES_v03_22.09.2023</vt:lpstr>
      <vt:lpstr>ES_v03_22.09.2023!Prindiala</vt:lpstr>
      <vt:lpstr>ES_v03_22.09.2023!Prinditiitlid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Sweco Projekt AS dokumentide nimekiri põhi- ja tööprojektile</dc:title>
  <dc:creator>Keijo Vaher</dc:creator>
  <cp:lastModifiedBy>Taklai, Mart</cp:lastModifiedBy>
  <cp:lastPrinted>2023-09-25T08:21:16Z</cp:lastPrinted>
  <dcterms:created xsi:type="dcterms:W3CDTF">2012-02-07T07:43:10Z</dcterms:created>
  <dcterms:modified xsi:type="dcterms:W3CDTF">2023-09-25T08:21:39Z</dcterms:modified>
  <cp:category>Vormistamine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2020-11-06T12:17:26Z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9e127a66-a50a-41ba-aa87-00006aa3dafd</vt:lpwstr>
  </property>
  <property fmtid="{D5CDD505-2E9C-101B-9397-08002B2CF9AE}" pid="8" name="MSIP_Label_43f08ec5-d6d9-4227-8387-ccbfcb3632c4_ContentBits">
    <vt:lpwstr>0</vt:lpwstr>
  </property>
</Properties>
</file>