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66925"/>
  <mc:AlternateContent xmlns:mc="http://schemas.openxmlformats.org/markup-compatibility/2006">
    <mc:Choice Requires="x15">
      <x15ac:absPath xmlns:x15ac="http://schemas.microsoft.com/office/spreadsheetml/2010/11/ac" url="https://kehtnaelamu-my.sharepoint.com/personal/maie_liiv_kehtnavesi_ee/Documents/Desktop/Maie/Vahastu VPK 2025/"/>
    </mc:Choice>
  </mc:AlternateContent>
  <xr:revisionPtr revIDLastSave="22" documentId="8_{2D9C1D84-61CF-4377-B601-EC6702641450}" xr6:coauthVersionLast="47" xr6:coauthVersionMax="47" xr10:uidLastSave="{E101BB68-EC83-421E-8345-811B4E41D615}"/>
  <bookViews>
    <workbookView xWindow="28680" yWindow="-120" windowWidth="29040" windowHeight="15840" xr2:uid="{400A1A67-4291-46AF-AE1F-E1848467F083}"/>
  </bookViews>
  <sheets>
    <sheet name="Aruanne" sheetId="1" r:id="rId1"/>
    <sheet name="Hepa arve" sheetId="2" r:id="rId2"/>
    <sheet name="Hepa makse" sheetId="6" r:id="rId3"/>
    <sheet name="Ingliste arve" sheetId="4" r:id="rId4"/>
    <sheet name="Ingliste makse" sheetId="5" r:id="rId5"/>
    <sheet name="Printland arve" sheetId="7" r:id="rId6"/>
    <sheet name="Printland makse" sheetId="8" r:id="rId7"/>
  </sheet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5" i="1" l="1"/>
  <c r="E63" i="1" l="1"/>
  <c r="D63" i="1"/>
  <c r="C63" i="1" l="1"/>
</calcChain>
</file>

<file path=xl/sharedStrings.xml><?xml version="1.0" encoding="utf-8"?>
<sst xmlns="http://schemas.openxmlformats.org/spreadsheetml/2006/main" count="84" uniqueCount="80">
  <si>
    <t>Päästeameti projektitoetuse lõpparuande vorm</t>
  </si>
  <si>
    <t>LÕPPARUANNE</t>
  </si>
  <si>
    <t>Lepingu number</t>
  </si>
  <si>
    <t>Projekti nimi</t>
  </si>
  <si>
    <t>Projektijuht</t>
  </si>
  <si>
    <t>Läbiviiv organisatsioon</t>
  </si>
  <si>
    <t>Aadress, telefon, e-post</t>
  </si>
  <si>
    <t>Toetuse summa</t>
  </si>
  <si>
    <t>Projekti kestvuse aeg</t>
  </si>
  <si>
    <t>PLANEERITUD EESMÄRGID JA TULEMUSED</t>
  </si>
  <si>
    <t xml:space="preserve">Planeeritud </t>
  </si>
  <si>
    <t xml:space="preserve">Tegelik </t>
  </si>
  <si>
    <t>Eesmärgid</t>
  </si>
  <si>
    <t>Saavutatud tulemused ja mõju vastavalt taotluses toodud mõõtmisviisile</t>
  </si>
  <si>
    <t>Sihtgrupi osalus</t>
  </si>
  <si>
    <t>PROJEKTI SIHTGRUPID</t>
  </si>
  <si>
    <t>Osavõtjate arv</t>
  </si>
  <si>
    <t>Vanus</t>
  </si>
  <si>
    <t>Rahvus</t>
  </si>
  <si>
    <t>PROJEKTI TAGASISIDE  JA JÄTKUSUUTLIKKUS</t>
  </si>
  <si>
    <t>Projekti jätkusuutlikkus ja edasise arendamise võimalused</t>
  </si>
  <si>
    <t>PROJEKTIMEESKOND</t>
  </si>
  <si>
    <t xml:space="preserve">Nr </t>
  </si>
  <si>
    <t>Meeskonnaliikme nimi ja organisatsioon</t>
  </si>
  <si>
    <t>Projektis osalemise aeg</t>
  </si>
  <si>
    <t>Ülesanded, roll ja nende täitmine</t>
  </si>
  <si>
    <t>Kontaktandmed</t>
  </si>
  <si>
    <t>KOOSTÖÖORGANISATSIOONID</t>
  </si>
  <si>
    <t>Organisatsiooni nimi</t>
  </si>
  <si>
    <t>Roll projektis</t>
  </si>
  <si>
    <t>Eraldatud summad</t>
  </si>
  <si>
    <t>PROJEKTILE ERALDATUD RAHALISTE VAHENDITE KULUARUANNE</t>
  </si>
  <si>
    <t>Jrk.nr</t>
  </si>
  <si>
    <t>Kuupäev</t>
  </si>
  <si>
    <t>(*) Eelkõige tuleb selgitada, miks kulutused erinevad projektis planeeritutest.</t>
  </si>
  <si>
    <t>Kulud kokku</t>
  </si>
  <si>
    <t>sh. Päästeameti  toetuse kulud kokku</t>
  </si>
  <si>
    <t>sh. kaas- või omafinantseeringu kulud kokku</t>
  </si>
  <si>
    <t xml:space="preserve">Komisjoni hinnang : </t>
  </si>
  <si>
    <t>Juhend tšeki lisamiseks linkimise teel</t>
  </si>
  <si>
    <t>Link tšekile (vt allpool olevat juhendit)</t>
  </si>
  <si>
    <t>1.</t>
  </si>
  <si>
    <t>2.</t>
  </si>
  <si>
    <t>3.</t>
  </si>
  <si>
    <t>4.</t>
  </si>
  <si>
    <t>Omaosalus</t>
  </si>
  <si>
    <t>Päästeameti toetusest kulunud summa</t>
  </si>
  <si>
    <t xml:space="preserve">Majandustehingu kirjeldus
</t>
  </si>
  <si>
    <r>
      <t>Projektis</t>
    </r>
    <r>
      <rPr>
        <sz val="12"/>
        <color rgb="FF000000"/>
        <rFont val="Times New Roman"/>
        <family val="1"/>
        <charset val="186"/>
      </rPr>
      <t xml:space="preserve"> osalejate tagasiside kokkuvõte</t>
    </r>
  </si>
  <si>
    <t>Liik (õpilased / töötajad, koostööpartnerid, jm)</t>
  </si>
  <si>
    <t>Lisa 2</t>
  </si>
  <si>
    <t xml:space="preserve">Dokument allkirjastatakse digitaalselt allkirjaõigusliku isiku poolt. </t>
  </si>
  <si>
    <t>Alar Akkatuse XII mälestusvõistlus tuletõrjespordis</t>
  </si>
  <si>
    <t>Raivo Murumägi</t>
  </si>
  <si>
    <t>Vahastu Vabatahtlik Päästekomando</t>
  </si>
  <si>
    <t>Raplamaa, Rapla vald, Vahastu küla, Kooli, tel 56570086, e-post raivomuru@gmail.com</t>
  </si>
  <si>
    <t>733 eurot</t>
  </si>
  <si>
    <t>Selgitada välja parimad tuletõrjesportlased, populariseerida tuletõrjesporti, tõsta elanikkonna tuleohutusalaseid teadmisi, jätkata tuletõrjespordi traditsioone, leida järelkasvu vabatahtlikele ja elukutselistele päästjatele.</t>
  </si>
  <si>
    <t>Tõsta elanikkonna teadlikust tuletõrjespordi alal, seeläbi parandada ohuteadlikkust. Kaasata kutselisi ja vabatahtikke päästjaid ning noori, et luua ühtne ja tugev päästevõrgustik, kes muudab elukeskkonna ohutumaks. Pakkuda kogukondades võimalust siduda end vabatahtliku päästeüksusega läbi tuletõrjespordi. Saada osa sportlikest eluviisidest, jätkata pikaajalisi traditsioone tuletõrjevõistluse läbiviimisel ja osalemisel.</t>
  </si>
  <si>
    <t>Püstitatud eesmärk sai saavutatud.</t>
  </si>
  <si>
    <t>Tuletõrjesportlased, kohalik kogukond, külalised</t>
  </si>
  <si>
    <t>eestlased jt</t>
  </si>
  <si>
    <t>tuletõrjesportlased, kogukonnaliikmed ja külalised, lapsed ja täiskasvanud</t>
  </si>
  <si>
    <t>Osales 8 võistkonda (48 võistlejat), sealhulgas nii kutselised kui vabatahtlikud päästjad, aga ka teised inimesed (mehed, naised, noored). Publiku huvi oli väga suur nii võistluse kui ka sellele järgnenud laste tuleohutusõppe vastu. Kohalik kogukond oli toetav ja abivalmis, võistkondade omavahelised suhted sõbralikud.</t>
  </si>
  <si>
    <t>Vahastu VPK</t>
  </si>
  <si>
    <t>veebruar 2025 - juuli 2025</t>
  </si>
  <si>
    <t>peakorraldus</t>
  </si>
  <si>
    <t>raivomuru@gmail.com, tel 56570086</t>
  </si>
  <si>
    <t>MTÜ Ingliste Arendusselts</t>
  </si>
  <si>
    <t>helitehnika / varustus</t>
  </si>
  <si>
    <t>aare.leinberg@ingle.ee, tel 5103283</t>
  </si>
  <si>
    <t>MTÜ Ingliste Arendusselts Võistluse helindamine</t>
  </si>
  <si>
    <t>Printland OÜ medalid ja karikad</t>
  </si>
  <si>
    <t>Hepa OÜ Kütus võistlusala ettevalmistamiseks ja inventari transpordiks</t>
  </si>
  <si>
    <t>Hepa arve'!A1</t>
  </si>
  <si>
    <t>Ingliste arve'!A1</t>
  </si>
  <si>
    <t>Printland arve'!A1</t>
  </si>
  <si>
    <t>1-85 aastat</t>
  </si>
  <si>
    <t>Kindlasti tuleb võistlusi jätkata, see on väga oluline päästjate koostöövõrgustiku sidumiseks.</t>
  </si>
  <si>
    <t>6.4-2.1/110ML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</si>
</sst>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charset val="186"/>
      <scheme val="minor"/>
    </font>
    <font>
      <b/>
      <sz val="12"/>
      <color rgb="FF000000"/>
      <name val="Times New Roman"/>
      <family val="1"/>
      <charset val="186"/>
    </font>
    <font>
      <sz val="10"/>
      <color theme="1"/>
      <name val="Times New Roman"/>
      <family val="1"/>
      <charset val="186"/>
    </font>
    <font>
      <b/>
      <sz val="12"/>
      <color theme="1"/>
      <name val="Times New Roman"/>
      <family val="1"/>
      <charset val="186"/>
    </font>
    <font>
      <u/>
      <sz val="11"/>
      <color theme="10"/>
      <name val="Calibri"/>
      <family val="2"/>
      <charset val="186"/>
      <scheme val="minor"/>
    </font>
    <font>
      <sz val="12"/>
      <color theme="1"/>
      <name val="Times New Roman"/>
      <family val="1"/>
      <charset val="186"/>
    </font>
    <font>
      <sz val="12"/>
      <color rgb="FF000000"/>
      <name val="Times New Roman"/>
      <family val="1"/>
      <charset val="186"/>
    </font>
    <font>
      <sz val="11"/>
      <color theme="1"/>
      <name val="Calibri"/>
      <family val="2"/>
      <charset val="186"/>
      <scheme val="minor"/>
    </font>
    <font>
      <b/>
      <sz val="14"/>
      <color theme="1"/>
      <name val="Times New Roman"/>
      <family val="1"/>
      <charset val="186"/>
    </font>
    <font>
      <sz val="12"/>
      <color rgb="FFFF0000"/>
      <name val="Times New Roman"/>
      <family val="1"/>
      <charset val="186"/>
    </font>
    <font>
      <sz val="11"/>
      <color theme="1"/>
      <name val="Times New Roman"/>
      <family val="1"/>
      <charset val="186"/>
    </font>
    <font>
      <b/>
      <sz val="11"/>
      <color theme="1"/>
      <name val="Times New Roman"/>
      <family val="1"/>
      <charset val="186"/>
    </font>
    <font>
      <sz val="11"/>
      <color rgb="FFFF0000"/>
      <name val="Times New Roman"/>
      <family val="1"/>
      <charset val="186"/>
    </font>
    <font>
      <u/>
      <sz val="11"/>
      <color theme="10"/>
      <name val="Times New Roman"/>
      <family val="1"/>
      <charset val="186"/>
    </font>
    <font>
      <b/>
      <sz val="14"/>
      <color rgb="FF000000"/>
      <name val="Times New Roman"/>
      <family val="1"/>
      <charset val="186"/>
    </font>
    <font>
      <b/>
      <sz val="12"/>
      <name val="Times New Roman"/>
      <family val="1"/>
      <charset val="186"/>
    </font>
    <font>
      <b/>
      <sz val="10"/>
      <color theme="1"/>
      <name val="Times New Roman"/>
      <family val="1"/>
      <charset val="186"/>
    </font>
    <font>
      <sz val="12"/>
      <name val="Times New Roman"/>
      <family val="1"/>
      <charset val="186"/>
    </font>
  </fonts>
  <fills count="4">
    <fill>
      <patternFill patternType="none"/>
    </fill>
    <fill>
      <patternFill patternType="gray125"/>
    </fill>
    <fill>
      <patternFill patternType="solid">
        <fgColor rgb="FFC0C0C0"/>
        <bgColor indexed="64"/>
      </patternFill>
    </fill>
    <fill>
      <patternFill patternType="solid">
        <fgColor rgb="FFFFFF00"/>
        <bgColor indexed="64"/>
      </patternFill>
    </fill>
  </fills>
  <borders count="46">
    <border>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indexed="64"/>
      </bottom>
      <diagonal/>
    </border>
    <border>
      <left style="medium">
        <color rgb="FF000000"/>
      </left>
      <right style="medium">
        <color rgb="FF000000"/>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thin">
        <color indexed="64"/>
      </left>
      <right/>
      <top/>
      <bottom style="thin">
        <color indexed="64"/>
      </bottom>
      <diagonal/>
    </border>
    <border>
      <left/>
      <right style="medium">
        <color rgb="FF000000"/>
      </right>
      <top style="medium">
        <color rgb="FF000000"/>
      </top>
      <bottom style="medium">
        <color rgb="FF000000"/>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rgb="FF000000"/>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bottom style="medium">
        <color indexed="64"/>
      </bottom>
      <diagonal/>
    </border>
  </borders>
  <cellStyleXfs count="3">
    <xf numFmtId="0" fontId="0" fillId="0" borderId="0"/>
    <xf numFmtId="0" fontId="4" fillId="0" borderId="0" applyNumberFormat="0" applyFill="0" applyBorder="0" applyAlignment="0" applyProtection="0"/>
    <xf numFmtId="9" fontId="7" fillId="0" borderId="0" applyFont="0" applyFill="0" applyBorder="0" applyAlignment="0" applyProtection="0"/>
  </cellStyleXfs>
  <cellXfs count="113">
    <xf numFmtId="0" fontId="0" fillId="0" borderId="0" xfId="0"/>
    <xf numFmtId="0" fontId="2" fillId="0" borderId="0" xfId="0" applyFont="1"/>
    <xf numFmtId="0" fontId="3" fillId="0" borderId="15" xfId="0" applyFont="1" applyBorder="1" applyAlignment="1">
      <alignment vertical="center"/>
    </xf>
    <xf numFmtId="0" fontId="3" fillId="0" borderId="0" xfId="0" applyFont="1"/>
    <xf numFmtId="0" fontId="1" fillId="0" borderId="0" xfId="0" applyFont="1" applyAlignment="1">
      <alignment vertical="center"/>
    </xf>
    <xf numFmtId="0" fontId="1" fillId="0" borderId="0" xfId="0" applyFont="1"/>
    <xf numFmtId="0" fontId="2" fillId="0" borderId="3" xfId="0" applyFont="1" applyBorder="1" applyAlignment="1">
      <alignment horizontal="justify" vertical="center" wrapText="1"/>
    </xf>
    <xf numFmtId="14" fontId="2" fillId="0" borderId="3" xfId="0" applyNumberFormat="1" applyFont="1" applyBorder="1" applyAlignment="1">
      <alignment horizontal="justify" vertical="center" wrapText="1"/>
    </xf>
    <xf numFmtId="0" fontId="2" fillId="0" borderId="7" xfId="0" applyFont="1" applyBorder="1" applyAlignment="1">
      <alignment horizontal="justify" vertical="center" wrapText="1"/>
    </xf>
    <xf numFmtId="0" fontId="6"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0" borderId="0" xfId="0" applyFont="1" applyAlignment="1">
      <alignment horizontal="center" vertical="center" wrapText="1"/>
    </xf>
    <xf numFmtId="0" fontId="3" fillId="0" borderId="4" xfId="0" applyFont="1" applyBorder="1" applyAlignment="1">
      <alignment horizontal="center" vertical="center" wrapText="1"/>
    </xf>
    <xf numFmtId="0" fontId="3" fillId="0" borderId="24" xfId="0" applyFont="1" applyBorder="1" applyAlignment="1">
      <alignment horizontal="center" vertical="center" wrapText="1"/>
    </xf>
    <xf numFmtId="0" fontId="5" fillId="2" borderId="19" xfId="0" applyFont="1" applyFill="1" applyBorder="1" applyAlignment="1">
      <alignment vertical="center" wrapText="1"/>
    </xf>
    <xf numFmtId="0" fontId="6" fillId="2" borderId="19" xfId="0" applyFont="1" applyFill="1" applyBorder="1" applyAlignment="1">
      <alignment vertical="center" wrapText="1"/>
    </xf>
    <xf numFmtId="0" fontId="6" fillId="2" borderId="23" xfId="0" applyFont="1" applyFill="1" applyBorder="1" applyAlignment="1">
      <alignment vertical="center" wrapText="1"/>
    </xf>
    <xf numFmtId="0" fontId="6" fillId="2" borderId="10" xfId="0" applyFont="1" applyFill="1" applyBorder="1" applyAlignment="1">
      <alignment vertical="center" wrapText="1"/>
    </xf>
    <xf numFmtId="0" fontId="5" fillId="0" borderId="10" xfId="0" applyFont="1" applyBorder="1" applyAlignment="1">
      <alignment vertical="center" wrapText="1"/>
    </xf>
    <xf numFmtId="0" fontId="5" fillId="0" borderId="5" xfId="0" applyFont="1" applyBorder="1" applyAlignment="1">
      <alignment vertical="center" wrapText="1"/>
    </xf>
    <xf numFmtId="0" fontId="6" fillId="2" borderId="5" xfId="0" applyFont="1" applyFill="1" applyBorder="1" applyAlignment="1">
      <alignment vertical="center" wrapText="1"/>
    </xf>
    <xf numFmtId="0" fontId="5" fillId="2" borderId="13" xfId="0" applyFont="1" applyFill="1" applyBorder="1" applyAlignment="1">
      <alignment vertical="center" wrapText="1"/>
    </xf>
    <xf numFmtId="0" fontId="6" fillId="2" borderId="7" xfId="0" applyFont="1" applyFill="1" applyBorder="1" applyAlignment="1">
      <alignment vertical="center" wrapText="1"/>
    </xf>
    <xf numFmtId="0" fontId="5" fillId="0" borderId="5" xfId="0" applyFont="1" applyBorder="1" applyAlignment="1">
      <alignment horizontal="center" vertical="center" wrapText="1"/>
    </xf>
    <xf numFmtId="0" fontId="5" fillId="2" borderId="2" xfId="0" applyFont="1" applyFill="1" applyBorder="1" applyAlignment="1">
      <alignment vertical="center" wrapText="1"/>
    </xf>
    <xf numFmtId="0" fontId="6" fillId="2" borderId="2" xfId="0" applyFont="1" applyFill="1" applyBorder="1" applyAlignment="1">
      <alignment vertical="center" wrapText="1"/>
    </xf>
    <xf numFmtId="4" fontId="2" fillId="0" borderId="6" xfId="0" applyNumberFormat="1" applyFont="1" applyBorder="1" applyAlignment="1">
      <alignment horizontal="right" vertical="center" wrapText="1"/>
    </xf>
    <xf numFmtId="4" fontId="2" fillId="0" borderId="3" xfId="0" applyNumberFormat="1" applyFont="1" applyBorder="1" applyAlignment="1">
      <alignment horizontal="right" vertical="center" wrapText="1"/>
    </xf>
    <xf numFmtId="4" fontId="2" fillId="0" borderId="3" xfId="0" applyNumberFormat="1" applyFont="1" applyBorder="1" applyAlignment="1">
      <alignment horizontal="justify" vertical="center" wrapText="1"/>
    </xf>
    <xf numFmtId="0" fontId="6" fillId="2" borderId="28" xfId="0" applyFont="1" applyFill="1" applyBorder="1" applyAlignment="1">
      <alignment vertical="center" wrapText="1"/>
    </xf>
    <xf numFmtId="0" fontId="5" fillId="0" borderId="29" xfId="0" applyFont="1" applyBorder="1" applyAlignment="1">
      <alignment vertical="center" wrapText="1"/>
    </xf>
    <xf numFmtId="0" fontId="5" fillId="0" borderId="11" xfId="0" applyFont="1" applyBorder="1" applyAlignment="1">
      <alignment vertical="center" wrapText="1"/>
    </xf>
    <xf numFmtId="0" fontId="5" fillId="0" borderId="29" xfId="0" applyFont="1" applyBorder="1" applyAlignment="1">
      <alignment horizontal="center" vertical="center" wrapText="1"/>
    </xf>
    <xf numFmtId="0" fontId="6" fillId="2" borderId="30" xfId="0" applyFont="1" applyFill="1" applyBorder="1" applyAlignment="1">
      <alignment vertical="center" wrapText="1"/>
    </xf>
    <xf numFmtId="0" fontId="5" fillId="0" borderId="3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0" fillId="0" borderId="0" xfId="0" applyFont="1"/>
    <xf numFmtId="0" fontId="11" fillId="0" borderId="0" xfId="0" applyFont="1"/>
    <xf numFmtId="0" fontId="9" fillId="0" borderId="26" xfId="0" applyFont="1" applyBorder="1" applyAlignment="1">
      <alignment vertical="center"/>
    </xf>
    <xf numFmtId="0" fontId="5" fillId="0" borderId="22" xfId="0" applyFont="1" applyBorder="1"/>
    <xf numFmtId="0" fontId="5" fillId="0" borderId="0" xfId="0" applyFont="1"/>
    <xf numFmtId="0" fontId="12" fillId="0" borderId="0" xfId="0" applyFont="1" applyAlignment="1">
      <alignment horizontal="justify" vertical="center"/>
    </xf>
    <xf numFmtId="0" fontId="5" fillId="0" borderId="15" xfId="0" applyFont="1" applyBorder="1"/>
    <xf numFmtId="0" fontId="10" fillId="0" borderId="0" xfId="0" applyFont="1" applyAlignment="1">
      <alignment horizontal="center"/>
    </xf>
    <xf numFmtId="9" fontId="10" fillId="0" borderId="0" xfId="2" applyFont="1"/>
    <xf numFmtId="0" fontId="13" fillId="0" borderId="25" xfId="1" applyFont="1" applyBorder="1"/>
    <xf numFmtId="0" fontId="13" fillId="0" borderId="11" xfId="1" applyFont="1" applyBorder="1"/>
    <xf numFmtId="0" fontId="13" fillId="0" borderId="12" xfId="1" applyFont="1" applyBorder="1"/>
    <xf numFmtId="0" fontId="10" fillId="0" borderId="11" xfId="0" applyFont="1" applyBorder="1"/>
    <xf numFmtId="0" fontId="11" fillId="3" borderId="0" xfId="0" applyFont="1" applyFill="1"/>
    <xf numFmtId="0" fontId="8" fillId="0" borderId="0" xfId="0" applyFont="1"/>
    <xf numFmtId="0" fontId="14" fillId="0" borderId="0" xfId="0" applyFont="1" applyAlignment="1">
      <alignment horizontal="left" vertical="center"/>
    </xf>
    <xf numFmtId="0" fontId="3" fillId="0" borderId="38" xfId="0" applyFont="1" applyBorder="1" applyAlignment="1">
      <alignment vertical="center" wrapText="1"/>
    </xf>
    <xf numFmtId="0" fontId="3" fillId="0" borderId="31" xfId="0" applyFont="1" applyBorder="1" applyAlignment="1">
      <alignment horizontal="center" vertical="center" wrapText="1"/>
    </xf>
    <xf numFmtId="0" fontId="15" fillId="0" borderId="31" xfId="0" applyFont="1" applyBorder="1" applyAlignment="1">
      <alignment horizontal="center" vertical="center" wrapText="1"/>
    </xf>
    <xf numFmtId="0" fontId="3" fillId="0" borderId="11" xfId="0" applyFont="1" applyBorder="1" applyAlignment="1">
      <alignment horizontal="center" vertical="center" wrapText="1"/>
    </xf>
    <xf numFmtId="0" fontId="5" fillId="0" borderId="0" xfId="0" applyFont="1" applyAlignment="1">
      <alignment vertical="center" wrapText="1"/>
    </xf>
    <xf numFmtId="14" fontId="2" fillId="0" borderId="7" xfId="0" applyNumberFormat="1" applyFont="1" applyBorder="1" applyAlignment="1">
      <alignment horizontal="justify" vertical="center" wrapText="1"/>
    </xf>
    <xf numFmtId="4" fontId="2" fillId="0" borderId="7" xfId="0" applyNumberFormat="1" applyFont="1" applyBorder="1" applyAlignment="1">
      <alignment horizontal="right" vertical="center" wrapText="1"/>
    </xf>
    <xf numFmtId="4" fontId="2" fillId="0" borderId="8" xfId="0" applyNumberFormat="1" applyFont="1" applyBorder="1" applyAlignment="1">
      <alignment horizontal="right" vertical="center" wrapText="1"/>
    </xf>
    <xf numFmtId="0" fontId="16" fillId="0" borderId="0" xfId="0" applyFont="1" applyAlignment="1">
      <alignment vertical="center"/>
    </xf>
    <xf numFmtId="0" fontId="2" fillId="0" borderId="40" xfId="0" applyFont="1" applyBorder="1" applyAlignment="1">
      <alignment horizontal="justify" vertical="center" wrapText="1"/>
    </xf>
    <xf numFmtId="14" fontId="2" fillId="0" borderId="41" xfId="0" applyNumberFormat="1" applyFont="1" applyBorder="1" applyAlignment="1">
      <alignment horizontal="justify" vertical="center" wrapText="1"/>
    </xf>
    <xf numFmtId="0" fontId="2" fillId="0" borderId="41" xfId="0" applyFont="1" applyBorder="1" applyAlignment="1">
      <alignment horizontal="justify" vertical="center" wrapText="1"/>
    </xf>
    <xf numFmtId="4" fontId="2" fillId="0" borderId="41" xfId="0" applyNumberFormat="1" applyFont="1" applyBorder="1" applyAlignment="1">
      <alignment horizontal="justify" vertical="center" wrapText="1"/>
    </xf>
    <xf numFmtId="4" fontId="2" fillId="0" borderId="42" xfId="0" applyNumberFormat="1" applyFont="1" applyBorder="1" applyAlignment="1">
      <alignment horizontal="justify" vertical="center" wrapText="1"/>
    </xf>
    <xf numFmtId="0" fontId="2" fillId="0" borderId="43" xfId="0" applyFont="1" applyBorder="1" applyAlignment="1">
      <alignment horizontal="justify" vertical="center" wrapText="1"/>
    </xf>
    <xf numFmtId="4" fontId="2" fillId="0" borderId="44" xfId="0" applyNumberFormat="1" applyFont="1" applyBorder="1" applyAlignment="1">
      <alignment horizontal="justify" vertical="center" wrapText="1"/>
    </xf>
    <xf numFmtId="0" fontId="2" fillId="0" borderId="14" xfId="0" applyFont="1" applyBorder="1" applyAlignment="1">
      <alignment horizontal="justify" vertical="center" wrapText="1"/>
    </xf>
    <xf numFmtId="0" fontId="2" fillId="0" borderId="9" xfId="0" applyFont="1" applyBorder="1" applyAlignment="1">
      <alignment horizontal="justify" vertical="center" wrapText="1"/>
    </xf>
    <xf numFmtId="4" fontId="2" fillId="0" borderId="9" xfId="0" applyNumberFormat="1" applyFont="1" applyBorder="1" applyAlignment="1">
      <alignment horizontal="justify" vertical="center" wrapText="1"/>
    </xf>
    <xf numFmtId="4" fontId="2" fillId="0" borderId="45" xfId="0" applyNumberFormat="1" applyFont="1" applyBorder="1" applyAlignment="1">
      <alignment horizontal="justify" vertical="center" wrapText="1"/>
    </xf>
    <xf numFmtId="0" fontId="17" fillId="0" borderId="38" xfId="0" applyFont="1" applyBorder="1" applyAlignment="1">
      <alignment vertical="center" wrapText="1"/>
    </xf>
    <xf numFmtId="0" fontId="17" fillId="0" borderId="31" xfId="0" applyFont="1" applyBorder="1" applyAlignment="1">
      <alignment vertical="center" wrapText="1"/>
    </xf>
    <xf numFmtId="0" fontId="17" fillId="0" borderId="32" xfId="0" applyFont="1" applyBorder="1" applyAlignment="1">
      <alignment vertical="center" wrapText="1"/>
    </xf>
    <xf numFmtId="17" fontId="5" fillId="0" borderId="29" xfId="0" applyNumberFormat="1" applyFont="1" applyBorder="1" applyAlignment="1">
      <alignment vertical="center" wrapText="1"/>
    </xf>
    <xf numFmtId="0" fontId="4" fillId="0" borderId="5" xfId="1" applyBorder="1" applyAlignment="1">
      <alignment horizontal="center" vertical="center" wrapText="1"/>
    </xf>
    <xf numFmtId="17" fontId="5" fillId="0" borderId="5" xfId="0" applyNumberFormat="1" applyFont="1" applyBorder="1" applyAlignment="1">
      <alignment horizontal="center" vertical="center" wrapText="1"/>
    </xf>
    <xf numFmtId="0" fontId="2" fillId="0" borderId="3" xfId="0" applyFont="1" applyBorder="1" applyAlignment="1">
      <alignment horizontal="left" vertical="center" wrapText="1"/>
    </xf>
    <xf numFmtId="0" fontId="4" fillId="0" borderId="25" xfId="1" quotePrefix="1" applyBorder="1"/>
    <xf numFmtId="0" fontId="4" fillId="0" borderId="11" xfId="1" quotePrefix="1" applyBorder="1"/>
    <xf numFmtId="0" fontId="4" fillId="0" borderId="12" xfId="1" quotePrefix="1" applyBorder="1"/>
    <xf numFmtId="4" fontId="10" fillId="0" borderId="0" xfId="0" applyNumberFormat="1" applyFont="1"/>
    <xf numFmtId="0" fontId="5" fillId="0" borderId="13" xfId="0" applyFont="1" applyBorder="1" applyAlignment="1">
      <alignment vertical="center" wrapText="1"/>
    </xf>
    <xf numFmtId="0" fontId="5" fillId="0" borderId="27" xfId="0" applyFont="1" applyBorder="1" applyAlignment="1">
      <alignment vertical="center" wrapText="1"/>
    </xf>
    <xf numFmtId="0" fontId="3" fillId="0" borderId="13" xfId="0" applyFont="1" applyBorder="1" applyAlignment="1">
      <alignment horizontal="center" vertical="center" wrapText="1"/>
    </xf>
    <xf numFmtId="0" fontId="3" fillId="0" borderId="27" xfId="0" applyFont="1" applyBorder="1" applyAlignment="1">
      <alignment horizontal="center"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2" borderId="5" xfId="0" applyFont="1" applyFill="1" applyBorder="1" applyAlignment="1">
      <alignment vertical="center" wrapText="1"/>
    </xf>
    <xf numFmtId="0" fontId="6" fillId="2" borderId="6" xfId="0" applyFont="1" applyFill="1" applyBorder="1" applyAlignment="1">
      <alignment vertical="center" wrapText="1"/>
    </xf>
    <xf numFmtId="0" fontId="5" fillId="0" borderId="30" xfId="0" applyFont="1" applyBorder="1" applyAlignment="1">
      <alignment horizontal="center" vertical="center" wrapText="1"/>
    </xf>
    <xf numFmtId="0" fontId="5" fillId="0" borderId="3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2" fillId="0" borderId="0" xfId="0" applyFont="1" applyAlignment="1">
      <alignment horizontal="justify" vertical="center"/>
    </xf>
    <xf numFmtId="0" fontId="10" fillId="0" borderId="0" xfId="0" applyFont="1"/>
    <xf numFmtId="0" fontId="5" fillId="0" borderId="17" xfId="0" applyFont="1" applyBorder="1" applyAlignment="1">
      <alignment vertical="center" wrapText="1"/>
    </xf>
    <xf numFmtId="0" fontId="5" fillId="0" borderId="18" xfId="0" applyFont="1" applyBorder="1"/>
    <xf numFmtId="0" fontId="5" fillId="0" borderId="19" xfId="0" applyFont="1" applyBorder="1"/>
    <xf numFmtId="0" fontId="5" fillId="0" borderId="20" xfId="0" applyFont="1" applyBorder="1" applyAlignment="1">
      <alignment vertical="center" wrapText="1"/>
    </xf>
    <xf numFmtId="0" fontId="5" fillId="0" borderId="16" xfId="0" applyFont="1" applyBorder="1"/>
    <xf numFmtId="0" fontId="5" fillId="0" borderId="21" xfId="0" applyFont="1" applyBorder="1"/>
  </cellXfs>
  <cellStyles count="3">
    <cellStyle name="Hüperlink" xfId="1" builtinId="8"/>
    <cellStyle name="Normaallaad" xfId="0" builtinId="0"/>
    <cellStyle name="Prots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85725</xdr:rowOff>
    </xdr:from>
    <xdr:to>
      <xdr:col>2</xdr:col>
      <xdr:colOff>1147053</xdr:colOff>
      <xdr:row>93</xdr:row>
      <xdr:rowOff>141177</xdr:rowOff>
    </xdr:to>
    <xdr:pic>
      <xdr:nvPicPr>
        <xdr:cNvPr id="3" name="Picture 2">
          <a:extLst>
            <a:ext uri="{FF2B5EF4-FFF2-40B4-BE49-F238E27FC236}">
              <a16:creationId xmlns:a16="http://schemas.microsoft.com/office/drawing/2014/main" id="{E929BF58-94D7-435C-BF0A-CCB7B36600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5507950"/>
          <a:ext cx="4740518" cy="4029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27</xdr:col>
      <xdr:colOff>540801</xdr:colOff>
      <xdr:row>128</xdr:row>
      <xdr:rowOff>63619</xdr:rowOff>
    </xdr:to>
    <xdr:pic>
      <xdr:nvPicPr>
        <xdr:cNvPr id="2" name="Pilt 1">
          <a:extLst>
            <a:ext uri="{FF2B5EF4-FFF2-40B4-BE49-F238E27FC236}">
              <a16:creationId xmlns:a16="http://schemas.microsoft.com/office/drawing/2014/main" id="{7F20FDF2-3360-0983-4575-43CA7E70C332}"/>
            </a:ext>
          </a:extLst>
        </xdr:cNvPr>
        <xdr:cNvPicPr>
          <a:picLocks noChangeAspect="1"/>
        </xdr:cNvPicPr>
      </xdr:nvPicPr>
      <xdr:blipFill>
        <a:blip xmlns:r="http://schemas.openxmlformats.org/officeDocument/2006/relationships" r:embed="rId1"/>
        <a:stretch>
          <a:fillRect/>
        </a:stretch>
      </xdr:blipFill>
      <xdr:spPr>
        <a:xfrm>
          <a:off x="9525" y="0"/>
          <a:ext cx="16990476" cy="24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55009</xdr:colOff>
      <xdr:row>128</xdr:row>
      <xdr:rowOff>149333</xdr:rowOff>
    </xdr:to>
    <xdr:pic>
      <xdr:nvPicPr>
        <xdr:cNvPr id="2" name="Pilt 1">
          <a:extLst>
            <a:ext uri="{FF2B5EF4-FFF2-40B4-BE49-F238E27FC236}">
              <a16:creationId xmlns:a16="http://schemas.microsoft.com/office/drawing/2014/main" id="{F359B503-CBE7-A2DC-4D97-1550585FBB8E}"/>
            </a:ext>
          </a:extLst>
        </xdr:cNvPr>
        <xdr:cNvPicPr>
          <a:picLocks noChangeAspect="1"/>
        </xdr:cNvPicPr>
      </xdr:nvPicPr>
      <xdr:blipFill>
        <a:blip xmlns:r="http://schemas.openxmlformats.org/officeDocument/2006/relationships" r:embed="rId1"/>
        <a:stretch>
          <a:fillRect/>
        </a:stretch>
      </xdr:blipFill>
      <xdr:spPr>
        <a:xfrm>
          <a:off x="0" y="0"/>
          <a:ext cx="17123809" cy="245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255009</xdr:colOff>
      <xdr:row>128</xdr:row>
      <xdr:rowOff>130285</xdr:rowOff>
    </xdr:to>
    <xdr:pic>
      <xdr:nvPicPr>
        <xdr:cNvPr id="2" name="Pilt 1">
          <a:extLst>
            <a:ext uri="{FF2B5EF4-FFF2-40B4-BE49-F238E27FC236}">
              <a16:creationId xmlns:a16="http://schemas.microsoft.com/office/drawing/2014/main" id="{ED18CDE6-3CEC-52DE-15C9-9476DFF23B4A}"/>
            </a:ext>
          </a:extLst>
        </xdr:cNvPr>
        <xdr:cNvPicPr>
          <a:picLocks noChangeAspect="1"/>
        </xdr:cNvPicPr>
      </xdr:nvPicPr>
      <xdr:blipFill>
        <a:blip xmlns:r="http://schemas.openxmlformats.org/officeDocument/2006/relationships" r:embed="rId1"/>
        <a:stretch>
          <a:fillRect/>
        </a:stretch>
      </xdr:blipFill>
      <xdr:spPr>
        <a:xfrm>
          <a:off x="0" y="0"/>
          <a:ext cx="17323809" cy="245142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197866</xdr:colOff>
      <xdr:row>128</xdr:row>
      <xdr:rowOff>168381</xdr:rowOff>
    </xdr:to>
    <xdr:pic>
      <xdr:nvPicPr>
        <xdr:cNvPr id="2" name="Pilt 1">
          <a:extLst>
            <a:ext uri="{FF2B5EF4-FFF2-40B4-BE49-F238E27FC236}">
              <a16:creationId xmlns:a16="http://schemas.microsoft.com/office/drawing/2014/main" id="{02871061-7185-B4AF-4F7A-76F2F41C58BF}"/>
            </a:ext>
          </a:extLst>
        </xdr:cNvPr>
        <xdr:cNvPicPr>
          <a:picLocks noChangeAspect="1"/>
        </xdr:cNvPicPr>
      </xdr:nvPicPr>
      <xdr:blipFill>
        <a:blip xmlns:r="http://schemas.openxmlformats.org/officeDocument/2006/relationships" r:embed="rId1"/>
        <a:stretch>
          <a:fillRect/>
        </a:stretch>
      </xdr:blipFill>
      <xdr:spPr>
        <a:xfrm>
          <a:off x="0" y="0"/>
          <a:ext cx="17266666" cy="245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169295</xdr:colOff>
      <xdr:row>128</xdr:row>
      <xdr:rowOff>120762</xdr:rowOff>
    </xdr:to>
    <xdr:pic>
      <xdr:nvPicPr>
        <xdr:cNvPr id="2" name="Pilt 1">
          <a:extLst>
            <a:ext uri="{FF2B5EF4-FFF2-40B4-BE49-F238E27FC236}">
              <a16:creationId xmlns:a16="http://schemas.microsoft.com/office/drawing/2014/main" id="{8184F6E8-DE41-A1C1-2D58-91CAF703A0B6}"/>
            </a:ext>
          </a:extLst>
        </xdr:cNvPr>
        <xdr:cNvPicPr>
          <a:picLocks noChangeAspect="1"/>
        </xdr:cNvPicPr>
      </xdr:nvPicPr>
      <xdr:blipFill>
        <a:blip xmlns:r="http://schemas.openxmlformats.org/officeDocument/2006/relationships" r:embed="rId1"/>
        <a:stretch>
          <a:fillRect/>
        </a:stretch>
      </xdr:blipFill>
      <xdr:spPr>
        <a:xfrm>
          <a:off x="0" y="0"/>
          <a:ext cx="17238095" cy="245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64533</xdr:colOff>
      <xdr:row>128</xdr:row>
      <xdr:rowOff>120762</xdr:rowOff>
    </xdr:to>
    <xdr:pic>
      <xdr:nvPicPr>
        <xdr:cNvPr id="2" name="Pilt 1">
          <a:extLst>
            <a:ext uri="{FF2B5EF4-FFF2-40B4-BE49-F238E27FC236}">
              <a16:creationId xmlns:a16="http://schemas.microsoft.com/office/drawing/2014/main" id="{1A997FBE-BA36-F262-FEEB-E25B2D7A29E2}"/>
            </a:ext>
          </a:extLst>
        </xdr:cNvPr>
        <xdr:cNvPicPr>
          <a:picLocks noChangeAspect="1"/>
        </xdr:cNvPicPr>
      </xdr:nvPicPr>
      <xdr:blipFill>
        <a:blip xmlns:r="http://schemas.openxmlformats.org/officeDocument/2006/relationships" r:embed="rId1"/>
        <a:stretch>
          <a:fillRect/>
        </a:stretch>
      </xdr:blipFill>
      <xdr:spPr>
        <a:xfrm>
          <a:off x="0" y="0"/>
          <a:ext cx="17133333" cy="24504762"/>
        </a:xfrm>
        <a:prstGeom prst="rect">
          <a:avLst/>
        </a:prstGeom>
      </xdr:spPr>
    </xdr:pic>
    <xdr:clientData/>
  </xdr:twoCellAnchor>
</xdr:wsDr>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are.leinberg@ingle.ee,%20tel%205103283" TargetMode="External"/><Relationship Id="rId1" Type="http://schemas.openxmlformats.org/officeDocument/2006/relationships/hyperlink" Target="mailto:raivomuru@gmail.com,%20tel%205657008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E973-0575-40F9-9670-5FA147966665}">
  <dimension ref="A1:H70"/>
  <sheetViews>
    <sheetView tabSelected="1" topLeftCell="A67" workbookViewId="0">
      <selection activeCell="E17" sqref="E17"/>
    </sheetView>
  </sheetViews>
  <sheetFormatPr defaultColWidth="8.85546875" defaultRowHeight="15" x14ac:dyDescent="0.25"/>
  <cols>
    <col min="1" max="1" width="21.42578125" style="44" customWidth="1"/>
    <col min="2" max="2" width="29.7109375" style="44" customWidth="1"/>
    <col min="3" max="3" width="27.5703125" style="44" customWidth="1"/>
    <col min="4" max="4" width="17.7109375" style="44" customWidth="1"/>
    <col min="5" max="5" width="19.28515625" style="44" customWidth="1"/>
    <col min="6" max="6" width="29.85546875" style="44" customWidth="1"/>
    <col min="7" max="16384" width="8.85546875" style="44"/>
  </cols>
  <sheetData>
    <row r="1" spans="1:4" ht="17.45" x14ac:dyDescent="0.25">
      <c r="A1" s="59" t="s">
        <v>50</v>
      </c>
    </row>
    <row r="3" spans="1:4" s="45" customFormat="1" ht="18.75" x14ac:dyDescent="0.3">
      <c r="A3" s="58" t="s">
        <v>0</v>
      </c>
    </row>
    <row r="5" spans="1:4" ht="16.5" thickBot="1" x14ac:dyDescent="0.3">
      <c r="A5" s="2" t="s">
        <v>1</v>
      </c>
    </row>
    <row r="6" spans="1:4" ht="16.5" thickBot="1" x14ac:dyDescent="0.3">
      <c r="A6" s="14" t="s">
        <v>2</v>
      </c>
      <c r="B6" s="91" t="s">
        <v>79</v>
      </c>
      <c r="C6" s="92"/>
      <c r="D6" s="46"/>
    </row>
    <row r="7" spans="1:4" ht="16.5" thickBot="1" x14ac:dyDescent="0.3">
      <c r="A7" s="15" t="s">
        <v>3</v>
      </c>
      <c r="B7" s="91" t="s">
        <v>52</v>
      </c>
      <c r="C7" s="92"/>
      <c r="D7" s="46"/>
    </row>
    <row r="8" spans="1:4" ht="16.5" thickBot="1" x14ac:dyDescent="0.3">
      <c r="A8" s="16" t="s">
        <v>4</v>
      </c>
      <c r="B8" s="91" t="s">
        <v>53</v>
      </c>
      <c r="C8" s="92"/>
      <c r="D8" s="46"/>
    </row>
    <row r="9" spans="1:4" ht="16.5" thickBot="1" x14ac:dyDescent="0.3">
      <c r="A9" s="15" t="s">
        <v>5</v>
      </c>
      <c r="B9" s="91" t="s">
        <v>54</v>
      </c>
      <c r="C9" s="92"/>
      <c r="D9" s="46"/>
    </row>
    <row r="10" spans="1:4" ht="32.25" thickBot="1" x14ac:dyDescent="0.3">
      <c r="A10" s="15" t="s">
        <v>6</v>
      </c>
      <c r="B10" s="91" t="s">
        <v>55</v>
      </c>
      <c r="C10" s="92"/>
      <c r="D10" s="46"/>
    </row>
    <row r="11" spans="1:4" ht="23.45" customHeight="1" thickBot="1" x14ac:dyDescent="0.3">
      <c r="A11" s="15" t="s">
        <v>7</v>
      </c>
      <c r="B11" s="93" t="s">
        <v>56</v>
      </c>
      <c r="C11" s="94"/>
      <c r="D11" s="46"/>
    </row>
    <row r="12" spans="1:4" ht="35.450000000000003" customHeight="1" thickBot="1" x14ac:dyDescent="0.3">
      <c r="A12" s="16" t="s">
        <v>8</v>
      </c>
      <c r="B12" s="99" t="s">
        <v>65</v>
      </c>
      <c r="C12" s="100"/>
      <c r="D12" s="46"/>
    </row>
    <row r="13" spans="1:4" ht="15.6" x14ac:dyDescent="0.3">
      <c r="A13" s="47"/>
      <c r="B13" s="48"/>
      <c r="C13" s="48"/>
      <c r="D13" s="48"/>
    </row>
    <row r="14" spans="1:4" ht="16.5" thickBot="1" x14ac:dyDescent="0.3">
      <c r="A14" s="4" t="s">
        <v>9</v>
      </c>
      <c r="B14" s="48"/>
      <c r="C14" s="48"/>
      <c r="D14" s="48"/>
    </row>
    <row r="15" spans="1:4" ht="15.75" x14ac:dyDescent="0.25">
      <c r="A15" s="95"/>
      <c r="B15" s="97" t="s">
        <v>10</v>
      </c>
      <c r="C15" s="97" t="s">
        <v>11</v>
      </c>
      <c r="D15" s="48"/>
    </row>
    <row r="16" spans="1:4" ht="16.5" thickBot="1" x14ac:dyDescent="0.3">
      <c r="A16" s="96"/>
      <c r="B16" s="98"/>
      <c r="C16" s="98"/>
      <c r="D16" s="48"/>
    </row>
    <row r="17" spans="1:5" ht="142.5" thickBot="1" x14ac:dyDescent="0.3">
      <c r="A17" s="20" t="s">
        <v>12</v>
      </c>
      <c r="B17" s="19" t="s">
        <v>57</v>
      </c>
      <c r="C17" s="19" t="s">
        <v>59</v>
      </c>
      <c r="D17" s="48"/>
    </row>
    <row r="18" spans="1:5" ht="252.75" thickBot="1" x14ac:dyDescent="0.3">
      <c r="A18" s="17" t="s">
        <v>13</v>
      </c>
      <c r="B18" s="18" t="s">
        <v>58</v>
      </c>
      <c r="C18" s="19" t="s">
        <v>59</v>
      </c>
      <c r="D18" s="48"/>
    </row>
    <row r="19" spans="1:5" ht="32.25" thickBot="1" x14ac:dyDescent="0.3">
      <c r="A19" s="33" t="s">
        <v>14</v>
      </c>
      <c r="B19" s="34" t="s">
        <v>60</v>
      </c>
      <c r="C19" s="34" t="s">
        <v>60</v>
      </c>
      <c r="D19" s="48"/>
    </row>
    <row r="20" spans="1:5" ht="15.75" x14ac:dyDescent="0.25">
      <c r="A20" s="48"/>
      <c r="B20" s="48"/>
      <c r="C20" s="48"/>
      <c r="D20" s="48"/>
    </row>
    <row r="21" spans="1:5" ht="16.5" thickBot="1" x14ac:dyDescent="0.3">
      <c r="A21" s="4" t="s">
        <v>15</v>
      </c>
      <c r="B21" s="48"/>
      <c r="C21" s="48"/>
      <c r="D21" s="48"/>
    </row>
    <row r="22" spans="1:5" ht="16.5" thickBot="1" x14ac:dyDescent="0.3">
      <c r="A22" s="21" t="s">
        <v>16</v>
      </c>
      <c r="B22" s="32">
        <v>110</v>
      </c>
      <c r="C22" s="48"/>
      <c r="D22" s="48"/>
    </row>
    <row r="23" spans="1:5" ht="16.5" thickBot="1" x14ac:dyDescent="0.3">
      <c r="A23" s="29" t="s">
        <v>17</v>
      </c>
      <c r="B23" s="83" t="s">
        <v>77</v>
      </c>
      <c r="C23" s="48"/>
      <c r="D23" s="48"/>
    </row>
    <row r="24" spans="1:5" ht="16.5" thickBot="1" x14ac:dyDescent="0.3">
      <c r="A24" s="22" t="s">
        <v>18</v>
      </c>
      <c r="B24" s="30" t="s">
        <v>61</v>
      </c>
      <c r="C24" s="48"/>
      <c r="D24" s="48"/>
    </row>
    <row r="25" spans="1:5" ht="48" thickBot="1" x14ac:dyDescent="0.3">
      <c r="A25" s="25" t="s">
        <v>49</v>
      </c>
      <c r="B25" s="31" t="s">
        <v>62</v>
      </c>
      <c r="C25" s="48"/>
      <c r="D25" s="48"/>
    </row>
    <row r="26" spans="1:5" ht="15.75" x14ac:dyDescent="0.25">
      <c r="A26" s="48"/>
      <c r="B26" s="48"/>
      <c r="C26" s="48"/>
      <c r="D26" s="48"/>
    </row>
    <row r="27" spans="1:5" ht="15.75" x14ac:dyDescent="0.25">
      <c r="A27" s="11"/>
      <c r="B27" s="11"/>
      <c r="C27" s="11"/>
      <c r="D27" s="11"/>
      <c r="E27" s="49"/>
    </row>
    <row r="28" spans="1:5" ht="16.5" thickBot="1" x14ac:dyDescent="0.3">
      <c r="A28" s="5" t="s">
        <v>19</v>
      </c>
      <c r="B28" s="50"/>
      <c r="C28" s="50"/>
      <c r="D28" s="50"/>
    </row>
    <row r="29" spans="1:5" ht="75" customHeight="1" thickBot="1" x14ac:dyDescent="0.3">
      <c r="A29" s="24" t="s">
        <v>48</v>
      </c>
      <c r="B29" s="107" t="s">
        <v>63</v>
      </c>
      <c r="C29" s="108"/>
      <c r="D29" s="109"/>
    </row>
    <row r="30" spans="1:5" ht="70.150000000000006" customHeight="1" x14ac:dyDescent="0.25">
      <c r="A30" s="25" t="s">
        <v>20</v>
      </c>
      <c r="B30" s="110" t="s">
        <v>78</v>
      </c>
      <c r="C30" s="111"/>
      <c r="D30" s="112"/>
    </row>
    <row r="32" spans="1:5" ht="16.5" thickBot="1" x14ac:dyDescent="0.3">
      <c r="A32" s="3" t="s">
        <v>21</v>
      </c>
      <c r="B32" s="48"/>
      <c r="C32" s="48"/>
      <c r="D32" s="48"/>
      <c r="E32" s="48"/>
    </row>
    <row r="33" spans="1:8" s="51" customFormat="1" ht="32.25" thickBot="1" x14ac:dyDescent="0.3">
      <c r="A33" s="41" t="s">
        <v>22</v>
      </c>
      <c r="B33" s="9" t="s">
        <v>23</v>
      </c>
      <c r="C33" s="9" t="s">
        <v>24</v>
      </c>
      <c r="D33" s="9" t="s">
        <v>25</v>
      </c>
      <c r="E33" s="10" t="s">
        <v>26</v>
      </c>
    </row>
    <row r="34" spans="1:8" ht="30.75" thickBot="1" x14ac:dyDescent="0.3">
      <c r="A34" s="23" t="s">
        <v>41</v>
      </c>
      <c r="B34" s="23" t="s">
        <v>64</v>
      </c>
      <c r="C34" s="23" t="s">
        <v>65</v>
      </c>
      <c r="D34" s="23" t="s">
        <v>66</v>
      </c>
      <c r="E34" s="84" t="s">
        <v>67</v>
      </c>
    </row>
    <row r="35" spans="1:8" ht="32.25" thickBot="1" x14ac:dyDescent="0.3">
      <c r="A35" s="23" t="s">
        <v>42</v>
      </c>
      <c r="B35" s="23" t="s">
        <v>68</v>
      </c>
      <c r="C35" s="85">
        <v>45839</v>
      </c>
      <c r="D35" s="23" t="s">
        <v>69</v>
      </c>
      <c r="E35" s="84" t="s">
        <v>70</v>
      </c>
    </row>
    <row r="36" spans="1:8" s="52" customFormat="1" ht="16.5" thickBot="1" x14ac:dyDescent="0.3">
      <c r="A36" s="35" t="s">
        <v>43</v>
      </c>
      <c r="B36" s="36"/>
      <c r="C36" s="36"/>
      <c r="D36" s="36"/>
      <c r="E36" s="37"/>
    </row>
    <row r="37" spans="1:8" ht="16.5" thickBot="1" x14ac:dyDescent="0.3">
      <c r="A37" s="38" t="s">
        <v>44</v>
      </c>
      <c r="B37" s="39"/>
      <c r="C37" s="39"/>
      <c r="D37" s="39"/>
      <c r="E37" s="40"/>
    </row>
    <row r="38" spans="1:8" ht="15.75" x14ac:dyDescent="0.25">
      <c r="A38" s="11"/>
      <c r="B38" s="11"/>
      <c r="C38" s="11"/>
      <c r="D38" s="11"/>
      <c r="E38" s="11"/>
    </row>
    <row r="39" spans="1:8" ht="16.5" thickBot="1" x14ac:dyDescent="0.3">
      <c r="A39" s="4" t="s">
        <v>27</v>
      </c>
      <c r="B39" s="48"/>
      <c r="C39" s="48"/>
      <c r="D39" s="48"/>
      <c r="E39" s="48"/>
    </row>
    <row r="40" spans="1:8" ht="16.5" thickBot="1" x14ac:dyDescent="0.3">
      <c r="A40" s="24" t="s">
        <v>22</v>
      </c>
      <c r="B40" s="42" t="s">
        <v>28</v>
      </c>
      <c r="C40" s="42" t="s">
        <v>29</v>
      </c>
      <c r="D40" s="43" t="s">
        <v>30</v>
      </c>
      <c r="E40" s="48"/>
    </row>
    <row r="41" spans="1:8" ht="16.5" thickBot="1" x14ac:dyDescent="0.3">
      <c r="A41" s="80"/>
      <c r="B41" s="81"/>
      <c r="C41" s="81"/>
      <c r="D41" s="82"/>
      <c r="E41" s="48"/>
    </row>
    <row r="43" spans="1:8" ht="16.5" thickBot="1" x14ac:dyDescent="0.3">
      <c r="A43" s="3" t="s">
        <v>31</v>
      </c>
    </row>
    <row r="44" spans="1:8" s="64" customFormat="1" ht="64.900000000000006" customHeight="1" thickBot="1" x14ac:dyDescent="0.3">
      <c r="A44" s="60" t="s">
        <v>32</v>
      </c>
      <c r="B44" s="61" t="s">
        <v>33</v>
      </c>
      <c r="C44" s="61" t="s">
        <v>47</v>
      </c>
      <c r="D44" s="62" t="s">
        <v>46</v>
      </c>
      <c r="E44" s="61" t="s">
        <v>45</v>
      </c>
      <c r="F44" s="63" t="s">
        <v>40</v>
      </c>
    </row>
    <row r="45" spans="1:8" ht="39" thickBot="1" x14ac:dyDescent="0.3">
      <c r="A45" s="6">
        <v>1</v>
      </c>
      <c r="B45" s="7">
        <v>45838</v>
      </c>
      <c r="C45" s="86" t="s">
        <v>73</v>
      </c>
      <c r="D45" s="26">
        <v>68</v>
      </c>
      <c r="E45" s="26">
        <f>120.55-68</f>
        <v>52.55</v>
      </c>
      <c r="F45" s="87" t="s">
        <v>74</v>
      </c>
      <c r="H45" s="90"/>
    </row>
    <row r="46" spans="1:8" ht="26.25" thickBot="1" x14ac:dyDescent="0.3">
      <c r="A46" s="6">
        <v>2</v>
      </c>
      <c r="B46" s="7">
        <v>45845</v>
      </c>
      <c r="C46" s="6" t="s">
        <v>71</v>
      </c>
      <c r="D46" s="26">
        <v>300</v>
      </c>
      <c r="E46" s="26"/>
      <c r="F46" s="88" t="s">
        <v>75</v>
      </c>
    </row>
    <row r="47" spans="1:8" ht="15.75" thickBot="1" x14ac:dyDescent="0.3">
      <c r="A47" s="6">
        <v>3</v>
      </c>
      <c r="B47" s="7">
        <v>45838</v>
      </c>
      <c r="C47" s="6" t="s">
        <v>72</v>
      </c>
      <c r="D47" s="26">
        <v>365</v>
      </c>
      <c r="E47" s="26"/>
      <c r="F47" s="89" t="s">
        <v>76</v>
      </c>
    </row>
    <row r="48" spans="1:8" ht="15.75" thickBot="1" x14ac:dyDescent="0.3">
      <c r="A48" s="6">
        <v>4</v>
      </c>
      <c r="B48" s="7"/>
      <c r="C48" s="6"/>
      <c r="D48" s="26"/>
      <c r="E48" s="26"/>
      <c r="F48" s="55"/>
    </row>
    <row r="49" spans="1:6" ht="15.75" thickBot="1" x14ac:dyDescent="0.3">
      <c r="A49" s="6">
        <v>5</v>
      </c>
      <c r="B49" s="7"/>
      <c r="C49" s="6"/>
      <c r="D49" s="27"/>
      <c r="E49" s="26"/>
      <c r="F49" s="55"/>
    </row>
    <row r="50" spans="1:6" ht="15.75" thickBot="1" x14ac:dyDescent="0.3">
      <c r="A50" s="6">
        <v>6</v>
      </c>
      <c r="B50" s="7"/>
      <c r="C50" s="6"/>
      <c r="D50" s="27"/>
      <c r="E50" s="26"/>
      <c r="F50" s="53"/>
    </row>
    <row r="51" spans="1:6" ht="15.75" thickBot="1" x14ac:dyDescent="0.3">
      <c r="A51" s="6">
        <v>7</v>
      </c>
      <c r="B51" s="7"/>
      <c r="C51" s="6"/>
      <c r="D51" s="27"/>
      <c r="E51" s="26"/>
      <c r="F51" s="54"/>
    </row>
    <row r="52" spans="1:6" ht="15.75" thickBot="1" x14ac:dyDescent="0.3">
      <c r="A52" s="6">
        <v>8</v>
      </c>
      <c r="B52" s="7"/>
      <c r="C52" s="6"/>
      <c r="D52" s="27"/>
      <c r="E52" s="26"/>
      <c r="F52" s="53"/>
    </row>
    <row r="53" spans="1:6" ht="15.75" thickBot="1" x14ac:dyDescent="0.3">
      <c r="A53" s="6">
        <v>9</v>
      </c>
      <c r="B53" s="7"/>
      <c r="C53" s="6"/>
      <c r="D53" s="27"/>
      <c r="E53" s="26"/>
      <c r="F53" s="54"/>
    </row>
    <row r="54" spans="1:6" ht="15.75" thickBot="1" x14ac:dyDescent="0.3">
      <c r="A54" s="6">
        <v>10</v>
      </c>
      <c r="B54" s="7"/>
      <c r="C54" s="6"/>
      <c r="D54" s="27"/>
      <c r="E54" s="26"/>
      <c r="F54" s="53"/>
    </row>
    <row r="55" spans="1:6" ht="15.75" thickBot="1" x14ac:dyDescent="0.3">
      <c r="A55" s="6">
        <v>11</v>
      </c>
      <c r="B55" s="7"/>
      <c r="C55" s="6"/>
      <c r="D55" s="27"/>
      <c r="E55" s="26"/>
      <c r="F55" s="54"/>
    </row>
    <row r="56" spans="1:6" ht="15.75" thickBot="1" x14ac:dyDescent="0.3">
      <c r="A56" s="8">
        <v>12</v>
      </c>
      <c r="B56" s="65"/>
      <c r="C56" s="8"/>
      <c r="D56" s="66"/>
      <c r="E56" s="67"/>
      <c r="F56" s="54"/>
    </row>
    <row r="57" spans="1:6" ht="15.75" thickBot="1" x14ac:dyDescent="0.3">
      <c r="A57" s="69">
        <v>13</v>
      </c>
      <c r="B57" s="70"/>
      <c r="C57" s="71"/>
      <c r="D57" s="72"/>
      <c r="E57" s="73"/>
      <c r="F57" s="56"/>
    </row>
    <row r="58" spans="1:6" ht="15.75" thickBot="1" x14ac:dyDescent="0.3">
      <c r="A58" s="74">
        <v>14</v>
      </c>
      <c r="B58" s="6"/>
      <c r="C58" s="6"/>
      <c r="D58" s="28"/>
      <c r="E58" s="75"/>
      <c r="F58" s="56"/>
    </row>
    <row r="59" spans="1:6" ht="15.75" thickBot="1" x14ac:dyDescent="0.3">
      <c r="A59" s="76">
        <v>15</v>
      </c>
      <c r="B59" s="77"/>
      <c r="C59" s="77"/>
      <c r="D59" s="78"/>
      <c r="E59" s="79"/>
      <c r="F59" s="56"/>
    </row>
    <row r="60" spans="1:6" ht="16.5" customHeight="1" x14ac:dyDescent="0.25">
      <c r="A60" s="68" t="s">
        <v>34</v>
      </c>
      <c r="B60" s="68"/>
    </row>
    <row r="61" spans="1:6" ht="15.75" thickBot="1" x14ac:dyDescent="0.3"/>
    <row r="62" spans="1:6" ht="48" thickBot="1" x14ac:dyDescent="0.3">
      <c r="C62" s="12" t="s">
        <v>35</v>
      </c>
      <c r="D62" s="13" t="s">
        <v>36</v>
      </c>
      <c r="E62" s="13" t="s">
        <v>37</v>
      </c>
    </row>
    <row r="63" spans="1:6" x14ac:dyDescent="0.25">
      <c r="C63" s="103">
        <f>E63+D63</f>
        <v>785.55</v>
      </c>
      <c r="D63" s="101">
        <f>SUM(D45:D59)</f>
        <v>733</v>
      </c>
      <c r="E63" s="103">
        <f>SUM(E45:E59)</f>
        <v>52.55</v>
      </c>
    </row>
    <row r="64" spans="1:6" ht="15.75" thickBot="1" x14ac:dyDescent="0.3">
      <c r="C64" s="104"/>
      <c r="D64" s="102"/>
      <c r="E64" s="104"/>
    </row>
    <row r="66" spans="1:3" ht="14.45" customHeight="1" x14ac:dyDescent="0.25">
      <c r="A66" s="105" t="s">
        <v>51</v>
      </c>
      <c r="B66" s="106"/>
      <c r="C66" s="106"/>
    </row>
    <row r="68" spans="1:3" x14ac:dyDescent="0.25">
      <c r="A68" s="1" t="s">
        <v>38</v>
      </c>
    </row>
    <row r="70" spans="1:3" x14ac:dyDescent="0.25">
      <c r="A70" s="57" t="s">
        <v>39</v>
      </c>
      <c r="B70" s="57"/>
    </row>
  </sheetData>
  <mergeCells count="16">
    <mergeCell ref="E63:E64"/>
    <mergeCell ref="A66:C66"/>
    <mergeCell ref="C63:C64"/>
    <mergeCell ref="B29:D29"/>
    <mergeCell ref="B30:D30"/>
    <mergeCell ref="A15:A16"/>
    <mergeCell ref="B15:B16"/>
    <mergeCell ref="C15:C16"/>
    <mergeCell ref="B12:C12"/>
    <mergeCell ref="D63:D64"/>
    <mergeCell ref="B9:C9"/>
    <mergeCell ref="B10:C10"/>
    <mergeCell ref="B11:C11"/>
    <mergeCell ref="B6:C6"/>
    <mergeCell ref="B7:C7"/>
    <mergeCell ref="B8:C8"/>
  </mergeCells>
  <hyperlinks>
    <hyperlink ref="E34" r:id="rId1" xr:uid="{1140AF7F-7B18-4545-96B7-358126212D42}"/>
    <hyperlink ref="E35" r:id="rId2" xr:uid="{7EE906AA-C215-48C2-A3DE-89D56E525FC7}"/>
    <hyperlink ref="F45" location="'Hepa arve'!A1" display="'Hepa arve'!A1" xr:uid="{682BE2F0-7C1C-4F19-B7D8-79DFC336C809}"/>
    <hyperlink ref="F46" location="'Ingliste arve'!A1" display="'Ingliste arve'!A1" xr:uid="{4A9D76B1-472A-46F9-BE72-9B94116870A0}"/>
    <hyperlink ref="F47" location="'Printland arve'!A1" display="'Printland arve'!A1" xr:uid="{C516543E-87CD-463F-9065-C8069C55FA36}"/>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2109-CE42-4B1C-AF23-A9E6139B17A1}">
  <dimension ref="A1"/>
  <sheetViews>
    <sheetView topLeftCell="A96" workbookViewId="0"/>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3AABB-A81F-457E-9D6F-497E037D3E8A}">
  <dimension ref="A1"/>
  <sheetViews>
    <sheetView topLeftCell="A96" workbookViewId="0">
      <selection activeCell="Q131" sqref="Q13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AAB1-C05A-4B8D-BDA2-41CEA7EE4D5C}">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4575A-E24F-4353-B998-D8F10A547C9A}">
  <dimension ref="A1"/>
  <sheetViews>
    <sheetView topLeftCell="A28" workbookViewId="0"/>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4A79-BB05-4D57-AA36-E873E2162CC0}">
  <dimension ref="A1"/>
  <sheetViews>
    <sheetView topLeftCell="A7"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31BB-2CFB-4448-BE92-813EAD17B39A}">
  <dimension ref="A1"/>
  <sheetViews>
    <sheetView topLeftCell="A28" workbookViewId="0">
      <selection activeCell="N133" sqref="N133"/>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7</vt:i4>
      </vt:variant>
    </vt:vector>
  </HeadingPairs>
  <TitlesOfParts>
    <vt:vector size="7" baseType="lpstr">
      <vt:lpstr>Aruanne</vt:lpstr>
      <vt:lpstr>Hepa arve</vt:lpstr>
      <vt:lpstr>Hepa makse</vt:lpstr>
      <vt:lpstr>Ingliste arve</vt:lpstr>
      <vt:lpstr>Ingliste makse</vt:lpstr>
      <vt:lpstr>Printland arve</vt:lpstr>
      <vt:lpstr>Printland makse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Rauno Müürsepp</dc:creator>
  <cp:lastModifiedBy>Maie Liiv</cp:lastModifiedBy>
  <cp:lastPrinted>2023-01-13T07:13:19Z</cp:lastPrinted>
  <dcterms:created xsi:type="dcterms:W3CDTF">2023-01-13T07:12:02Z</dcterms:created>
  <dcterms:modified xsi:type="dcterms:W3CDTF">2025-07-08T07:55:42Z</dcterms:modified>
</cp:coreProperties>
</file>