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ÄMARI" sheetId="1" r:id="rId1"/>
  </sheets>
  <definedNames>
    <definedName name="_xlnm._FilterDatabase" localSheetId="0" hidden="1">ÄMARI!$A$8:$P$17</definedName>
    <definedName name="_xlnm.Print_Area" localSheetId="0">ÄMARI!$A$1:$P$17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H12" i="1"/>
  <c r="O12" i="1" s="1"/>
  <c r="L11" i="1"/>
  <c r="H11" i="1"/>
  <c r="O11" i="1" s="1"/>
  <c r="L10" i="1"/>
  <c r="H10" i="1"/>
  <c r="O10" i="1" s="1"/>
  <c r="L9" i="1"/>
  <c r="H9" i="1"/>
  <c r="O9" i="1" s="1"/>
  <c r="O13" i="1" l="1"/>
</calcChain>
</file>

<file path=xl/sharedStrings.xml><?xml version="1.0" encoding="utf-8"?>
<sst xmlns="http://schemas.openxmlformats.org/spreadsheetml/2006/main" count="42" uniqueCount="36">
  <si>
    <t>PAKKUMUS: Osa 2 — Kategooria 2 - B ja BE, C ja CE kategooria sõidukijuhi koolitused. ÄMARI</t>
  </si>
  <si>
    <t>Seotud hanke „Mootorsõidukijuhtide koolitused ajateenijatele 2024“, viitenumber 273979 juurde</t>
  </si>
  <si>
    <t>AS Odium</t>
  </si>
  <si>
    <t xml:space="preserve">Kalev Velthut, +372 514 5205, kalev@odium.ee
</t>
  </si>
  <si>
    <t xml:space="preserve">Kalev Velthut, +372 514 5205, kalev@odium.ee, põhikiri
</t>
  </si>
  <si>
    <t>Ajateenijad</t>
  </si>
  <si>
    <t>Riigilõivud (ühe ühiku hind)</t>
  </si>
  <si>
    <t>Informatiivsed andmed</t>
  </si>
  <si>
    <t>Koolitusperiood: 01.01- 01.12.2024. Koolituste planeeritavad algusajad ja lõpptähtajad on kirjas seotud hanke tehnilises kirjelduses, koolituste algust täpsustatakse tellimiskirjades.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</si>
  <si>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</si>
  <si>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</si>
  <si>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</si>
  <si>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</si>
  <si>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</si>
  <si>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</si>
  <si>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</si>
  <si>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</si>
  <si>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</si>
  <si>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</si>
  <si>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</si>
  <si>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</si>
  <si>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</si>
  <si>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</si>
  <si>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</si>
  <si>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</si>
  <si>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B-kategooria</t>
  </si>
  <si>
    <t>Ämari</t>
  </si>
  <si>
    <t>Diviis</t>
  </si>
  <si>
    <t>B-kategooria lõppaste</t>
  </si>
  <si>
    <t>C-kategooria</t>
  </si>
  <si>
    <t>CE-kategooria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</si>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</sst>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right" vertical="top" wrapText="1"/>
    </xf>
    <xf numFmtId="4" fontId="0" fillId="7" borderId="6" xfId="0" applyNumberFormat="1" applyFill="1" applyBorder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" fontId="5" fillId="8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7"/>
  <sheetViews>
    <sheetView tabSelected="1" zoomScale="95" zoomScaleNormal="95" workbookViewId="0">
      <selection activeCell="F9" sqref="F9"/>
    </sheetView>
  </sheetViews>
  <sheetFormatPr defaultColWidth="9.1796875" defaultRowHeight="14.5" x14ac:dyDescent="0.35"/>
  <cols>
    <col min="1" max="1" width="5.7265625" style="7" bestFit="1" customWidth="1"/>
    <col min="2" max="2" width="23.453125" style="7" customWidth="1"/>
    <col min="3" max="4" width="14.54296875" style="7" customWidth="1"/>
    <col min="5" max="5" width="10" style="7" customWidth="1"/>
    <col min="6" max="6" width="24.7265625" style="6" customWidth="1"/>
    <col min="7" max="7" width="17.1796875" style="7" customWidth="1"/>
    <col min="8" max="8" width="16.54296875" style="7" customWidth="1"/>
    <col min="9" max="9" width="12.1796875" style="7" customWidth="1"/>
    <col min="10" max="10" width="9.1796875" style="7"/>
    <col min="11" max="11" width="12.54296875" style="7" customWidth="1"/>
    <col min="12" max="13" width="10.26953125" style="7" customWidth="1"/>
    <col min="14" max="14" width="17.7265625" style="7" customWidth="1"/>
    <col min="15" max="15" width="22.26953125" style="7" customWidth="1"/>
    <col min="16" max="16" width="20.1796875" style="7" customWidth="1"/>
    <col min="17" max="16384" width="9.1796875" style="7"/>
  </cols>
  <sheetData>
    <row r="1" spans="1:16" s="1" customFormat="1" x14ac:dyDescent="0.35">
      <c r="A1" s="1" t="s">
        <v>0</v>
      </c>
      <c r="F1" s="2"/>
      <c r="I1" s="3"/>
      <c r="J1" s="3"/>
      <c r="K1" s="3"/>
      <c r="L1" s="3"/>
      <c r="M1" s="3"/>
      <c r="N1" s="3"/>
      <c r="O1" s="4"/>
      <c r="P1" s="5" t="s">
        <v>1</v>
      </c>
    </row>
    <row r="2" spans="1:16" ht="22.5" customHeight="1" x14ac:dyDescent="0.35">
      <c r="A2" s="42" t="s">
        <v>2</v>
      </c>
      <c r="B2" s="42"/>
      <c r="C2" s="42"/>
      <c r="D2" s="42"/>
      <c r="E2" s="42"/>
      <c r="I2" s="3"/>
      <c r="J2" s="3"/>
      <c r="K2" s="3"/>
      <c r="L2" s="3"/>
      <c r="M2" s="3"/>
      <c r="N2" s="3"/>
      <c r="O2" s="8"/>
    </row>
    <row r="3" spans="1:16" ht="23.25" customHeight="1" x14ac:dyDescent="0.35">
      <c r="A3" s="42">
        <v>10313013</v>
      </c>
      <c r="B3" s="42"/>
      <c r="C3" s="42"/>
      <c r="D3" s="42"/>
      <c r="E3" s="42"/>
      <c r="I3" s="3"/>
      <c r="J3" s="3"/>
      <c r="K3" s="3"/>
      <c r="L3" s="3"/>
      <c r="M3" s="3"/>
      <c r="N3" s="3"/>
      <c r="O3" s="8"/>
    </row>
    <row r="4" spans="1:16" ht="46.5" customHeight="1" x14ac:dyDescent="0.35">
      <c r="A4" s="42" t="s">
        <v>3</v>
      </c>
      <c r="B4" s="42"/>
      <c r="C4" s="42"/>
      <c r="D4" s="42"/>
      <c r="E4" s="42"/>
      <c r="I4" s="3"/>
      <c r="J4" s="3"/>
      <c r="K4" s="3"/>
      <c r="L4" s="3"/>
      <c r="M4" s="3"/>
      <c r="N4" s="3"/>
      <c r="O4" s="8"/>
    </row>
    <row r="5" spans="1:16" ht="50.5" customHeight="1" x14ac:dyDescent="0.35">
      <c r="A5" s="42" t="s">
        <v>4</v>
      </c>
      <c r="B5" s="42"/>
      <c r="C5" s="42"/>
      <c r="D5" s="42"/>
      <c r="E5" s="42"/>
      <c r="I5" s="3"/>
      <c r="J5" s="3"/>
      <c r="K5" s="3"/>
      <c r="L5" s="3"/>
      <c r="M5" s="3"/>
      <c r="N5" s="3"/>
      <c r="O5" s="8"/>
    </row>
    <row r="6" spans="1:16" ht="15" customHeight="1" x14ac:dyDescent="0.35">
      <c r="A6" s="9" t="s">
        <v>5</v>
      </c>
      <c r="B6" s="9"/>
      <c r="C6" s="9"/>
      <c r="D6" s="9"/>
      <c r="E6" s="9"/>
      <c r="I6" s="43" t="s">
        <v>6</v>
      </c>
      <c r="J6" s="44"/>
      <c r="K6" s="44"/>
      <c r="L6" s="45"/>
      <c r="M6" s="43" t="s">
        <v>7</v>
      </c>
      <c r="N6" s="45"/>
    </row>
    <row r="7" spans="1:16" ht="34.5" customHeight="1" x14ac:dyDescent="0.35">
      <c r="A7" s="35" t="s">
        <v>8</v>
      </c>
      <c r="B7" s="35"/>
      <c r="C7" s="35"/>
      <c r="D7" s="35"/>
      <c r="E7" s="35"/>
      <c r="F7" s="35"/>
      <c r="G7" s="35"/>
      <c r="H7" s="36"/>
      <c r="I7" s="10"/>
      <c r="J7" s="11"/>
      <c r="K7" s="11"/>
      <c r="L7" s="12"/>
      <c r="M7" s="10"/>
      <c r="N7" s="12"/>
    </row>
    <row r="8" spans="1:16" ht="87" customHeight="1" x14ac:dyDescent="0.35">
      <c r="A8" s="13" t="s">
        <v>9</v>
      </c>
      <c r="B8" s="14" t="s">
        <v>10</v>
      </c>
      <c r="C8" s="15" t="s">
        <v>11</v>
      </c>
      <c r="D8" s="15" t="s">
        <v>12</v>
      </c>
      <c r="E8" s="14" t="s">
        <v>13</v>
      </c>
      <c r="F8" s="14" t="s">
        <v>14</v>
      </c>
      <c r="G8" s="14" t="s">
        <v>15</v>
      </c>
      <c r="H8" s="14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7" t="s">
        <v>21</v>
      </c>
      <c r="N8" s="17" t="s">
        <v>22</v>
      </c>
      <c r="O8" s="18" t="s">
        <v>23</v>
      </c>
      <c r="P8" s="19" t="s">
        <v>24</v>
      </c>
    </row>
    <row r="9" spans="1:16" x14ac:dyDescent="0.35">
      <c r="A9" s="20">
        <v>1</v>
      </c>
      <c r="B9" s="21" t="s">
        <v>25</v>
      </c>
      <c r="C9" s="22">
        <v>6</v>
      </c>
      <c r="D9" s="22">
        <v>30</v>
      </c>
      <c r="E9" s="21" t="s">
        <v>26</v>
      </c>
      <c r="F9" s="22" t="s">
        <v>27</v>
      </c>
      <c r="G9" s="23">
        <v>990</v>
      </c>
      <c r="H9" s="24">
        <f>((C9+D9)*G9)</f>
        <v>35640</v>
      </c>
      <c r="I9" s="23">
        <v>26</v>
      </c>
      <c r="J9" s="23">
        <v>40</v>
      </c>
      <c r="K9" s="23">
        <v>26</v>
      </c>
      <c r="L9" s="24">
        <f>SUM(I9:K9)*(C9+D9)</f>
        <v>3312</v>
      </c>
      <c r="M9" s="23">
        <v>105</v>
      </c>
      <c r="N9" s="23">
        <v>105</v>
      </c>
      <c r="O9" s="24">
        <f t="shared" ref="O9:O12" si="0">SUM(H9,L9)</f>
        <v>38952</v>
      </c>
      <c r="P9" s="25"/>
    </row>
    <row r="10" spans="1:16" ht="15" customHeight="1" x14ac:dyDescent="0.35">
      <c r="A10" s="20">
        <v>2</v>
      </c>
      <c r="B10" s="26" t="s">
        <v>28</v>
      </c>
      <c r="C10" s="22">
        <v>10</v>
      </c>
      <c r="D10" s="22">
        <v>45</v>
      </c>
      <c r="E10" s="21" t="s">
        <v>26</v>
      </c>
      <c r="F10" s="22" t="s">
        <v>27</v>
      </c>
      <c r="G10" s="23">
        <v>105</v>
      </c>
      <c r="H10" s="24">
        <f t="shared" ref="H10:H12" si="1">((C10+D10)*G10)</f>
        <v>5775</v>
      </c>
      <c r="I10" s="23">
        <v>0</v>
      </c>
      <c r="J10" s="23">
        <v>0</v>
      </c>
      <c r="K10" s="23">
        <v>0</v>
      </c>
      <c r="L10" s="24">
        <f t="shared" ref="L10:L12" si="2">SUM(I10:K10)*(C10+D10)</f>
        <v>0</v>
      </c>
      <c r="M10" s="23">
        <v>0</v>
      </c>
      <c r="N10" s="23">
        <v>0</v>
      </c>
      <c r="O10" s="24">
        <f t="shared" si="0"/>
        <v>5775</v>
      </c>
      <c r="P10" s="25"/>
    </row>
    <row r="11" spans="1:16" x14ac:dyDescent="0.35">
      <c r="A11" s="20">
        <v>3</v>
      </c>
      <c r="B11" s="21" t="s">
        <v>29</v>
      </c>
      <c r="C11" s="22">
        <v>12</v>
      </c>
      <c r="D11" s="22">
        <v>58</v>
      </c>
      <c r="E11" s="21" t="s">
        <v>26</v>
      </c>
      <c r="F11" s="22" t="s">
        <v>27</v>
      </c>
      <c r="G11" s="23">
        <v>630</v>
      </c>
      <c r="H11" s="24">
        <f t="shared" si="1"/>
        <v>44100</v>
      </c>
      <c r="I11" s="23">
        <v>26</v>
      </c>
      <c r="J11" s="23">
        <v>26</v>
      </c>
      <c r="K11" s="23">
        <v>26</v>
      </c>
      <c r="L11" s="24">
        <f t="shared" si="2"/>
        <v>5460</v>
      </c>
      <c r="M11" s="23">
        <v>105</v>
      </c>
      <c r="N11" s="23">
        <v>105</v>
      </c>
      <c r="O11" s="24">
        <f t="shared" si="0"/>
        <v>49560</v>
      </c>
      <c r="P11" s="25"/>
    </row>
    <row r="12" spans="1:16" x14ac:dyDescent="0.35">
      <c r="A12" s="20">
        <v>4</v>
      </c>
      <c r="B12" s="20" t="s">
        <v>30</v>
      </c>
      <c r="C12" s="22">
        <v>4</v>
      </c>
      <c r="D12" s="22">
        <v>8</v>
      </c>
      <c r="E12" s="21" t="s">
        <v>26</v>
      </c>
      <c r="F12" s="22" t="s">
        <v>27</v>
      </c>
      <c r="G12" s="23">
        <v>650</v>
      </c>
      <c r="H12" s="24">
        <f t="shared" si="1"/>
        <v>7800</v>
      </c>
      <c r="I12" s="23">
        <v>26</v>
      </c>
      <c r="J12" s="23">
        <v>26</v>
      </c>
      <c r="K12" s="23">
        <v>26</v>
      </c>
      <c r="L12" s="24">
        <f t="shared" si="2"/>
        <v>936</v>
      </c>
      <c r="M12" s="23">
        <v>105</v>
      </c>
      <c r="N12" s="23">
        <v>105</v>
      </c>
      <c r="O12" s="24">
        <f t="shared" si="0"/>
        <v>8736</v>
      </c>
      <c r="P12" s="25"/>
    </row>
    <row r="13" spans="1:16" s="27" customFormat="1" ht="27" customHeight="1" x14ac:dyDescent="0.35">
      <c r="C13" s="28"/>
      <c r="D13" s="28"/>
      <c r="E13" s="28"/>
      <c r="F13" s="28"/>
      <c r="G13" s="29"/>
      <c r="H13" s="30"/>
      <c r="I13" s="29"/>
      <c r="J13" s="29"/>
      <c r="K13" s="29"/>
      <c r="L13" s="31"/>
      <c r="M13" s="37" t="s">
        <v>31</v>
      </c>
      <c r="N13" s="37"/>
      <c r="O13" s="32">
        <f>SUM(O9:O12)</f>
        <v>103023</v>
      </c>
    </row>
    <row r="14" spans="1:16" s="33" customFormat="1" ht="30" customHeight="1" x14ac:dyDescent="0.35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6" s="27" customFormat="1" ht="37.5" customHeight="1" x14ac:dyDescent="0.35">
      <c r="A15" s="39" t="s">
        <v>33</v>
      </c>
      <c r="B15" s="39"/>
      <c r="C15" s="39"/>
      <c r="D15" s="39"/>
      <c r="E15" s="39"/>
      <c r="F15" s="39"/>
      <c r="G15" s="39"/>
      <c r="H15" s="39"/>
    </row>
    <row r="16" spans="1:16" s="27" customFormat="1" ht="12" customHeight="1" x14ac:dyDescent="0.35">
      <c r="A16" s="40" t="s">
        <v>34</v>
      </c>
      <c r="B16" s="40"/>
      <c r="C16" s="40"/>
      <c r="D16" s="40"/>
      <c r="E16" s="40"/>
      <c r="F16" s="40"/>
      <c r="G16" s="40"/>
      <c r="H16" s="40"/>
    </row>
    <row r="17" spans="1:13" s="34" customFormat="1" ht="20.25" customHeight="1" x14ac:dyDescent="0.35">
      <c r="A17" s="41" t="s">
        <v>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</sheetData>
  <autoFilter ref="A8:P17"/>
  <mergeCells count="12">
    <mergeCell ref="A17:M17"/>
    <mergeCell ref="A2:E2"/>
    <mergeCell ref="A3:E3"/>
    <mergeCell ref="A4:E4"/>
    <mergeCell ref="A5:E5"/>
    <mergeCell ref="I6:L6"/>
    <mergeCell ref="M6:N6"/>
    <mergeCell ref="A7:H7"/>
    <mergeCell ref="M13:N13"/>
    <mergeCell ref="A14:M14"/>
    <mergeCell ref="A15:H15"/>
    <mergeCell ref="A16:H16"/>
  </mergeCells>
  <pageMargins left="0.25" right="0.25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ÄMARI</vt:lpstr>
      <vt:lpstr>ÄMARI!Print_Area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2024-01-22T17:06:57Z</dcterms:created>
  <dcterms:modified xsi:type="dcterms:W3CDTF">2024-01-22T17:40:09Z</dcterms:modified>
</cp:coreProperties>
</file>