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lta.kul.sise/dhs/webdav/a9f02e90f3c0864724efae9d40401e3a2e8a5797/46710080249/427e6c72-5cec-4e4f-91ad-2840736a5592/"/>
    </mc:Choice>
  </mc:AlternateContent>
  <xr:revisionPtr revIDLastSave="0" documentId="13_ncr:40000001_{4AA9466D-45E6-449F-9409-5478CB434281}" xr6:coauthVersionLast="47" xr6:coauthVersionMax="47" xr10:uidLastSave="{00000000-0000-0000-0000-000000000000}"/>
  <bookViews>
    <workbookView xWindow="-120" yWindow="-120" windowWidth="29040" windowHeight="15720" xr2:uid="{088E0FAC-2C4E-4DD0-ACCE-9F3418A41BFE}"/>
  </bookViews>
  <sheets>
    <sheet name="Leht1" sheetId="1" r:id="rId1"/>
  </sheets>
  <definedNames>
    <definedName name="_xlnm._FilterDatabase" localSheetId="0" hidden="1">Leht1!$B$3:$N$10</definedName>
    <definedName name="_xlnm.Print_Titles" localSheetId="0">Leht1!$3:$3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 i="1" l="1"/>
  <c r="M13" i="1"/>
  <c r="L8" i="1"/>
  <c r="M12" i="1"/>
  <c r="M11" i="1"/>
  <c r="M9" i="1" l="1"/>
  <c r="M5" i="1"/>
  <c r="M6" i="1"/>
  <c r="M7" i="1"/>
  <c r="M8" i="1"/>
  <c r="M10" i="1"/>
  <c r="M4" i="1"/>
</calcChain>
</file>

<file path=xl/sharedStrings.xml><?xml version="1.0" encoding="utf-8"?>
<sst xmlns="http://schemas.openxmlformats.org/spreadsheetml/2006/main" count="98" uniqueCount="51">
  <si>
    <t>Programm</t>
  </si>
  <si>
    <t>Meede</t>
  </si>
  <si>
    <t>Programmi tegevus</t>
  </si>
  <si>
    <t>Asutus</t>
  </si>
  <si>
    <t>Eelarve liik</t>
  </si>
  <si>
    <t>Majanduslik sisu</t>
  </si>
  <si>
    <t>Objekt</t>
  </si>
  <si>
    <t>Eelarvevahendi nimetus</t>
  </si>
  <si>
    <t>Vastutaja</t>
  </si>
  <si>
    <t>Kultuur</t>
  </si>
  <si>
    <t>Mitmekülgse ja kättesaadava kultuurielu toetamine ja arendamine</t>
  </si>
  <si>
    <t>Kultuuriministeerium</t>
  </si>
  <si>
    <t>Toetused</t>
  </si>
  <si>
    <t>Loomingu asekantsler</t>
  </si>
  <si>
    <t>Kultuuripärandi kestlikkuse ja kättesaadavaks tegemise toetamine ja arendamine</t>
  </si>
  <si>
    <t>Muuseumi- ja muinsuskaitsepoliitika kujundamine, rakendamine</t>
  </si>
  <si>
    <t>Kultuuri valdkondadeülene arendamine, koostöö ja rahvusvahelistumine</t>
  </si>
  <si>
    <t>Kultuuri valdkondadeülene tugi- ja arendustegevus</t>
  </si>
  <si>
    <t>Valitsemisala remondifond</t>
  </si>
  <si>
    <t>Kantsler</t>
  </si>
  <si>
    <t>Sport</t>
  </si>
  <si>
    <t>Spordi asekantsler</t>
  </si>
  <si>
    <t>2026 täpsustatud eelarve</t>
  </si>
  <si>
    <t>Selgitus</t>
  </si>
  <si>
    <t>LISA 1 Kultuuriministeeriumi valitsemisala 2026.a. eelarve muutmine</t>
  </si>
  <si>
    <t>Muudatus</t>
  </si>
  <si>
    <t>2026 kinnitatud eelarve</t>
  </si>
  <si>
    <t>Kultuuri-väärtuste asekantsler</t>
  </si>
  <si>
    <t>Majandamiskulud</t>
  </si>
  <si>
    <t>** Toetus on grupierandiga hõlmatud riigiabi Euroopa Komisjoni määruse (EL) nr 651/2014 artikli 53 tähenduses.</t>
  </si>
  <si>
    <t>Valitsemisala remondifond, Endla Teater SA remondifondi toetus</t>
  </si>
  <si>
    <t>Valitsemisala remondifond, Tehvandi Spordikeskus SA* remondifondi toetus</t>
  </si>
  <si>
    <t>Saaremaa Muuseum SA** remondifondi toetus</t>
  </si>
  <si>
    <t>NR</t>
  </si>
  <si>
    <t>Kultuuriministeeriumi juurde moodustatud remondifondi komisjon (koosoleku 12.10.2026 protokoll nr 1-5/17) teeb ettepaneku toetada Sihtasutuse Endla Teater teatrihoone väikese saali nõrkvooluvõrgu remonttöid 23 570 eurot, Sihtasutuse Tehvandi Spordikeskus suusalindi ruumi renoveerimistöid 72 000 eurot ja Sihtasutuse Saaremaa Muuseum arhiivraamatukogu avariilise katuse remonti 36 000 eurot. Katteallikas 2026. aasta valitsemisala remondifondi reserv.</t>
  </si>
  <si>
    <t>Audiovisuaalpoliitika kujundamine ja rakendamine</t>
  </si>
  <si>
    <t>Eesti Filmi Instituut SA edasiantavad toetused dokumentaalfilmi arendamiseks</t>
  </si>
  <si>
    <t>Eesti Filmi Instituut SA edasiantavad toetused dokumentaalfilmi tootmiseks</t>
  </si>
  <si>
    <t>Loomingu osakonna juhataja 12.10.2026 esildis nr 6-2/1088-1. Eesti Filmi Instituudi dokumentaalfilmide arendustoetuste voor aasta esimesel poolel oli tugev ning taotlusvooru komisjon tegi ettepaneku toetada dokumentaalfilmide tootmise toetuse arvelt rohkem arendusprojekte.</t>
  </si>
  <si>
    <t>Kultuurivaldkonna rahvusvahelistumise edendamine</t>
  </si>
  <si>
    <t>Kultuuriministeeriumi tegevuskulud</t>
  </si>
  <si>
    <t>Riikidevaheliste kultuurikoostöölepingute täitmine</t>
  </si>
  <si>
    <t>Kommunikatsiooni- ja rahvusvahelise koostöö osakonna juhataja</t>
  </si>
  <si>
    <t>Kommunikatsiooni- ja rahvusvahelise koostöö osakonna juhataja 12.10.2026 esildis nr 6-2/1087-1. Muudatus toetab 6.-7. oktoobril 2026 Tallinnas toimunud NB8 ja Ukraina kultuuriministrite kohtumise kulusid, mis kujunesid kohtumise formaadi ja osalejate ringi laienemise tõttu algselt planeeritust suuremaks. Katteallikas riikidevaheliste koostöölepingute täitmise toetus.</t>
  </si>
  <si>
    <t>* Toetus on grupierandiga hõlmatud riigiabi Euroopa Komisjoni määruse (EL) nr 651/2014 artikli 55 tähenduses</t>
  </si>
  <si>
    <t>Muinsuskaitseamet</t>
  </si>
  <si>
    <t>LIFE Heritage HOME projekti partnerite omafinantseeringu osaline katmine</t>
  </si>
  <si>
    <t>Riigiasutuse direktor</t>
  </si>
  <si>
    <t>Kultuuriväärtuste asekantsleri 12.10.2026 esildis nr 6-2/1085-1. Muudatusega täpsustatakse LIFE Heritage HOME projekti kulud Kultuuriministeeriumi partnerite vahel.</t>
  </si>
  <si>
    <t>LIFE Heritage HOME projekti partnerite omafinantseeringu osaline katmine, Eesti Kunstiakadeemia</t>
  </si>
  <si>
    <t>Kultuuriväärtuste asekantsler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</si>
</sst>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charset val="186"/>
      <scheme val="minor"/>
    </font>
    <font>
      <sz val="10"/>
      <color rgb="FFFFFFFF"/>
      <name val="Aptos Narrow"/>
      <family val="2"/>
      <scheme val="minor"/>
    </font>
    <font>
      <sz val="10"/>
      <color indexed="8"/>
      <name val="Aptos Narrow"/>
      <family val="2"/>
      <scheme val="minor"/>
    </font>
    <font>
      <sz val="10"/>
      <name val="Aptos Narrow"/>
      <family val="2"/>
      <scheme val="minor"/>
    </font>
    <font>
      <b/>
      <sz val="11"/>
      <color indexed="8"/>
      <name val="Aptos Narrow"/>
      <family val="2"/>
      <scheme val="minor"/>
    </font>
    <font>
      <b/>
      <sz val="10"/>
      <color rgb="FFFFFFFF"/>
      <name val="Aptos Narrow"/>
      <family val="2"/>
      <scheme val="minor"/>
    </font>
    <font>
      <sz val="10"/>
      <color theme="1"/>
      <name val="Aptos Narrow"/>
      <family val="2"/>
      <charset val="186"/>
      <scheme val="minor"/>
    </font>
  </fonts>
  <fills count="3">
    <fill>
      <patternFill patternType="none"/>
    </fill>
    <fill>
      <patternFill patternType="gray125"/>
    </fill>
    <fill>
      <patternFill patternType="solid">
        <fgColor theme="4" tint="0.39997558519241921"/>
        <bgColor indexed="6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0" fillId="0" borderId="0" xfId="0" applyAlignment="1">
      <alignment wrapText="1"/>
    </xf>
    <xf numFmtId="0" fontId="4" fillId="0" borderId="0" xfId="0" applyFont="1"/>
    <xf numFmtId="0" fontId="2" fillId="0" borderId="0" xfId="0" applyFont="1"/>
    <xf numFmtId="0" fontId="1" fillId="2" borderId="1" xfId="0" applyFont="1" applyFill="1" applyBorder="1" applyAlignment="1">
      <alignment horizontal="center" wrapText="1"/>
    </xf>
    <xf numFmtId="3" fontId="1" fillId="2" borderId="1" xfId="0" applyNumberFormat="1" applyFont="1" applyFill="1" applyBorder="1" applyAlignment="1">
      <alignment horizontal="center" wrapText="1"/>
    </xf>
    <xf numFmtId="4" fontId="5" fillId="2" borderId="1" xfId="0" applyNumberFormat="1" applyFont="1" applyFill="1" applyBorder="1" applyAlignment="1">
      <alignment horizontal="left" wrapText="1"/>
    </xf>
    <xf numFmtId="0" fontId="2" fillId="0" borderId="1" xfId="0" applyFont="1" applyBorder="1" applyAlignment="1">
      <alignment wrapText="1"/>
    </xf>
    <xf numFmtId="0" fontId="2" fillId="0" borderId="1" xfId="0" applyFont="1" applyBorder="1"/>
    <xf numFmtId="0" fontId="3" fillId="0" borderId="1" xfId="0" applyFont="1" applyBorder="1" applyAlignment="1">
      <alignment wrapText="1"/>
    </xf>
    <xf numFmtId="3" fontId="2" fillId="0" borderId="1" xfId="0" applyNumberFormat="1" applyFont="1" applyBorder="1"/>
    <xf numFmtId="0" fontId="0" fillId="0" borderId="1" xfId="0" applyBorder="1"/>
    <xf numFmtId="0" fontId="0" fillId="0" borderId="2" xfId="0" applyBorder="1" applyAlignment="1">
      <alignment vertical="center" wrapText="1"/>
    </xf>
    <xf numFmtId="0" fontId="0" fillId="0" borderId="4" xfId="0" applyBorder="1" applyAlignment="1">
      <alignment vertical="center" wrapText="1"/>
    </xf>
    <xf numFmtId="0" fontId="6" fillId="0" borderId="1" xfId="0" applyFont="1" applyBorder="1" applyAlignment="1">
      <alignment vertical="center" wrapText="1"/>
    </xf>
    <xf numFmtId="0" fontId="6" fillId="0" borderId="2" xfId="0" applyFont="1" applyBorder="1" applyAlignment="1">
      <alignment vertical="center" wrapText="1"/>
    </xf>
    <xf numFmtId="0" fontId="0" fillId="0" borderId="3" xfId="0" applyBorder="1" applyAlignment="1">
      <alignment vertical="center" wrapText="1"/>
    </xf>
    <xf numFmtId="0" fontId="0" fillId="0" borderId="1" xfId="0" applyBorder="1" applyAlignment="1">
      <alignment vertical="center"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D6F04-FE65-4AD9-AE47-02ECD81DB2B2}">
  <dimension ref="A1:N17"/>
  <sheetViews>
    <sheetView tabSelected="1" workbookViewId="0">
      <selection activeCell="G25" sqref="G25"/>
    </sheetView>
  </sheetViews>
  <sheetFormatPr defaultRowHeight="15" x14ac:dyDescent="0.25"/>
  <cols>
    <col min="1" max="1" width="4.28515625" customWidth="1"/>
    <col min="3" max="3" width="14" customWidth="1"/>
    <col min="4" max="4" width="18.140625" customWidth="1"/>
    <col min="5" max="5" width="17.42578125" customWidth="1"/>
    <col min="6" max="6" width="6.5703125" customWidth="1"/>
    <col min="7" max="7" width="15" customWidth="1"/>
    <col min="9" max="9" width="15.5703125" customWidth="1"/>
    <col min="10" max="10" width="10.85546875" customWidth="1"/>
    <col min="14" max="14" width="42.85546875" style="1" customWidth="1"/>
  </cols>
  <sheetData>
    <row r="1" spans="1:14" x14ac:dyDescent="0.25">
      <c r="B1" s="2" t="s">
        <v>24</v>
      </c>
    </row>
    <row r="3" spans="1:14" ht="40.5" x14ac:dyDescent="0.25">
      <c r="A3" s="4" t="s">
        <v>33</v>
      </c>
      <c r="B3" s="4" t="s">
        <v>0</v>
      </c>
      <c r="C3" s="4" t="s">
        <v>1</v>
      </c>
      <c r="D3" s="4" t="s">
        <v>2</v>
      </c>
      <c r="E3" s="4" t="s">
        <v>3</v>
      </c>
      <c r="F3" s="4" t="s">
        <v>4</v>
      </c>
      <c r="G3" s="4" t="s">
        <v>5</v>
      </c>
      <c r="H3" s="4" t="s">
        <v>6</v>
      </c>
      <c r="I3" s="4" t="s">
        <v>7</v>
      </c>
      <c r="J3" s="4" t="s">
        <v>8</v>
      </c>
      <c r="K3" s="5" t="s">
        <v>26</v>
      </c>
      <c r="L3" s="5" t="s">
        <v>25</v>
      </c>
      <c r="M3" s="6" t="s">
        <v>22</v>
      </c>
      <c r="N3" s="4" t="s">
        <v>23</v>
      </c>
    </row>
    <row r="4" spans="1:14" ht="81" x14ac:dyDescent="0.25">
      <c r="A4" s="17">
        <v>1</v>
      </c>
      <c r="B4" s="7" t="s">
        <v>9</v>
      </c>
      <c r="C4" s="7" t="s">
        <v>16</v>
      </c>
      <c r="D4" s="7" t="s">
        <v>17</v>
      </c>
      <c r="E4" s="7" t="s">
        <v>11</v>
      </c>
      <c r="F4" s="8">
        <v>20</v>
      </c>
      <c r="G4" s="7" t="s">
        <v>12</v>
      </c>
      <c r="H4" s="8"/>
      <c r="I4" s="9" t="s">
        <v>30</v>
      </c>
      <c r="J4" s="7" t="s">
        <v>19</v>
      </c>
      <c r="K4" s="10"/>
      <c r="L4" s="10">
        <v>23570</v>
      </c>
      <c r="M4" s="10">
        <f>SUM(K4:L4)</f>
        <v>23570</v>
      </c>
      <c r="N4" s="15" t="s">
        <v>34</v>
      </c>
    </row>
    <row r="5" spans="1:14" ht="81" x14ac:dyDescent="0.25">
      <c r="A5" s="17"/>
      <c r="B5" s="7" t="s">
        <v>9</v>
      </c>
      <c r="C5" s="7" t="s">
        <v>16</v>
      </c>
      <c r="D5" s="7" t="s">
        <v>17</v>
      </c>
      <c r="E5" s="7" t="s">
        <v>11</v>
      </c>
      <c r="F5" s="8">
        <v>20</v>
      </c>
      <c r="G5" s="7" t="s">
        <v>12</v>
      </c>
      <c r="H5" s="8"/>
      <c r="I5" s="9" t="s">
        <v>31</v>
      </c>
      <c r="J5" s="7" t="s">
        <v>19</v>
      </c>
      <c r="K5" s="10"/>
      <c r="L5" s="10">
        <v>72000</v>
      </c>
      <c r="M5" s="10">
        <f t="shared" ref="M5:M14" si="0">SUM(K5:L5)</f>
        <v>72000</v>
      </c>
      <c r="N5" s="16"/>
    </row>
    <row r="6" spans="1:14" ht="81" x14ac:dyDescent="0.25">
      <c r="A6" s="17"/>
      <c r="B6" s="7" t="s">
        <v>9</v>
      </c>
      <c r="C6" s="7" t="s">
        <v>14</v>
      </c>
      <c r="D6" s="7" t="s">
        <v>15</v>
      </c>
      <c r="E6" s="7" t="s">
        <v>11</v>
      </c>
      <c r="F6" s="8">
        <v>20</v>
      </c>
      <c r="G6" s="7" t="s">
        <v>12</v>
      </c>
      <c r="H6" s="8"/>
      <c r="I6" s="9" t="s">
        <v>32</v>
      </c>
      <c r="J6" s="7" t="s">
        <v>27</v>
      </c>
      <c r="K6" s="10">
        <v>70000</v>
      </c>
      <c r="L6" s="10">
        <v>36000</v>
      </c>
      <c r="M6" s="10">
        <f t="shared" si="0"/>
        <v>106000</v>
      </c>
      <c r="N6" s="16"/>
    </row>
    <row r="7" spans="1:14" ht="81" x14ac:dyDescent="0.25">
      <c r="A7" s="17"/>
      <c r="B7" s="7" t="s">
        <v>9</v>
      </c>
      <c r="C7" s="7" t="s">
        <v>14</v>
      </c>
      <c r="D7" s="7" t="s">
        <v>15</v>
      </c>
      <c r="E7" s="7" t="s">
        <v>11</v>
      </c>
      <c r="F7" s="8">
        <v>20</v>
      </c>
      <c r="G7" s="7" t="s">
        <v>12</v>
      </c>
      <c r="H7" s="8"/>
      <c r="I7" s="9" t="s">
        <v>18</v>
      </c>
      <c r="J7" s="7" t="s">
        <v>27</v>
      </c>
      <c r="K7" s="10">
        <v>42501</v>
      </c>
      <c r="L7" s="10">
        <v>-36000</v>
      </c>
      <c r="M7" s="10">
        <f t="shared" si="0"/>
        <v>6501</v>
      </c>
      <c r="N7" s="16"/>
    </row>
    <row r="8" spans="1:14" ht="81" x14ac:dyDescent="0.25">
      <c r="A8" s="17"/>
      <c r="B8" s="7" t="s">
        <v>9</v>
      </c>
      <c r="C8" s="7" t="s">
        <v>16</v>
      </c>
      <c r="D8" s="7" t="s">
        <v>17</v>
      </c>
      <c r="E8" s="7" t="s">
        <v>11</v>
      </c>
      <c r="F8" s="8">
        <v>20</v>
      </c>
      <c r="G8" s="7" t="s">
        <v>12</v>
      </c>
      <c r="H8" s="8"/>
      <c r="I8" s="9" t="s">
        <v>18</v>
      </c>
      <c r="J8" s="7" t="s">
        <v>19</v>
      </c>
      <c r="K8" s="10">
        <v>95570</v>
      </c>
      <c r="L8" s="10">
        <f>-23570-72000</f>
        <v>-95570</v>
      </c>
      <c r="M8" s="10">
        <f t="shared" si="0"/>
        <v>0</v>
      </c>
      <c r="N8" s="16"/>
    </row>
    <row r="9" spans="1:14" ht="67.5" x14ac:dyDescent="0.25">
      <c r="A9" s="12">
        <v>2</v>
      </c>
      <c r="B9" s="7" t="s">
        <v>9</v>
      </c>
      <c r="C9" s="7" t="s">
        <v>10</v>
      </c>
      <c r="D9" s="7" t="s">
        <v>35</v>
      </c>
      <c r="E9" s="7" t="s">
        <v>11</v>
      </c>
      <c r="F9" s="8">
        <v>20</v>
      </c>
      <c r="G9" s="7" t="s">
        <v>12</v>
      </c>
      <c r="H9" s="8"/>
      <c r="I9" s="9" t="s">
        <v>36</v>
      </c>
      <c r="J9" s="7" t="s">
        <v>13</v>
      </c>
      <c r="K9" s="10">
        <v>150000</v>
      </c>
      <c r="L9" s="10">
        <v>20000</v>
      </c>
      <c r="M9" s="10">
        <f t="shared" ref="M9" si="1">SUM(K9:L9)</f>
        <v>170000</v>
      </c>
      <c r="N9" s="14" t="s">
        <v>38</v>
      </c>
    </row>
    <row r="10" spans="1:14" ht="76.5" customHeight="1" x14ac:dyDescent="0.25">
      <c r="A10" s="13"/>
      <c r="B10" s="7" t="s">
        <v>20</v>
      </c>
      <c r="C10" s="7" t="s">
        <v>10</v>
      </c>
      <c r="D10" s="7" t="s">
        <v>35</v>
      </c>
      <c r="E10" s="7" t="s">
        <v>11</v>
      </c>
      <c r="F10" s="8">
        <v>20</v>
      </c>
      <c r="G10" s="7" t="s">
        <v>12</v>
      </c>
      <c r="H10" s="8"/>
      <c r="I10" s="7" t="s">
        <v>37</v>
      </c>
      <c r="J10" s="7" t="s">
        <v>21</v>
      </c>
      <c r="K10" s="10">
        <v>660000</v>
      </c>
      <c r="L10" s="10">
        <v>-20000</v>
      </c>
      <c r="M10" s="10">
        <f t="shared" si="0"/>
        <v>640000</v>
      </c>
      <c r="N10" s="14"/>
    </row>
    <row r="11" spans="1:14" ht="81" x14ac:dyDescent="0.25">
      <c r="A11" s="12">
        <v>3</v>
      </c>
      <c r="B11" s="7" t="s">
        <v>9</v>
      </c>
      <c r="C11" s="7" t="s">
        <v>16</v>
      </c>
      <c r="D11" s="7" t="s">
        <v>39</v>
      </c>
      <c r="E11" s="7" t="s">
        <v>11</v>
      </c>
      <c r="F11" s="8">
        <v>20</v>
      </c>
      <c r="G11" s="7" t="s">
        <v>28</v>
      </c>
      <c r="H11" s="11"/>
      <c r="I11" s="7" t="s">
        <v>40</v>
      </c>
      <c r="J11" s="7" t="s">
        <v>19</v>
      </c>
      <c r="K11" s="10">
        <v>874738</v>
      </c>
      <c r="L11" s="10">
        <v>20000</v>
      </c>
      <c r="M11" s="10">
        <f t="shared" si="0"/>
        <v>894738</v>
      </c>
      <c r="N11" s="14" t="s">
        <v>43</v>
      </c>
    </row>
    <row r="12" spans="1:14" ht="81" x14ac:dyDescent="0.25">
      <c r="A12" s="13"/>
      <c r="B12" s="7" t="s">
        <v>9</v>
      </c>
      <c r="C12" s="7" t="s">
        <v>16</v>
      </c>
      <c r="D12" s="7" t="s">
        <v>39</v>
      </c>
      <c r="E12" s="7" t="s">
        <v>11</v>
      </c>
      <c r="F12" s="8">
        <v>20</v>
      </c>
      <c r="G12" s="7" t="s">
        <v>12</v>
      </c>
      <c r="H12" s="11"/>
      <c r="I12" s="7" t="s">
        <v>41</v>
      </c>
      <c r="J12" s="7" t="s">
        <v>42</v>
      </c>
      <c r="K12" s="10">
        <v>100000</v>
      </c>
      <c r="L12" s="10">
        <v>-20000</v>
      </c>
      <c r="M12" s="10">
        <f t="shared" si="0"/>
        <v>80000</v>
      </c>
      <c r="N12" s="14"/>
    </row>
    <row r="13" spans="1:14" ht="81" customHeight="1" x14ac:dyDescent="0.25">
      <c r="A13" s="12">
        <v>4</v>
      </c>
      <c r="B13" s="7" t="s">
        <v>9</v>
      </c>
      <c r="C13" s="7" t="s">
        <v>14</v>
      </c>
      <c r="D13" s="7" t="s">
        <v>15</v>
      </c>
      <c r="E13" s="7" t="s">
        <v>45</v>
      </c>
      <c r="F13" s="8">
        <v>20</v>
      </c>
      <c r="G13" s="7" t="s">
        <v>28</v>
      </c>
      <c r="H13" s="11"/>
      <c r="I13" s="7" t="s">
        <v>46</v>
      </c>
      <c r="J13" s="7" t="s">
        <v>47</v>
      </c>
      <c r="K13" s="10">
        <v>4194</v>
      </c>
      <c r="L13" s="10">
        <v>1231</v>
      </c>
      <c r="M13" s="10">
        <f t="shared" si="0"/>
        <v>5425</v>
      </c>
      <c r="N13" s="14" t="s">
        <v>48</v>
      </c>
    </row>
    <row r="14" spans="1:14" ht="94.5" x14ac:dyDescent="0.25">
      <c r="A14" s="13"/>
      <c r="B14" s="7" t="s">
        <v>9</v>
      </c>
      <c r="C14" s="7" t="s">
        <v>14</v>
      </c>
      <c r="D14" s="7" t="s">
        <v>15</v>
      </c>
      <c r="E14" s="7" t="s">
        <v>11</v>
      </c>
      <c r="F14" s="8">
        <v>20</v>
      </c>
      <c r="G14" s="7" t="s">
        <v>12</v>
      </c>
      <c r="H14" s="11"/>
      <c r="I14" s="7" t="s">
        <v>49</v>
      </c>
      <c r="J14" s="7" t="s">
        <v>50</v>
      </c>
      <c r="K14" s="10">
        <v>1231</v>
      </c>
      <c r="L14" s="10">
        <v>-1231</v>
      </c>
      <c r="M14" s="10">
        <f t="shared" si="0"/>
        <v>0</v>
      </c>
      <c r="N14" s="14"/>
    </row>
    <row r="16" spans="1:14" x14ac:dyDescent="0.25">
      <c r="B16" s="3" t="s">
        <v>44</v>
      </c>
    </row>
    <row r="17" spans="2:2" x14ac:dyDescent="0.25">
      <c r="B17" s="3" t="s">
        <v>29</v>
      </c>
    </row>
  </sheetData>
  <mergeCells count="8">
    <mergeCell ref="A13:A14"/>
    <mergeCell ref="N13:N14"/>
    <mergeCell ref="N9:N10"/>
    <mergeCell ref="N4:N8"/>
    <mergeCell ref="N11:N12"/>
    <mergeCell ref="A4:A8"/>
    <mergeCell ref="A9:A10"/>
    <mergeCell ref="A11:A12"/>
  </mergeCells>
  <pageMargins left="0.31496062992125984" right="0.11811023622047245" top="0.15748031496062992" bottom="0.35433070866141736" header="0.31496062992125984" footer="0.31496062992125984"/>
  <pageSetup paperSize="9" scale="75" orientation="landscape" r:id="rId1"/>
  <headerFooter>
    <oddFooter>Lk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ataloogiomanik xmlns="4ef69ebd-a3b4-40e8-8ee7-36ccf8960234">
      <UserInfo>
        <DisplayName/>
        <AccountId xsi:nil="true"/>
        <AccountType/>
      </UserInfo>
    </Kataloogiomanik>
    <Kataloogiomanik_x002a_ xmlns="4ef69ebd-a3b4-40e8-8ee7-36ccf8960234">
      <UserInfo>
        <DisplayName/>
        <AccountId xsi:nil="true"/>
        <AccountType/>
      </UserInfo>
    </Kataloogiomanik_x002a_>
    <lcf76f155ced4ddcb4097134ff3c332f xmlns="4ef69ebd-a3b4-40e8-8ee7-36ccf8960234">
      <Terms xmlns="http://schemas.microsoft.com/office/infopath/2007/PartnerControls"/>
    </lcf76f155ced4ddcb4097134ff3c332f>
    <TaxCatchAll xmlns="e5f4e9e3-1714-4860-8510-4efb9f6633f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93E91FABE94BE4CA50E06787B85AB13" ma:contentTypeVersion="20" ma:contentTypeDescription="Loo uus dokument" ma:contentTypeScope="" ma:versionID="82d9272021f7e866dad131b3f3e0b2bf">
  <xsd:schema xmlns:xsd="http://www.w3.org/2001/XMLSchema" xmlns:xs="http://www.w3.org/2001/XMLSchema" xmlns:p="http://schemas.microsoft.com/office/2006/metadata/properties" xmlns:ns2="4ef69ebd-a3b4-40e8-8ee7-36ccf8960234" xmlns:ns3="e5f4e9e3-1714-4860-8510-4efb9f6633f0" targetNamespace="http://schemas.microsoft.com/office/2006/metadata/properties" ma:root="true" ma:fieldsID="3c9b910d8065154eeaae32f5a387f719" ns2:_="" ns3:_="">
    <xsd:import namespace="4ef69ebd-a3b4-40e8-8ee7-36ccf8960234"/>
    <xsd:import namespace="e5f4e9e3-1714-4860-8510-4efb9f6633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Kataloogiomanik" minOccurs="0"/>
                <xsd:element ref="ns2:Kataloogiomanik_x002a_"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f69ebd-a3b4-40e8-8ee7-36ccf8960234"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SearchProperties" ma:index="6" nillable="true" ma:displayName="MediaServiceSearchProperties" ma:hidden="true" ma:internalName="MediaServiceSearchProperties" ma:readOnly="true">
      <xsd:simpleType>
        <xsd:restriction base="dms:Note"/>
      </xsd:simpleType>
    </xsd:element>
    <xsd:element name="lcf76f155ced4ddcb4097134ff3c332f" ma:index="8"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Kataloogiomanik" ma:index="15" nillable="true" ma:displayName="Kataloogi omanik" ma:list="UserInfo" ma:SharePointGroup="0" ma:internalName="Kataloogiomanik"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ataloogiomanik_x002a_" ma:index="16" nillable="true" ma:displayName="Kataloogi omanik*" ma:list="UserInfo" ma:SearchPeopleOnly="false" ma:SharePointGroup="0" ma:internalName="Kataloogiomanik_x002a_"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f4e9e3-1714-4860-8510-4efb9f6633f0"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42e6cd9c-1a88-4b1c-95f6-74b573ba611f}" ma:internalName="TaxCatchAll" ma:showField="CatchAllData" ma:web="e5f4e9e3-1714-4860-8510-4efb9f6633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Sisutüüp"/>
        <xsd:element ref="dc:title" minOccurs="0" maxOccurs="1" ma:index="3"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6F4ECD-9385-4B69-8852-388FFDF231C1}">
  <ds:schemaRefs>
    <ds:schemaRef ds:uri="http://schemas.microsoft.com/sharepoint/v3/contenttype/forms"/>
  </ds:schemaRefs>
</ds:datastoreItem>
</file>

<file path=customXml/itemProps2.xml><?xml version="1.0" encoding="utf-8"?>
<ds:datastoreItem xmlns:ds="http://schemas.openxmlformats.org/officeDocument/2006/customXml" ds:itemID="{42245F02-1050-4B0E-B6FF-1D9F55928E0C}">
  <ds:schemaRefs>
    <ds:schemaRef ds:uri="http://schemas.microsoft.com/office/2006/metadata/properties"/>
    <ds:schemaRef ds:uri="http://schemas.microsoft.com/office/infopath/2007/PartnerControls"/>
    <ds:schemaRef ds:uri="4ef69ebd-a3b4-40e8-8ee7-36ccf8960234"/>
    <ds:schemaRef ds:uri="e5f4e9e3-1714-4860-8510-4efb9f6633f0"/>
  </ds:schemaRefs>
</ds:datastoreItem>
</file>

<file path=customXml/itemProps3.xml><?xml version="1.0" encoding="utf-8"?>
<ds:datastoreItem xmlns:ds="http://schemas.openxmlformats.org/officeDocument/2006/customXml" ds:itemID="{D28E820A-82C1-4FFE-9D31-F8783FD0BE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f69ebd-a3b4-40e8-8ee7-36ccf8960234"/>
    <ds:schemaRef ds:uri="e5f4e9e3-1714-4860-8510-4efb9f6633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1</vt:i4>
      </vt:variant>
    </vt:vector>
  </HeadingPairs>
  <TitlesOfParts>
    <vt:vector size="2" baseType="lpstr">
      <vt:lpstr>Leht1</vt:lpstr>
      <vt:lpstr>Leht1!Prinditiitlid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Riina Uljas - KUM</dc:creator>
  <cp:lastModifiedBy>Riina Uljas - KUM</cp:lastModifiedBy>
  <cp:lastPrinted>2026-10-14T08:37:34Z</cp:lastPrinted>
  <dcterms:created xsi:type="dcterms:W3CDTF">2026-04-28T07:16:25Z</dcterms:created>
  <dcterms:modified xsi:type="dcterms:W3CDTF">2026-10-14T14:02:54Z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2026-04-28T07:52:26Z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68f355a9-38d6-4df5-97eb-8b1ca66c3b79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MediaServiceImageTags">
    <vt:lpwstr/>
  </property>
  <property fmtid="{D5CDD505-2E9C-101B-9397-08002B2CF9AE}" pid="11" name="ContentTypeId">
    <vt:lpwstr>0x010100C93E91FABE94BE4CA50E06787B85AB13</vt:lpwstr>
  </property>
</Properties>
</file>