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ik1-my.sharepoint.com/personal/katrin_viira_kik_ee/Documents/Documents/Auditid/RMK/Raamlepingute eeldatava summa ületamine/"/>
    </mc:Choice>
  </mc:AlternateContent>
  <xr:revisionPtr revIDLastSave="50" documentId="8_{0BD18BB4-8BB8-4B4B-8972-BB17F48286C1}" xr6:coauthVersionLast="47" xr6:coauthVersionMax="47" xr10:uidLastSave="{4A9FB2F0-796D-4834-AC22-10B7E90F3C9A}"/>
  <bookViews>
    <workbookView xWindow="-110" yWindow="-110" windowWidth="19420" windowHeight="10420" xr2:uid="{D3F5037F-DB30-4DF5-84D4-5713F790BB81}"/>
  </bookViews>
  <sheets>
    <sheet name="Looduskaitseliste tegevuste MAK" sheetId="1" r:id="rId1"/>
    <sheet name="Turba TORT MAK summa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" l="1"/>
  <c r="I11" i="2"/>
  <c r="F11" i="2"/>
  <c r="I10" i="2"/>
  <c r="H10" i="2"/>
  <c r="F10" i="2"/>
  <c r="I5" i="2"/>
  <c r="H5" i="2"/>
  <c r="F5" i="2"/>
  <c r="F10" i="1"/>
  <c r="F17" i="1" s="1"/>
  <c r="H10" i="1"/>
  <c r="H17" i="1" s="1"/>
  <c r="I10" i="1"/>
  <c r="I17" i="1" s="1"/>
  <c r="F16" i="1"/>
  <c r="H16" i="1"/>
  <c r="I16" i="1"/>
</calcChain>
</file>

<file path=xl/sharedStrings.xml><?xml version="1.0" encoding="utf-8"?>
<sst xmlns="http://schemas.openxmlformats.org/spreadsheetml/2006/main" count="63" uniqueCount="25">
  <si>
    <t>KOKKU</t>
  </si>
  <si>
    <t>HL - MÄRGALADE TAASTAMISE PROJEKTEERIMISTÖÖDE TÖÖVÕTULEPING nr 3-6.11/2021/130 (3-17) [H - 199581]</t>
  </si>
  <si>
    <t>HL - TÖÖVÕTULEPING nr 3-6.11/2021/138 (3-18) [H - 199581]</t>
  </si>
  <si>
    <t>Hankeleping</t>
  </si>
  <si>
    <t>OF</t>
  </si>
  <si>
    <t>Toetus</t>
  </si>
  <si>
    <t>Kulurea tunnus e-toetuses</t>
  </si>
  <si>
    <t>KOKKU AK summa</t>
  </si>
  <si>
    <t>Kuludok nr</t>
  </si>
  <si>
    <t>hange</t>
  </si>
  <si>
    <t>Leping sõlmiti</t>
  </si>
  <si>
    <t>Täitumise kp</t>
  </si>
  <si>
    <t>Välja maksmata summad</t>
  </si>
  <si>
    <t>HL - TÖÖVÕTULEPING nr 3-6.11/2021/75 (2-4) [H - 199581]</t>
  </si>
  <si>
    <t>MA2200017</t>
  </si>
  <si>
    <t>HL - TÖÖVÕTU RAAMLEPING nr 3-2.5.4/2021/114 (2-1) [H - 208312]</t>
  </si>
  <si>
    <t>K220402</t>
  </si>
  <si>
    <t>juuni 2020</t>
  </si>
  <si>
    <t>K220401</t>
  </si>
  <si>
    <t>HL - TÖÖVÕTU RAAMLEPING (1-3) [H - 208312]</t>
  </si>
  <si>
    <t>Kuludokumendi nr</t>
  </si>
  <si>
    <t>Hange</t>
  </si>
  <si>
    <t>Välja makstud summad</t>
  </si>
  <si>
    <t>KOKKU MAK summa</t>
  </si>
  <si>
    <t>TÖÖVÕTULEPING nr 3-6.11/2021/58 (3-16)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</si>
</sst>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14" fontId="0" fillId="0" borderId="1" xfId="0" applyNumberFormat="1" applyBorder="1"/>
    <xf numFmtId="0" fontId="0" fillId="0" borderId="1" xfId="0" applyBorder="1" applyAlignment="1">
      <alignment wrapText="1"/>
    </xf>
    <xf numFmtId="49" fontId="0" fillId="0" borderId="1" xfId="0" applyNumberForma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2" fontId="2" fillId="0" borderId="4" xfId="0" applyNumberFormat="1" applyFont="1" applyBorder="1" applyAlignment="1">
      <alignment horizontal="left"/>
    </xf>
    <xf numFmtId="2" fontId="2" fillId="0" borderId="3" xfId="0" applyNumberFormat="1" applyFont="1" applyBorder="1" applyAlignment="1">
      <alignment horizontal="left"/>
    </xf>
    <xf numFmtId="2" fontId="2" fillId="0" borderId="2" xfId="0" applyNumberFormat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FD865-EBDC-41D5-BC48-C3255F5F8F5A}">
  <dimension ref="B3:K19"/>
  <sheetViews>
    <sheetView tabSelected="1" topLeftCell="A5" workbookViewId="0">
      <selection activeCell="F21" sqref="F21"/>
    </sheetView>
  </sheetViews>
  <sheetFormatPr defaultRowHeight="14.5" x14ac:dyDescent="0.35"/>
  <cols>
    <col min="2" max="2" width="10.81640625" customWidth="1"/>
    <col min="3" max="3" width="12.08984375" bestFit="1" customWidth="1"/>
    <col min="5" max="5" width="10.90625" customWidth="1"/>
    <col min="6" max="6" width="10" customWidth="1"/>
    <col min="7" max="7" width="9" customWidth="1"/>
    <col min="8" max="8" width="9.6328125" customWidth="1"/>
    <col min="10" max="10" width="14.54296875" customWidth="1"/>
  </cols>
  <sheetData>
    <row r="3" spans="2:11" x14ac:dyDescent="0.35">
      <c r="B3" s="12" t="s">
        <v>22</v>
      </c>
      <c r="C3" s="13"/>
      <c r="D3" s="13"/>
      <c r="E3" s="13"/>
      <c r="F3" s="13"/>
      <c r="G3" s="13"/>
      <c r="H3" s="13"/>
      <c r="I3" s="13"/>
      <c r="J3" s="14"/>
    </row>
    <row r="4" spans="2:11" ht="43.5" x14ac:dyDescent="0.35">
      <c r="B4" s="2" t="s">
        <v>11</v>
      </c>
      <c r="C4" s="2" t="s">
        <v>10</v>
      </c>
      <c r="D4" s="2" t="s">
        <v>21</v>
      </c>
      <c r="E4" s="6" t="s">
        <v>20</v>
      </c>
      <c r="F4" s="6" t="s">
        <v>7</v>
      </c>
      <c r="G4" s="6" t="s">
        <v>6</v>
      </c>
      <c r="H4" s="6" t="s">
        <v>5</v>
      </c>
      <c r="I4" s="6" t="s">
        <v>4</v>
      </c>
      <c r="J4" s="6" t="s">
        <v>3</v>
      </c>
    </row>
    <row r="5" spans="2:11" x14ac:dyDescent="0.35">
      <c r="B5" s="7" t="s">
        <v>17</v>
      </c>
      <c r="C5" s="5">
        <v>44175</v>
      </c>
      <c r="D5" s="2">
        <v>208312</v>
      </c>
      <c r="E5" s="4">
        <v>72</v>
      </c>
      <c r="F5" s="2">
        <v>3006.92</v>
      </c>
      <c r="G5" s="2">
        <v>2350</v>
      </c>
      <c r="H5" s="2">
        <v>2555.83</v>
      </c>
      <c r="I5" s="2">
        <v>451.09</v>
      </c>
      <c r="J5" s="2" t="s">
        <v>19</v>
      </c>
    </row>
    <row r="6" spans="2:11" x14ac:dyDescent="0.35">
      <c r="B6" s="7" t="s">
        <v>17</v>
      </c>
      <c r="C6" s="5">
        <v>44175</v>
      </c>
      <c r="D6" s="2">
        <v>208312</v>
      </c>
      <c r="E6" s="4">
        <v>237</v>
      </c>
      <c r="F6" s="2">
        <v>428.4</v>
      </c>
      <c r="G6" s="2">
        <v>2682</v>
      </c>
      <c r="H6" s="2">
        <v>364.14</v>
      </c>
      <c r="I6" s="2">
        <v>64.260000000000005</v>
      </c>
      <c r="J6" s="2" t="s">
        <v>19</v>
      </c>
    </row>
    <row r="7" spans="2:11" x14ac:dyDescent="0.35">
      <c r="B7" s="7" t="s">
        <v>17</v>
      </c>
      <c r="C7" s="5">
        <v>44532</v>
      </c>
      <c r="D7" s="2">
        <v>208312</v>
      </c>
      <c r="E7" s="4" t="s">
        <v>18</v>
      </c>
      <c r="F7" s="2">
        <v>3837.1</v>
      </c>
      <c r="G7" s="2">
        <v>2770</v>
      </c>
      <c r="H7" s="2">
        <v>3261.53</v>
      </c>
      <c r="I7" s="2">
        <v>575.57000000000005</v>
      </c>
      <c r="J7" s="2" t="s">
        <v>15</v>
      </c>
    </row>
    <row r="8" spans="2:11" x14ac:dyDescent="0.35">
      <c r="B8" s="7" t="s">
        <v>17</v>
      </c>
      <c r="C8" s="5">
        <v>44532</v>
      </c>
      <c r="D8" s="2">
        <v>208312</v>
      </c>
      <c r="E8" s="4" t="s">
        <v>16</v>
      </c>
      <c r="F8" s="2">
        <v>1556.03</v>
      </c>
      <c r="G8" s="2">
        <v>2765</v>
      </c>
      <c r="H8" s="2">
        <v>1322.62</v>
      </c>
      <c r="I8" s="2">
        <v>233.41</v>
      </c>
      <c r="J8" s="2" t="s">
        <v>15</v>
      </c>
    </row>
    <row r="9" spans="2:11" x14ac:dyDescent="0.35">
      <c r="B9" s="5">
        <v>44321</v>
      </c>
      <c r="C9" s="5">
        <v>44361</v>
      </c>
      <c r="D9" s="2">
        <v>199581</v>
      </c>
      <c r="E9" s="4" t="s">
        <v>14</v>
      </c>
      <c r="F9" s="2">
        <v>5454</v>
      </c>
      <c r="G9" s="2">
        <v>2759</v>
      </c>
      <c r="H9" s="2">
        <v>4635.8900000000003</v>
      </c>
      <c r="I9" s="2">
        <v>818.11</v>
      </c>
      <c r="J9" s="2" t="s">
        <v>13</v>
      </c>
    </row>
    <row r="10" spans="2:11" x14ac:dyDescent="0.35">
      <c r="B10" s="2"/>
      <c r="C10" s="2"/>
      <c r="D10" s="2"/>
      <c r="E10" s="3" t="s">
        <v>0</v>
      </c>
      <c r="F10" s="3">
        <f>SUM(F5:F9)</f>
        <v>14282.45</v>
      </c>
      <c r="G10" s="3"/>
      <c r="H10" s="3">
        <f>SUM(H5:H9)</f>
        <v>12140.01</v>
      </c>
      <c r="I10" s="3">
        <f>SUM(I5:I9)</f>
        <v>2142.44</v>
      </c>
      <c r="J10" s="2"/>
    </row>
    <row r="11" spans="2:11" x14ac:dyDescent="0.35">
      <c r="B11" s="15" t="s">
        <v>12</v>
      </c>
      <c r="C11" s="16"/>
      <c r="D11" s="16"/>
      <c r="E11" s="16"/>
      <c r="F11" s="16"/>
      <c r="G11" s="16"/>
      <c r="H11" s="16"/>
      <c r="I11" s="16"/>
      <c r="J11" s="17"/>
    </row>
    <row r="12" spans="2:11" ht="43.5" x14ac:dyDescent="0.35">
      <c r="B12" s="2" t="s">
        <v>11</v>
      </c>
      <c r="C12" s="2" t="s">
        <v>10</v>
      </c>
      <c r="D12" s="2" t="s">
        <v>9</v>
      </c>
      <c r="E12" s="2" t="s">
        <v>8</v>
      </c>
      <c r="F12" s="6" t="s">
        <v>7</v>
      </c>
      <c r="G12" s="6" t="s">
        <v>6</v>
      </c>
      <c r="H12" s="6" t="s">
        <v>5</v>
      </c>
      <c r="I12" s="6" t="s">
        <v>4</v>
      </c>
      <c r="J12" s="6" t="s">
        <v>3</v>
      </c>
    </row>
    <row r="13" spans="2:11" x14ac:dyDescent="0.35">
      <c r="B13" s="5">
        <v>44321</v>
      </c>
      <c r="C13" s="5">
        <v>44445</v>
      </c>
      <c r="D13" s="2">
        <v>199581</v>
      </c>
      <c r="E13" s="4">
        <v>220359</v>
      </c>
      <c r="F13" s="2">
        <v>8146.51</v>
      </c>
      <c r="G13" s="2">
        <v>2778</v>
      </c>
      <c r="H13" s="2">
        <v>6924.52</v>
      </c>
      <c r="I13" s="2">
        <v>1221.99</v>
      </c>
      <c r="J13" s="2" t="s">
        <v>1</v>
      </c>
    </row>
    <row r="14" spans="2:11" x14ac:dyDescent="0.35">
      <c r="B14" s="5">
        <v>44321</v>
      </c>
      <c r="C14" s="5">
        <v>44469</v>
      </c>
      <c r="D14" s="2">
        <v>199581</v>
      </c>
      <c r="E14" s="4">
        <v>220360</v>
      </c>
      <c r="F14" s="2">
        <v>7681.97</v>
      </c>
      <c r="G14" s="2">
        <v>2780</v>
      </c>
      <c r="H14" s="2">
        <v>6529.66</v>
      </c>
      <c r="I14" s="2">
        <v>1152.31</v>
      </c>
      <c r="J14" s="2" t="s">
        <v>2</v>
      </c>
    </row>
    <row r="15" spans="2:11" x14ac:dyDescent="0.35">
      <c r="B15" s="5">
        <v>44321</v>
      </c>
      <c r="C15" s="5">
        <v>44445</v>
      </c>
      <c r="D15" s="2">
        <v>199581</v>
      </c>
      <c r="E15" s="4">
        <v>230211</v>
      </c>
      <c r="F15" s="2">
        <v>19008.53</v>
      </c>
      <c r="G15" s="2">
        <v>3049</v>
      </c>
      <c r="H15" s="2">
        <v>16157.25</v>
      </c>
      <c r="I15" s="2">
        <v>2851.28</v>
      </c>
      <c r="J15" s="2" t="s">
        <v>1</v>
      </c>
    </row>
    <row r="16" spans="2:11" ht="15" thickBot="1" x14ac:dyDescent="0.4">
      <c r="B16" s="2"/>
      <c r="C16" s="2"/>
      <c r="D16" s="2"/>
      <c r="E16" s="8" t="s">
        <v>0</v>
      </c>
      <c r="F16" s="8">
        <f>SUM(F13:F15)</f>
        <v>34837.009999999995</v>
      </c>
      <c r="G16" s="8"/>
      <c r="H16" s="8">
        <f>SUM(H13:H15)</f>
        <v>29611.43</v>
      </c>
      <c r="I16" s="8">
        <f>SUM(I13:I15)</f>
        <v>5225.58</v>
      </c>
      <c r="J16" s="2"/>
      <c r="K16" s="1"/>
    </row>
    <row r="17" spans="5:9" ht="15" thickBot="1" x14ac:dyDescent="0.4">
      <c r="E17" s="9" t="s">
        <v>23</v>
      </c>
      <c r="F17" s="10">
        <f>F10+F16</f>
        <v>49119.459999999992</v>
      </c>
      <c r="G17" s="10"/>
      <c r="H17" s="10">
        <f>H10+H16</f>
        <v>41751.440000000002</v>
      </c>
      <c r="I17" s="11">
        <f>I10+I16</f>
        <v>7368.02</v>
      </c>
    </row>
    <row r="19" spans="5:9" x14ac:dyDescent="0.35">
      <c r="H19" s="1"/>
    </row>
  </sheetData>
  <mergeCells count="2">
    <mergeCell ref="B3:J3"/>
    <mergeCell ref="B11:J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94D00-C3BC-496A-AAA5-87FFE920229E}">
  <dimension ref="B2:J11"/>
  <sheetViews>
    <sheetView workbookViewId="0">
      <selection activeCell="B12" sqref="B12"/>
    </sheetView>
  </sheetViews>
  <sheetFormatPr defaultRowHeight="14.5" x14ac:dyDescent="0.35"/>
  <cols>
    <col min="2" max="2" width="11.36328125" bestFit="1" customWidth="1"/>
    <col min="3" max="3" width="12.1796875" bestFit="1" customWidth="1"/>
    <col min="10" max="10" width="12.36328125" customWidth="1"/>
  </cols>
  <sheetData>
    <row r="2" spans="2:10" x14ac:dyDescent="0.35">
      <c r="B2" s="12" t="s">
        <v>22</v>
      </c>
      <c r="C2" s="13"/>
      <c r="D2" s="13"/>
      <c r="E2" s="13"/>
      <c r="F2" s="13"/>
      <c r="G2" s="13"/>
      <c r="H2" s="13"/>
      <c r="I2" s="13"/>
      <c r="J2" s="14"/>
    </row>
    <row r="3" spans="2:10" ht="43.5" x14ac:dyDescent="0.35">
      <c r="B3" s="2" t="s">
        <v>11</v>
      </c>
      <c r="C3" s="2" t="s">
        <v>10</v>
      </c>
      <c r="D3" s="2" t="s">
        <v>21</v>
      </c>
      <c r="E3" s="6" t="s">
        <v>20</v>
      </c>
      <c r="F3" s="6" t="s">
        <v>7</v>
      </c>
      <c r="G3" s="6" t="s">
        <v>6</v>
      </c>
      <c r="H3" s="6" t="s">
        <v>5</v>
      </c>
      <c r="I3" s="6" t="s">
        <v>4</v>
      </c>
      <c r="J3" s="6" t="s">
        <v>3</v>
      </c>
    </row>
    <row r="4" spans="2:10" x14ac:dyDescent="0.35">
      <c r="B4" s="5">
        <v>44321</v>
      </c>
      <c r="C4" s="5">
        <v>44322</v>
      </c>
      <c r="D4" s="2">
        <v>199581</v>
      </c>
      <c r="E4" s="4">
        <v>2201202</v>
      </c>
      <c r="F4" s="2">
        <v>11641.69</v>
      </c>
      <c r="G4" s="2">
        <v>643</v>
      </c>
      <c r="H4" s="2">
        <v>9895.44</v>
      </c>
      <c r="I4" s="2">
        <v>1746.25</v>
      </c>
      <c r="J4" s="2" t="s">
        <v>24</v>
      </c>
    </row>
    <row r="5" spans="2:10" x14ac:dyDescent="0.35">
      <c r="B5" s="2"/>
      <c r="C5" s="2"/>
      <c r="D5" s="2"/>
      <c r="E5" s="3" t="s">
        <v>0</v>
      </c>
      <c r="F5" s="3">
        <f>SUM(F4:F4)</f>
        <v>11641.69</v>
      </c>
      <c r="G5" s="3"/>
      <c r="H5" s="3">
        <f>SUM(H4:H4)</f>
        <v>9895.44</v>
      </c>
      <c r="I5" s="3">
        <f>SUM(I4:I4)</f>
        <v>1746.25</v>
      </c>
      <c r="J5" s="2"/>
    </row>
    <row r="7" spans="2:10" x14ac:dyDescent="0.35">
      <c r="B7" s="15" t="s">
        <v>12</v>
      </c>
      <c r="C7" s="16"/>
      <c r="D7" s="16"/>
      <c r="E7" s="16"/>
      <c r="F7" s="16"/>
      <c r="G7" s="16"/>
      <c r="H7" s="16"/>
      <c r="I7" s="16"/>
      <c r="J7" s="17"/>
    </row>
    <row r="8" spans="2:10" ht="43.5" x14ac:dyDescent="0.35">
      <c r="B8" s="2" t="s">
        <v>11</v>
      </c>
      <c r="C8" s="2" t="s">
        <v>10</v>
      </c>
      <c r="D8" s="2" t="s">
        <v>9</v>
      </c>
      <c r="E8" s="2" t="s">
        <v>8</v>
      </c>
      <c r="F8" s="6" t="s">
        <v>7</v>
      </c>
      <c r="G8" s="6" t="s">
        <v>6</v>
      </c>
      <c r="H8" s="6" t="s">
        <v>5</v>
      </c>
      <c r="I8" s="6" t="s">
        <v>4</v>
      </c>
      <c r="J8" s="6" t="s">
        <v>3</v>
      </c>
    </row>
    <row r="9" spans="2:10" x14ac:dyDescent="0.35">
      <c r="B9" s="5">
        <v>44321</v>
      </c>
      <c r="C9" s="5">
        <v>44445</v>
      </c>
      <c r="D9" s="2">
        <v>199581</v>
      </c>
      <c r="E9" s="4">
        <v>221097</v>
      </c>
      <c r="F9" s="2">
        <v>27160.15</v>
      </c>
      <c r="G9" s="2">
        <v>733</v>
      </c>
      <c r="H9" s="2">
        <v>23086.13</v>
      </c>
      <c r="I9" s="2">
        <v>4074.02</v>
      </c>
      <c r="J9" s="2" t="s">
        <v>24</v>
      </c>
    </row>
    <row r="10" spans="2:10" ht="15" thickBot="1" x14ac:dyDescent="0.4">
      <c r="B10" s="2"/>
      <c r="C10" s="2"/>
      <c r="D10" s="2"/>
      <c r="E10" s="8" t="s">
        <v>0</v>
      </c>
      <c r="F10" s="8">
        <f>SUM(F9:F9)</f>
        <v>27160.15</v>
      </c>
      <c r="G10" s="8"/>
      <c r="H10" s="8">
        <f>SUM(H9:H9)</f>
        <v>23086.13</v>
      </c>
      <c r="I10" s="8">
        <f>SUM(I9:I9)</f>
        <v>4074.02</v>
      </c>
      <c r="J10" s="2"/>
    </row>
    <row r="11" spans="2:10" ht="15" thickBot="1" x14ac:dyDescent="0.4">
      <c r="E11" s="9" t="s">
        <v>23</v>
      </c>
      <c r="F11" s="10">
        <f>F5+F10</f>
        <v>38801.840000000004</v>
      </c>
      <c r="G11" s="10"/>
      <c r="H11" s="10">
        <f t="shared" ref="G11:I11" si="0">H5+H10</f>
        <v>32981.57</v>
      </c>
      <c r="I11" s="10">
        <f t="shared" si="0"/>
        <v>5820.27</v>
      </c>
    </row>
  </sheetData>
  <mergeCells count="2">
    <mergeCell ref="B2:J2"/>
    <mergeCell ref="B7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Looduskaitseliste tegevuste MAK</vt:lpstr>
      <vt:lpstr>Turba TORT MAK summad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 Viira</dc:creator>
  <cp:lastModifiedBy>Katrin Viira</cp:lastModifiedBy>
  <dcterms:created xsi:type="dcterms:W3CDTF">2023-04-19T11:24:07Z</dcterms:created>
  <dcterms:modified xsi:type="dcterms:W3CDTF">2023-04-26T08:58:50Z</dcterms:modified>
</cp:coreProperties>
</file>