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kik-file-01\users$\ele.pikpold\Documents\Desktop\Toiduained\Värsked pagari- ja kondiitritooted\Lepingud\AS Eesti Pagar\"/>
    </mc:Choice>
  </mc:AlternateContent>
  <bookViews>
    <workbookView xWindow="-120" yWindow="-120" windowWidth="29040" windowHeight="15840"/>
  </bookViews>
  <sheets>
    <sheet name="Sheet1" sheetId="1" r:id="rId1"/>
  </sheet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1" l="1"/>
  <c r="T9" i="1"/>
  <c r="T10" i="1"/>
  <c r="T11" i="1"/>
  <c r="T12" i="1"/>
  <c r="T13" i="1"/>
  <c r="T14" i="1"/>
  <c r="T15" i="1"/>
  <c r="T16" i="1"/>
  <c r="T17" i="1"/>
  <c r="T18" i="1"/>
  <c r="T19" i="1"/>
  <c r="T20" i="1"/>
  <c r="T21" i="1"/>
  <c r="T22" i="1"/>
  <c r="T23" i="1"/>
  <c r="T24" i="1"/>
  <c r="T25" i="1" l="1"/>
</calcChain>
</file>

<file path=xl/sharedStrings.xml><?xml version="1.0" encoding="utf-8"?>
<sst xmlns="http://schemas.openxmlformats.org/spreadsheetml/2006/main" count="130" uniqueCount="128">
  <si>
    <t>Jrk nr</t>
  </si>
  <si>
    <t>Toode</t>
  </si>
  <si>
    <t>Toote kirjeldus</t>
  </si>
  <si>
    <t>Minimaalne säilivusaeg tundides  *</t>
  </si>
  <si>
    <t>Inglise keelne toote nimetus</t>
  </si>
  <si>
    <r>
      <t xml:space="preserve">Pakutava toote kaal kg-des </t>
    </r>
    <r>
      <rPr>
        <sz val="9"/>
        <rFont val="Arial"/>
        <family val="2"/>
        <charset val="186"/>
      </rPr>
      <t>(kaalutootel märkida 1 ja tükitootel nt 50g kaal 0,05)</t>
    </r>
  </si>
  <si>
    <t>Plokis/kastis kogus (tk/kg)</t>
  </si>
  <si>
    <t>Toiteväärtus 100g kohta</t>
  </si>
  <si>
    <t>allergeenid</t>
  </si>
  <si>
    <t>Toote hind km-ta            ***</t>
  </si>
  <si>
    <t>kcal</t>
  </si>
  <si>
    <t>valgud</t>
  </si>
  <si>
    <t>süsi-vesikud</t>
  </si>
  <si>
    <t>rasvad</t>
  </si>
  <si>
    <t>kg</t>
  </si>
  <si>
    <t>Napolenikook</t>
  </si>
  <si>
    <t>Meekook</t>
  </si>
  <si>
    <t>Kohupiimakook 1</t>
  </si>
  <si>
    <t xml:space="preserve"> 3 erineva koostisega toodet</t>
  </si>
  <si>
    <t>Marjakook</t>
  </si>
  <si>
    <t>Rullbiskviit 1</t>
  </si>
  <si>
    <t xml:space="preserve"> 2 erineva täidisega toodet</t>
  </si>
  <si>
    <t>Rullbiskviit 2</t>
  </si>
  <si>
    <t>Tort kohupiima</t>
  </si>
  <si>
    <t>Pakkumuse kogumaksumus (märkida eRHRi maksumuse vormile):</t>
  </si>
  <si>
    <t xml:space="preserve">* Minimaalne säilimisaeg arvestatakse alates kauba üleandmisest hankijale tarnekohas.                                                                                                                                     </t>
  </si>
  <si>
    <t>** Tarbitavad kogused on eeldatavad ja ei ole hankijale kohustuslikud. Antud kogused on esitatud pakkumuste võrreldavuse tagamiseks ja ei tähista tegelikult tellitavaid koguseid.</t>
  </si>
  <si>
    <t>*** Hinnad esitada eurodes käibemaksuta, ühe sendi täpsusega ehk kuni kaks kohta peale koma, kaasa arvatud elektroonsed saatelehed ja koondarved.</t>
  </si>
  <si>
    <t>**** Pakutava toote EAN kood veerg J on tellimuse esitamise kood ning peab vastama veergudele F, I ja R.</t>
  </si>
  <si>
    <t xml:space="preserve">Hapukoorekook </t>
  </si>
  <si>
    <r>
      <t xml:space="preserve">Toote kirjeldus </t>
    </r>
    <r>
      <rPr>
        <sz val="9"/>
        <color theme="1"/>
        <rFont val="Arial"/>
        <family val="2"/>
        <charset val="186"/>
      </rPr>
      <t>(</t>
    </r>
    <r>
      <rPr>
        <sz val="9"/>
        <color indexed="8"/>
        <rFont val="Arial"/>
        <family val="2"/>
        <charset val="186"/>
      </rPr>
      <t>andmed, mille alusel on võimalik hinnata toote vastavust toote kirjeldusele)</t>
    </r>
  </si>
  <si>
    <t>Pakendatud saiake/pirukas 1</t>
  </si>
  <si>
    <t>Pakendatud saiake/pirukas 2</t>
  </si>
  <si>
    <t>Pakendatud saiake/pirukas 3</t>
  </si>
  <si>
    <t>Pakendatud saiake/pirukas 4</t>
  </si>
  <si>
    <t>2 x 0,045-0,1 kg</t>
  </si>
  <si>
    <t>Pakendatud saiake/pirukas 5</t>
  </si>
  <si>
    <t>Pakendatud saiake/pirukas 6</t>
  </si>
  <si>
    <t>Pakis 2 ühe maitsega toodet, kreemi</t>
  </si>
  <si>
    <t>Pakis 2 ühe maitsega toodet, kohupiima</t>
  </si>
  <si>
    <t>Pakis 2 ühe maitsega toodet, kaneeli</t>
  </si>
  <si>
    <t>Pakis 2 ühe maitsega toodet, liha</t>
  </si>
  <si>
    <t>Pakis 2 ühe maitsega toodet, keedisega</t>
  </si>
  <si>
    <t>Pakis 2 ühe maitsega toodet, viineri</t>
  </si>
  <si>
    <t>Pakkumuse vormil ei tohi pakkuja ridu/veerge kustutada ega juurde luua.</t>
  </si>
  <si>
    <r>
      <t xml:space="preserve">Toote nimetus </t>
    </r>
    <r>
      <rPr>
        <sz val="9"/>
        <rFont val="Arial"/>
        <family val="2"/>
        <charset val="186"/>
      </rPr>
      <t>(saatelehele märgitud nimetus)</t>
    </r>
  </si>
  <si>
    <t>Tellitava toote tüki kaal, kg</t>
  </si>
  <si>
    <t>Orienteeruv tarbitav kogus aastas (kg)        **</t>
  </si>
  <si>
    <t>1 kg hind km-ta            ***</t>
  </si>
  <si>
    <t>Maksumus  (km-ta)</t>
  </si>
  <si>
    <r>
      <t xml:space="preserve">Pakkumuse vorm - Värsked pagari- ja kondiitritooted  </t>
    </r>
    <r>
      <rPr>
        <b/>
        <i/>
        <sz val="10"/>
        <color rgb="FFFF0000"/>
        <rFont val="Arial"/>
        <family val="2"/>
        <charset val="186"/>
      </rPr>
      <t>Pakutud tooted ei tohi korduda!</t>
    </r>
  </si>
  <si>
    <t>Hankijal on õigus mitte sõlmida hankeleping pakkujaga, kes osutub edukaks vähem kui 10ne pakutud toote osas. Kui pakkuja osutub edukaks vähem kui 10ne pakutud toote osas on hankijal õigus kuulutada edukaks soodsuselt järgmine pakkumus.</t>
  </si>
  <si>
    <r>
      <t xml:space="preserve">Pakutava toote kood/EAN kood </t>
    </r>
    <r>
      <rPr>
        <sz val="9"/>
        <rFont val="Arial"/>
        <family val="2"/>
        <charset val="186"/>
      </rPr>
      <t>(Telema GTIN)</t>
    </r>
    <r>
      <rPr>
        <b/>
        <sz val="9"/>
        <rFont val="Arial"/>
        <family val="2"/>
        <charset val="186"/>
      </rPr>
      <t xml:space="preserve">  ****</t>
    </r>
  </si>
  <si>
    <t>Tort toorjuustu</t>
  </si>
  <si>
    <t>Vastlakukkel 1</t>
  </si>
  <si>
    <t>Vastlakukkel 2</t>
  </si>
  <si>
    <t>Vahukoorega</t>
  </si>
  <si>
    <t>0,07 - 0,15 kg</t>
  </si>
  <si>
    <t>Keedise vm lisandiga ja vahukoorega</t>
  </si>
  <si>
    <t>Pärmitainast saiake vaniljemaitselise kreemitäidisega.</t>
  </si>
  <si>
    <t>Piim - Sisaldab, Nisu - Sisaldab, Munad - Sisaldab, Sojaoad - Võib sisaldada, Pähklid - Võib sisaldada, Sinep - Võib sisaldada, Lupiin - Võib sisaldada, Mais - Sisaldab</t>
  </si>
  <si>
    <t>Pärmitainast kohupiimatäidisega saiake, toote keskel rikkalik võiga kohupiim.</t>
  </si>
  <si>
    <t>Nisu - Sisaldab, Munad - Sisaldab, Sojaoad - Võib sisaldada, Pähklid - Võib sisaldada, Sinep - Võib sisaldada, Lupiin - Sisaldab, Piim - Sisaldab</t>
  </si>
  <si>
    <t>Pärmitainast kaneelirull kardemoniga. Toode sobib veganitele.</t>
  </si>
  <si>
    <t>Nisu - Sisaldab, Munad - Võib sisaldada, Pähklid - Võib sisaldada, Sojaoad - Võib sisaldada, Piim - Võib sisaldada, Sinep - Võib sisaldada, Lupiin - Võib sisaldada, Mais - Sisaldab, Hernes - Võib sisaldada</t>
  </si>
  <si>
    <t>Pärmi-lehttainast õunatäidisega saiake. Täidises väiksed õunatükid, pealt kaunistatud võrgudekooriga.</t>
  </si>
  <si>
    <t>Nisu - Sisaldab, Piim - Sisaldab, Munad - Sisaldab, Pähklid - Võib sisaldada, Sojaoad - Võib sisaldada, Sinep - Võib sisaldada, Lupiin - Võib sisaldada, Mais - Sisaldab, Hernes - Sisaldab</t>
  </si>
  <si>
    <t>Pärmi-lehttainast mahlaka lihatäidisega pirukas.</t>
  </si>
  <si>
    <t>Nisu - Sisaldab, Munad - Sisaldab, Sojaoad - Sisaldab, Pähklid - Võib sisaldada, Sinep - Võib sisaldada, Lupiin - Võib sisaldada, Mais - Sisaldab, Hernes - Sisaldab</t>
  </si>
  <si>
    <t>Pärmi-lehttainast viineripirukas.</t>
  </si>
  <si>
    <t>Sojaoad - Sisaldab, Nisu - Sisaldab, Piim - Sisaldab, Munad - Sisaldab, Pähklid - Võib sisaldada, Sinep - Võib sisaldada, Lupiin - Võib sisaldada, Mais - Sisaldab</t>
  </si>
  <si>
    <t>Piim - Sisaldab, Nisu - Sisaldab, Sinep - Võib sisaldada, Seesamiseemned - Võib sisaldada, Sojaoad - Võib sisaldada, Lupiin - Võib sisaldada, Munad - Võib sisaldada</t>
  </si>
  <si>
    <t>Kihiline meebiskviidikook hapukoorekreemiga, pealt kaetud meebiskviidi puruga.</t>
  </si>
  <si>
    <t>Piim - Sisaldab, Nisu - Sisaldab, Munad - Sisaldab, Pähklid - Võib sisaldada, Sojaoad - Võib sisaldada</t>
  </si>
  <si>
    <t>Prantsuse kohupiimakook 950g</t>
  </si>
  <si>
    <t>Liivapõhjal küpsetatud kodune plaadikook, mille kate sisaldab maitsestamata jogurtit ja kohupiima.</t>
  </si>
  <si>
    <t>Piim - Sisaldab, Nisu - Sisaldab, Munad - Sisaldab, Pähklid - Võib sisaldada, Sojaoad - Võib sisaldada, Mais - Sisaldab</t>
  </si>
  <si>
    <t>Pealinna kook 1.1kg</t>
  </si>
  <si>
    <t>Kahekihiline tumedast keefiribiskviidist kook hapukoorekreemiga. Pealispind kaetud kakaokreemiga ja kaunistatud tumeda glasuuriga.</t>
  </si>
  <si>
    <t>Piim - Sisaldab, Nisu - Sisaldab, Sojaoad - Sisaldab, Munad - Sisaldab, Pähklid - Võib sisaldada, Kakao - Sisaldab</t>
  </si>
  <si>
    <t>Lillal taimeekstraktidega värvitud biskviitpõhjal hele küpsisemaitseline hapukoorekreem ja roosa õhuline vaarika-vahukreem. Pealt kaunistatud jõhvikajahuga.</t>
  </si>
  <si>
    <t>Piim - Sisaldab, Munad - Sisaldab, Nisu - Sisaldab, Pähklid - Võib sisaldada, Sojaoad - Võib sisaldada, Mais - Sisaldab, Porgand - Sisaldab</t>
  </si>
  <si>
    <t>Heledast biskviidist rullbiskviit kohupiimakreemitäidisega. Pealispind kaunistatud tuhksuhkruga</t>
  </si>
  <si>
    <t>Õhulise vaarikakreemiga rullbiskviit lillast biskviidist, mille värv on saavutatud taimsete ekstraktidega. Hapukoorest ja vahukreemist täidis on maitsestatud vaarikamoosi ja külmkuivatatud vaarikaga. Rull on kaunistatud roosade glasuuritriipudega.</t>
  </si>
  <si>
    <t>Karamellibiskviitpõhjad on kihistatud apelsinimaitselise kohupiimakreemiga. Tort on lõigatud 12-ks lõiguks. Iga lõik eraldi kaunistatud.</t>
  </si>
  <si>
    <t>Piim - Sisaldab, Sojaoad - Sisaldab, Munad - Sisaldab, Nisu - Sisaldab, Pähklid - Võib sisaldada</t>
  </si>
  <si>
    <t>Juustukook 850g</t>
  </si>
  <si>
    <t>Klassikaline küpsetatud tort kreemja toorjuustkreemi ja küpsisepõhjaga.</t>
  </si>
  <si>
    <t>Piim - Sisaldab, Nisu - Sisaldab, Munad - Sisaldab, Sojaoad - Võib sisaldada, Pähklid - Võib sisaldada, Mais - Sisaldab</t>
  </si>
  <si>
    <t>Magusast pärmitainast kergelt kardemoniga maitsestatud kukkel on täidetud jõhvikamoosi ja vahukoore ning vahukreemi seguga. Kaunistatud tuhksuhkruga.</t>
  </si>
  <si>
    <t>Nisu - Sisaldab, Piim - Sisaldab, Munad - Sisaldab, Sojaoad - Võib sisaldada, Mais - Sisaldab</t>
  </si>
  <si>
    <t>Klassikaline vastlakukkel. Magusast pärmitainast kergelt kardemoniga maitsestatud kukkel täidetud vahukoorega. Kaunistatud tuhksuhkruga.</t>
  </si>
  <si>
    <t>Piim - Sisaldab, Nisu - Sisaldab, Munad - Sisaldab, Sojaoad - Võib sisaldada, Mais - Sisaldab</t>
  </si>
  <si>
    <t>Kreemisaiake 2x45g</t>
  </si>
  <si>
    <t>Dallase saiake 2x90g</t>
  </si>
  <si>
    <t>Kaneelirull kardemoniga 2x90g</t>
  </si>
  <si>
    <t xml:space="preserve">Moosisaiake 2x75g   </t>
  </si>
  <si>
    <t xml:space="preserve">Lihapirukas 2x60g  </t>
  </si>
  <si>
    <t xml:space="preserve">Viineripirukas 2x60g </t>
  </si>
  <si>
    <t>Napoleoni kook 1,2kg</t>
  </si>
  <si>
    <t>Meekook 1,0kg</t>
  </si>
  <si>
    <t>Vaarikakook 650g</t>
  </si>
  <si>
    <t>Kohupiimarull 350g</t>
  </si>
  <si>
    <t xml:space="preserve">Vaarikarull 300g   </t>
  </si>
  <si>
    <t>Kohupiimatort 1,1kg (12 lõiku)</t>
  </si>
  <si>
    <t>Vastlakukkel moosiga 75g</t>
  </si>
  <si>
    <t>Vastlakukkel vahukoorega 80g</t>
  </si>
  <si>
    <t>Sausage pastries 2x60g</t>
  </si>
  <si>
    <t>Vanilla cream pastry 2x45g</t>
  </si>
  <si>
    <t>Meat pastries 2x60g</t>
  </si>
  <si>
    <t>Napoleon Cake 1,2KG</t>
  </si>
  <si>
    <t>Honey cake 1KG</t>
  </si>
  <si>
    <t>Cheesecake 850g</t>
  </si>
  <si>
    <t>Fresh bun with jam 75g</t>
  </si>
  <si>
    <t>Pastry cake with whipped cream 80g</t>
  </si>
  <si>
    <t>Curd cake 1.1kg (12 slices)</t>
  </si>
  <si>
    <t>Cottage cheese roll 350g</t>
  </si>
  <si>
    <t>Raspberry roll 300g</t>
  </si>
  <si>
    <t>Raspberry cake 650g</t>
  </si>
  <si>
    <t>Capital cake 1.1kg</t>
  </si>
  <si>
    <t>French cheesecake 950g</t>
  </si>
  <si>
    <t>Dallas pastry 2x90g</t>
  </si>
  <si>
    <t>Cinnamon roll with cardamom 2x90g</t>
  </si>
  <si>
    <t>Jam pastry 2x75g</t>
  </si>
  <si>
    <t>Nelja lehttaigna kihiga, jõhvikamoosi ja vanilli-keedukreemiga rikastatud kook. Kook aegade hämarusest!</t>
  </si>
  <si>
    <t>Lisa 2</t>
  </si>
  <si>
    <t>hankelepingu</t>
  </si>
  <si>
    <t>"Värskete pagari- ja kondiitritoodete soetus" juurde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</si>
</sst>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charset val="186"/>
      <scheme val="minor"/>
    </font>
    <font>
      <b/>
      <sz val="10"/>
      <name val="Arial"/>
      <family val="2"/>
      <charset val="186"/>
    </font>
    <font>
      <b/>
      <sz val="9"/>
      <name val="Arial"/>
      <family val="2"/>
      <charset val="186"/>
    </font>
    <font>
      <sz val="9"/>
      <color theme="1"/>
      <name val="Calibri"/>
      <family val="2"/>
      <charset val="186"/>
      <scheme val="minor"/>
    </font>
    <font>
      <b/>
      <sz val="9"/>
      <color theme="1"/>
      <name val="Arial"/>
      <family val="2"/>
      <charset val="186"/>
    </font>
    <font>
      <sz val="9"/>
      <color theme="1"/>
      <name val="Arial"/>
      <family val="2"/>
      <charset val="186"/>
    </font>
    <font>
      <sz val="9"/>
      <color indexed="8"/>
      <name val="Arial"/>
      <family val="2"/>
      <charset val="186"/>
    </font>
    <font>
      <sz val="9"/>
      <name val="Arial"/>
      <family val="2"/>
      <charset val="186"/>
    </font>
    <font>
      <sz val="9"/>
      <color rgb="FF000000"/>
      <name val="Arial"/>
      <family val="2"/>
      <charset val="186"/>
    </font>
    <font>
      <sz val="10"/>
      <name val="Arial"/>
      <family val="2"/>
      <charset val="186"/>
    </font>
    <font>
      <sz val="9"/>
      <color rgb="FFFF0000"/>
      <name val="Calibri"/>
      <family val="2"/>
      <charset val="186"/>
      <scheme val="minor"/>
    </font>
    <font>
      <sz val="9"/>
      <color rgb="FFFF0000"/>
      <name val="Arial"/>
      <family val="2"/>
      <charset val="186"/>
    </font>
    <font>
      <sz val="9"/>
      <name val="Calibri"/>
      <family val="2"/>
      <charset val="186"/>
      <scheme val="minor"/>
    </font>
    <font>
      <b/>
      <sz val="7"/>
      <color theme="1"/>
      <name val="Arial"/>
      <family val="2"/>
      <charset val="186"/>
    </font>
    <font>
      <sz val="11"/>
      <name val="Arial"/>
      <family val="2"/>
      <charset val="186"/>
    </font>
    <font>
      <b/>
      <i/>
      <sz val="10"/>
      <name val="Arial"/>
      <family val="2"/>
      <charset val="186"/>
    </font>
    <font>
      <b/>
      <i/>
      <sz val="10"/>
      <color rgb="FFFF0000"/>
      <name val="Arial"/>
      <family val="2"/>
      <charset val="186"/>
    </font>
    <font>
      <b/>
      <i/>
      <sz val="9"/>
      <name val="Arial"/>
      <family val="2"/>
      <charset val="186"/>
    </font>
    <font>
      <b/>
      <i/>
      <sz val="9"/>
      <color theme="1"/>
      <name val="Arial"/>
      <family val="2"/>
      <charset val="186"/>
    </font>
    <font>
      <i/>
      <sz val="9"/>
      <color theme="1"/>
      <name val="Calibri"/>
      <family val="2"/>
      <charset val="186"/>
      <scheme val="minor"/>
    </font>
    <font>
      <b/>
      <sz val="11"/>
      <name val="Arial"/>
      <family val="2"/>
      <charset val="186"/>
    </font>
    <font>
      <b/>
      <sz val="10"/>
      <color theme="1"/>
      <name val="Arial"/>
      <family val="2"/>
      <charset val="186"/>
    </font>
    <font>
      <b/>
      <sz val="11"/>
      <color theme="1"/>
      <name val="Calibri"/>
      <family val="2"/>
      <charset val="186"/>
    </font>
    <font>
      <sz val="11"/>
      <color theme="1"/>
      <name val="Calibri"/>
      <family val="2"/>
      <charset val="186"/>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7"/>
        <bgColor indexed="64"/>
      </patternFill>
    </fill>
  </fills>
  <borders count="2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9" fillId="0" borderId="0"/>
  </cellStyleXfs>
  <cellXfs count="134">
    <xf numFmtId="0" fontId="0" fillId="0" borderId="0" xfId="0"/>
    <xf numFmtId="0" fontId="2" fillId="0" borderId="0" xfId="0" applyFont="1" applyAlignment="1">
      <alignment vertical="center"/>
    </xf>
    <xf numFmtId="0" fontId="3" fillId="0" borderId="0" xfId="0" applyFont="1"/>
    <xf numFmtId="0" fontId="4" fillId="0" borderId="0" xfId="0" applyFont="1"/>
    <xf numFmtId="0" fontId="5" fillId="0" borderId="16" xfId="0" applyFont="1" applyBorder="1"/>
    <xf numFmtId="0" fontId="5" fillId="0" borderId="14" xfId="0" applyFont="1" applyBorder="1"/>
    <xf numFmtId="4" fontId="5" fillId="0" borderId="6" xfId="0" applyNumberFormat="1" applyFont="1" applyBorder="1" applyAlignment="1">
      <alignment horizontal="center" vertical="center" wrapText="1"/>
    </xf>
    <xf numFmtId="0" fontId="7" fillId="3" borderId="6" xfId="1" applyFont="1" applyFill="1" applyBorder="1" applyAlignment="1">
      <alignment horizontal="left" vertical="center" wrapText="1"/>
    </xf>
    <xf numFmtId="0" fontId="5" fillId="0" borderId="17" xfId="0" applyFont="1" applyBorder="1" applyAlignment="1">
      <alignment horizontal="center"/>
    </xf>
    <xf numFmtId="1" fontId="5" fillId="0" borderId="6" xfId="0" applyNumberFormat="1" applyFont="1" applyBorder="1"/>
    <xf numFmtId="0" fontId="5" fillId="0" borderId="6" xfId="0" applyFont="1" applyBorder="1"/>
    <xf numFmtId="4" fontId="5" fillId="3" borderId="6" xfId="0" applyNumberFormat="1" applyFont="1" applyFill="1" applyBorder="1" applyAlignment="1">
      <alignment horizontal="center" vertical="center" wrapText="1"/>
    </xf>
    <xf numFmtId="4" fontId="5" fillId="0" borderId="18" xfId="0" applyNumberFormat="1" applyFont="1" applyBorder="1" applyAlignment="1">
      <alignment horizontal="right" vertical="center"/>
    </xf>
    <xf numFmtId="0" fontId="7" fillId="0" borderId="6" xfId="0" applyFont="1" applyBorder="1" applyAlignment="1">
      <alignment horizontal="justify" vertical="center"/>
    </xf>
    <xf numFmtId="0" fontId="7" fillId="0" borderId="6" xfId="0" applyFont="1" applyBorder="1" applyAlignment="1">
      <alignment horizontal="center" vertical="center" wrapText="1"/>
    </xf>
    <xf numFmtId="0" fontId="5" fillId="0" borderId="6" xfId="0" applyFont="1" applyBorder="1" applyAlignment="1">
      <alignment horizontal="justify" vertical="center"/>
    </xf>
    <xf numFmtId="0" fontId="7" fillId="0" borderId="6" xfId="0" applyFont="1" applyBorder="1"/>
    <xf numFmtId="4" fontId="7" fillId="3" borderId="6" xfId="0" applyNumberFormat="1" applyFont="1" applyFill="1" applyBorder="1" applyAlignment="1">
      <alignment horizontal="center" vertical="center" wrapText="1"/>
    </xf>
    <xf numFmtId="0" fontId="10" fillId="0" borderId="0" xfId="0" applyFont="1"/>
    <xf numFmtId="0" fontId="5" fillId="0" borderId="6" xfId="0" applyFont="1" applyBorder="1" applyAlignment="1">
      <alignment horizontal="center"/>
    </xf>
    <xf numFmtId="0" fontId="5" fillId="0" borderId="6" xfId="0" applyFont="1" applyBorder="1" applyAlignment="1">
      <alignment horizontal="justify" vertical="center" wrapText="1"/>
    </xf>
    <xf numFmtId="0" fontId="5" fillId="3" borderId="6" xfId="0" applyFont="1" applyFill="1" applyBorder="1" applyAlignment="1">
      <alignment horizontal="center"/>
    </xf>
    <xf numFmtId="0" fontId="8" fillId="0" borderId="6" xfId="0" applyFont="1" applyBorder="1" applyAlignment="1">
      <alignment horizontal="justify" vertical="center"/>
    </xf>
    <xf numFmtId="0" fontId="7" fillId="0" borderId="0" xfId="0" applyFont="1"/>
    <xf numFmtId="0" fontId="11" fillId="0" borderId="0" xfId="0" applyFont="1" applyAlignment="1">
      <alignment horizontal="left"/>
    </xf>
    <xf numFmtId="0" fontId="5" fillId="0" borderId="0" xfId="0" applyFont="1"/>
    <xf numFmtId="0" fontId="5" fillId="0" borderId="0" xfId="0" applyFont="1" applyAlignment="1">
      <alignment horizontal="center"/>
    </xf>
    <xf numFmtId="0" fontId="2" fillId="0" borderId="0" xfId="0" applyFont="1"/>
    <xf numFmtId="0" fontId="3" fillId="0" borderId="0" xfId="0" applyFont="1" applyAlignment="1">
      <alignment horizontal="center"/>
    </xf>
    <xf numFmtId="0" fontId="2" fillId="0" borderId="0" xfId="0" applyFont="1" applyProtection="1">
      <protection locked="0"/>
    </xf>
    <xf numFmtId="0" fontId="7" fillId="0" borderId="0" xfId="0" applyFont="1" applyAlignment="1">
      <alignment vertical="center"/>
    </xf>
    <xf numFmtId="0" fontId="12" fillId="0" borderId="0" xfId="0" applyFont="1"/>
    <xf numFmtId="0" fontId="3" fillId="0" borderId="0" xfId="0" applyFont="1" applyAlignment="1">
      <alignment horizontal="left"/>
    </xf>
    <xf numFmtId="0" fontId="8" fillId="0" borderId="17" xfId="0" applyFont="1" applyBorder="1" applyAlignment="1">
      <alignment horizontal="justify" vertical="center"/>
    </xf>
    <xf numFmtId="0" fontId="8" fillId="0" borderId="6" xfId="0" applyFont="1" applyBorder="1" applyAlignment="1">
      <alignment horizontal="center" vertical="center" wrapText="1"/>
    </xf>
    <xf numFmtId="0" fontId="5" fillId="0" borderId="6" xfId="0" applyFont="1" applyBorder="1" applyAlignment="1">
      <alignment horizontal="center" vertical="center" wrapText="1"/>
    </xf>
    <xf numFmtId="0" fontId="8" fillId="0" borderId="6" xfId="0" applyFont="1" applyBorder="1" applyAlignment="1">
      <alignment vertical="center" wrapText="1"/>
    </xf>
    <xf numFmtId="0" fontId="11" fillId="0" borderId="0" xfId="0" applyFont="1"/>
    <xf numFmtId="3" fontId="10" fillId="0" borderId="0" xfId="0" applyNumberFormat="1" applyFont="1"/>
    <xf numFmtId="4" fontId="4" fillId="4" borderId="21" xfId="0" applyNumberFormat="1" applyFont="1" applyFill="1" applyBorder="1"/>
    <xf numFmtId="4" fontId="7" fillId="0" borderId="6" xfId="0" applyNumberFormat="1" applyFont="1" applyBorder="1" applyAlignment="1">
      <alignment horizontal="center" vertical="center" wrapText="1"/>
    </xf>
    <xf numFmtId="0" fontId="7" fillId="3" borderId="6" xfId="1" applyFont="1" applyFill="1" applyBorder="1" applyAlignment="1">
      <alignment horizontal="center" vertical="center"/>
    </xf>
    <xf numFmtId="0" fontId="7" fillId="0" borderId="6" xfId="0" applyFont="1" applyBorder="1" applyAlignment="1">
      <alignment horizontal="center" vertical="center"/>
    </xf>
    <xf numFmtId="0" fontId="7" fillId="3" borderId="14" xfId="1" applyFont="1" applyFill="1" applyBorder="1" applyAlignment="1">
      <alignment horizontal="left" vertical="center" wrapText="1"/>
    </xf>
    <xf numFmtId="0" fontId="5" fillId="0" borderId="15" xfId="0" applyFont="1" applyBorder="1" applyAlignment="1">
      <alignment horizontal="center"/>
    </xf>
    <xf numFmtId="0" fontId="7" fillId="3" borderId="6" xfId="1" applyFont="1" applyFill="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xf>
    <xf numFmtId="1" fontId="7" fillId="0" borderId="6" xfId="0" applyNumberFormat="1" applyFont="1" applyBorder="1"/>
    <xf numFmtId="0" fontId="7" fillId="0" borderId="16" xfId="0" applyFont="1" applyBorder="1"/>
    <xf numFmtId="0" fontId="7" fillId="0" borderId="14" xfId="0" applyFont="1" applyBorder="1"/>
    <xf numFmtId="0" fontId="7" fillId="0" borderId="6" xfId="0" applyFont="1" applyBorder="1" applyAlignment="1">
      <alignment horizontal="justify" vertical="center" wrapText="1"/>
    </xf>
    <xf numFmtId="0" fontId="7" fillId="3" borderId="17" xfId="0" applyFont="1" applyFill="1" applyBorder="1" applyAlignment="1">
      <alignment horizontal="center"/>
    </xf>
    <xf numFmtId="0" fontId="5" fillId="3" borderId="17" xfId="0" applyFont="1" applyFill="1" applyBorder="1" applyAlignment="1">
      <alignment horizontal="center"/>
    </xf>
    <xf numFmtId="3" fontId="14" fillId="0" borderId="6" xfId="0" applyNumberFormat="1" applyFont="1" applyBorder="1" applyAlignment="1">
      <alignment horizontal="center" vertical="center" wrapText="1"/>
    </xf>
    <xf numFmtId="0" fontId="15" fillId="0" borderId="0" xfId="0" applyFont="1" applyAlignment="1">
      <alignment vertical="center"/>
    </xf>
    <xf numFmtId="0" fontId="15" fillId="0" borderId="0" xfId="0" applyFont="1" applyAlignment="1">
      <alignment horizontal="center" vertical="center"/>
    </xf>
    <xf numFmtId="0" fontId="17" fillId="0" borderId="0" xfId="0" applyFont="1" applyAlignment="1">
      <alignment vertical="center"/>
    </xf>
    <xf numFmtId="0" fontId="17" fillId="0" borderId="0" xfId="0" applyFont="1" applyAlignment="1">
      <alignment horizontal="center" vertical="center"/>
    </xf>
    <xf numFmtId="0" fontId="18" fillId="0" borderId="0" xfId="0" applyFont="1"/>
    <xf numFmtId="0" fontId="19" fillId="0" borderId="0" xfId="0" applyFont="1"/>
    <xf numFmtId="0" fontId="14" fillId="0" borderId="0" xfId="0" applyFont="1" applyAlignment="1" applyProtection="1">
      <alignment horizontal="left" vertical="top"/>
      <protection locked="0"/>
    </xf>
    <xf numFmtId="0" fontId="20" fillId="0" borderId="0" xfId="0" applyFont="1" applyAlignment="1" applyProtection="1">
      <alignment horizontal="left" vertical="top"/>
      <protection locked="0"/>
    </xf>
    <xf numFmtId="0" fontId="14" fillId="0" borderId="0" xfId="0" applyFont="1" applyAlignment="1" applyProtection="1">
      <alignment horizontal="center" vertical="top"/>
      <protection locked="0"/>
    </xf>
    <xf numFmtId="0" fontId="20" fillId="0" borderId="0" xfId="0" applyFont="1" applyAlignment="1" applyProtection="1">
      <alignment horizontal="center" vertical="top"/>
      <protection locked="0"/>
    </xf>
    <xf numFmtId="0" fontId="20" fillId="0" borderId="0" xfId="0" applyFont="1" applyAlignment="1" applyProtection="1">
      <alignment vertical="top"/>
      <protection locked="0"/>
    </xf>
    <xf numFmtId="0" fontId="20" fillId="0" borderId="0" xfId="0" applyFont="1" applyAlignment="1">
      <alignment vertical="center" wrapText="1"/>
    </xf>
    <xf numFmtId="0" fontId="20" fillId="0" borderId="0" xfId="0" applyFont="1" applyAlignment="1" applyProtection="1">
      <alignment vertical="center" wrapText="1"/>
      <protection locked="0"/>
    </xf>
    <xf numFmtId="0" fontId="21" fillId="0" borderId="0" xfId="0" applyFont="1"/>
    <xf numFmtId="0" fontId="1" fillId="0" borderId="0" xfId="0" applyFont="1" applyAlignment="1">
      <alignment horizontal="left"/>
    </xf>
    <xf numFmtId="0" fontId="8" fillId="0" borderId="6" xfId="0" applyFont="1" applyBorder="1" applyAlignment="1">
      <alignment horizontal="center" vertical="center"/>
    </xf>
    <xf numFmtId="0" fontId="4" fillId="4" borderId="27" xfId="0" applyFont="1" applyFill="1" applyBorder="1"/>
    <xf numFmtId="0" fontId="4" fillId="4" borderId="25" xfId="0" applyFont="1" applyFill="1" applyBorder="1"/>
    <xf numFmtId="0" fontId="4" fillId="4" borderId="26" xfId="0" applyFont="1" applyFill="1" applyBorder="1"/>
    <xf numFmtId="0" fontId="7" fillId="0" borderId="6" xfId="0" applyFont="1" applyBorder="1" applyAlignment="1">
      <alignment vertical="center" wrapText="1"/>
    </xf>
    <xf numFmtId="2" fontId="19" fillId="0" borderId="0" xfId="0" applyNumberFormat="1" applyFont="1"/>
    <xf numFmtId="2" fontId="3" fillId="0" borderId="0" xfId="0" applyNumberFormat="1" applyFont="1"/>
    <xf numFmtId="2" fontId="20" fillId="0" borderId="0" xfId="0" applyNumberFormat="1" applyFont="1" applyAlignment="1">
      <alignment horizontal="center" vertical="center" wrapText="1"/>
    </xf>
    <xf numFmtId="2" fontId="4" fillId="0" borderId="0" xfId="0" applyNumberFormat="1" applyFont="1"/>
    <xf numFmtId="0" fontId="5" fillId="0" borderId="6" xfId="0" applyFont="1" applyBorder="1" applyAlignment="1">
      <alignment horizontal="center" vertical="center"/>
    </xf>
    <xf numFmtId="0" fontId="8" fillId="0" borderId="19"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8" fillId="0" borderId="19"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1" xfId="0"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2" borderId="12" xfId="0" applyNumberFormat="1" applyFont="1" applyFill="1" applyBorder="1" applyAlignment="1">
      <alignment horizontal="center" vertical="center" wrapText="1"/>
    </xf>
    <xf numFmtId="0" fontId="13" fillId="2" borderId="5"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6" xfId="0" applyFont="1" applyFill="1" applyBorder="1" applyAlignment="1">
      <alignment horizontal="center" vertical="center"/>
    </xf>
    <xf numFmtId="0" fontId="13" fillId="2" borderId="1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3" xfId="0" applyFont="1" applyFill="1" applyBorder="1" applyAlignment="1">
      <alignment horizontal="center" vertical="center" wrapText="1"/>
    </xf>
    <xf numFmtId="3" fontId="2" fillId="2" borderId="20" xfId="0" applyNumberFormat="1" applyFont="1" applyFill="1" applyBorder="1" applyAlignment="1">
      <alignment horizontal="center" vertical="center" wrapText="1"/>
    </xf>
    <xf numFmtId="0" fontId="2" fillId="2" borderId="19" xfId="0" applyFont="1" applyFill="1" applyBorder="1" applyAlignment="1">
      <alignment wrapText="1"/>
    </xf>
    <xf numFmtId="0" fontId="2" fillId="2" borderId="28" xfId="0" applyFont="1" applyFill="1" applyBorder="1" applyAlignment="1">
      <alignment wrapText="1"/>
    </xf>
    <xf numFmtId="0" fontId="4" fillId="2" borderId="2" xfId="0" applyFont="1" applyFill="1" applyBorder="1" applyAlignment="1">
      <alignment horizontal="center" vertical="center" wrapText="1"/>
    </xf>
    <xf numFmtId="0" fontId="4" fillId="2" borderId="6" xfId="0" applyFont="1" applyFill="1" applyBorder="1" applyAlignment="1">
      <alignment vertical="center" wrapText="1"/>
    </xf>
    <xf numFmtId="0" fontId="4" fillId="2" borderId="11" xfId="0" applyFont="1" applyFill="1" applyBorder="1" applyAlignment="1">
      <alignment vertical="center" wrapText="1"/>
    </xf>
    <xf numFmtId="0" fontId="4" fillId="2" borderId="4" xfId="0" applyFont="1" applyFill="1" applyBorder="1" applyAlignment="1">
      <alignment horizontal="center" vertical="center" wrapText="1"/>
    </xf>
    <xf numFmtId="0" fontId="4" fillId="2" borderId="9" xfId="0" applyFont="1" applyFill="1" applyBorder="1" applyAlignment="1">
      <alignment vertical="center" wrapText="1"/>
    </xf>
    <xf numFmtId="0" fontId="4" fillId="2" borderId="13" xfId="0" applyFont="1" applyFill="1" applyBorder="1" applyAlignment="1">
      <alignment vertical="center" wrapText="1"/>
    </xf>
    <xf numFmtId="0" fontId="4" fillId="0" borderId="0" xfId="0" applyFont="1" applyAlignment="1">
      <alignment horizontal="left" vertical="center" wrapText="1"/>
    </xf>
    <xf numFmtId="0" fontId="7" fillId="3" borderId="8"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22" fillId="0" borderId="0" xfId="0" applyFont="1" applyAlignment="1">
      <alignment horizontal="right" vertical="center"/>
    </xf>
    <xf numFmtId="0" fontId="23" fillId="0" borderId="0" xfId="0" applyFont="1" applyAlignment="1">
      <alignment horizontal="right" vertical="center"/>
    </xf>
  </cellXfs>
  <cellStyles count="2">
    <cellStyle name="Normal" xfId="0" builtinId="0"/>
    <cellStyle name="Normal_Sheet1_1"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tabSelected="1" zoomScale="82" zoomScaleNormal="82" workbookViewId="0">
      <pane ySplit="7" topLeftCell="A8" activePane="bottomLeft" state="frozen"/>
      <selection pane="bottomLeft" activeCell="U7" sqref="U7"/>
    </sheetView>
  </sheetViews>
  <sheetFormatPr defaultColWidth="9.140625" defaultRowHeight="12" x14ac:dyDescent="0.2"/>
  <cols>
    <col min="1" max="1" width="3.7109375" style="31" customWidth="1"/>
    <col min="2" max="2" width="19.7109375" style="32" customWidth="1"/>
    <col min="3" max="3" width="18" style="2" customWidth="1"/>
    <col min="4" max="4" width="10.5703125" style="2" customWidth="1"/>
    <col min="5" max="5" width="11.5703125" style="2" customWidth="1"/>
    <col min="6" max="6" width="43.7109375" style="28" customWidth="1"/>
    <col min="7" max="7" width="24.28515625" style="2" customWidth="1"/>
    <col min="8" max="8" width="31.7109375" style="28" customWidth="1"/>
    <col min="9" max="9" width="18.85546875" style="28" customWidth="1"/>
    <col min="10" max="10" width="16.28515625" style="2" customWidth="1"/>
    <col min="11" max="11" width="6.5703125" style="2" customWidth="1"/>
    <col min="12" max="12" width="8.42578125" style="2" customWidth="1"/>
    <col min="13" max="13" width="4.7109375" style="2" customWidth="1"/>
    <col min="14" max="14" width="5.85546875" style="2" customWidth="1"/>
    <col min="15" max="15" width="5" style="2" customWidth="1"/>
    <col min="16" max="16" width="39.5703125" style="2" customWidth="1"/>
    <col min="17" max="17" width="11" style="18" customWidth="1"/>
    <col min="18" max="18" width="8.28515625" style="28" customWidth="1"/>
    <col min="19" max="19" width="10.42578125" style="2" customWidth="1"/>
    <col min="20" max="20" width="11.42578125" style="2" customWidth="1"/>
    <col min="21" max="21" width="9.140625" style="76"/>
    <col min="22" max="16384" width="9.140625" style="2"/>
  </cols>
  <sheetData>
    <row r="1" spans="1:24" s="60" customFormat="1" ht="13.5" customHeight="1" x14ac:dyDescent="0.2">
      <c r="A1" s="55" t="s">
        <v>50</v>
      </c>
      <c r="B1" s="55"/>
      <c r="C1" s="55"/>
      <c r="D1" s="55"/>
      <c r="E1" s="55"/>
      <c r="F1" s="56"/>
      <c r="G1" s="57"/>
      <c r="H1" s="58"/>
      <c r="I1" s="57"/>
      <c r="J1" s="57"/>
      <c r="K1" s="59"/>
      <c r="L1" s="59"/>
      <c r="M1" s="59"/>
      <c r="N1" s="59"/>
      <c r="O1" s="59"/>
      <c r="P1" s="59"/>
      <c r="Q1" s="59"/>
      <c r="R1" s="59"/>
      <c r="S1" s="59"/>
      <c r="T1" s="132" t="s">
        <v>125</v>
      </c>
      <c r="U1" s="75"/>
    </row>
    <row r="2" spans="1:24" ht="13.5" customHeight="1" x14ac:dyDescent="0.2">
      <c r="A2" s="68" t="s">
        <v>44</v>
      </c>
      <c r="B2" s="3"/>
      <c r="C2" s="3"/>
      <c r="D2" s="3"/>
      <c r="E2" s="3"/>
      <c r="F2" s="47"/>
      <c r="G2" s="3"/>
      <c r="H2" s="47"/>
      <c r="I2" s="3"/>
      <c r="J2" s="3"/>
      <c r="K2" s="3"/>
      <c r="L2" s="3"/>
      <c r="M2" s="3"/>
      <c r="N2" s="3"/>
      <c r="O2" s="3"/>
      <c r="P2" s="3"/>
      <c r="Q2" s="3"/>
      <c r="R2" s="3"/>
      <c r="S2" s="3"/>
      <c r="T2" s="133" t="s">
        <v>126</v>
      </c>
    </row>
    <row r="3" spans="1:24" customFormat="1" ht="15" x14ac:dyDescent="0.25">
      <c r="A3" s="69" t="s">
        <v>51</v>
      </c>
      <c r="B3" s="61"/>
      <c r="C3" s="61"/>
      <c r="D3" s="62"/>
      <c r="E3" s="61"/>
      <c r="F3" s="61"/>
      <c r="G3" s="61"/>
      <c r="H3" s="61"/>
      <c r="I3" s="61"/>
      <c r="J3" s="61"/>
      <c r="K3" s="61"/>
      <c r="L3" s="61"/>
      <c r="M3" s="63"/>
      <c r="N3" s="64"/>
      <c r="O3" s="64"/>
      <c r="P3" s="64"/>
      <c r="Q3" s="64"/>
      <c r="R3" s="64"/>
      <c r="S3" s="65"/>
      <c r="T3" s="133" t="s">
        <v>127</v>
      </c>
      <c r="U3" s="77"/>
      <c r="V3" s="66"/>
      <c r="W3" s="66"/>
      <c r="X3" s="67"/>
    </row>
    <row r="4" spans="1:24" ht="13.5" customHeight="1" thickBot="1" x14ac:dyDescent="0.25">
      <c r="A4" s="3"/>
      <c r="B4" s="3"/>
      <c r="C4" s="3"/>
      <c r="D4" s="3"/>
      <c r="E4" s="3"/>
      <c r="F4" s="47"/>
      <c r="G4" s="3"/>
      <c r="H4" s="47"/>
      <c r="I4" s="3"/>
      <c r="J4" s="3"/>
      <c r="K4" s="3"/>
      <c r="L4" s="3"/>
      <c r="M4" s="3"/>
      <c r="N4" s="3"/>
      <c r="O4" s="3"/>
      <c r="P4" s="3"/>
      <c r="Q4" s="3"/>
      <c r="R4" s="3"/>
      <c r="S4" s="3"/>
      <c r="T4" s="3"/>
    </row>
    <row r="5" spans="1:24" s="3" customFormat="1" ht="24.75" customHeight="1" x14ac:dyDescent="0.2">
      <c r="A5" s="88" t="s">
        <v>0</v>
      </c>
      <c r="B5" s="91" t="s">
        <v>1</v>
      </c>
      <c r="C5" s="91" t="s">
        <v>2</v>
      </c>
      <c r="D5" s="94" t="s">
        <v>3</v>
      </c>
      <c r="E5" s="81" t="s">
        <v>46</v>
      </c>
      <c r="F5" s="81" t="s">
        <v>45</v>
      </c>
      <c r="G5" s="105" t="s">
        <v>30</v>
      </c>
      <c r="H5" s="105" t="s">
        <v>4</v>
      </c>
      <c r="I5" s="81" t="s">
        <v>5</v>
      </c>
      <c r="J5" s="81" t="s">
        <v>52</v>
      </c>
      <c r="K5" s="108" t="s">
        <v>6</v>
      </c>
      <c r="L5" s="111" t="s">
        <v>7</v>
      </c>
      <c r="M5" s="112"/>
      <c r="N5" s="112"/>
      <c r="O5" s="112"/>
      <c r="P5" s="113" t="s">
        <v>8</v>
      </c>
      <c r="Q5" s="116" t="s">
        <v>47</v>
      </c>
      <c r="R5" s="94" t="s">
        <v>9</v>
      </c>
      <c r="S5" s="119" t="s">
        <v>48</v>
      </c>
      <c r="T5" s="122" t="s">
        <v>49</v>
      </c>
      <c r="U5" s="78"/>
    </row>
    <row r="6" spans="1:24" s="3" customFormat="1" ht="30.75" customHeight="1" x14ac:dyDescent="0.2">
      <c r="A6" s="89"/>
      <c r="B6" s="92"/>
      <c r="C6" s="92"/>
      <c r="D6" s="95"/>
      <c r="E6" s="82"/>
      <c r="F6" s="82"/>
      <c r="G6" s="106"/>
      <c r="H6" s="106"/>
      <c r="I6" s="82"/>
      <c r="J6" s="82"/>
      <c r="K6" s="109"/>
      <c r="L6" s="97" t="s">
        <v>10</v>
      </c>
      <c r="M6" s="99" t="s">
        <v>11</v>
      </c>
      <c r="N6" s="101" t="s">
        <v>12</v>
      </c>
      <c r="O6" s="103" t="s">
        <v>13</v>
      </c>
      <c r="P6" s="114"/>
      <c r="Q6" s="117"/>
      <c r="R6" s="95"/>
      <c r="S6" s="120"/>
      <c r="T6" s="123"/>
      <c r="U6" s="78"/>
    </row>
    <row r="7" spans="1:24" s="3" customFormat="1" ht="14.1" customHeight="1" thickBot="1" x14ac:dyDescent="0.25">
      <c r="A7" s="90"/>
      <c r="B7" s="93"/>
      <c r="C7" s="93"/>
      <c r="D7" s="96"/>
      <c r="E7" s="83"/>
      <c r="F7" s="83"/>
      <c r="G7" s="107"/>
      <c r="H7" s="107"/>
      <c r="I7" s="83"/>
      <c r="J7" s="83"/>
      <c r="K7" s="110"/>
      <c r="L7" s="98"/>
      <c r="M7" s="100"/>
      <c r="N7" s="102"/>
      <c r="O7" s="104"/>
      <c r="P7" s="115"/>
      <c r="Q7" s="118"/>
      <c r="R7" s="96"/>
      <c r="S7" s="121"/>
      <c r="T7" s="124"/>
      <c r="U7" s="78"/>
    </row>
    <row r="8" spans="1:24" ht="36" x14ac:dyDescent="0.2">
      <c r="A8" s="42">
        <v>27</v>
      </c>
      <c r="B8" s="20" t="s">
        <v>31</v>
      </c>
      <c r="C8" s="35" t="s">
        <v>38</v>
      </c>
      <c r="D8" s="85">
        <v>72</v>
      </c>
      <c r="E8" s="85" t="s">
        <v>35</v>
      </c>
      <c r="F8" s="41" t="s">
        <v>93</v>
      </c>
      <c r="G8" s="7" t="s">
        <v>59</v>
      </c>
      <c r="H8" s="79" t="s">
        <v>108</v>
      </c>
      <c r="I8" s="8">
        <v>0.09</v>
      </c>
      <c r="J8" s="9">
        <v>4740086008960</v>
      </c>
      <c r="K8" s="4">
        <v>21</v>
      </c>
      <c r="L8" s="10">
        <v>269</v>
      </c>
      <c r="M8" s="10">
        <v>5.4</v>
      </c>
      <c r="N8" s="10">
        <v>38</v>
      </c>
      <c r="O8" s="10">
        <v>10</v>
      </c>
      <c r="P8" s="5" t="s">
        <v>60</v>
      </c>
      <c r="Q8" s="54">
        <v>30</v>
      </c>
      <c r="R8" s="11">
        <v>0.55000000000000004</v>
      </c>
      <c r="S8" s="6">
        <v>6.11</v>
      </c>
      <c r="T8" s="12">
        <f t="shared" ref="T8:T20" si="0">Q8*S8</f>
        <v>183.3</v>
      </c>
    </row>
    <row r="9" spans="1:24" ht="57" customHeight="1" x14ac:dyDescent="0.2">
      <c r="A9" s="42">
        <v>28</v>
      </c>
      <c r="B9" s="20" t="s">
        <v>32</v>
      </c>
      <c r="C9" s="35" t="s">
        <v>39</v>
      </c>
      <c r="D9" s="84"/>
      <c r="E9" s="84"/>
      <c r="F9" s="35" t="s">
        <v>94</v>
      </c>
      <c r="G9" s="43" t="s">
        <v>61</v>
      </c>
      <c r="H9" s="79" t="s">
        <v>121</v>
      </c>
      <c r="I9" s="44">
        <v>0.18</v>
      </c>
      <c r="J9" s="9">
        <v>4740086027343</v>
      </c>
      <c r="K9" s="4">
        <v>21</v>
      </c>
      <c r="L9" s="5">
        <v>254</v>
      </c>
      <c r="M9" s="5">
        <v>7.4</v>
      </c>
      <c r="N9" s="5">
        <v>37</v>
      </c>
      <c r="O9" s="5">
        <v>7.6</v>
      </c>
      <c r="P9" s="5" t="s">
        <v>62</v>
      </c>
      <c r="Q9" s="54">
        <v>40</v>
      </c>
      <c r="R9" s="11">
        <v>0.9</v>
      </c>
      <c r="S9" s="6">
        <v>5</v>
      </c>
      <c r="T9" s="12">
        <f t="shared" si="0"/>
        <v>200</v>
      </c>
    </row>
    <row r="10" spans="1:24" ht="36" x14ac:dyDescent="0.2">
      <c r="A10" s="42">
        <v>29</v>
      </c>
      <c r="B10" s="20" t="s">
        <v>33</v>
      </c>
      <c r="C10" s="35" t="s">
        <v>40</v>
      </c>
      <c r="D10" s="84"/>
      <c r="E10" s="84"/>
      <c r="F10" s="41" t="s">
        <v>95</v>
      </c>
      <c r="G10" s="7" t="s">
        <v>63</v>
      </c>
      <c r="H10" s="79" t="s">
        <v>122</v>
      </c>
      <c r="I10" s="8">
        <v>0.18</v>
      </c>
      <c r="J10" s="9">
        <v>4740086027350</v>
      </c>
      <c r="K10" s="4">
        <v>21</v>
      </c>
      <c r="L10" s="10">
        <v>293</v>
      </c>
      <c r="M10" s="10">
        <v>4.5999999999999996</v>
      </c>
      <c r="N10" s="10">
        <v>52</v>
      </c>
      <c r="O10" s="10">
        <v>6.9</v>
      </c>
      <c r="P10" s="5" t="s">
        <v>64</v>
      </c>
      <c r="Q10" s="54">
        <v>10</v>
      </c>
      <c r="R10" s="11">
        <v>0.75</v>
      </c>
      <c r="S10" s="6">
        <v>4.17</v>
      </c>
      <c r="T10" s="12">
        <f t="shared" si="0"/>
        <v>41.7</v>
      </c>
    </row>
    <row r="11" spans="1:24" s="31" customFormat="1" ht="60" x14ac:dyDescent="0.2">
      <c r="A11" s="42">
        <v>30</v>
      </c>
      <c r="B11" s="51" t="s">
        <v>34</v>
      </c>
      <c r="C11" s="14" t="s">
        <v>42</v>
      </c>
      <c r="D11" s="84"/>
      <c r="E11" s="84"/>
      <c r="F11" s="45" t="s">
        <v>96</v>
      </c>
      <c r="G11" s="7" t="s">
        <v>65</v>
      </c>
      <c r="H11" s="42" t="s">
        <v>123</v>
      </c>
      <c r="I11" s="52">
        <v>0.15</v>
      </c>
      <c r="J11" s="48">
        <v>4740086008953</v>
      </c>
      <c r="K11" s="49">
        <v>21</v>
      </c>
      <c r="L11" s="16">
        <v>291</v>
      </c>
      <c r="M11" s="16">
        <v>4.8</v>
      </c>
      <c r="N11" s="16">
        <v>36</v>
      </c>
      <c r="O11" s="16">
        <v>14</v>
      </c>
      <c r="P11" s="50" t="s">
        <v>66</v>
      </c>
      <c r="Q11" s="54">
        <v>70</v>
      </c>
      <c r="R11" s="17">
        <v>0.69</v>
      </c>
      <c r="S11" s="40">
        <v>4.5999999999999996</v>
      </c>
      <c r="T11" s="12">
        <f t="shared" si="0"/>
        <v>322</v>
      </c>
      <c r="U11" s="76"/>
    </row>
    <row r="12" spans="1:24" ht="24" x14ac:dyDescent="0.2">
      <c r="A12" s="42">
        <v>31</v>
      </c>
      <c r="B12" s="20" t="s">
        <v>36</v>
      </c>
      <c r="C12" s="35" t="s">
        <v>41</v>
      </c>
      <c r="D12" s="84"/>
      <c r="E12" s="84"/>
      <c r="F12" s="45" t="s">
        <v>97</v>
      </c>
      <c r="G12" s="7" t="s">
        <v>67</v>
      </c>
      <c r="H12" s="45" t="s">
        <v>109</v>
      </c>
      <c r="I12" s="53">
        <v>0.12</v>
      </c>
      <c r="J12" s="9">
        <v>4740086008632</v>
      </c>
      <c r="K12" s="4">
        <v>21</v>
      </c>
      <c r="L12" s="10">
        <v>336</v>
      </c>
      <c r="M12" s="10">
        <v>9.6</v>
      </c>
      <c r="N12" s="10">
        <v>25</v>
      </c>
      <c r="O12" s="10">
        <v>22</v>
      </c>
      <c r="P12" s="5" t="s">
        <v>68</v>
      </c>
      <c r="Q12" s="54">
        <v>40</v>
      </c>
      <c r="R12" s="11">
        <v>0.72</v>
      </c>
      <c r="S12" s="6">
        <v>6</v>
      </c>
      <c r="T12" s="12">
        <f t="shared" si="0"/>
        <v>240</v>
      </c>
    </row>
    <row r="13" spans="1:24" ht="36" x14ac:dyDescent="0.2">
      <c r="A13" s="42">
        <v>32</v>
      </c>
      <c r="B13" s="20" t="s">
        <v>37</v>
      </c>
      <c r="C13" s="35" t="s">
        <v>43</v>
      </c>
      <c r="D13" s="86"/>
      <c r="E13" s="86"/>
      <c r="F13" s="45" t="s">
        <v>98</v>
      </c>
      <c r="G13" s="7" t="s">
        <v>69</v>
      </c>
      <c r="H13" s="45" t="s">
        <v>107</v>
      </c>
      <c r="I13" s="53">
        <v>0.12</v>
      </c>
      <c r="J13" s="9">
        <v>4740086008946</v>
      </c>
      <c r="K13" s="4">
        <v>21</v>
      </c>
      <c r="L13" s="10">
        <v>336</v>
      </c>
      <c r="M13" s="10">
        <v>8.3000000000000007</v>
      </c>
      <c r="N13" s="10">
        <v>23</v>
      </c>
      <c r="O13" s="10">
        <v>23</v>
      </c>
      <c r="P13" s="5" t="s">
        <v>70</v>
      </c>
      <c r="Q13" s="54">
        <v>40</v>
      </c>
      <c r="R13" s="11">
        <v>0.65</v>
      </c>
      <c r="S13" s="6">
        <v>5.42</v>
      </c>
      <c r="T13" s="12">
        <f t="shared" si="0"/>
        <v>216.8</v>
      </c>
    </row>
    <row r="14" spans="1:24" ht="60" x14ac:dyDescent="0.2">
      <c r="A14" s="42">
        <v>38</v>
      </c>
      <c r="B14" s="15" t="s">
        <v>15</v>
      </c>
      <c r="C14" s="36"/>
      <c r="D14" s="84"/>
      <c r="E14" s="84"/>
      <c r="F14" s="41" t="s">
        <v>99</v>
      </c>
      <c r="G14" s="7" t="s">
        <v>124</v>
      </c>
      <c r="H14" s="79" t="s">
        <v>110</v>
      </c>
      <c r="I14" s="21">
        <v>1.2</v>
      </c>
      <c r="J14" s="9">
        <v>4740086012554</v>
      </c>
      <c r="K14" s="4">
        <v>2</v>
      </c>
      <c r="L14" s="10">
        <v>482</v>
      </c>
      <c r="M14" s="10">
        <v>4.7</v>
      </c>
      <c r="N14" s="10">
        <v>42.3</v>
      </c>
      <c r="O14" s="10">
        <v>32.700000000000003</v>
      </c>
      <c r="P14" s="5" t="s">
        <v>71</v>
      </c>
      <c r="Q14" s="54">
        <v>350</v>
      </c>
      <c r="R14" s="11">
        <v>5.9</v>
      </c>
      <c r="S14" s="6">
        <v>4.92</v>
      </c>
      <c r="T14" s="12">
        <f t="shared" si="0"/>
        <v>1722</v>
      </c>
    </row>
    <row r="15" spans="1:24" ht="68.45" customHeight="1" x14ac:dyDescent="0.2">
      <c r="A15" s="42">
        <v>40</v>
      </c>
      <c r="B15" s="13" t="s">
        <v>16</v>
      </c>
      <c r="C15" s="36"/>
      <c r="D15" s="84"/>
      <c r="E15" s="84"/>
      <c r="F15" s="41" t="s">
        <v>100</v>
      </c>
      <c r="G15" s="7" t="s">
        <v>72</v>
      </c>
      <c r="H15" s="79" t="s">
        <v>111</v>
      </c>
      <c r="I15" s="21">
        <v>1</v>
      </c>
      <c r="J15" s="9">
        <v>4740086007185</v>
      </c>
      <c r="K15" s="4">
        <v>2</v>
      </c>
      <c r="L15" s="10">
        <v>311</v>
      </c>
      <c r="M15" s="10">
        <v>5.0999999999999996</v>
      </c>
      <c r="N15" s="10">
        <v>43</v>
      </c>
      <c r="O15" s="10">
        <v>13</v>
      </c>
      <c r="P15" s="5" t="s">
        <v>73</v>
      </c>
      <c r="Q15" s="54">
        <v>100</v>
      </c>
      <c r="R15" s="17">
        <v>4.55</v>
      </c>
      <c r="S15" s="6">
        <v>4.55</v>
      </c>
      <c r="T15" s="12">
        <f t="shared" si="0"/>
        <v>455</v>
      </c>
    </row>
    <row r="16" spans="1:24" ht="48" x14ac:dyDescent="0.2">
      <c r="A16" s="42">
        <v>41</v>
      </c>
      <c r="B16" s="22" t="s">
        <v>17</v>
      </c>
      <c r="C16" s="80" t="s">
        <v>18</v>
      </c>
      <c r="D16" s="84"/>
      <c r="E16" s="84"/>
      <c r="F16" s="41" t="s">
        <v>74</v>
      </c>
      <c r="G16" s="7" t="s">
        <v>75</v>
      </c>
      <c r="H16" s="79" t="s">
        <v>120</v>
      </c>
      <c r="I16" s="21">
        <v>0.95</v>
      </c>
      <c r="J16" s="9">
        <v>4740086008021</v>
      </c>
      <c r="K16" s="4">
        <v>2</v>
      </c>
      <c r="L16" s="10">
        <v>305</v>
      </c>
      <c r="M16" s="10">
        <v>6</v>
      </c>
      <c r="N16" s="10">
        <v>34</v>
      </c>
      <c r="O16" s="10">
        <v>16</v>
      </c>
      <c r="P16" s="5" t="s">
        <v>76</v>
      </c>
      <c r="Q16" s="54">
        <v>580</v>
      </c>
      <c r="R16" s="11">
        <v>5.0999999999999996</v>
      </c>
      <c r="S16" s="6">
        <v>5.37</v>
      </c>
      <c r="T16" s="12">
        <f t="shared" si="0"/>
        <v>3114.6</v>
      </c>
    </row>
    <row r="17" spans="1:21" ht="84" x14ac:dyDescent="0.2">
      <c r="A17" s="42">
        <v>44</v>
      </c>
      <c r="B17" s="22" t="s">
        <v>29</v>
      </c>
      <c r="C17" s="36"/>
      <c r="D17" s="84"/>
      <c r="E17" s="84"/>
      <c r="F17" s="41" t="s">
        <v>77</v>
      </c>
      <c r="G17" s="7" t="s">
        <v>78</v>
      </c>
      <c r="H17" s="79" t="s">
        <v>119</v>
      </c>
      <c r="I17" s="21">
        <v>1.1000000000000001</v>
      </c>
      <c r="J17" s="9">
        <v>4740086006782</v>
      </c>
      <c r="K17" s="4">
        <v>2</v>
      </c>
      <c r="L17" s="10">
        <v>311</v>
      </c>
      <c r="M17" s="10">
        <v>5</v>
      </c>
      <c r="N17" s="10">
        <v>35</v>
      </c>
      <c r="O17" s="10">
        <v>17</v>
      </c>
      <c r="P17" s="5" t="s">
        <v>79</v>
      </c>
      <c r="Q17" s="54">
        <v>390</v>
      </c>
      <c r="R17" s="11">
        <v>4.7</v>
      </c>
      <c r="S17" s="6">
        <v>4.2699999999999996</v>
      </c>
      <c r="T17" s="12">
        <f t="shared" si="0"/>
        <v>1665.2999999999997</v>
      </c>
    </row>
    <row r="18" spans="1:21" ht="125.45" customHeight="1" x14ac:dyDescent="0.2">
      <c r="A18" s="42">
        <v>46</v>
      </c>
      <c r="B18" s="22" t="s">
        <v>19</v>
      </c>
      <c r="C18" s="36"/>
      <c r="D18" s="84"/>
      <c r="E18" s="84"/>
      <c r="F18" s="41" t="s">
        <v>101</v>
      </c>
      <c r="G18" s="7" t="s">
        <v>80</v>
      </c>
      <c r="H18" s="79" t="s">
        <v>118</v>
      </c>
      <c r="I18" s="21">
        <v>0.65</v>
      </c>
      <c r="J18" s="9">
        <v>4740086022553</v>
      </c>
      <c r="K18" s="4">
        <v>2</v>
      </c>
      <c r="L18" s="10">
        <v>286</v>
      </c>
      <c r="M18" s="10">
        <v>4</v>
      </c>
      <c r="N18" s="10">
        <v>23</v>
      </c>
      <c r="O18" s="10">
        <v>20</v>
      </c>
      <c r="P18" s="5" t="s">
        <v>81</v>
      </c>
      <c r="Q18" s="54">
        <v>590</v>
      </c>
      <c r="R18" s="11">
        <v>3.85</v>
      </c>
      <c r="S18" s="6">
        <v>5.92</v>
      </c>
      <c r="T18" s="12">
        <f t="shared" si="0"/>
        <v>3492.8</v>
      </c>
    </row>
    <row r="19" spans="1:21" ht="68.45" customHeight="1" x14ac:dyDescent="0.2">
      <c r="A19" s="42">
        <v>60</v>
      </c>
      <c r="B19" s="22" t="s">
        <v>20</v>
      </c>
      <c r="C19" s="87" t="s">
        <v>21</v>
      </c>
      <c r="D19" s="84"/>
      <c r="E19" s="126" t="s">
        <v>14</v>
      </c>
      <c r="F19" s="41" t="s">
        <v>102</v>
      </c>
      <c r="G19" s="7" t="s">
        <v>82</v>
      </c>
      <c r="H19" s="79" t="s">
        <v>116</v>
      </c>
      <c r="I19" s="21">
        <v>0.35</v>
      </c>
      <c r="J19" s="9">
        <v>4740086011373</v>
      </c>
      <c r="K19" s="4">
        <v>8</v>
      </c>
      <c r="L19" s="10">
        <v>328</v>
      </c>
      <c r="M19" s="10">
        <v>9.4</v>
      </c>
      <c r="N19" s="10">
        <v>40</v>
      </c>
      <c r="O19" s="10">
        <v>14</v>
      </c>
      <c r="P19" s="5" t="s">
        <v>73</v>
      </c>
      <c r="Q19" s="54">
        <v>250</v>
      </c>
      <c r="R19" s="11">
        <v>1.6</v>
      </c>
      <c r="S19" s="6">
        <v>4.57</v>
      </c>
      <c r="T19" s="12">
        <f t="shared" si="0"/>
        <v>1142.5</v>
      </c>
    </row>
    <row r="20" spans="1:21" ht="120" x14ac:dyDescent="0.2">
      <c r="A20" s="42">
        <v>61</v>
      </c>
      <c r="B20" s="22" t="s">
        <v>22</v>
      </c>
      <c r="C20" s="87"/>
      <c r="D20" s="86"/>
      <c r="E20" s="127"/>
      <c r="F20" s="41" t="s">
        <v>103</v>
      </c>
      <c r="G20" s="7" t="s">
        <v>83</v>
      </c>
      <c r="H20" s="79" t="s">
        <v>117</v>
      </c>
      <c r="I20" s="21">
        <v>0.3</v>
      </c>
      <c r="J20" s="9">
        <v>4740086022775</v>
      </c>
      <c r="K20" s="4">
        <v>8</v>
      </c>
      <c r="L20" s="10">
        <v>379</v>
      </c>
      <c r="M20" s="10">
        <v>6</v>
      </c>
      <c r="N20" s="10">
        <v>45</v>
      </c>
      <c r="O20" s="10">
        <v>19</v>
      </c>
      <c r="P20" s="5" t="s">
        <v>81</v>
      </c>
      <c r="Q20" s="54">
        <v>1620</v>
      </c>
      <c r="R20" s="11">
        <v>1.8</v>
      </c>
      <c r="S20" s="6">
        <v>6</v>
      </c>
      <c r="T20" s="12">
        <f t="shared" si="0"/>
        <v>9720</v>
      </c>
    </row>
    <row r="21" spans="1:21" ht="60" x14ac:dyDescent="0.2">
      <c r="A21" s="42">
        <v>77</v>
      </c>
      <c r="B21" s="33" t="s">
        <v>23</v>
      </c>
      <c r="C21" s="74"/>
      <c r="D21" s="129"/>
      <c r="E21" s="128"/>
      <c r="F21" s="41" t="s">
        <v>104</v>
      </c>
      <c r="G21" s="7" t="s">
        <v>84</v>
      </c>
      <c r="H21" s="45" t="s">
        <v>115</v>
      </c>
      <c r="I21" s="19">
        <v>1.1000000000000001</v>
      </c>
      <c r="J21" s="9">
        <v>4740086020672</v>
      </c>
      <c r="K21" s="4">
        <v>2</v>
      </c>
      <c r="L21" s="10">
        <v>172</v>
      </c>
      <c r="M21" s="10">
        <v>4.5999999999999996</v>
      </c>
      <c r="N21" s="10">
        <v>26.6</v>
      </c>
      <c r="O21" s="10">
        <v>5.4</v>
      </c>
      <c r="P21" s="5" t="s">
        <v>85</v>
      </c>
      <c r="Q21" s="54">
        <v>240</v>
      </c>
      <c r="R21" s="6">
        <v>8.5</v>
      </c>
      <c r="S21" s="6">
        <v>7.73</v>
      </c>
      <c r="T21" s="12">
        <f t="shared" ref="T21:T24" si="1">Q21*S21</f>
        <v>1855.2</v>
      </c>
    </row>
    <row r="22" spans="1:21" ht="36" x14ac:dyDescent="0.2">
      <c r="A22" s="42">
        <v>86</v>
      </c>
      <c r="B22" s="22" t="s">
        <v>53</v>
      </c>
      <c r="C22" s="70"/>
      <c r="D22" s="129"/>
      <c r="E22" s="128"/>
      <c r="F22" s="41" t="s">
        <v>86</v>
      </c>
      <c r="G22" s="7" t="s">
        <v>87</v>
      </c>
      <c r="H22" s="45" t="s">
        <v>112</v>
      </c>
      <c r="I22" s="19">
        <v>0.85</v>
      </c>
      <c r="J22" s="9">
        <v>4744918010176</v>
      </c>
      <c r="K22" s="10">
        <v>2</v>
      </c>
      <c r="L22" s="10">
        <v>333</v>
      </c>
      <c r="M22" s="10">
        <v>5.9</v>
      </c>
      <c r="N22" s="10">
        <v>31.4</v>
      </c>
      <c r="O22" s="10">
        <v>20.5</v>
      </c>
      <c r="P22" s="10" t="s">
        <v>88</v>
      </c>
      <c r="Q22" s="54">
        <v>50</v>
      </c>
      <c r="R22" s="6">
        <v>8.9</v>
      </c>
      <c r="S22" s="6">
        <v>10.47</v>
      </c>
      <c r="T22" s="12">
        <f t="shared" si="1"/>
        <v>523.5</v>
      </c>
    </row>
    <row r="23" spans="1:21" ht="84" x14ac:dyDescent="0.2">
      <c r="A23" s="42">
        <v>87</v>
      </c>
      <c r="B23" s="13" t="s">
        <v>54</v>
      </c>
      <c r="C23" s="34" t="s">
        <v>58</v>
      </c>
      <c r="D23" s="129"/>
      <c r="E23" s="130" t="s">
        <v>57</v>
      </c>
      <c r="F23" s="41" t="s">
        <v>105</v>
      </c>
      <c r="G23" s="7" t="s">
        <v>89</v>
      </c>
      <c r="H23" s="45" t="s">
        <v>113</v>
      </c>
      <c r="I23" s="19">
        <v>7.4999999999999997E-2</v>
      </c>
      <c r="J23" s="9">
        <v>4740086016507</v>
      </c>
      <c r="K23" s="10"/>
      <c r="L23" s="10">
        <v>287</v>
      </c>
      <c r="M23" s="10">
        <v>4.7</v>
      </c>
      <c r="N23" s="10">
        <v>38</v>
      </c>
      <c r="O23" s="10">
        <v>13</v>
      </c>
      <c r="P23" s="10" t="s">
        <v>90</v>
      </c>
      <c r="Q23" s="54">
        <v>100</v>
      </c>
      <c r="R23" s="6">
        <v>0.56000000000000005</v>
      </c>
      <c r="S23" s="6">
        <v>7.47</v>
      </c>
      <c r="T23" s="12">
        <f t="shared" si="1"/>
        <v>747</v>
      </c>
    </row>
    <row r="24" spans="1:21" ht="72" x14ac:dyDescent="0.2">
      <c r="A24" s="42">
        <v>88</v>
      </c>
      <c r="B24" s="13" t="s">
        <v>55</v>
      </c>
      <c r="C24" s="34" t="s">
        <v>56</v>
      </c>
      <c r="D24" s="129"/>
      <c r="E24" s="131"/>
      <c r="F24" s="41" t="s">
        <v>106</v>
      </c>
      <c r="G24" s="7" t="s">
        <v>91</v>
      </c>
      <c r="H24" s="45" t="s">
        <v>114</v>
      </c>
      <c r="I24" s="19">
        <v>0.08</v>
      </c>
      <c r="J24" s="9">
        <v>4740086027442</v>
      </c>
      <c r="K24" s="10">
        <v>24</v>
      </c>
      <c r="L24" s="10">
        <v>307</v>
      </c>
      <c r="M24" s="10">
        <v>5</v>
      </c>
      <c r="N24" s="10">
        <v>34</v>
      </c>
      <c r="O24" s="10">
        <v>16</v>
      </c>
      <c r="P24" s="10" t="s">
        <v>92</v>
      </c>
      <c r="Q24" s="54">
        <v>100</v>
      </c>
      <c r="R24" s="6">
        <v>0.56000000000000005</v>
      </c>
      <c r="S24" s="6">
        <v>7</v>
      </c>
      <c r="T24" s="12">
        <f t="shared" si="1"/>
        <v>700</v>
      </c>
    </row>
    <row r="25" spans="1:21" ht="15.75" customHeight="1" thickBot="1" x14ac:dyDescent="0.25">
      <c r="A25" s="23"/>
      <c r="B25" s="24"/>
      <c r="C25" s="25"/>
      <c r="D25" s="25"/>
      <c r="E25" s="25"/>
      <c r="F25" s="26"/>
      <c r="G25" s="25"/>
      <c r="H25" s="26"/>
      <c r="I25" s="26"/>
      <c r="J25" s="25"/>
      <c r="K25" s="25"/>
      <c r="L25" s="71" t="s">
        <v>24</v>
      </c>
      <c r="M25" s="72"/>
      <c r="N25" s="72"/>
      <c r="O25" s="72"/>
      <c r="P25" s="72"/>
      <c r="Q25" s="72"/>
      <c r="R25" s="72"/>
      <c r="S25" s="73"/>
      <c r="T25" s="39">
        <f>SUM(T8:T24)</f>
        <v>26341.7</v>
      </c>
      <c r="U25" s="2"/>
    </row>
    <row r="26" spans="1:21" s="25" customFormat="1" x14ac:dyDescent="0.2">
      <c r="A26" s="125" t="s">
        <v>25</v>
      </c>
      <c r="B26" s="125"/>
      <c r="C26" s="125"/>
      <c r="D26" s="125"/>
      <c r="E26" s="125"/>
      <c r="F26" s="125"/>
      <c r="G26" s="125"/>
      <c r="H26" s="125"/>
      <c r="I26" s="125"/>
      <c r="Q26" s="37"/>
      <c r="R26" s="26"/>
    </row>
    <row r="27" spans="1:21" s="25" customFormat="1" x14ac:dyDescent="0.2">
      <c r="A27" s="1" t="s">
        <v>26</v>
      </c>
      <c r="B27" s="3"/>
      <c r="C27" s="3"/>
      <c r="D27" s="3"/>
      <c r="E27" s="3"/>
      <c r="F27" s="47"/>
      <c r="G27" s="3"/>
      <c r="H27" s="47"/>
      <c r="Q27" s="37"/>
      <c r="R27" s="26"/>
    </row>
    <row r="28" spans="1:21" x14ac:dyDescent="0.2">
      <c r="A28" s="27" t="s">
        <v>27</v>
      </c>
      <c r="B28" s="3"/>
      <c r="C28" s="3"/>
      <c r="D28" s="3"/>
      <c r="E28" s="3"/>
      <c r="F28" s="47"/>
      <c r="G28" s="3"/>
      <c r="H28" s="47"/>
      <c r="I28" s="25"/>
      <c r="Q28" s="38"/>
      <c r="U28" s="2"/>
    </row>
    <row r="29" spans="1:21" x14ac:dyDescent="0.2">
      <c r="A29" s="29" t="s">
        <v>28</v>
      </c>
      <c r="B29" s="1"/>
      <c r="C29" s="1"/>
      <c r="D29" s="1"/>
      <c r="E29" s="1"/>
      <c r="F29" s="46"/>
      <c r="G29" s="1"/>
      <c r="H29" s="46"/>
      <c r="I29" s="30"/>
      <c r="U29" s="2"/>
    </row>
  </sheetData>
  <mergeCells count="31">
    <mergeCell ref="A26:I26"/>
    <mergeCell ref="E19:E20"/>
    <mergeCell ref="E21:E22"/>
    <mergeCell ref="D21:D24"/>
    <mergeCell ref="E23:E24"/>
    <mergeCell ref="P5:P7"/>
    <mergeCell ref="Q5:Q7"/>
    <mergeCell ref="R5:R7"/>
    <mergeCell ref="S5:S7"/>
    <mergeCell ref="T5:T7"/>
    <mergeCell ref="L6:L7"/>
    <mergeCell ref="M6:M7"/>
    <mergeCell ref="N6:N7"/>
    <mergeCell ref="O6:O7"/>
    <mergeCell ref="G5:G7"/>
    <mergeCell ref="H5:H7"/>
    <mergeCell ref="I5:I7"/>
    <mergeCell ref="J5:J7"/>
    <mergeCell ref="K5:K7"/>
    <mergeCell ref="L5:O5"/>
    <mergeCell ref="C19:C20"/>
    <mergeCell ref="A5:A7"/>
    <mergeCell ref="B5:B7"/>
    <mergeCell ref="C5:C7"/>
    <mergeCell ref="D5:D7"/>
    <mergeCell ref="F5:F7"/>
    <mergeCell ref="E14:E18"/>
    <mergeCell ref="E8:E13"/>
    <mergeCell ref="D8:D13"/>
    <mergeCell ref="D14:D20"/>
    <mergeCell ref="E5:E7"/>
  </mergeCells>
  <conditionalFormatting sqref="A1:A104857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 Perolainen</dc:creator>
  <cp:lastModifiedBy>Ele Pikpõld</cp:lastModifiedBy>
  <cp:lastPrinted>2024-02-13T09:46:19Z</cp:lastPrinted>
  <dcterms:created xsi:type="dcterms:W3CDTF">2024-01-05T14:48:46Z</dcterms:created>
  <dcterms:modified xsi:type="dcterms:W3CDTF">2024-08-12T06:39:52Z</dcterms:modified>
</cp:coreProperties>
</file>