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erle_toiger_kul_ee/Documents/Töölaud/"/>
    </mc:Choice>
  </mc:AlternateContent>
  <xr:revisionPtr revIDLastSave="0" documentId="8_{7B741BF4-1DB9-487A-8394-B08A7861AAA1}" xr6:coauthVersionLast="47" xr6:coauthVersionMax="47" xr10:uidLastSave="{00000000-0000-0000-0000-000000000000}"/>
  <bookViews>
    <workbookView xWindow="25695" yWindow="0" windowWidth="26010" windowHeight="20985" xr2:uid="{C3C3AA1C-FF27-4EEE-AAD7-FEBA64DEC98C}"/>
  </bookViews>
  <sheets>
    <sheet name="2025 aruanne" sheetId="1" r:id="rId1"/>
  </sheets>
  <definedNames>
    <definedName name="_xlnm._FilterDatabase" localSheetId="0" hidden="1">'2025 aruanne'!$A$1:$H$5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2" i="1"/>
  <c r="F6" i="1"/>
  <c r="E2" i="1"/>
  <c r="D2" i="1"/>
  <c r="D3" i="1"/>
  <c r="D4" i="1"/>
  <c r="D6" i="1" l="1"/>
  <c r="E6" i="1" l="1"/>
  <c r="G6" i="1" l="1"/>
</calcChain>
</file>

<file path=xl/sharedStrings.xml><?xml version="1.0" encoding="utf-8"?>
<sst xmlns="http://schemas.openxmlformats.org/spreadsheetml/2006/main" count="26" uniqueCount="23">
  <si>
    <t>Asutus</t>
  </si>
  <si>
    <t>Hoone/rajatise nimetus ja asukoht (aadress)</t>
  </si>
  <si>
    <t>Remondivajaduse kokkuvõtlik nimetus</t>
  </si>
  <si>
    <t>2025 eraldatud summa</t>
  </si>
  <si>
    <t>Toetuse jääk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</si>
  <si>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</si>
  <si>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</si>
  <si>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</si>
  <si>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</si>
  <si>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</si>
  <si>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</si>
  <si>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</si>
  <si>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</si>
  <si>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</si>
  <si>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t>Riigieelarvelise tegevustoetuse kasutamise lepinguga nr 7-1/20-1 (21.01.2025) eraldatud sihtostarbelise remondifondi toetuse aruanne.</t>
  </si>
  <si>
    <t>8MS5-KUM-7-1-20-1REM - LEPING nr 7-1/20-1 Sihtotstarbeline remondifondi toetus</t>
  </si>
  <si>
    <t>Ekspertiis ja Projekt OÜ - arve 1741 - 4100,00 €</t>
  </si>
  <si>
    <r>
      <t xml:space="preserve">Selgitused toetuse kasutamise kohta </t>
    </r>
    <r>
      <rPr>
        <sz val="10"/>
        <rFont val="Calibri"/>
        <family val="2"/>
        <charset val="186"/>
        <scheme val="minor"/>
      </rPr>
      <t>(lisada vajadusel)</t>
    </r>
  </si>
  <si>
    <t>Kasutatud toetuse summa seisuga 31.12.2025</t>
  </si>
  <si>
    <t>Meisel Ehitus OÜ - arve 608 - 4950,00 € +                                                                                Meisel Ehitus OÜ - arve 609 - 4914,00 €.</t>
  </si>
  <si>
    <t>Meisel Ehitus OÜ - osaliselt arvest 625 - 15 000,00 €.</t>
  </si>
  <si>
    <t>Kasutatud toetuse summa seisuga 30.04.2026</t>
  </si>
  <si>
    <t>2025. a kulud:
Meisel Ehitus OÜ - arve 680 - 15 136,00 € + 
Riigi Kinnisvara AS - arve 1800208816 - 2091,74 € + 
Meisel Ehitus OÜ - osaliselt arvest 625 - 918,00 €
29.01.2026 sõlmitud lepingu lisaga 3 pikendati 31.12.2025 seisuga kasutamata toetuse jäägi (69 100,26 eurot) kasutamise perioodi kuni 30.04.2026.
2026. a kulud:
Meisel Ehitus OÜ - arve 687 - 11 748,60 € +
Meisel Ehitus OÜ - osaliselt arvest 688 - 810 € +
Meisel Ehitus OÜ - osaliselt arvest 692 - 17 783,20 € +
Meisel Ehitus OÜ - arve 704 - 15 492,20 € +
Meisel Ehitus OÜ - osaliselt arvest 705 - 23 266,26 €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</si>
</sst>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/>
    <xf numFmtId="4" fontId="10" fillId="3" borderId="1" xfId="0" applyNumberFormat="1" applyFont="1" applyFill="1" applyBorder="1" applyAlignment="1">
      <alignment horizontal="right" vertical="top"/>
    </xf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I9"/>
  <sheetViews>
    <sheetView tabSelected="1" zoomScaleNormal="100" workbookViewId="0">
      <pane ySplit="1" topLeftCell="A2" activePane="bottomLeft" state="frozen"/>
      <selection pane="bottomLeft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7" width="14" style="1" customWidth="1"/>
    <col min="8" max="8" width="72" style="1" customWidth="1"/>
    <col min="9" max="9" width="42.7109375" style="1" customWidth="1"/>
    <col min="10" max="16384" width="9.28515625" style="1"/>
  </cols>
  <sheetData>
    <row r="1" spans="1:9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17" t="s">
        <v>18</v>
      </c>
      <c r="F1" s="16" t="s">
        <v>21</v>
      </c>
      <c r="G1" s="6" t="s">
        <v>4</v>
      </c>
      <c r="H1" s="10" t="s">
        <v>17</v>
      </c>
      <c r="I1" s="12"/>
    </row>
    <row r="2" spans="1:9" ht="178.5" x14ac:dyDescent="0.2">
      <c r="A2" s="13" t="s">
        <v>5</v>
      </c>
      <c r="B2" s="2" t="s">
        <v>6</v>
      </c>
      <c r="C2" s="2" t="s">
        <v>7</v>
      </c>
      <c r="D2" s="3">
        <f>60000+27246</f>
        <v>87246</v>
      </c>
      <c r="E2" s="19">
        <f>15136+2091.74+918</f>
        <v>18145.739999999998</v>
      </c>
      <c r="F2" s="7">
        <v>87246</v>
      </c>
      <c r="G2" s="9">
        <f>D2-F2</f>
        <v>0</v>
      </c>
      <c r="H2" s="11" t="s">
        <v>22</v>
      </c>
      <c r="I2" s="15"/>
    </row>
    <row r="3" spans="1:9" ht="25.5" x14ac:dyDescent="0.2">
      <c r="A3" s="13" t="s">
        <v>5</v>
      </c>
      <c r="B3" s="2" t="s">
        <v>8</v>
      </c>
      <c r="C3" s="2" t="s">
        <v>9</v>
      </c>
      <c r="D3" s="3">
        <f>10000-5900</f>
        <v>4100</v>
      </c>
      <c r="E3" s="19">
        <v>4100</v>
      </c>
      <c r="F3" s="7">
        <v>4100</v>
      </c>
      <c r="G3" s="9">
        <f t="shared" ref="G3:G5" si="0">D3-F3</f>
        <v>0</v>
      </c>
      <c r="H3" s="11" t="s">
        <v>16</v>
      </c>
      <c r="I3" s="15"/>
    </row>
    <row r="4" spans="1:9" ht="38.25" x14ac:dyDescent="0.2">
      <c r="A4" s="13" t="s">
        <v>5</v>
      </c>
      <c r="B4" s="2" t="s">
        <v>10</v>
      </c>
      <c r="C4" s="2" t="s">
        <v>11</v>
      </c>
      <c r="D4" s="3">
        <f>25000-15136</f>
        <v>9864</v>
      </c>
      <c r="E4" s="19">
        <v>9864</v>
      </c>
      <c r="F4" s="7">
        <v>9864</v>
      </c>
      <c r="G4" s="9">
        <f t="shared" si="0"/>
        <v>0</v>
      </c>
      <c r="H4" s="11" t="s">
        <v>19</v>
      </c>
      <c r="I4" s="15"/>
    </row>
    <row r="5" spans="1:9" ht="25.5" x14ac:dyDescent="0.2">
      <c r="A5" s="13" t="s">
        <v>5</v>
      </c>
      <c r="B5" s="2" t="s">
        <v>12</v>
      </c>
      <c r="C5" s="2" t="s">
        <v>13</v>
      </c>
      <c r="D5" s="3">
        <v>15000</v>
      </c>
      <c r="E5" s="19">
        <v>15000</v>
      </c>
      <c r="F5" s="7">
        <v>15000</v>
      </c>
      <c r="G5" s="9">
        <f t="shared" si="0"/>
        <v>0</v>
      </c>
      <c r="H5" s="11" t="s">
        <v>20</v>
      </c>
      <c r="I5" s="15"/>
    </row>
    <row r="6" spans="1:9" x14ac:dyDescent="0.2">
      <c r="D6" s="8">
        <f>SUM(D2:D5)</f>
        <v>116210</v>
      </c>
      <c r="E6" s="8">
        <f>SUM(E2:E5)</f>
        <v>47109.74</v>
      </c>
      <c r="F6" s="8">
        <f>SUM(F2:F5)</f>
        <v>116210</v>
      </c>
      <c r="G6" s="8">
        <f>SUM(G2:G5)</f>
        <v>0</v>
      </c>
    </row>
    <row r="7" spans="1:9" x14ac:dyDescent="0.2">
      <c r="D7" s="8"/>
      <c r="E7" s="8"/>
      <c r="F7" s="8"/>
      <c r="G7" s="8"/>
    </row>
    <row r="8" spans="1:9" x14ac:dyDescent="0.2">
      <c r="A8" s="14" t="s">
        <v>14</v>
      </c>
    </row>
    <row r="9" spans="1:9" x14ac:dyDescent="0.2">
      <c r="A9" s="18" t="s">
        <v>15</v>
      </c>
    </row>
  </sheetData>
  <autoFilter ref="A1:H5" xr:uid="{456A35E7-D639-41DB-A992-EBB4CC36287E}"/>
  <pageMargins left="0.25" right="0.25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BA2E40CB52C4CA2B793474A35B624" ma:contentTypeVersion="10" ma:contentTypeDescription="Create a new document." ma:contentTypeScope="" ma:versionID="200f1456b3ccccfe5d7660615356fd6d">
  <xsd:schema xmlns:xsd="http://www.w3.org/2001/XMLSchema" xmlns:xs="http://www.w3.org/2001/XMLSchema" xmlns:p="http://schemas.microsoft.com/office/2006/metadata/properties" xmlns:ns2="8f22687c-edc7-4fda-ba78-cbe353acee50" targetNamespace="http://schemas.microsoft.com/office/2006/metadata/properties" ma:root="true" ma:fieldsID="245406a3c3904e83b3ab4250e9d7d0f1" ns2:_="">
    <xsd:import namespace="8f22687c-edc7-4fda-ba78-cbe353acee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inatisl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2687c-edc7-4fda-ba78-cbe353acee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tiinatisler" ma:index="7" nillable="true" ma:displayName="tiina tisler" ma:format="DateTime" ma:internalName="tiinatisler" ma:readOnly="false">
      <xsd:simpleType>
        <xsd:restriction base="dms:DateTim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inatisler xmlns="8f22687c-edc7-4fda-ba78-cbe353acee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38163-C200-4BDF-A927-6C08C418E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2687c-edc7-4fda-ba78-cbe353acee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  <ds:schemaRef ds:uri="8f22687c-edc7-4fda-ba78-cbe353acee50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Erle Toiger - KUM</cp:lastModifiedBy>
  <cp:revision/>
  <cp:lastPrinted>2026-05-15T11:18:42Z</cp:lastPrinted>
  <dcterms:created xsi:type="dcterms:W3CDTF">2023-12-01T13:07:11Z</dcterms:created>
  <dcterms:modified xsi:type="dcterms:W3CDTF">2026-05-22T06:44:31Z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0x010100375BA2E40CB52C4CA2B793474A35B624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