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y.kollist\Desktop\357- Nursipalu kotkaste telemeetriline seire\Kotkaklubi\"/>
    </mc:Choice>
  </mc:AlternateContent>
  <bookViews>
    <workbookView xWindow="1180" yWindow="740" windowWidth="28220" windowHeight="18380" tabRatio="750"/>
  </bookViews>
  <sheets>
    <sheet name="Kotkaste telemeetria" sheetId="6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60" l="1"/>
  <c r="F13" i="60"/>
  <c r="F14" i="60" l="1"/>
  <c r="F16" i="60"/>
  <c r="F17" i="60"/>
  <c r="F18" i="60" l="1"/>
  <c r="F19" i="60" l="1"/>
  <c r="F21" i="60" s="1"/>
</calcChain>
</file>

<file path=xl/sharedStrings.xml><?xml version="1.0" encoding="utf-8"?>
<sst xmlns="http://schemas.openxmlformats.org/spreadsheetml/2006/main" count="39" uniqueCount="38">
  <si>
    <t>Maht</t>
  </si>
  <si>
    <t>KOKKU:</t>
  </si>
  <si>
    <t>Täiendavad märkused:</t>
  </si>
  <si>
    <t>Kululoend</t>
  </si>
  <si>
    <t>Art. Nr</t>
  </si>
  <si>
    <t>Makseartikli nimetus</t>
  </si>
  <si>
    <t>Mõõt-ühik</t>
  </si>
  <si>
    <t>Ühiku-hind</t>
  </si>
  <si>
    <t>Maksumus</t>
  </si>
  <si>
    <t>tk</t>
  </si>
  <si>
    <t>Andmete analüüs ja uuringuaruande koostamine</t>
  </si>
  <si>
    <t>1. Varustus tööde läbiviimiseks</t>
  </si>
  <si>
    <t>1.1</t>
  </si>
  <si>
    <t>1.2</t>
  </si>
  <si>
    <t>komplekt</t>
  </si>
  <si>
    <t>Kotkaste liikumiste ruumiandete kogumine (sh vajalikud side jm jooksvad kulud)</t>
  </si>
  <si>
    <t>2.1</t>
  </si>
  <si>
    <t>2.3</t>
  </si>
  <si>
    <t>Saatjad (sh aku jm vajalikud vahendid)</t>
  </si>
  <si>
    <t>hooaeg</t>
  </si>
  <si>
    <t>2.6</t>
  </si>
  <si>
    <t>1 saatjakomplekt - 1 aasta</t>
  </si>
  <si>
    <t>Kotkaste vanalindude püüdmine ühelt söödalt (sh selleks vajalik sööt jm vahendid)</t>
  </si>
  <si>
    <t>Käibemaks 22%:</t>
  </si>
  <si>
    <t>KOKKU KOOS 22% KÄIBEMAKSUGA:</t>
  </si>
  <si>
    <t>Pakkuja on teadlik, et antud tabelis loetletu sisaldab kõiki töid, materjale ja vajalikke tegevusi ning kulutusi, mis on lõpptulemuse saavutamiseks vajalikud, kuid ei ole siin eraldi välja toodud.</t>
  </si>
  <si>
    <t>2. Tööde läbiviimine</t>
  </si>
  <si>
    <t>Muud vajalikud vahendid tööde läbiviimiseks*</t>
  </si>
  <si>
    <t xml:space="preserve">Hanke nimetus: "Nursipalu harjutusvälja väike-konnakotkaste ja merikotkaste telemeetriline uuring" Viitenumber: 274989
</t>
  </si>
  <si>
    <t xml:space="preserve">Pakkuja nimi: </t>
  </si>
  <si>
    <t xml:space="preserve">Pakkuja registrikood: </t>
  </si>
  <si>
    <t>Pakkuja aadress:</t>
  </si>
  <si>
    <t>Pakkumuse koostamise aeg:</t>
  </si>
  <si>
    <t>Pakkumuse jõusoleku aeg kalendripäevades pakkumuse esitamise tähtajast arvates (90 päeva):</t>
  </si>
  <si>
    <t xml:space="preserve">Lisa 2 </t>
  </si>
  <si>
    <r>
      <t>* Saatjate testimine enne paigaldust. Merikotkale ja konnakotkale sobiva pimenduskaitse (</t>
    </r>
    <r>
      <rPr>
        <i/>
        <sz val="10"/>
        <rFont val="Arial"/>
        <family val="2"/>
      </rPr>
      <t>falconry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</rPr>
      <t>hood</t>
    </r>
    <r>
      <rPr>
        <sz val="10"/>
        <rFont val="Arial"/>
        <family val="2"/>
        <charset val="186"/>
      </rPr>
      <t>) hankimine - kasutatakse saatja paigaldamise ajal stressi vähendamiseks. Teflon pael merikotkale ja konnakotkale saatja paigaldamiseks. Elastne tugev torusall püütud isendi fikseerimiseks, jms. Merikotka puhul talvise varjendivarustuse täiendamine.</t>
    </r>
  </si>
  <si>
    <t>Kotkaklubi MTÜ</t>
  </si>
  <si>
    <t>Väike-Hauka, Hauka küla, Kanepi vald, Põlvamaa 63406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</si>
</sst>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8"/>
      <color theme="3"/>
      <name val="Cambria"/>
      <family val="2"/>
      <charset val="186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86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sz val="10"/>
      <name val="Arial"/>
      <family val="2"/>
      <charset val="186"/>
    </font>
    <font>
      <sz val="11"/>
      <color theme="3"/>
      <name val="Calibri"/>
      <family val="2"/>
      <charset val="186"/>
      <scheme val="minor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2">
    <xf numFmtId="0" fontId="0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6" fillId="0" borderId="0"/>
    <xf numFmtId="0" fontId="2" fillId="0" borderId="0"/>
    <xf numFmtId="0" fontId="7" fillId="0" borderId="0"/>
    <xf numFmtId="0" fontId="7" fillId="0" borderId="0"/>
    <xf numFmtId="0" fontId="4" fillId="0" borderId="0" applyNumberForma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9" fillId="0" borderId="0"/>
    <xf numFmtId="43" fontId="15" fillId="0" borderId="0" applyFont="0" applyFill="0" applyBorder="0" applyAlignment="0" applyProtection="0"/>
  </cellStyleXfs>
  <cellXfs count="57">
    <xf numFmtId="0" fontId="0" fillId="0" borderId="0" xfId="0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/>
    <xf numFmtId="16" fontId="8" fillId="0" borderId="0" xfId="0" applyNumberFormat="1" applyFont="1" applyAlignment="1">
      <alignment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/>
    <xf numFmtId="0" fontId="12" fillId="0" borderId="0" xfId="0" applyFont="1" applyAlignment="1">
      <alignment horizontal="left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17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4" fontId="12" fillId="0" borderId="9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4" fontId="12" fillId="0" borderId="13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 wrapText="1"/>
    </xf>
    <xf numFmtId="4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4" fontId="3" fillId="0" borderId="0" xfId="0" applyNumberFormat="1" applyFont="1"/>
    <xf numFmtId="0" fontId="3" fillId="0" borderId="0" xfId="0" applyFont="1"/>
    <xf numFmtId="49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 wrapText="1"/>
    </xf>
    <xf numFmtId="2" fontId="11" fillId="0" borderId="1" xfId="21" applyNumberFormat="1" applyFont="1" applyFill="1" applyBorder="1" applyAlignment="1">
      <alignment horizontal="center"/>
    </xf>
    <xf numFmtId="0" fontId="13" fillId="2" borderId="14" xfId="17" applyFont="1" applyFill="1" applyBorder="1" applyAlignment="1">
      <alignment horizontal="center" vertical="center" wrapText="1"/>
    </xf>
    <xf numFmtId="0" fontId="13" fillId="2" borderId="15" xfId="17" applyFont="1" applyFill="1" applyBorder="1" applyAlignment="1">
      <alignment horizontal="center" vertical="center"/>
    </xf>
    <xf numFmtId="0" fontId="13" fillId="2" borderId="15" xfId="17" applyFont="1" applyFill="1" applyBorder="1" applyAlignment="1">
      <alignment horizontal="center" vertical="center" wrapText="1"/>
    </xf>
    <xf numFmtId="3" fontId="13" fillId="2" borderId="15" xfId="17" applyNumberFormat="1" applyFont="1" applyFill="1" applyBorder="1" applyAlignment="1">
      <alignment horizontal="center" vertical="center"/>
    </xf>
    <xf numFmtId="4" fontId="13" fillId="0" borderId="15" xfId="17" applyNumberFormat="1" applyFont="1" applyBorder="1" applyAlignment="1">
      <alignment horizontal="center" vertical="center" wrapText="1"/>
    </xf>
    <xf numFmtId="4" fontId="13" fillId="2" borderId="16" xfId="17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49" fontId="11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 wrapText="1"/>
    </xf>
  </cellXfs>
  <cellStyles count="22">
    <cellStyle name="Comma" xfId="21" builtinId="3"/>
    <cellStyle name="Comma 2" xfId="19"/>
    <cellStyle name="Normaallaad 2" xfId="5"/>
    <cellStyle name="Normaallaad 3" xfId="4"/>
    <cellStyle name="Normaallaad 4" xfId="3"/>
    <cellStyle name="Normal" xfId="0" builtinId="0"/>
    <cellStyle name="Normal 13" xfId="1"/>
    <cellStyle name="Normal 2" xfId="6"/>
    <cellStyle name="Normal 2 2" xfId="7"/>
    <cellStyle name="Normal 2 3" xfId="8"/>
    <cellStyle name="Normal 2 4" xfId="9"/>
    <cellStyle name="Normal 3" xfId="10"/>
    <cellStyle name="Normal 3 2" xfId="11"/>
    <cellStyle name="Normal 3 2 2" xfId="18"/>
    <cellStyle name="Normal 3 3" xfId="12"/>
    <cellStyle name="Normal 3 4" xfId="20"/>
    <cellStyle name="Normal 4" xfId="2"/>
    <cellStyle name="Normal 4 2" xfId="13"/>
    <cellStyle name="Normal 5" xfId="14"/>
    <cellStyle name="Normal 6" xfId="15"/>
    <cellStyle name="Normal 7" xfId="17"/>
    <cellStyle name="Title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="150" zoomScaleNormal="150" workbookViewId="0">
      <selection activeCell="G9" sqref="G9"/>
    </sheetView>
  </sheetViews>
  <sheetFormatPr defaultColWidth="9.1796875" defaultRowHeight="13" x14ac:dyDescent="0.3"/>
  <cols>
    <col min="1" max="1" width="11.81640625" style="2" customWidth="1"/>
    <col min="2" max="2" width="46.453125" style="1" bestFit="1" customWidth="1"/>
    <col min="3" max="3" width="14.453125" style="2" customWidth="1"/>
    <col min="4" max="4" width="7" style="2" customWidth="1"/>
    <col min="5" max="5" width="11.453125" style="3" customWidth="1"/>
    <col min="6" max="6" width="16.81640625" style="3" customWidth="1"/>
    <col min="7" max="255" width="11.453125" style="3" customWidth="1"/>
    <col min="256" max="16384" width="9.1796875" style="3"/>
  </cols>
  <sheetData>
    <row r="1" spans="1:7" x14ac:dyDescent="0.3">
      <c r="A1" s="5"/>
      <c r="B1" s="5"/>
      <c r="C1" s="5"/>
      <c r="D1" s="5"/>
      <c r="E1" s="5"/>
      <c r="F1" s="5" t="s">
        <v>34</v>
      </c>
      <c r="G1" s="6"/>
    </row>
    <row r="2" spans="1:7" ht="27" customHeight="1" x14ac:dyDescent="0.3">
      <c r="A2" s="41" t="s">
        <v>28</v>
      </c>
      <c r="B2" s="41"/>
      <c r="C2" s="41"/>
      <c r="D2" s="41"/>
      <c r="E2" s="41"/>
      <c r="F2" s="41"/>
      <c r="G2" s="6"/>
    </row>
    <row r="3" spans="1:7" x14ac:dyDescent="0.3">
      <c r="A3" s="37"/>
      <c r="B3" s="37"/>
      <c r="C3" s="37"/>
      <c r="D3" s="37"/>
      <c r="E3" s="37"/>
      <c r="F3" s="37"/>
      <c r="G3" s="6"/>
    </row>
    <row r="4" spans="1:7" ht="14.5" x14ac:dyDescent="0.3">
      <c r="A4" s="37"/>
      <c r="B4" s="55" t="s">
        <v>29</v>
      </c>
      <c r="C4" s="55"/>
      <c r="D4" s="55"/>
      <c r="E4" s="55"/>
      <c r="F4" s="39" t="s">
        <v>36</v>
      </c>
      <c r="G4" s="6"/>
    </row>
    <row r="5" spans="1:7" ht="14.5" x14ac:dyDescent="0.3">
      <c r="A5" s="37"/>
      <c r="B5" s="55" t="s">
        <v>30</v>
      </c>
      <c r="C5" s="55"/>
      <c r="D5" s="55"/>
      <c r="E5" s="55"/>
      <c r="F5" s="39">
        <v>80081142</v>
      </c>
      <c r="G5" s="6"/>
    </row>
    <row r="6" spans="1:7" ht="50" x14ac:dyDescent="0.3">
      <c r="A6" s="37"/>
      <c r="B6" s="56" t="s">
        <v>31</v>
      </c>
      <c r="C6" s="56"/>
      <c r="D6" s="56"/>
      <c r="E6" s="56"/>
      <c r="F6" s="39" t="s">
        <v>37</v>
      </c>
      <c r="G6" s="6"/>
    </row>
    <row r="7" spans="1:7" ht="14.5" x14ac:dyDescent="0.3">
      <c r="A7" s="37"/>
      <c r="B7" s="55" t="s">
        <v>32</v>
      </c>
      <c r="C7" s="55"/>
      <c r="D7" s="55"/>
      <c r="E7" s="55"/>
      <c r="F7" s="40">
        <v>45334</v>
      </c>
      <c r="G7" s="6"/>
    </row>
    <row r="8" spans="1:7" ht="14.5" x14ac:dyDescent="0.3">
      <c r="A8" s="37"/>
      <c r="B8" s="56" t="s">
        <v>33</v>
      </c>
      <c r="C8" s="56"/>
      <c r="D8" s="56"/>
      <c r="E8" s="56"/>
      <c r="F8" s="39">
        <v>90</v>
      </c>
      <c r="G8" s="6"/>
    </row>
    <row r="9" spans="1:7" x14ac:dyDescent="0.3">
      <c r="A9" s="7"/>
      <c r="B9" s="5"/>
      <c r="C9" s="5"/>
      <c r="D9" s="5"/>
      <c r="E9" s="5"/>
      <c r="F9" s="5"/>
      <c r="G9" s="6"/>
    </row>
    <row r="10" spans="1:7" ht="13.5" thickBot="1" x14ac:dyDescent="0.35">
      <c r="A10" s="7" t="s">
        <v>3</v>
      </c>
      <c r="B10" s="5"/>
      <c r="C10" s="5"/>
      <c r="D10" s="5"/>
      <c r="E10" s="5"/>
      <c r="F10" s="5"/>
      <c r="G10" s="6"/>
    </row>
    <row r="11" spans="1:7" x14ac:dyDescent="0.3">
      <c r="A11" s="31" t="s">
        <v>4</v>
      </c>
      <c r="B11" s="32" t="s">
        <v>5</v>
      </c>
      <c r="C11" s="33" t="s">
        <v>6</v>
      </c>
      <c r="D11" s="34" t="s">
        <v>0</v>
      </c>
      <c r="E11" s="35" t="s">
        <v>7</v>
      </c>
      <c r="F11" s="36" t="s">
        <v>8</v>
      </c>
      <c r="G11" s="6"/>
    </row>
    <row r="12" spans="1:7" x14ac:dyDescent="0.3">
      <c r="A12" s="53" t="s">
        <v>11</v>
      </c>
      <c r="B12" s="53"/>
      <c r="C12" s="53"/>
      <c r="D12" s="53"/>
      <c r="E12" s="53"/>
      <c r="F12" s="53"/>
      <c r="G12" s="38"/>
    </row>
    <row r="13" spans="1:7" x14ac:dyDescent="0.3">
      <c r="A13" s="26" t="s">
        <v>12</v>
      </c>
      <c r="B13" s="27" t="s">
        <v>18</v>
      </c>
      <c r="C13" s="28" t="s">
        <v>14</v>
      </c>
      <c r="D13" s="28">
        <v>6</v>
      </c>
      <c r="E13" s="30">
        <v>1440</v>
      </c>
      <c r="F13" s="11">
        <f>+D13*E13</f>
        <v>8640</v>
      </c>
      <c r="G13" s="6"/>
    </row>
    <row r="14" spans="1:7" x14ac:dyDescent="0.3">
      <c r="A14" s="26" t="s">
        <v>13</v>
      </c>
      <c r="B14" s="27" t="s">
        <v>27</v>
      </c>
      <c r="C14" s="28" t="s">
        <v>14</v>
      </c>
      <c r="D14" s="28">
        <v>1</v>
      </c>
      <c r="E14" s="30">
        <v>1800</v>
      </c>
      <c r="F14" s="11">
        <f t="shared" ref="F14" si="0">+D14*E14</f>
        <v>1800</v>
      </c>
      <c r="G14" s="6"/>
    </row>
    <row r="15" spans="1:7" x14ac:dyDescent="0.3">
      <c r="A15" s="54" t="s">
        <v>26</v>
      </c>
      <c r="B15" s="54"/>
      <c r="C15" s="54"/>
      <c r="D15" s="54"/>
      <c r="E15" s="54"/>
      <c r="F15" s="54"/>
      <c r="G15" s="6"/>
    </row>
    <row r="16" spans="1:7" ht="25" x14ac:dyDescent="0.3">
      <c r="A16" s="29" t="s">
        <v>16</v>
      </c>
      <c r="B16" s="8" t="s">
        <v>22</v>
      </c>
      <c r="C16" s="9" t="s">
        <v>19</v>
      </c>
      <c r="D16" s="10">
        <v>6</v>
      </c>
      <c r="E16" s="11">
        <v>1440</v>
      </c>
      <c r="F16" s="11">
        <f t="shared" ref="F16:F18" si="1">+D16*E16</f>
        <v>8640</v>
      </c>
      <c r="G16" s="6"/>
    </row>
    <row r="17" spans="1:7" ht="25.5" x14ac:dyDescent="0.3">
      <c r="A17" s="29" t="s">
        <v>17</v>
      </c>
      <c r="B17" s="12" t="s">
        <v>15</v>
      </c>
      <c r="C17" s="9" t="s">
        <v>21</v>
      </c>
      <c r="D17" s="9">
        <v>12</v>
      </c>
      <c r="E17" s="11">
        <v>240</v>
      </c>
      <c r="F17" s="11">
        <f t="shared" si="1"/>
        <v>2880</v>
      </c>
      <c r="G17" s="6"/>
    </row>
    <row r="18" spans="1:7" x14ac:dyDescent="0.3">
      <c r="A18" s="29" t="s">
        <v>20</v>
      </c>
      <c r="B18" s="13" t="s">
        <v>10</v>
      </c>
      <c r="C18" s="9" t="s">
        <v>9</v>
      </c>
      <c r="D18" s="10">
        <v>1</v>
      </c>
      <c r="E18" s="11">
        <v>6000</v>
      </c>
      <c r="F18" s="11">
        <f t="shared" si="1"/>
        <v>6000</v>
      </c>
      <c r="G18" s="6"/>
    </row>
    <row r="19" spans="1:7" x14ac:dyDescent="0.3">
      <c r="A19" s="42" t="s">
        <v>1</v>
      </c>
      <c r="B19" s="43"/>
      <c r="C19" s="43"/>
      <c r="D19" s="43"/>
      <c r="E19" s="44"/>
      <c r="F19" s="14">
        <f>SUM(F13:F18)</f>
        <v>27960</v>
      </c>
      <c r="G19" s="6"/>
    </row>
    <row r="20" spans="1:7" ht="12.75" customHeight="1" x14ac:dyDescent="0.3">
      <c r="A20" s="45" t="s">
        <v>23</v>
      </c>
      <c r="B20" s="46"/>
      <c r="C20" s="46"/>
      <c r="D20" s="46"/>
      <c r="E20" s="47"/>
      <c r="F20" s="15">
        <f>+F19*0.22</f>
        <v>6151.2</v>
      </c>
      <c r="G20" s="6"/>
    </row>
    <row r="21" spans="1:7" ht="13.5" thickBot="1" x14ac:dyDescent="0.35">
      <c r="A21" s="48" t="s">
        <v>24</v>
      </c>
      <c r="B21" s="49"/>
      <c r="C21" s="49"/>
      <c r="D21" s="49"/>
      <c r="E21" s="50"/>
      <c r="F21" s="16">
        <f>+F19+F20</f>
        <v>34111.199999999997</v>
      </c>
      <c r="G21" s="6"/>
    </row>
    <row r="22" spans="1:7" x14ac:dyDescent="0.3">
      <c r="A22" s="17"/>
      <c r="B22" s="18"/>
      <c r="C22" s="17"/>
      <c r="D22" s="17"/>
      <c r="E22" s="19"/>
      <c r="F22" s="19"/>
      <c r="G22" s="6"/>
    </row>
    <row r="23" spans="1:7" x14ac:dyDescent="0.3">
      <c r="A23" s="51" t="s">
        <v>2</v>
      </c>
      <c r="B23" s="52"/>
      <c r="C23" s="52"/>
      <c r="D23" s="52"/>
      <c r="E23" s="52"/>
      <c r="F23" s="52"/>
      <c r="G23" s="6"/>
    </row>
    <row r="24" spans="1:7" ht="35.25" customHeight="1" x14ac:dyDescent="0.3">
      <c r="A24" s="51" t="s">
        <v>25</v>
      </c>
      <c r="B24" s="52"/>
      <c r="C24" s="52"/>
      <c r="D24" s="52"/>
      <c r="E24" s="52"/>
      <c r="F24" s="52"/>
      <c r="G24" s="6"/>
    </row>
    <row r="25" spans="1:7" ht="50.25" customHeight="1" x14ac:dyDescent="0.3">
      <c r="A25" s="51" t="s">
        <v>35</v>
      </c>
      <c r="B25" s="51"/>
      <c r="C25" s="51"/>
      <c r="D25" s="51"/>
      <c r="E25" s="51"/>
      <c r="F25" s="51"/>
      <c r="G25" s="6"/>
    </row>
    <row r="26" spans="1:7" x14ac:dyDescent="0.3">
      <c r="A26" s="51"/>
      <c r="B26" s="52"/>
      <c r="C26" s="52"/>
      <c r="D26" s="52"/>
      <c r="E26" s="52"/>
      <c r="F26" s="52"/>
      <c r="G26" s="6"/>
    </row>
    <row r="27" spans="1:7" x14ac:dyDescent="0.3">
      <c r="A27" s="20"/>
      <c r="B27" s="21"/>
      <c r="C27" s="22"/>
      <c r="D27" s="23"/>
      <c r="E27" s="24"/>
      <c r="F27" s="25"/>
      <c r="G27" s="6"/>
    </row>
    <row r="38" spans="2:2" x14ac:dyDescent="0.3">
      <c r="B38" s="4"/>
    </row>
  </sheetData>
  <mergeCells count="15">
    <mergeCell ref="A2:F2"/>
    <mergeCell ref="A19:E19"/>
    <mergeCell ref="A20:E20"/>
    <mergeCell ref="A21:E21"/>
    <mergeCell ref="A26:F26"/>
    <mergeCell ref="A25:F25"/>
    <mergeCell ref="A23:F23"/>
    <mergeCell ref="A24:F24"/>
    <mergeCell ref="A12:F12"/>
    <mergeCell ref="A15:F15"/>
    <mergeCell ref="B4:E4"/>
    <mergeCell ref="B5:E5"/>
    <mergeCell ref="B6:E6"/>
    <mergeCell ref="B7:E7"/>
    <mergeCell ref="B8:E8"/>
  </mergeCells>
  <phoneticPr fontId="10" type="noConversion"/>
  <pageMargins left="0.7" right="0.7" top="0.39" bottom="0.47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462a29a-ab44-47a5-b1c4-fddff6a372d2">NVQ3HMRTUURK-1964929495-598194</_dlc_DocId>
    <_dlc_DocIdUrl xmlns="9462a29a-ab44-47a5-b1c4-fddff6a372d2">
      <Url>https://tpji.sharepoint.com/sites/tpjfiles/_layouts/15/DocIdRedir.aspx?ID=NVQ3HMRTUURK-1964929495-598194</Url>
      <Description>NVQ3HMRTUURK-1964929495-598194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4007674FF4E144BE6E0CB59513354B" ma:contentTypeVersion="990" ma:contentTypeDescription="Create a new document." ma:contentTypeScope="" ma:versionID="07ede53eec7af42f9a14a5f84060498b">
  <xsd:schema xmlns:xsd="http://www.w3.org/2001/XMLSchema" xmlns:xs="http://www.w3.org/2001/XMLSchema" xmlns:p="http://schemas.microsoft.com/office/2006/metadata/properties" xmlns:ns2="9462a29a-ab44-47a5-b1c4-fddff6a372d2" xmlns:ns3="8399f8b6-3739-4ff5-b0d8-a54f49934962" targetNamespace="http://schemas.microsoft.com/office/2006/metadata/properties" ma:root="true" ma:fieldsID="e5eaac7cd43bd15efadfe84dbd780ee5" ns2:_="" ns3:_="">
    <xsd:import namespace="9462a29a-ab44-47a5-b1c4-fddff6a372d2"/>
    <xsd:import namespace="8399f8b6-3739-4ff5-b0d8-a54f4993496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2a29a-ab44-47a5-b1c4-fddff6a372d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9f8b6-3739-4ff5-b0d8-a54f499349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1AFF06-3A04-4365-B090-D70D366B9326}">
  <ds:schemaRefs>
    <ds:schemaRef ds:uri="http://purl.org/dc/elements/1.1/"/>
    <ds:schemaRef ds:uri="http://schemas.microsoft.com/office/2006/documentManagement/types"/>
    <ds:schemaRef ds:uri="9462a29a-ab44-47a5-b1c4-fddff6a372d2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8399f8b6-3739-4ff5-b0d8-a54f49934962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6198CBB-0DC9-4854-B4C1-A622FEEE61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758CFA-D2A5-4DBE-9F80-FC22E7B673D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C7C87A-F374-47A4-952F-5CCC72A71D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2a29a-ab44-47a5-b1c4-fddff6a372d2"/>
    <ds:schemaRef ds:uri="8399f8b6-3739-4ff5-b0d8-a54f499349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Kotkaste telemeetria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Meelis Spitsõn</dc:creator>
  <cp:lastModifiedBy>Ly Kollist</cp:lastModifiedBy>
  <cp:lastPrinted>2023-08-07T10:52:07Z</cp:lastPrinted>
  <dcterms:created xsi:type="dcterms:W3CDTF">2000-03-06T06:29:21Z</dcterms:created>
  <dcterms:modified xsi:type="dcterms:W3CDTF">2024-02-12T11:45:02Z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0x010100274007674FF4E144BE6E0CB59513354B</vt:lpwstr>
  </property>
  <property fmtid="{D5CDD505-2E9C-101B-9397-08002B2CF9AE}" pid="3" name="Order">
    <vt:r8>376200</vt:r8>
  </property>
  <property fmtid="{D5CDD505-2E9C-101B-9397-08002B2CF9AE}" pid="4" name="_dlc_DocIdItemGuid">
    <vt:lpwstr>bf8bd29f-7674-4525-9a33-1f4168706d20</vt:lpwstr>
  </property>
</Properties>
</file>