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FIRMAD\Hüüru\Päästeamet\Taotlused\"/>
    </mc:Choice>
  </mc:AlternateContent>
  <bookViews>
    <workbookView xWindow="0" yWindow="0" windowWidth="23040" windowHeight="9252"/>
  </bookViews>
  <sheets>
    <sheet name="Sheet1" sheetId="1" r:id="rId1"/>
  </sheets>
  <definedNames>
    <definedName name="_Hlk102996774" localSheetId="0">Sheet1!$A$1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 l="1"/>
  <c r="G42" i="1" s="1"/>
  <c r="E41" i="1"/>
  <c r="G41" i="1" s="1"/>
  <c r="F41" i="1" s="1"/>
  <c r="C43" i="1"/>
  <c r="E40" i="1"/>
  <c r="G40" i="1" s="1"/>
  <c r="B43" i="1"/>
  <c r="D43" i="1"/>
  <c r="G43" i="1" l="1"/>
  <c r="F45" i="1" s="1"/>
  <c r="I40" i="1"/>
  <c r="F40" i="1"/>
  <c r="F42" i="1"/>
  <c r="E43" i="1"/>
  <c r="F43" i="1" l="1"/>
</calcChain>
</file>

<file path=xl/sharedStrings.xml><?xml version="1.0" encoding="utf-8"?>
<sst xmlns="http://schemas.openxmlformats.org/spreadsheetml/2006/main" count="66" uniqueCount="59">
  <si>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</si>
  <si>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</si>
  <si>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</si>
  <si>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</si>
  <si>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</si>
  <si>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</si>
  <si>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</si>
  <si>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</si>
  <si>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</si>
  <si>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</si>
  <si>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</si>
  <si>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</si>
  <si>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</si>
  <si>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</si>
  <si>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</si>
  <si>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</si>
  <si>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</si>
  <si>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</si>
  <si>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</si>
  <si>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</si>
  <si>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</si>
  <si>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</si>
  <si>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</si>
  <si>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</si>
  <si>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</si>
  <si>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</si>
  <si>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</si>
  <si>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</si>
  <si>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</si>
  <si>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</si>
  <si>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</si>
  <si>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</si>
  <si>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</si>
  <si>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</si>
  <si>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</si>
  <si>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</si>
  <si>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</si>
  <si>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</si>
  <si>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</si>
  <si>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</si>
  <si>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</si>
  <si>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</si>
  <si>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</si>
  <si>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</si>
  <si>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MTÜ HÜÜRU R&amp;C KLUBI</t>
  </si>
  <si>
    <t>EE841010002026436002</t>
  </si>
  <si>
    <t>Paldiski mnt 492, Hüüru, Saue vald, Harjumaa</t>
  </si>
  <si>
    <t>Mati Leivategija</t>
  </si>
  <si>
    <t>mati.leivategija@gmail.com</t>
  </si>
  <si>
    <t>Garaaži tööstuslik voldikuks</t>
  </si>
  <si>
    <t>MTÜ Hüüru R&amp;C Klubi tulu teenuste müügist (tuleohutuse järelevalve)</t>
  </si>
  <si>
    <t>Firmaga Laduks OÜ  kontakt telefoni teel, hinnapakkumine saadeti e-kirjaga</t>
  </si>
  <si>
    <t>Telefoni teel suhtlemine firmadega  Laduks OÜ, Kinema OÜ ja AA UKSED OÜ</t>
  </si>
  <si>
    <t>Laduks OÜ tellimuse 20151234 ettemaksu (50%) tasumine</t>
  </si>
  <si>
    <t>Laduks OÜ  poolt voldikukse paigaldamine</t>
  </si>
  <si>
    <t>Laduks OÜ tellimuse 20151234 teise osa (50%) tasumine</t>
  </si>
  <si>
    <t>Firmaga AA Uksed OÜ  kontakt telefoni teel - sobiv lahendus puudus</t>
  </si>
  <si>
    <t>Firmaga Kinema OÜ  kontakt telefoni teel - sobiv lahendus puudus</t>
  </si>
  <si>
    <t>Hüüru VPK-l on ehitamisel soojustatud garaaž (Sau VV ehitusluba 2412271/08668) konteinerveoki DAF668 PRM tarbeks. See aitab pikendada veoki eluiga, sest on kaitstud liigse külma ja niiskuse eest. Lisaks väheneb kondensaadi teke veoki ümber, mis omakorda aitab vähendada korrosiooni teket. Lisaks mahutab garaaž ka WC-haagise (aitab talvel vältida desoaine külmumist).
Garaažeeritud konteinerveokil (asendus päästetehnika)  on võimalik talvel hoida ka paakauto HÜÜRU 21 (reg nr 020IAB) täidetud 8000l veepaaki (jäätumise vältimiseks), kui sõiduk ise remondis/hoolduses on. 
Kõik eespool väljatoodu aitab kaasa VPK paremale/kiiremale võimekusele ja valmisolekule päästetöö tegemisel.</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</si>
</sst>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
      <sz val="11"/>
      <name val="Aptos Narrow"/>
      <family val="2"/>
      <charset val="186"/>
      <scheme val="minor"/>
    </font>
    <font>
      <sz val="11"/>
      <color rgb="FFFF000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103">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20" xfId="0" applyFill="1" applyBorder="1"/>
    <xf numFmtId="0" fontId="0" fillId="2" borderId="26"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3" fontId="0" fillId="2" borderId="16" xfId="0" applyNumberFormat="1" applyFill="1" applyBorder="1"/>
    <xf numFmtId="0" fontId="12" fillId="2" borderId="24" xfId="1" applyFont="1" applyFill="1" applyBorder="1"/>
    <xf numFmtId="14" fontId="0" fillId="2" borderId="20" xfId="0" applyNumberFormat="1" applyFill="1" applyBorder="1" applyAlignment="1">
      <alignment horizontal="center" wrapText="1"/>
    </xf>
    <xf numFmtId="0" fontId="0" fillId="2" borderId="2" xfId="0" applyFill="1" applyBorder="1" applyAlignment="1">
      <alignment horizontal="center" vertical="top"/>
    </xf>
    <xf numFmtId="0" fontId="0" fillId="2" borderId="3" xfId="0" applyFill="1" applyBorder="1" applyAlignment="1">
      <alignment horizontal="center" vertical="top"/>
    </xf>
    <xf numFmtId="0" fontId="0" fillId="2" borderId="15" xfId="0" applyFill="1" applyBorder="1" applyAlignment="1">
      <alignment horizontal="center" vertical="top"/>
    </xf>
    <xf numFmtId="0" fontId="13" fillId="0" borderId="0" xfId="0" applyFont="1"/>
    <xf numFmtId="0" fontId="7" fillId="0" borderId="0" xfId="0" applyFont="1" applyAlignment="1">
      <alignment horizontal="right"/>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center"/>
    </xf>
    <xf numFmtId="0" fontId="0" fillId="2" borderId="32" xfId="0" applyFill="1" applyBorder="1" applyAlignment="1">
      <alignment horizontal="center"/>
    </xf>
    <xf numFmtId="0" fontId="3" fillId="0" borderId="36" xfId="0" applyFont="1" applyBorder="1" applyAlignment="1">
      <alignment horizontal="left" wrapText="1"/>
    </xf>
    <xf numFmtId="0" fontId="4" fillId="0" borderId="19" xfId="0" applyFont="1" applyBorder="1" applyAlignment="1">
      <alignment horizontal="right"/>
    </xf>
    <xf numFmtId="0" fontId="4" fillId="0" borderId="41" xfId="0" applyFont="1" applyBorder="1" applyAlignment="1">
      <alignment horizontal="right"/>
    </xf>
    <xf numFmtId="0" fontId="4" fillId="2" borderId="42" xfId="0" applyFont="1" applyFill="1" applyBorder="1" applyAlignment="1">
      <alignment horizontal="right"/>
    </xf>
    <xf numFmtId="0" fontId="4" fillId="2" borderId="44" xfId="0" applyFont="1" applyFill="1" applyBorder="1" applyAlignment="1">
      <alignment horizontal="right"/>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2" xfId="0" applyFill="1" applyBorder="1" applyAlignment="1">
      <alignment horizontal="center" vertical="top"/>
    </xf>
    <xf numFmtId="0" fontId="0" fillId="2" borderId="3" xfId="0" applyFill="1" applyBorder="1" applyAlignment="1">
      <alignment horizontal="center" vertical="top"/>
    </xf>
    <xf numFmtId="0" fontId="0" fillId="2" borderId="15" xfId="0" applyFill="1" applyBorder="1" applyAlignment="1">
      <alignment horizontal="center" vertical="top"/>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wrapText="1"/>
    </xf>
    <xf numFmtId="0" fontId="4" fillId="0" borderId="36" xfId="0" applyFont="1" applyBorder="1" applyAlignment="1">
      <alignment horizontal="right" wrapText="1"/>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42" xfId="0" applyFont="1" applyBorder="1" applyAlignment="1">
      <alignment horizontal="right" wrapText="1"/>
    </xf>
    <xf numFmtId="0" fontId="4" fillId="0" borderId="43" xfId="0" applyFont="1" applyBorder="1" applyAlignment="1">
      <alignment horizontal="right" wrapText="1"/>
    </xf>
    <xf numFmtId="0" fontId="4" fillId="0" borderId="44" xfId="0" applyFont="1" applyBorder="1" applyAlignment="1">
      <alignment horizontal="right" wrapText="1"/>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ti.leivategij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tabSelected="1" topLeftCell="A43" zoomScale="136" zoomScaleNormal="136" workbookViewId="0">
      <selection activeCell="A25" sqref="A25:D25"/>
    </sheetView>
  </sheetViews>
  <sheetFormatPr defaultRowHeight="13.8"/>
  <cols>
    <col min="1" max="1" width="36.19921875" customWidth="1"/>
    <col min="2" max="2" width="22.5" customWidth="1"/>
    <col min="3" max="3" width="31.5" customWidth="1"/>
    <col min="4" max="4" width="26.69921875" customWidth="1"/>
    <col min="5" max="5" width="10.5" customWidth="1"/>
    <col min="6" max="6" width="15.69921875" customWidth="1"/>
    <col min="7" max="7" width="12.5" customWidth="1"/>
    <col min="9" max="9" width="0" hidden="1" customWidth="1"/>
  </cols>
  <sheetData>
    <row r="1" spans="1:4" ht="51" customHeight="1">
      <c r="A1" s="77" t="s">
        <v>22</v>
      </c>
      <c r="B1" s="77"/>
      <c r="C1" s="77"/>
      <c r="D1" s="77"/>
    </row>
    <row r="2" spans="1:4" ht="14.55" customHeight="1">
      <c r="A2" s="14"/>
      <c r="B2" s="14"/>
      <c r="C2" s="14"/>
      <c r="D2" s="14"/>
    </row>
    <row r="3" spans="1:4" ht="14.55" customHeight="1">
      <c r="A3" s="82" t="s">
        <v>34</v>
      </c>
      <c r="B3" s="82"/>
      <c r="C3" s="14"/>
      <c r="D3" s="14"/>
    </row>
    <row r="5" spans="1:4" ht="14.4" thickBot="1">
      <c r="A5" s="1" t="s">
        <v>0</v>
      </c>
    </row>
    <row r="6" spans="1:4">
      <c r="A6" s="11" t="s">
        <v>1</v>
      </c>
      <c r="B6" s="88"/>
      <c r="C6" s="89"/>
      <c r="D6" s="90"/>
    </row>
    <row r="7" spans="1:4">
      <c r="A7" s="12" t="s">
        <v>2</v>
      </c>
      <c r="B7" s="91"/>
      <c r="C7" s="92"/>
      <c r="D7" s="93"/>
    </row>
    <row r="8" spans="1:4">
      <c r="A8" s="12" t="s">
        <v>3</v>
      </c>
      <c r="B8" s="91"/>
      <c r="C8" s="92"/>
      <c r="D8" s="93"/>
    </row>
    <row r="9" spans="1:4" ht="14.4" thickBot="1">
      <c r="A9" s="13" t="s">
        <v>4</v>
      </c>
      <c r="B9" s="85"/>
      <c r="C9" s="86"/>
      <c r="D9" s="87"/>
    </row>
    <row r="11" spans="1:4" ht="14.4" thickBot="1">
      <c r="A11" s="1" t="s">
        <v>5</v>
      </c>
    </row>
    <row r="12" spans="1:4">
      <c r="A12" s="5" t="s">
        <v>6</v>
      </c>
      <c r="B12" s="28">
        <v>45809</v>
      </c>
      <c r="C12" s="6" t="s">
        <v>7</v>
      </c>
      <c r="D12" s="28">
        <v>46022</v>
      </c>
    </row>
    <row r="13" spans="1:4">
      <c r="A13" s="7" t="s">
        <v>35</v>
      </c>
      <c r="B13" s="97" t="s">
        <v>44</v>
      </c>
      <c r="C13" s="98"/>
      <c r="D13" s="99"/>
    </row>
    <row r="14" spans="1:4">
      <c r="A14" s="8" t="s">
        <v>8</v>
      </c>
      <c r="B14" s="29">
        <v>80000586</v>
      </c>
      <c r="C14" s="4" t="s">
        <v>38</v>
      </c>
      <c r="D14" s="30" t="s">
        <v>45</v>
      </c>
    </row>
    <row r="15" spans="1:4">
      <c r="A15" s="7" t="s">
        <v>9</v>
      </c>
      <c r="B15" s="97" t="s">
        <v>46</v>
      </c>
      <c r="C15" s="98"/>
      <c r="D15" s="99"/>
    </row>
    <row r="16" spans="1:4">
      <c r="A16" s="7" t="s">
        <v>10</v>
      </c>
      <c r="B16" s="97" t="s">
        <v>47</v>
      </c>
      <c r="C16" s="98"/>
      <c r="D16" s="99"/>
    </row>
    <row r="17" spans="1:4" ht="14.4" thickBot="1">
      <c r="A17" s="9" t="s">
        <v>17</v>
      </c>
      <c r="B17" s="39">
        <v>37256479312</v>
      </c>
      <c r="C17" s="10" t="s">
        <v>11</v>
      </c>
      <c r="D17" s="40" t="s">
        <v>48</v>
      </c>
    </row>
    <row r="20" spans="1:4" ht="14.4" thickBot="1">
      <c r="A20" s="2" t="s">
        <v>24</v>
      </c>
    </row>
    <row r="21" spans="1:4" ht="25.5" customHeight="1">
      <c r="A21" s="64" t="s">
        <v>37</v>
      </c>
      <c r="B21" s="65"/>
      <c r="C21" s="65"/>
      <c r="D21" s="66"/>
    </row>
    <row r="22" spans="1:4" ht="62.55" customHeight="1" thickBot="1">
      <c r="A22" s="72" t="s">
        <v>49</v>
      </c>
      <c r="B22" s="73"/>
      <c r="C22" s="73"/>
      <c r="D22" s="74"/>
    </row>
    <row r="23" spans="1:4" ht="14.4" thickBot="1"/>
    <row r="24" spans="1:4" ht="39" customHeight="1">
      <c r="A24" s="64" t="s">
        <v>36</v>
      </c>
      <c r="B24" s="65"/>
      <c r="C24" s="65"/>
      <c r="D24" s="66"/>
    </row>
    <row r="25" spans="1:4" ht="107.4" customHeight="1" thickBot="1">
      <c r="A25" s="94" t="s">
        <v>58</v>
      </c>
      <c r="B25" s="95"/>
      <c r="C25" s="95"/>
      <c r="D25" s="96"/>
    </row>
    <row r="26" spans="1:4" ht="14.4" thickBot="1">
      <c r="A26" s="45"/>
      <c r="B26" s="20"/>
      <c r="C26" s="20"/>
      <c r="D26" s="20"/>
    </row>
    <row r="27" spans="1:4" ht="14.4" thickBot="1">
      <c r="A27" s="64" t="s">
        <v>28</v>
      </c>
      <c r="B27" s="65"/>
      <c r="C27" s="65"/>
      <c r="D27" s="66"/>
    </row>
    <row r="28" spans="1:4" ht="32.549999999999997" customHeight="1">
      <c r="A28" s="21" t="s">
        <v>30</v>
      </c>
      <c r="B28" s="83" t="s">
        <v>29</v>
      </c>
      <c r="C28" s="83"/>
      <c r="D28" s="84"/>
    </row>
    <row r="29" spans="1:4">
      <c r="A29" s="41">
        <v>45817</v>
      </c>
      <c r="B29" s="67" t="s">
        <v>52</v>
      </c>
      <c r="C29" s="67"/>
      <c r="D29" s="68"/>
    </row>
    <row r="30" spans="1:4">
      <c r="A30" s="41">
        <v>45820</v>
      </c>
      <c r="B30" s="67" t="s">
        <v>53</v>
      </c>
      <c r="C30" s="67"/>
      <c r="D30" s="68"/>
    </row>
    <row r="31" spans="1:4">
      <c r="A31" s="41">
        <v>45861</v>
      </c>
      <c r="B31" s="67" t="s">
        <v>54</v>
      </c>
      <c r="C31" s="67"/>
      <c r="D31" s="68"/>
    </row>
    <row r="32" spans="1:4">
      <c r="A32" s="41">
        <v>45861</v>
      </c>
      <c r="B32" s="69" t="s">
        <v>55</v>
      </c>
      <c r="C32" s="70"/>
      <c r="D32" s="71"/>
    </row>
    <row r="33" spans="1:9">
      <c r="A33" s="41"/>
      <c r="B33" s="42"/>
      <c r="C33" s="43"/>
      <c r="D33" s="44"/>
    </row>
    <row r="34" spans="1:9">
      <c r="A34" s="31"/>
      <c r="B34" s="67"/>
      <c r="C34" s="67"/>
      <c r="D34" s="68"/>
    </row>
    <row r="35" spans="1:9" ht="14.4" thickBot="1">
      <c r="A35" s="32"/>
      <c r="B35" s="54"/>
      <c r="C35" s="54"/>
      <c r="D35" s="55"/>
    </row>
    <row r="37" spans="1:9">
      <c r="A37" s="2" t="s">
        <v>12</v>
      </c>
    </row>
    <row r="38" spans="1:9" ht="32.549999999999997" customHeight="1" thickBot="1">
      <c r="A38" s="56" t="s">
        <v>25</v>
      </c>
      <c r="B38" s="56"/>
      <c r="C38" s="56"/>
      <c r="D38" s="56"/>
      <c r="E38" s="56"/>
      <c r="F38" s="56"/>
      <c r="G38" s="56"/>
    </row>
    <row r="39" spans="1:9" ht="70.5" customHeight="1" thickBot="1">
      <c r="A39" s="15" t="s">
        <v>13</v>
      </c>
      <c r="B39" s="16" t="s">
        <v>16</v>
      </c>
      <c r="C39" s="16" t="s">
        <v>21</v>
      </c>
      <c r="D39" s="16" t="s">
        <v>20</v>
      </c>
      <c r="E39" s="17" t="s">
        <v>14</v>
      </c>
      <c r="F39" s="17" t="s">
        <v>31</v>
      </c>
      <c r="G39" s="18" t="s">
        <v>15</v>
      </c>
    </row>
    <row r="40" spans="1:9">
      <c r="A40" s="33" t="s">
        <v>49</v>
      </c>
      <c r="B40" s="34">
        <v>3453.72</v>
      </c>
      <c r="C40" s="34"/>
      <c r="D40" s="34"/>
      <c r="E40" s="22">
        <f>D40/1.24+C40/1.22+B40</f>
        <v>3453.72</v>
      </c>
      <c r="F40" s="27">
        <f>E40-G40</f>
        <v>345.37199999999984</v>
      </c>
      <c r="G40" s="25">
        <f>E40-E40*0.1</f>
        <v>3108.348</v>
      </c>
      <c r="I40">
        <f>E40*0.1</f>
        <v>345.37200000000001</v>
      </c>
    </row>
    <row r="41" spans="1:9">
      <c r="A41" s="31"/>
      <c r="B41" s="29"/>
      <c r="C41" s="29"/>
      <c r="D41" s="29"/>
      <c r="E41" s="23">
        <f t="shared" ref="E41:E42" si="0">D41/1.24+C41/1.22+B41</f>
        <v>0</v>
      </c>
      <c r="F41" s="27">
        <f t="shared" ref="F41" si="1">E41-G41</f>
        <v>0</v>
      </c>
      <c r="G41" s="25">
        <f t="shared" ref="G41" si="2">E41-E41*0.1</f>
        <v>0</v>
      </c>
    </row>
    <row r="42" spans="1:9" ht="14.4" thickBot="1">
      <c r="A42" s="35"/>
      <c r="B42" s="29"/>
      <c r="C42" s="29"/>
      <c r="D42" s="29"/>
      <c r="E42" s="24">
        <f t="shared" si="0"/>
        <v>0</v>
      </c>
      <c r="F42" s="26">
        <f t="shared" ref="F42" si="3">E42-G42</f>
        <v>0</v>
      </c>
      <c r="G42" s="25">
        <f t="shared" ref="G42" si="4">E42-E42*0.1</f>
        <v>0</v>
      </c>
    </row>
    <row r="43" spans="1:9" s="3" customFormat="1" ht="31.05" customHeight="1" thickBot="1">
      <c r="A43" s="19" t="s">
        <v>23</v>
      </c>
      <c r="B43" s="37">
        <f t="shared" ref="B43:D43" si="5">SUM(B40:B42)</f>
        <v>3453.72</v>
      </c>
      <c r="C43" s="37">
        <f t="shared" si="5"/>
        <v>0</v>
      </c>
      <c r="D43" s="37">
        <f t="shared" si="5"/>
        <v>0</v>
      </c>
      <c r="E43" s="38">
        <f>SUM(E40:E42)</f>
        <v>3453.72</v>
      </c>
      <c r="F43" s="38">
        <f>SUM(F40:F42)</f>
        <v>345.37199999999984</v>
      </c>
      <c r="G43" s="36">
        <f>SUM(G40:G42)</f>
        <v>3108.348</v>
      </c>
    </row>
    <row r="44" spans="1:9" s="3" customFormat="1" ht="16.05" customHeight="1" thickBot="1">
      <c r="A44" s="100" t="s">
        <v>43</v>
      </c>
      <c r="B44" s="101"/>
      <c r="C44" s="101"/>
      <c r="D44" s="101"/>
      <c r="E44" s="102"/>
      <c r="F44" s="62"/>
      <c r="G44" s="63"/>
    </row>
    <row r="45" spans="1:9" s="3" customFormat="1" ht="14.4" thickBot="1">
      <c r="A45" s="75" t="s">
        <v>42</v>
      </c>
      <c r="B45" s="76"/>
      <c r="C45" s="76"/>
      <c r="D45" s="76"/>
      <c r="E45" s="76"/>
      <c r="F45" s="60">
        <f>G43-F44</f>
        <v>3108.348</v>
      </c>
      <c r="G45" s="61"/>
    </row>
    <row r="46" spans="1:9" ht="14.4" thickBot="1"/>
    <row r="47" spans="1:9" ht="83.4" thickBot="1">
      <c r="A47" s="19" t="s">
        <v>33</v>
      </c>
      <c r="B47" s="57" t="s">
        <v>50</v>
      </c>
      <c r="C47" s="57"/>
      <c r="D47" s="57"/>
      <c r="E47" s="58"/>
    </row>
    <row r="49" spans="1:5" ht="25.95" customHeight="1" thickBot="1">
      <c r="A49" s="59" t="s">
        <v>41</v>
      </c>
      <c r="B49" s="59"/>
      <c r="C49" s="59"/>
      <c r="D49" s="59"/>
      <c r="E49" s="59"/>
    </row>
    <row r="50" spans="1:5" ht="30.6" customHeight="1">
      <c r="A50" s="80" t="s">
        <v>13</v>
      </c>
      <c r="B50" s="81"/>
      <c r="C50" s="78" t="s">
        <v>18</v>
      </c>
      <c r="D50" s="78"/>
      <c r="E50" s="79"/>
    </row>
    <row r="51" spans="1:5">
      <c r="A51" s="47" t="s">
        <v>49</v>
      </c>
      <c r="B51" s="48"/>
      <c r="C51" s="48" t="s">
        <v>51</v>
      </c>
      <c r="D51" s="48"/>
      <c r="E51" s="49"/>
    </row>
    <row r="52" spans="1:5">
      <c r="A52" s="47" t="s">
        <v>49</v>
      </c>
      <c r="B52" s="48"/>
      <c r="C52" s="48" t="s">
        <v>56</v>
      </c>
      <c r="D52" s="48"/>
      <c r="E52" s="49"/>
    </row>
    <row r="53" spans="1:5">
      <c r="A53" s="47" t="s">
        <v>49</v>
      </c>
      <c r="B53" s="48"/>
      <c r="C53" s="48" t="s">
        <v>57</v>
      </c>
      <c r="D53" s="48"/>
      <c r="E53" s="49"/>
    </row>
    <row r="54" spans="1:5" ht="14.4" thickBot="1">
      <c r="A54" s="50"/>
      <c r="B54" s="51"/>
      <c r="C54" s="51"/>
      <c r="D54" s="51"/>
      <c r="E54" s="52"/>
    </row>
    <row r="56" spans="1:5">
      <c r="A56" s="3" t="s">
        <v>32</v>
      </c>
    </row>
    <row r="57" spans="1:5">
      <c r="A57" s="3" t="s">
        <v>26</v>
      </c>
    </row>
    <row r="58" spans="1:5">
      <c r="A58" s="3" t="s">
        <v>27</v>
      </c>
    </row>
    <row r="59" spans="1:5">
      <c r="A59" s="3" t="s">
        <v>39</v>
      </c>
    </row>
    <row r="60" spans="1:5">
      <c r="A60" s="3" t="s">
        <v>40</v>
      </c>
    </row>
    <row r="62" spans="1:5">
      <c r="A62" s="2" t="s">
        <v>10</v>
      </c>
      <c r="B62" s="53" t="s">
        <v>47</v>
      </c>
      <c r="C62" s="53"/>
    </row>
    <row r="63" spans="1:5">
      <c r="B63" s="46" t="s">
        <v>19</v>
      </c>
      <c r="C63" s="46"/>
    </row>
  </sheetData>
  <mergeCells count="40">
    <mergeCell ref="A1:D1"/>
    <mergeCell ref="C50:E50"/>
    <mergeCell ref="A50:B50"/>
    <mergeCell ref="A3:B3"/>
    <mergeCell ref="A27:D27"/>
    <mergeCell ref="B28:D28"/>
    <mergeCell ref="B9:D9"/>
    <mergeCell ref="B6:D6"/>
    <mergeCell ref="B7:D7"/>
    <mergeCell ref="B8:D8"/>
    <mergeCell ref="A25:D25"/>
    <mergeCell ref="B13:D13"/>
    <mergeCell ref="B15:D15"/>
    <mergeCell ref="B16:D16"/>
    <mergeCell ref="A24:D24"/>
    <mergeCell ref="A44:E44"/>
    <mergeCell ref="A21:D21"/>
    <mergeCell ref="A51:B51"/>
    <mergeCell ref="C51:E51"/>
    <mergeCell ref="B29:D29"/>
    <mergeCell ref="B30:D30"/>
    <mergeCell ref="B31:D31"/>
    <mergeCell ref="B32:D32"/>
    <mergeCell ref="B34:D34"/>
    <mergeCell ref="A22:D22"/>
    <mergeCell ref="A45:E45"/>
    <mergeCell ref="A52:B52"/>
    <mergeCell ref="C52:E52"/>
    <mergeCell ref="B35:D35"/>
    <mergeCell ref="A38:G38"/>
    <mergeCell ref="B47:E47"/>
    <mergeCell ref="A49:E49"/>
    <mergeCell ref="F45:G45"/>
    <mergeCell ref="F44:G44"/>
    <mergeCell ref="B63:C63"/>
    <mergeCell ref="A53:B53"/>
    <mergeCell ref="C53:E53"/>
    <mergeCell ref="A54:B54"/>
    <mergeCell ref="C54:E54"/>
    <mergeCell ref="B62:C62"/>
  </mergeCells>
  <hyperlinks>
    <hyperlink ref="D17" r:id="rId1"/>
  </hyperlinks>
  <pageMargins left="0.7" right="0.7" top="0.75" bottom="0.75" header="0.3" footer="0.3"/>
  <pageSetup paperSize="9" scale="77" fitToHeight="0" orientation="landscape"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Terje Sorgus</cp:lastModifiedBy>
  <cp:lastPrinted>2025-09-03T10:00:53Z</cp:lastPrinted>
  <dcterms:created xsi:type="dcterms:W3CDTF">2025-08-12T06:56:37Z</dcterms:created>
  <dcterms:modified xsi:type="dcterms:W3CDTF">2025-09-05T18:55:30Z</dcterms:modified>
</cp:coreProperties>
</file>