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rkik-edhs.mil.intra/dhs/Active/dav/applications/1/lists/1/items/363831/files/1/"/>
    </mc:Choice>
  </mc:AlternateContent>
  <bookViews>
    <workbookView xWindow="-120" yWindow="-120" windowWidth="29040" windowHeight="15720"/>
  </bookViews>
  <sheets>
    <sheet name="Tabeli täitmise juhend" sheetId="1" r:id="rId1"/>
    <sheet name="OSA_1_Riigisisene" sheetId="2" r:id="rId2"/>
    <sheet name="OSA_2_Rahvusvaheline" sheetId="3" r:id="rId3"/>
    <sheet name="OSA_3_Suuremahuline" sheetId="4" r:id="rId4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4" l="1"/>
  <c r="M71" i="3" l="1"/>
  <c r="M70" i="3"/>
  <c r="M69" i="3"/>
  <c r="M68" i="3"/>
  <c r="M67" i="3"/>
  <c r="M66" i="3"/>
  <c r="M65" i="3"/>
  <c r="M64" i="3"/>
  <c r="M63" i="3"/>
  <c r="M62" i="3"/>
  <c r="M61" i="3"/>
  <c r="M70" i="2"/>
  <c r="M69" i="2"/>
  <c r="M68" i="2"/>
  <c r="M67" i="2"/>
  <c r="M66" i="2"/>
  <c r="M65" i="2"/>
  <c r="M64" i="2"/>
  <c r="M63" i="2"/>
  <c r="M62" i="2"/>
  <c r="M61" i="2"/>
  <c r="M60" i="2"/>
  <c r="M3" i="3" l="1"/>
  <c r="M3" i="2"/>
</calcChain>
</file>

<file path=xl/sharedStrings.xml><?xml version="1.0" encoding="utf-8"?>
<sst xmlns="http://schemas.openxmlformats.org/spreadsheetml/2006/main" count="321" uniqueCount="82">
  <si>
    <t>Paldiski</t>
  </si>
  <si>
    <t>Tapa</t>
  </si>
  <si>
    <t>Ämari</t>
  </si>
  <si>
    <t>Jõhvi</t>
  </si>
  <si>
    <t>Tartu</t>
  </si>
  <si>
    <t>Nursipalu</t>
  </si>
  <si>
    <t xml:space="preserve">Liepaja, Läti </t>
  </si>
  <si>
    <t xml:space="preserve">Ag. Marina, Kreeka </t>
  </si>
  <si>
    <t xml:space="preserve">Tampere, Soome </t>
  </si>
  <si>
    <t>Rzeszów, Poola</t>
  </si>
  <si>
    <t>Pabrade, Leedu</t>
  </si>
  <si>
    <t>Valga</t>
  </si>
  <si>
    <t>Võru</t>
  </si>
  <si>
    <t xml:space="preserve">Võru </t>
  </si>
  <si>
    <t>Kaitseväe keskpolügoon</t>
  </si>
  <si>
    <t>Sirgala harjutusväli</t>
  </si>
  <si>
    <t>Tallinn</t>
  </si>
  <si>
    <t>Skrunda polügon, Läti</t>
  </si>
  <si>
    <t>Niinisalo polügon, Soome</t>
  </si>
  <si>
    <t>Rovajärvi polügon, Soome</t>
  </si>
  <si>
    <t>Bergen-Hohne, Saksamaa</t>
  </si>
  <si>
    <t>Narva</t>
  </si>
  <si>
    <t>Adaži polügoni, Läti</t>
  </si>
  <si>
    <t>Siseriiklikud veod, hinnastamine veo põhiselt EUR ilma käibemaksuta</t>
  </si>
  <si>
    <t>Treilervedu veose massiga kuni 30,00 tonni Eesti piires</t>
  </si>
  <si>
    <t>Treilervedu veose massiga 30,01 - 45,00 tonni Eesti piires</t>
  </si>
  <si>
    <t>Rahvusvahelised veod, hinnastamine veo põhiselt EUR ilma käibemaksuta</t>
  </si>
  <si>
    <t xml:space="preserve">Treilervedu veose massiga kuni 30,00 tonni </t>
  </si>
  <si>
    <t xml:space="preserve">Treilervedu veose massiga 30,01 - 45,00 tonni </t>
  </si>
  <si>
    <t>Iseliikuva kauba peale- ja mahalaadimine</t>
  </si>
  <si>
    <t>Maksumus ei sisalda</t>
  </si>
  <si>
    <t>Ooteaja maksumust</t>
  </si>
  <si>
    <t>Maksumus sisaldab</t>
  </si>
  <si>
    <t>Sõidukite ekspluatasiooniga kaasnevad riiklikud maksud ja tasud (kindlustus, teetasu, raskeveoki maks jms)</t>
  </si>
  <si>
    <t>Veose saatmist</t>
  </si>
  <si>
    <t>Vedaja vastutuskindlustus</t>
  </si>
  <si>
    <t>Koormaga vedu ühes suunas</t>
  </si>
  <si>
    <t xml:space="preserve">Treilervedu veose massiga 45,01 - 65,00 tonni </t>
  </si>
  <si>
    <t>Treilervedu veose massiga 45,01 - 65,00 tonni Eesti piires</t>
  </si>
  <si>
    <t>Pakkuja täidab tabelis kõik kollased lahtrid</t>
  </si>
  <si>
    <t>Riigihangete regitrisse sisestatakse oranži lahtri väärtus</t>
  </si>
  <si>
    <t>Riigihangete registrisse sisestatav väärtus</t>
  </si>
  <si>
    <t xml:space="preserve">Vedu nõuetele vastavate sõidukitega (veok ja haagis) ringi põhiselt </t>
  </si>
  <si>
    <t>Suuremahuliste ümberpaiknemiste korral autorongi 24 tunni maksumus kuni 200 km pikkusel veoteel</t>
  </si>
  <si>
    <t>30t veos</t>
  </si>
  <si>
    <t>45t veos</t>
  </si>
  <si>
    <t>65t veos</t>
  </si>
  <si>
    <t>RHR</t>
  </si>
  <si>
    <t>osakaal</t>
  </si>
  <si>
    <t>Sõidukilomeetri maksumus, koos BAF-iga</t>
  </si>
  <si>
    <t>EUR</t>
  </si>
  <si>
    <t>Ootetunni maksumus (kliendi süül/nõudmisel tekkinud ooteajale rakendatav ühe tunni maksumus ühe veoüksuse kohta)</t>
  </si>
  <si>
    <t>Laadimise maksumus (ühe masina veoüksusele laadimise maksumus)</t>
  </si>
  <si>
    <t>Tunnihinnaga arveldatava vahemaa pikkus</t>
  </si>
  <si>
    <t>km</t>
  </si>
  <si>
    <t>Tunnihind koos BAF-iga tunnihinnaga töödel</t>
  </si>
  <si>
    <t>Eriloa taotlemise tasu</t>
  </si>
  <si>
    <t>Veotee koostamise tasu (veotee uuring, vajalike kooskõlastuste ja lubade hankimine) kuni 300 km pikkusel veoteel</t>
  </si>
  <si>
    <t>Saateauto kilomeetri maksumus</t>
  </si>
  <si>
    <t>Vähem kui 24 tundi enne tellimuses esitatud veo algust tühistamise trahvi protsent tellitud teenuse hinnast</t>
  </si>
  <si>
    <t>%</t>
  </si>
  <si>
    <t xml:space="preserve">Vähemalt 24 tundi enne tellimuses esitatud veo algust tühistamise trahvi protsent tellitud teenuse hinnast              </t>
  </si>
  <si>
    <t xml:space="preserve">Vähemalt 48 tundi enne tellimuses esitatud veo algust tühistamise trahvi protsent tellitud teenuse hinnast              </t>
  </si>
  <si>
    <t>Pakkumuse hetkel kehtiv kütuse lisatasu (BAF)</t>
  </si>
  <si>
    <t>Hindamiskriteeriumid (treilerveod) ülal kirjeldamata lähte- ja sihtkohad</t>
  </si>
  <si>
    <t>kuni 30,00</t>
  </si>
  <si>
    <t>30,01 - 45,00</t>
  </si>
  <si>
    <t>veose mass tonnides</t>
  </si>
  <si>
    <t>45,01 - 65,00</t>
  </si>
  <si>
    <t>EUR/24h</t>
  </si>
  <si>
    <t>Ühe autorongi 24 tunni maksumus kuni 200 km veol</t>
  </si>
  <si>
    <t>Nimetus</t>
  </si>
  <si>
    <t>Maksumus</t>
  </si>
  <si>
    <t>Ühik</t>
  </si>
  <si>
    <t>200 km ületamisel sõidukilomeetri maksumus</t>
  </si>
  <si>
    <t xml:space="preserve">Samaaegselt tellitavate autorongide maksimaalne hulk </t>
  </si>
  <si>
    <t xml:space="preserve">200 km ületavad kilomeetrid arveldatakse eraldiseisvalt </t>
  </si>
  <si>
    <t>Veod toimuvad peamiselt Eesti Vabariigi territooriumil, välisriikidesse liikumine toimub vastavalt eelnevale kokkuleppele</t>
  </si>
  <si>
    <t>Erilubade maksumus ei sisaldu veo hinnas, eriloa kulu lisatakse arvele eraldi real ning tasutakse vastavalt reaalsele kulule</t>
  </si>
  <si>
    <t>Erilubade maksumust, erilubade maksumus lisatakse kulu põhiselt arvel eraldi reale</t>
  </si>
  <si>
    <t>RIIGIHANGETE REGISTRISSE SISESTATAV VÄÄRTUS</t>
  </si>
  <si>
    <t>Lisa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</si>
</sst>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0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 applyAlignment="1">
      <alignment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/>
    </xf>
    <xf numFmtId="0" fontId="1" fillId="0" borderId="0" xfId="0" applyFont="1"/>
    <xf numFmtId="0" fontId="0" fillId="5" borderId="1" xfId="0" applyFill="1" applyBorder="1"/>
    <xf numFmtId="0" fontId="0" fillId="0" borderId="1" xfId="0" applyBorder="1" applyAlignment="1">
      <alignment horizontal="center"/>
    </xf>
    <xf numFmtId="0" fontId="0" fillId="4" borderId="1" xfId="0" applyFill="1" applyBorder="1"/>
    <xf numFmtId="0" fontId="0" fillId="0" borderId="0" xfId="0" applyAlignment="1">
      <alignment horizontal="center"/>
    </xf>
    <xf numFmtId="0" fontId="0" fillId="5" borderId="1" xfId="0" applyFill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1" fillId="4" borderId="1" xfId="0" applyFont="1" applyFill="1" applyBorder="1" applyAlignment="1">
      <alignment horizontal="center"/>
    </xf>
    <xf numFmtId="1" fontId="0" fillId="5" borderId="1" xfId="0" applyNumberFormat="1" applyFill="1" applyBorder="1" applyAlignment="1">
      <alignment vertical="center" wrapText="1"/>
    </xf>
    <xf numFmtId="1" fontId="0" fillId="5" borderId="1" xfId="0" applyNumberFormat="1" applyFill="1" applyBorder="1"/>
    <xf numFmtId="1" fontId="1" fillId="4" borderId="0" xfId="0" applyNumberFormat="1" applyFont="1" applyFill="1"/>
    <xf numFmtId="1" fontId="0" fillId="5" borderId="1" xfId="0" applyNumberForma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right" wrapText="1"/>
    </xf>
    <xf numFmtId="1" fontId="0" fillId="5" borderId="1" xfId="0" applyNumberFormat="1" applyFill="1" applyBorder="1" applyAlignment="1">
      <alignment horizontal="right" wrapText="1"/>
    </xf>
    <xf numFmtId="1" fontId="0" fillId="5" borderId="1" xfId="0" applyNumberFormat="1" applyFill="1" applyBorder="1" applyAlignment="1">
      <alignment horizontal="right"/>
    </xf>
    <xf numFmtId="1" fontId="0" fillId="2" borderId="1" xfId="0" applyNumberFormat="1" applyFill="1" applyBorder="1" applyAlignment="1">
      <alignment horizontal="right" wrapText="1"/>
    </xf>
    <xf numFmtId="1" fontId="0" fillId="3" borderId="1" xfId="0" applyNumberFormat="1" applyFill="1" applyBorder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0" fontId="1" fillId="0" borderId="0" xfId="0" applyFont="1" applyAlignment="1">
      <alignment horizontal="right"/>
    </xf>
    <xf numFmtId="0" fontId="0" fillId="0" borderId="1" xfId="0" applyBorder="1" applyAlignment="1">
      <alignment horizontal="center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19"/>
  <sheetViews>
    <sheetView tabSelected="1" workbookViewId="0">
      <selection activeCell="C1" sqref="C1"/>
    </sheetView>
  </sheetViews>
  <sheetFormatPr defaultRowHeight="15" x14ac:dyDescent="0.25"/>
  <cols>
    <col min="2" max="2" width="97.28515625" bestFit="1" customWidth="1"/>
    <col min="3" max="3" width="10.42578125" bestFit="1" customWidth="1"/>
    <col min="4" max="4" width="10.28515625" bestFit="1" customWidth="1"/>
    <col min="5" max="5" width="12.140625" customWidth="1"/>
    <col min="7" max="7" width="8.140625" bestFit="1" customWidth="1"/>
    <col min="9" max="9" width="13.28515625" customWidth="1"/>
    <col min="10" max="10" width="10.28515625" bestFit="1" customWidth="1"/>
    <col min="11" max="11" width="14.7109375" customWidth="1"/>
    <col min="12" max="12" width="11.28515625" customWidth="1"/>
  </cols>
  <sheetData>
    <row r="1" spans="2:3" x14ac:dyDescent="0.25">
      <c r="C1" s="25" t="s">
        <v>81</v>
      </c>
    </row>
    <row r="3" spans="2:3" x14ac:dyDescent="0.25">
      <c r="B3" s="6" t="s">
        <v>32</v>
      </c>
    </row>
    <row r="4" spans="2:3" x14ac:dyDescent="0.25">
      <c r="B4" t="s">
        <v>29</v>
      </c>
    </row>
    <row r="5" spans="2:3" x14ac:dyDescent="0.25">
      <c r="B5" t="s">
        <v>42</v>
      </c>
    </row>
    <row r="6" spans="2:3" x14ac:dyDescent="0.25">
      <c r="B6" t="s">
        <v>33</v>
      </c>
    </row>
    <row r="7" spans="2:3" x14ac:dyDescent="0.25">
      <c r="B7" t="s">
        <v>35</v>
      </c>
    </row>
    <row r="12" spans="2:3" x14ac:dyDescent="0.25">
      <c r="B12" s="6" t="s">
        <v>30</v>
      </c>
    </row>
    <row r="13" spans="2:3" x14ac:dyDescent="0.25">
      <c r="B13" t="s">
        <v>79</v>
      </c>
    </row>
    <row r="14" spans="2:3" x14ac:dyDescent="0.25">
      <c r="B14" t="s">
        <v>31</v>
      </c>
    </row>
    <row r="15" spans="2:3" x14ac:dyDescent="0.25">
      <c r="B15" t="s">
        <v>34</v>
      </c>
    </row>
    <row r="18" spans="2:2" x14ac:dyDescent="0.25">
      <c r="B18" t="s">
        <v>39</v>
      </c>
    </row>
    <row r="19" spans="2:2" x14ac:dyDescent="0.25">
      <c r="B19" t="s">
        <v>40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1"/>
  <sheetViews>
    <sheetView workbookViewId="0">
      <selection activeCell="N1" sqref="N1"/>
    </sheetView>
  </sheetViews>
  <sheetFormatPr defaultRowHeight="15" x14ac:dyDescent="0.25"/>
  <cols>
    <col min="2" max="2" width="22.7109375" customWidth="1"/>
    <col min="3" max="14" width="13.28515625" customWidth="1"/>
  </cols>
  <sheetData>
    <row r="1" spans="1:14" x14ac:dyDescent="0.25">
      <c r="N1" s="25"/>
    </row>
    <row r="2" spans="1:14" x14ac:dyDescent="0.25">
      <c r="N2" s="24"/>
    </row>
    <row r="3" spans="1:14" x14ac:dyDescent="0.25">
      <c r="A3" s="27" t="s">
        <v>23</v>
      </c>
      <c r="B3" s="27"/>
      <c r="C3" s="27"/>
      <c r="D3" s="27"/>
      <c r="E3" s="27"/>
      <c r="F3" s="27"/>
      <c r="G3" s="27"/>
      <c r="H3" s="27"/>
      <c r="I3" s="27"/>
      <c r="J3" s="6" t="s">
        <v>41</v>
      </c>
      <c r="K3" s="6"/>
      <c r="L3" s="6"/>
      <c r="M3" s="16">
        <f>SUM(C8:N19)+SUM(C26:N37)+SUM(C44:N55)</f>
        <v>410214.7</v>
      </c>
    </row>
    <row r="4" spans="1:14" x14ac:dyDescent="0.25">
      <c r="A4" s="28" t="s">
        <v>24</v>
      </c>
      <c r="B4" s="28"/>
      <c r="C4" s="28"/>
      <c r="D4" s="28"/>
      <c r="E4" s="28"/>
      <c r="F4" s="28"/>
      <c r="G4" s="28"/>
      <c r="H4" s="28"/>
      <c r="I4" s="28"/>
    </row>
    <row r="5" spans="1:14" x14ac:dyDescent="0.25">
      <c r="A5" s="28" t="s">
        <v>36</v>
      </c>
      <c r="B5" s="28"/>
      <c r="C5" s="28"/>
      <c r="D5" s="28"/>
      <c r="E5" s="28"/>
      <c r="F5" s="28"/>
      <c r="G5" s="28"/>
      <c r="H5" s="28"/>
      <c r="I5" s="28"/>
    </row>
    <row r="6" spans="1:14" x14ac:dyDescent="0.25">
      <c r="A6" s="5"/>
      <c r="B6" s="5"/>
      <c r="C6" s="5"/>
      <c r="D6" s="5"/>
      <c r="E6" s="5"/>
      <c r="F6" s="5"/>
      <c r="G6" s="5"/>
      <c r="H6" s="5"/>
      <c r="I6" s="5"/>
    </row>
    <row r="7" spans="1:14" ht="45" x14ac:dyDescent="0.25">
      <c r="A7" s="2"/>
      <c r="B7" s="1"/>
      <c r="C7" s="3" t="s">
        <v>0</v>
      </c>
      <c r="D7" s="3" t="s">
        <v>1</v>
      </c>
      <c r="E7" s="3" t="s">
        <v>2</v>
      </c>
      <c r="F7" s="3" t="s">
        <v>11</v>
      </c>
      <c r="G7" s="3" t="s">
        <v>3</v>
      </c>
      <c r="H7" s="3" t="s">
        <v>4</v>
      </c>
      <c r="I7" s="3" t="s">
        <v>5</v>
      </c>
      <c r="J7" s="3" t="s">
        <v>12</v>
      </c>
      <c r="K7" s="3" t="s">
        <v>14</v>
      </c>
      <c r="L7" s="3" t="s">
        <v>15</v>
      </c>
      <c r="M7" s="3" t="s">
        <v>16</v>
      </c>
      <c r="N7" s="3" t="s">
        <v>21</v>
      </c>
    </row>
    <row r="8" spans="1:14" ht="15.75" customHeight="1" x14ac:dyDescent="0.25">
      <c r="A8" s="2">
        <v>1</v>
      </c>
      <c r="B8" s="1" t="s">
        <v>0</v>
      </c>
      <c r="C8" s="18"/>
      <c r="D8" s="19">
        <v>545.875</v>
      </c>
      <c r="E8" s="19">
        <v>253.9</v>
      </c>
      <c r="F8" s="19">
        <v>896.5</v>
      </c>
      <c r="G8" s="19">
        <v>773.67499999999995</v>
      </c>
      <c r="H8" s="19">
        <v>735.85</v>
      </c>
      <c r="I8" s="19">
        <v>1090.3</v>
      </c>
      <c r="J8" s="20">
        <v>991.69999999999993</v>
      </c>
      <c r="K8" s="19">
        <v>474.47500000000002</v>
      </c>
      <c r="L8" s="19">
        <v>862.5</v>
      </c>
      <c r="M8" s="19">
        <v>238.6</v>
      </c>
      <c r="N8" s="19">
        <v>910.94999999999993</v>
      </c>
    </row>
    <row r="9" spans="1:14" ht="15.75" customHeight="1" x14ac:dyDescent="0.25">
      <c r="A9" s="2">
        <v>2</v>
      </c>
      <c r="B9" s="1" t="s">
        <v>1</v>
      </c>
      <c r="C9" s="19">
        <v>545.875</v>
      </c>
      <c r="D9" s="21"/>
      <c r="E9" s="19">
        <v>468.1</v>
      </c>
      <c r="F9" s="19">
        <v>947.5</v>
      </c>
      <c r="G9" s="19">
        <v>670.82500000000005</v>
      </c>
      <c r="H9" s="19">
        <v>715.45</v>
      </c>
      <c r="I9" s="19">
        <v>947.5</v>
      </c>
      <c r="J9" s="20">
        <v>992.125</v>
      </c>
      <c r="K9" s="19">
        <v>353.77499999999998</v>
      </c>
      <c r="L9" s="19">
        <v>769</v>
      </c>
      <c r="M9" s="19">
        <v>353.77499999999998</v>
      </c>
      <c r="N9" s="19">
        <v>831.47500000000002</v>
      </c>
    </row>
    <row r="10" spans="1:14" ht="15.75" customHeight="1" x14ac:dyDescent="0.25">
      <c r="A10" s="2">
        <v>3</v>
      </c>
      <c r="B10" s="1" t="s">
        <v>2</v>
      </c>
      <c r="C10" s="19">
        <v>253.9</v>
      </c>
      <c r="D10" s="19">
        <v>468.1</v>
      </c>
      <c r="E10" s="21"/>
      <c r="F10" s="19">
        <v>858.25</v>
      </c>
      <c r="G10" s="19">
        <v>720.55000000000007</v>
      </c>
      <c r="H10" s="19">
        <v>720.55000000000007</v>
      </c>
      <c r="I10" s="19">
        <v>927.1</v>
      </c>
      <c r="J10" s="20">
        <v>927.1</v>
      </c>
      <c r="K10" s="19">
        <v>399.25</v>
      </c>
      <c r="L10" s="19">
        <v>804.7</v>
      </c>
      <c r="M10" s="19">
        <v>223.3</v>
      </c>
      <c r="N10" s="19">
        <v>858.25</v>
      </c>
    </row>
    <row r="11" spans="1:14" ht="15.75" customHeight="1" x14ac:dyDescent="0.25">
      <c r="A11" s="2">
        <v>4</v>
      </c>
      <c r="B11" s="1" t="s">
        <v>11</v>
      </c>
      <c r="C11" s="19">
        <v>943.25</v>
      </c>
      <c r="D11" s="19">
        <v>862.5</v>
      </c>
      <c r="E11" s="19">
        <v>858.25</v>
      </c>
      <c r="F11" s="21"/>
      <c r="G11" s="19">
        <v>749.44999999999993</v>
      </c>
      <c r="H11" s="19">
        <v>329.55</v>
      </c>
      <c r="I11" s="19">
        <v>418.375</v>
      </c>
      <c r="J11" s="20">
        <v>426.45</v>
      </c>
      <c r="K11" s="19">
        <v>862.5</v>
      </c>
      <c r="L11" s="19">
        <v>862.5</v>
      </c>
      <c r="M11" s="19">
        <v>862.5</v>
      </c>
      <c r="N11" s="19">
        <v>910.94999999999993</v>
      </c>
    </row>
    <row r="12" spans="1:14" ht="15.75" customHeight="1" x14ac:dyDescent="0.25">
      <c r="A12" s="2">
        <v>5</v>
      </c>
      <c r="B12" s="1" t="s">
        <v>3</v>
      </c>
      <c r="C12" s="19">
        <v>773.67499999999995</v>
      </c>
      <c r="D12" s="19">
        <v>612.17499999999995</v>
      </c>
      <c r="E12" s="19">
        <v>720.55000000000007</v>
      </c>
      <c r="F12" s="19">
        <v>749.44999999999993</v>
      </c>
      <c r="G12" s="21"/>
      <c r="H12" s="19">
        <v>474.9</v>
      </c>
      <c r="I12" s="19">
        <v>709.07499999999993</v>
      </c>
      <c r="J12" s="20">
        <v>701</v>
      </c>
      <c r="K12" s="19">
        <v>725.22500000000002</v>
      </c>
      <c r="L12" s="19">
        <v>579.875</v>
      </c>
      <c r="M12" s="19">
        <v>822.125</v>
      </c>
      <c r="N12" s="19">
        <v>636.4</v>
      </c>
    </row>
    <row r="13" spans="1:14" ht="15.75" customHeight="1" x14ac:dyDescent="0.25">
      <c r="A13" s="2">
        <v>6</v>
      </c>
      <c r="B13" s="1" t="s">
        <v>4</v>
      </c>
      <c r="C13" s="19">
        <v>773.67499999999995</v>
      </c>
      <c r="D13" s="19">
        <v>652.54999999999995</v>
      </c>
      <c r="E13" s="19">
        <v>720.55000000000007</v>
      </c>
      <c r="F13" s="19">
        <v>329.55</v>
      </c>
      <c r="G13" s="19">
        <v>474.9</v>
      </c>
      <c r="H13" s="21"/>
      <c r="I13" s="19">
        <v>297.25</v>
      </c>
      <c r="J13" s="20">
        <v>289.17499999999995</v>
      </c>
      <c r="K13" s="19">
        <v>587.94999999999993</v>
      </c>
      <c r="L13" s="19">
        <v>579.875</v>
      </c>
      <c r="M13" s="19">
        <v>636.4</v>
      </c>
      <c r="N13" s="19">
        <v>636.4</v>
      </c>
    </row>
    <row r="14" spans="1:14" ht="15.75" customHeight="1" x14ac:dyDescent="0.25">
      <c r="A14" s="2">
        <v>7</v>
      </c>
      <c r="B14" s="1" t="s">
        <v>5</v>
      </c>
      <c r="C14" s="19">
        <v>1090.3</v>
      </c>
      <c r="D14" s="19">
        <v>992.125</v>
      </c>
      <c r="E14" s="19">
        <v>927.1</v>
      </c>
      <c r="F14" s="19">
        <v>418.375</v>
      </c>
      <c r="G14" s="19">
        <v>777.92500000000007</v>
      </c>
      <c r="H14" s="19">
        <v>297.25</v>
      </c>
      <c r="I14" s="21"/>
      <c r="J14" s="20">
        <v>313.39999999999998</v>
      </c>
      <c r="K14" s="19">
        <v>911.80000000000007</v>
      </c>
      <c r="L14" s="19">
        <v>893.95</v>
      </c>
      <c r="M14" s="19">
        <v>862.5</v>
      </c>
      <c r="N14" s="19">
        <v>947.5</v>
      </c>
    </row>
    <row r="15" spans="1:14" ht="15.75" customHeight="1" x14ac:dyDescent="0.25">
      <c r="A15" s="2">
        <v>8</v>
      </c>
      <c r="B15" s="1" t="s">
        <v>13</v>
      </c>
      <c r="C15" s="20">
        <v>991.69999999999993</v>
      </c>
      <c r="D15" s="20">
        <v>902.875</v>
      </c>
      <c r="E15" s="20">
        <v>927.1</v>
      </c>
      <c r="F15" s="20">
        <v>426.45</v>
      </c>
      <c r="G15" s="20">
        <v>701</v>
      </c>
      <c r="H15" s="20">
        <v>289.17499999999995</v>
      </c>
      <c r="I15" s="20">
        <v>313.39999999999998</v>
      </c>
      <c r="J15" s="22"/>
      <c r="K15" s="19">
        <v>830.19999999999993</v>
      </c>
      <c r="L15" s="19">
        <v>805.97499999999991</v>
      </c>
      <c r="M15" s="19">
        <v>862.5</v>
      </c>
      <c r="N15" s="19">
        <v>862.5</v>
      </c>
    </row>
    <row r="16" spans="1:14" ht="15.75" customHeight="1" x14ac:dyDescent="0.25">
      <c r="A16" s="2">
        <v>9</v>
      </c>
      <c r="B16" s="1" t="s">
        <v>14</v>
      </c>
      <c r="C16" s="19">
        <v>474.47500000000002</v>
      </c>
      <c r="D16" s="19">
        <v>385.22500000000002</v>
      </c>
      <c r="E16" s="19">
        <v>399.25</v>
      </c>
      <c r="F16" s="19">
        <v>862.5</v>
      </c>
      <c r="G16" s="19">
        <v>725.22500000000002</v>
      </c>
      <c r="H16" s="19">
        <v>587.94999999999993</v>
      </c>
      <c r="I16" s="19">
        <v>911.80000000000007</v>
      </c>
      <c r="J16" s="20">
        <v>911.80000000000007</v>
      </c>
      <c r="K16" s="22"/>
      <c r="L16" s="19">
        <v>902.875</v>
      </c>
      <c r="M16" s="19">
        <v>289.17499999999995</v>
      </c>
      <c r="N16" s="19">
        <v>757.52499999999998</v>
      </c>
    </row>
    <row r="17" spans="1:14" ht="15.75" customHeight="1" x14ac:dyDescent="0.25">
      <c r="A17" s="2">
        <v>10</v>
      </c>
      <c r="B17" s="1" t="s">
        <v>15</v>
      </c>
      <c r="C17" s="19">
        <v>947.5</v>
      </c>
      <c r="D17" s="19">
        <v>769</v>
      </c>
      <c r="E17" s="19">
        <v>804.7</v>
      </c>
      <c r="F17" s="19">
        <v>862.5</v>
      </c>
      <c r="G17" s="19">
        <v>635.125</v>
      </c>
      <c r="H17" s="19">
        <v>579.875</v>
      </c>
      <c r="I17" s="19">
        <v>893.95</v>
      </c>
      <c r="J17" s="20">
        <v>885.02500000000009</v>
      </c>
      <c r="K17" s="19">
        <v>902.875</v>
      </c>
      <c r="L17" s="22"/>
      <c r="M17" s="19">
        <v>684.85</v>
      </c>
      <c r="N17" s="19">
        <v>765.6</v>
      </c>
    </row>
    <row r="18" spans="1:14" ht="15.75" customHeight="1" x14ac:dyDescent="0.25">
      <c r="A18" s="2">
        <v>11</v>
      </c>
      <c r="B18" s="1" t="s">
        <v>16</v>
      </c>
      <c r="C18" s="19">
        <v>248.79999999999998</v>
      </c>
      <c r="D18" s="19">
        <v>353.77499999999998</v>
      </c>
      <c r="E18" s="19">
        <v>223.3</v>
      </c>
      <c r="F18" s="19">
        <v>862.5</v>
      </c>
      <c r="G18" s="19">
        <v>822.125</v>
      </c>
      <c r="H18" s="19">
        <v>636.4</v>
      </c>
      <c r="I18" s="19">
        <v>862.5</v>
      </c>
      <c r="J18" s="20">
        <v>862.5</v>
      </c>
      <c r="K18" s="19">
        <v>289.17499999999995</v>
      </c>
      <c r="L18" s="19">
        <v>684.85</v>
      </c>
      <c r="M18" s="22"/>
      <c r="N18" s="19">
        <v>741.375</v>
      </c>
    </row>
    <row r="19" spans="1:14" ht="15.75" customHeight="1" x14ac:dyDescent="0.25">
      <c r="A19" s="2">
        <v>12</v>
      </c>
      <c r="B19" s="1" t="s">
        <v>21</v>
      </c>
      <c r="C19" s="19">
        <v>910.94999999999993</v>
      </c>
      <c r="D19" s="19">
        <v>831.47500000000002</v>
      </c>
      <c r="E19" s="19">
        <v>858.25</v>
      </c>
      <c r="F19" s="19">
        <v>910.94999999999993</v>
      </c>
      <c r="G19" s="19">
        <v>636.4</v>
      </c>
      <c r="H19" s="19">
        <v>636.4</v>
      </c>
      <c r="I19" s="19">
        <v>862.5</v>
      </c>
      <c r="J19" s="19">
        <v>862.5</v>
      </c>
      <c r="K19" s="19">
        <v>757.52499999999998</v>
      </c>
      <c r="L19" s="19">
        <v>765.6</v>
      </c>
      <c r="M19" s="19">
        <v>741.375</v>
      </c>
      <c r="N19" s="22"/>
    </row>
    <row r="20" spans="1:14" x14ac:dyDescent="0.25">
      <c r="B20" s="4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4"/>
    </row>
    <row r="21" spans="1:14" x14ac:dyDescent="0.25">
      <c r="A21" s="27" t="s">
        <v>23</v>
      </c>
      <c r="B21" s="27"/>
      <c r="C21" s="27"/>
      <c r="D21" s="27"/>
      <c r="E21" s="27"/>
      <c r="F21" s="27"/>
      <c r="G21" s="27"/>
      <c r="H21" s="27"/>
      <c r="I21" s="27"/>
      <c r="J21" s="4"/>
      <c r="K21" s="4"/>
      <c r="L21" s="4"/>
      <c r="M21" s="4"/>
    </row>
    <row r="22" spans="1:14" x14ac:dyDescent="0.25">
      <c r="A22" s="28" t="s">
        <v>25</v>
      </c>
      <c r="B22" s="28"/>
      <c r="C22" s="28"/>
      <c r="D22" s="28"/>
      <c r="E22" s="28"/>
      <c r="F22" s="28"/>
      <c r="G22" s="28"/>
      <c r="H22" s="28"/>
      <c r="I22" s="28"/>
      <c r="J22" s="4"/>
      <c r="K22" s="4"/>
      <c r="L22" s="4"/>
      <c r="M22" s="4"/>
    </row>
    <row r="23" spans="1:14" x14ac:dyDescent="0.25">
      <c r="A23" s="28" t="s">
        <v>36</v>
      </c>
      <c r="B23" s="28"/>
      <c r="C23" s="28"/>
      <c r="D23" s="28"/>
      <c r="E23" s="28"/>
      <c r="F23" s="28"/>
      <c r="G23" s="28"/>
      <c r="H23" s="28"/>
      <c r="I23" s="28"/>
    </row>
    <row r="25" spans="1:14" ht="45" x14ac:dyDescent="0.25">
      <c r="A25" s="2"/>
      <c r="B25" s="1"/>
      <c r="C25" s="3" t="s">
        <v>0</v>
      </c>
      <c r="D25" s="3" t="s">
        <v>1</v>
      </c>
      <c r="E25" s="3" t="s">
        <v>2</v>
      </c>
      <c r="F25" s="3" t="s">
        <v>11</v>
      </c>
      <c r="G25" s="3" t="s">
        <v>3</v>
      </c>
      <c r="H25" s="3" t="s">
        <v>4</v>
      </c>
      <c r="I25" s="3" t="s">
        <v>5</v>
      </c>
      <c r="J25" s="3" t="s">
        <v>12</v>
      </c>
      <c r="K25" s="3" t="s">
        <v>14</v>
      </c>
      <c r="L25" s="3" t="s">
        <v>15</v>
      </c>
      <c r="M25" s="3" t="s">
        <v>16</v>
      </c>
      <c r="N25" s="3" t="s">
        <v>21</v>
      </c>
    </row>
    <row r="26" spans="1:14" ht="14.25" customHeight="1" x14ac:dyDescent="0.25">
      <c r="A26" s="2">
        <v>1</v>
      </c>
      <c r="B26" s="1" t="s">
        <v>0</v>
      </c>
      <c r="C26" s="18"/>
      <c r="D26" s="19">
        <v>690.25</v>
      </c>
      <c r="E26" s="19">
        <v>450</v>
      </c>
      <c r="F26" s="19">
        <v>1144</v>
      </c>
      <c r="G26" s="19">
        <v>985.05000000000007</v>
      </c>
      <c r="H26" s="19">
        <v>936.10000000000014</v>
      </c>
      <c r="I26" s="19">
        <v>1394.8</v>
      </c>
      <c r="J26" s="20">
        <v>1267.2</v>
      </c>
      <c r="K26" s="19">
        <v>597.85</v>
      </c>
      <c r="L26" s="19">
        <v>1100</v>
      </c>
      <c r="M26" s="19">
        <v>450</v>
      </c>
      <c r="N26" s="19">
        <v>1162.7</v>
      </c>
    </row>
    <row r="27" spans="1:14" ht="14.25" customHeight="1" x14ac:dyDescent="0.25">
      <c r="A27" s="2">
        <v>2</v>
      </c>
      <c r="B27" s="1" t="s">
        <v>1</v>
      </c>
      <c r="C27" s="19">
        <v>690.25</v>
      </c>
      <c r="D27" s="21"/>
      <c r="E27" s="19">
        <v>589.6</v>
      </c>
      <c r="F27" s="19">
        <v>1210</v>
      </c>
      <c r="G27" s="19">
        <v>851.95000000000016</v>
      </c>
      <c r="H27" s="19">
        <v>909.70000000000016</v>
      </c>
      <c r="I27" s="19">
        <v>1210</v>
      </c>
      <c r="J27" s="20">
        <v>1267.75</v>
      </c>
      <c r="K27" s="19">
        <v>450</v>
      </c>
      <c r="L27" s="19">
        <v>979.00000000000011</v>
      </c>
      <c r="M27" s="19">
        <v>450</v>
      </c>
      <c r="N27" s="19">
        <v>1059.8500000000001</v>
      </c>
    </row>
    <row r="28" spans="1:14" ht="14.25" customHeight="1" x14ac:dyDescent="0.25">
      <c r="A28" s="2">
        <v>3</v>
      </c>
      <c r="B28" s="1" t="s">
        <v>2</v>
      </c>
      <c r="C28" s="19">
        <v>450</v>
      </c>
      <c r="D28" s="19">
        <v>589.6</v>
      </c>
      <c r="E28" s="21"/>
      <c r="F28" s="19">
        <v>1094.5</v>
      </c>
      <c r="G28" s="19">
        <v>916.30000000000007</v>
      </c>
      <c r="H28" s="19">
        <v>916.30000000000007</v>
      </c>
      <c r="I28" s="19">
        <v>1183.6000000000001</v>
      </c>
      <c r="J28" s="20">
        <v>1183.6000000000001</v>
      </c>
      <c r="K28" s="19">
        <v>500.50000000000006</v>
      </c>
      <c r="L28" s="19">
        <v>1025.2</v>
      </c>
      <c r="M28" s="19">
        <v>450</v>
      </c>
      <c r="N28" s="19">
        <v>1094.5</v>
      </c>
    </row>
    <row r="29" spans="1:14" ht="14.25" customHeight="1" x14ac:dyDescent="0.25">
      <c r="A29" s="2">
        <v>4</v>
      </c>
      <c r="B29" s="1" t="s">
        <v>11</v>
      </c>
      <c r="C29" s="19">
        <v>1204.5</v>
      </c>
      <c r="D29" s="19">
        <v>1100</v>
      </c>
      <c r="E29" s="19">
        <v>1094.5</v>
      </c>
      <c r="F29" s="21"/>
      <c r="G29" s="19">
        <v>953.7</v>
      </c>
      <c r="H29" s="19">
        <v>450</v>
      </c>
      <c r="I29" s="19">
        <v>525.25</v>
      </c>
      <c r="J29" s="20">
        <v>535.70000000000005</v>
      </c>
      <c r="K29" s="19">
        <v>1100</v>
      </c>
      <c r="L29" s="19">
        <v>1100</v>
      </c>
      <c r="M29" s="19">
        <v>1100</v>
      </c>
      <c r="N29" s="19">
        <v>1162.7</v>
      </c>
    </row>
    <row r="30" spans="1:14" ht="14.25" customHeight="1" x14ac:dyDescent="0.25">
      <c r="A30" s="2">
        <v>5</v>
      </c>
      <c r="B30" s="1" t="s">
        <v>3</v>
      </c>
      <c r="C30" s="19">
        <v>985.05000000000007</v>
      </c>
      <c r="D30" s="19">
        <v>776.05000000000007</v>
      </c>
      <c r="E30" s="19">
        <v>916.30000000000007</v>
      </c>
      <c r="F30" s="19">
        <v>953.7</v>
      </c>
      <c r="G30" s="21"/>
      <c r="H30" s="19">
        <v>598.4</v>
      </c>
      <c r="I30" s="19">
        <v>901.45</v>
      </c>
      <c r="J30" s="20">
        <v>891.00000000000011</v>
      </c>
      <c r="K30" s="19">
        <v>922.35</v>
      </c>
      <c r="L30" s="19">
        <v>734.25000000000011</v>
      </c>
      <c r="M30" s="19">
        <v>1047.75</v>
      </c>
      <c r="N30" s="19">
        <v>807.40000000000009</v>
      </c>
    </row>
    <row r="31" spans="1:14" ht="14.25" customHeight="1" x14ac:dyDescent="0.25">
      <c r="A31" s="2">
        <v>6</v>
      </c>
      <c r="B31" s="1" t="s">
        <v>4</v>
      </c>
      <c r="C31" s="19">
        <v>985.05000000000007</v>
      </c>
      <c r="D31" s="19">
        <v>828.30000000000007</v>
      </c>
      <c r="E31" s="19">
        <v>916.30000000000007</v>
      </c>
      <c r="F31" s="19">
        <v>450</v>
      </c>
      <c r="G31" s="19">
        <v>598.4</v>
      </c>
      <c r="H31" s="21"/>
      <c r="I31" s="19">
        <v>450</v>
      </c>
      <c r="J31" s="20">
        <v>450</v>
      </c>
      <c r="K31" s="19">
        <v>744.7</v>
      </c>
      <c r="L31" s="19">
        <v>734.25000000000011</v>
      </c>
      <c r="M31" s="19">
        <v>807.40000000000009</v>
      </c>
      <c r="N31" s="19">
        <v>807.40000000000009</v>
      </c>
    </row>
    <row r="32" spans="1:14" ht="14.25" customHeight="1" x14ac:dyDescent="0.25">
      <c r="A32" s="2">
        <v>7</v>
      </c>
      <c r="B32" s="1" t="s">
        <v>5</v>
      </c>
      <c r="C32" s="19">
        <v>1394.8</v>
      </c>
      <c r="D32" s="19">
        <v>1267.75</v>
      </c>
      <c r="E32" s="19">
        <v>1183.6000000000001</v>
      </c>
      <c r="F32" s="19">
        <v>525.25</v>
      </c>
      <c r="G32" s="19">
        <v>990.55000000000018</v>
      </c>
      <c r="H32" s="19">
        <v>450</v>
      </c>
      <c r="I32" s="21"/>
      <c r="J32" s="20">
        <v>450</v>
      </c>
      <c r="K32" s="19">
        <v>1163.8</v>
      </c>
      <c r="L32" s="19">
        <v>1140.7</v>
      </c>
      <c r="M32" s="19">
        <v>1100</v>
      </c>
      <c r="N32" s="19">
        <v>1210</v>
      </c>
    </row>
    <row r="33" spans="1:14" ht="14.25" customHeight="1" x14ac:dyDescent="0.25">
      <c r="A33" s="2">
        <v>8</v>
      </c>
      <c r="B33" s="1" t="s">
        <v>13</v>
      </c>
      <c r="C33" s="20">
        <v>1267.2</v>
      </c>
      <c r="D33" s="20">
        <v>1152.25</v>
      </c>
      <c r="E33" s="20">
        <v>1183.6000000000001</v>
      </c>
      <c r="F33" s="20">
        <v>535.70000000000005</v>
      </c>
      <c r="G33" s="20">
        <v>891.00000000000011</v>
      </c>
      <c r="H33" s="20">
        <v>450</v>
      </c>
      <c r="I33" s="20">
        <v>450</v>
      </c>
      <c r="J33" s="22"/>
      <c r="K33" s="19">
        <v>1058.1999999999998</v>
      </c>
      <c r="L33" s="19">
        <v>1026.8499999999999</v>
      </c>
      <c r="M33" s="19">
        <v>1100</v>
      </c>
      <c r="N33" s="19">
        <v>1100</v>
      </c>
    </row>
    <row r="34" spans="1:14" ht="14.25" customHeight="1" x14ac:dyDescent="0.25">
      <c r="A34" s="2">
        <v>9</v>
      </c>
      <c r="B34" s="1" t="s">
        <v>14</v>
      </c>
      <c r="C34" s="19">
        <v>597.85</v>
      </c>
      <c r="D34" s="19">
        <v>482.35000000000008</v>
      </c>
      <c r="E34" s="19">
        <v>500.50000000000006</v>
      </c>
      <c r="F34" s="19">
        <v>1100</v>
      </c>
      <c r="G34" s="19">
        <v>922.35</v>
      </c>
      <c r="H34" s="19">
        <v>744.7</v>
      </c>
      <c r="I34" s="19">
        <v>1163.8</v>
      </c>
      <c r="J34" s="20">
        <v>1163.8</v>
      </c>
      <c r="K34" s="22"/>
      <c r="L34" s="19">
        <v>1152.25</v>
      </c>
      <c r="M34" s="19">
        <v>450</v>
      </c>
      <c r="N34" s="19">
        <v>964.15000000000009</v>
      </c>
    </row>
    <row r="35" spans="1:14" ht="14.25" customHeight="1" x14ac:dyDescent="0.25">
      <c r="A35" s="2">
        <v>10</v>
      </c>
      <c r="B35" s="1" t="s">
        <v>15</v>
      </c>
      <c r="C35" s="19">
        <v>1210</v>
      </c>
      <c r="D35" s="19">
        <v>979.00000000000011</v>
      </c>
      <c r="E35" s="19">
        <v>1025.2</v>
      </c>
      <c r="F35" s="19">
        <v>1100</v>
      </c>
      <c r="G35" s="19">
        <v>805.75000000000011</v>
      </c>
      <c r="H35" s="19">
        <v>734.25000000000011</v>
      </c>
      <c r="I35" s="19">
        <v>1140.7</v>
      </c>
      <c r="J35" s="20">
        <v>1129.1500000000001</v>
      </c>
      <c r="K35" s="19">
        <v>1152.25</v>
      </c>
      <c r="L35" s="22"/>
      <c r="M35" s="19">
        <v>870.1</v>
      </c>
      <c r="N35" s="19">
        <v>974.6</v>
      </c>
    </row>
    <row r="36" spans="1:14" ht="14.25" customHeight="1" x14ac:dyDescent="0.25">
      <c r="A36" s="2">
        <v>11</v>
      </c>
      <c r="B36" s="1" t="s">
        <v>16</v>
      </c>
      <c r="C36" s="19">
        <v>450</v>
      </c>
      <c r="D36" s="19">
        <v>450</v>
      </c>
      <c r="E36" s="19">
        <v>450</v>
      </c>
      <c r="F36" s="19">
        <v>1100</v>
      </c>
      <c r="G36" s="19">
        <v>1047.75</v>
      </c>
      <c r="H36" s="19">
        <v>807.40000000000009</v>
      </c>
      <c r="I36" s="19">
        <v>1100</v>
      </c>
      <c r="J36" s="20">
        <v>1100</v>
      </c>
      <c r="K36" s="19">
        <v>450</v>
      </c>
      <c r="L36" s="19">
        <v>870.1</v>
      </c>
      <c r="M36" s="22"/>
      <c r="N36" s="19">
        <v>943.25000000000011</v>
      </c>
    </row>
    <row r="37" spans="1:14" ht="14.25" customHeight="1" x14ac:dyDescent="0.25">
      <c r="A37" s="2">
        <v>12</v>
      </c>
      <c r="B37" s="1" t="s">
        <v>21</v>
      </c>
      <c r="C37" s="19">
        <v>1162.7</v>
      </c>
      <c r="D37" s="19">
        <v>1059.8500000000001</v>
      </c>
      <c r="E37" s="19">
        <v>1094.5</v>
      </c>
      <c r="F37" s="19">
        <v>1162.7</v>
      </c>
      <c r="G37" s="19">
        <v>807.40000000000009</v>
      </c>
      <c r="H37" s="19">
        <v>807.40000000000009</v>
      </c>
      <c r="I37" s="19">
        <v>1100</v>
      </c>
      <c r="J37" s="19">
        <v>1100</v>
      </c>
      <c r="K37" s="19">
        <v>964.15000000000009</v>
      </c>
      <c r="L37" s="19">
        <v>974.6</v>
      </c>
      <c r="M37" s="19">
        <v>943.25000000000011</v>
      </c>
      <c r="N37" s="22"/>
    </row>
    <row r="38" spans="1:14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</row>
    <row r="39" spans="1:14" x14ac:dyDescent="0.25">
      <c r="A39" s="27" t="s">
        <v>23</v>
      </c>
      <c r="B39" s="27"/>
      <c r="C39" s="27"/>
      <c r="D39" s="27"/>
      <c r="E39" s="27"/>
      <c r="F39" s="27"/>
      <c r="G39" s="27"/>
      <c r="H39" s="27"/>
      <c r="I39" s="27"/>
      <c r="J39" s="4"/>
      <c r="K39" s="4"/>
      <c r="L39" s="4"/>
      <c r="M39" s="4"/>
    </row>
    <row r="40" spans="1:14" x14ac:dyDescent="0.25">
      <c r="A40" s="28" t="s">
        <v>38</v>
      </c>
      <c r="B40" s="28"/>
      <c r="C40" s="28"/>
      <c r="D40" s="28"/>
      <c r="E40" s="28"/>
      <c r="F40" s="28"/>
      <c r="G40" s="28"/>
      <c r="H40" s="28"/>
      <c r="I40" s="28"/>
      <c r="J40" s="4"/>
      <c r="K40" s="4"/>
      <c r="L40" s="4"/>
      <c r="M40" s="4"/>
    </row>
    <row r="41" spans="1:14" x14ac:dyDescent="0.25">
      <c r="A41" s="28" t="s">
        <v>36</v>
      </c>
      <c r="B41" s="28"/>
      <c r="C41" s="28"/>
      <c r="D41" s="28"/>
      <c r="E41" s="28"/>
      <c r="F41" s="28"/>
      <c r="G41" s="28"/>
      <c r="H41" s="28"/>
      <c r="I41" s="28"/>
      <c r="J41" s="4"/>
      <c r="K41" s="4"/>
      <c r="L41" s="4"/>
      <c r="M41" s="4"/>
    </row>
    <row r="43" spans="1:14" ht="45" x14ac:dyDescent="0.25">
      <c r="A43" s="2"/>
      <c r="B43" s="1"/>
      <c r="C43" s="3" t="s">
        <v>0</v>
      </c>
      <c r="D43" s="3" t="s">
        <v>1</v>
      </c>
      <c r="E43" s="3" t="s">
        <v>2</v>
      </c>
      <c r="F43" s="3" t="s">
        <v>11</v>
      </c>
      <c r="G43" s="3" t="s">
        <v>3</v>
      </c>
      <c r="H43" s="3" t="s">
        <v>4</v>
      </c>
      <c r="I43" s="3" t="s">
        <v>5</v>
      </c>
      <c r="J43" s="3" t="s">
        <v>12</v>
      </c>
      <c r="K43" s="3" t="s">
        <v>14</v>
      </c>
      <c r="L43" s="3" t="s">
        <v>15</v>
      </c>
      <c r="M43" s="3" t="s">
        <v>16</v>
      </c>
      <c r="N43" s="3" t="s">
        <v>21</v>
      </c>
    </row>
    <row r="44" spans="1:14" ht="15.75" customHeight="1" x14ac:dyDescent="0.25">
      <c r="A44" s="2">
        <v>1</v>
      </c>
      <c r="B44" s="1" t="s">
        <v>0</v>
      </c>
      <c r="C44" s="18"/>
      <c r="D44" s="19">
        <v>1137.8125</v>
      </c>
      <c r="E44" s="19">
        <v>900</v>
      </c>
      <c r="F44" s="19">
        <v>1911.25</v>
      </c>
      <c r="G44" s="19">
        <v>1640.3125</v>
      </c>
      <c r="H44" s="19">
        <v>1556.875</v>
      </c>
      <c r="I44" s="19">
        <v>2338.75</v>
      </c>
      <c r="J44" s="20">
        <v>2121.25</v>
      </c>
      <c r="K44" s="19">
        <v>980.3125</v>
      </c>
      <c r="L44" s="19">
        <v>1836.25</v>
      </c>
      <c r="M44" s="19">
        <v>900</v>
      </c>
      <c r="N44" s="19">
        <v>1943.125</v>
      </c>
    </row>
    <row r="45" spans="1:14" ht="15.75" customHeight="1" x14ac:dyDescent="0.25">
      <c r="A45" s="2">
        <v>2</v>
      </c>
      <c r="B45" s="1" t="s">
        <v>1</v>
      </c>
      <c r="C45" s="19">
        <v>1137.8125</v>
      </c>
      <c r="D45" s="21"/>
      <c r="E45" s="19">
        <v>966.25</v>
      </c>
      <c r="F45" s="19">
        <v>2023.75</v>
      </c>
      <c r="G45" s="19">
        <v>1413.4375</v>
      </c>
      <c r="H45" s="19">
        <v>1511.875</v>
      </c>
      <c r="I45" s="19">
        <v>2023.75</v>
      </c>
      <c r="J45" s="20">
        <v>2122.1875</v>
      </c>
      <c r="K45" s="19">
        <v>900</v>
      </c>
      <c r="L45" s="19">
        <v>1630</v>
      </c>
      <c r="M45" s="19">
        <v>900</v>
      </c>
      <c r="N45" s="19">
        <v>1767.8125</v>
      </c>
    </row>
    <row r="46" spans="1:14" ht="15.75" customHeight="1" x14ac:dyDescent="0.25">
      <c r="A46" s="2">
        <v>3</v>
      </c>
      <c r="B46" s="1" t="s">
        <v>2</v>
      </c>
      <c r="C46" s="19">
        <v>900</v>
      </c>
      <c r="D46" s="19">
        <v>966.25</v>
      </c>
      <c r="E46" s="21"/>
      <c r="F46" s="19">
        <v>1826.875</v>
      </c>
      <c r="G46" s="19">
        <v>1523.125</v>
      </c>
      <c r="H46" s="19">
        <v>1523.125</v>
      </c>
      <c r="I46" s="19">
        <v>1978.75</v>
      </c>
      <c r="J46" s="20">
        <v>1978.75</v>
      </c>
      <c r="K46" s="19">
        <v>900</v>
      </c>
      <c r="L46" s="19">
        <v>1708.75</v>
      </c>
      <c r="M46" s="19">
        <v>900</v>
      </c>
      <c r="N46" s="19">
        <v>1826.875</v>
      </c>
    </row>
    <row r="47" spans="1:14" ht="15.75" customHeight="1" x14ac:dyDescent="0.25">
      <c r="A47" s="2">
        <v>4</v>
      </c>
      <c r="B47" s="1" t="s">
        <v>11</v>
      </c>
      <c r="C47" s="19">
        <v>2014.375</v>
      </c>
      <c r="D47" s="19">
        <v>1836.25</v>
      </c>
      <c r="E47" s="19">
        <v>1826.875</v>
      </c>
      <c r="F47" s="21"/>
      <c r="G47" s="19">
        <v>1586.875</v>
      </c>
      <c r="H47" s="19">
        <v>900</v>
      </c>
      <c r="I47" s="19">
        <v>900</v>
      </c>
      <c r="J47" s="20">
        <v>900</v>
      </c>
      <c r="K47" s="19">
        <v>1836.25</v>
      </c>
      <c r="L47" s="19">
        <v>1836.25</v>
      </c>
      <c r="M47" s="19">
        <v>1836.25</v>
      </c>
      <c r="N47" s="19">
        <v>1943.125</v>
      </c>
    </row>
    <row r="48" spans="1:14" ht="15.75" customHeight="1" x14ac:dyDescent="0.25">
      <c r="A48" s="2">
        <v>5</v>
      </c>
      <c r="B48" s="1" t="s">
        <v>3</v>
      </c>
      <c r="C48" s="19">
        <v>1640.3125</v>
      </c>
      <c r="D48" s="19">
        <v>1284.0625</v>
      </c>
      <c r="E48" s="19">
        <v>1523.125</v>
      </c>
      <c r="F48" s="19">
        <v>1586.875</v>
      </c>
      <c r="G48" s="21"/>
      <c r="H48" s="19">
        <v>981.25</v>
      </c>
      <c r="I48" s="19">
        <v>1497.8125</v>
      </c>
      <c r="J48" s="20">
        <v>1480</v>
      </c>
      <c r="K48" s="19">
        <v>1533.4375</v>
      </c>
      <c r="L48" s="19">
        <v>1212.8125</v>
      </c>
      <c r="M48" s="19">
        <v>1747.1875</v>
      </c>
      <c r="N48" s="19">
        <v>1337.5</v>
      </c>
    </row>
    <row r="49" spans="1:14" ht="15.75" customHeight="1" x14ac:dyDescent="0.25">
      <c r="A49" s="2">
        <v>6</v>
      </c>
      <c r="B49" s="1" t="s">
        <v>4</v>
      </c>
      <c r="C49" s="19">
        <v>1640.3125</v>
      </c>
      <c r="D49" s="19">
        <v>1373.125</v>
      </c>
      <c r="E49" s="19">
        <v>1523.125</v>
      </c>
      <c r="F49" s="19">
        <v>900</v>
      </c>
      <c r="G49" s="19">
        <v>981.25</v>
      </c>
      <c r="H49" s="21"/>
      <c r="I49" s="19">
        <v>900</v>
      </c>
      <c r="J49" s="20">
        <v>900</v>
      </c>
      <c r="K49" s="19">
        <v>1230.625</v>
      </c>
      <c r="L49" s="19">
        <v>1212.8125</v>
      </c>
      <c r="M49" s="19">
        <v>1337.5</v>
      </c>
      <c r="N49" s="19">
        <v>1337.5</v>
      </c>
    </row>
    <row r="50" spans="1:14" ht="15.75" customHeight="1" x14ac:dyDescent="0.25">
      <c r="A50" s="2">
        <v>7</v>
      </c>
      <c r="B50" s="1" t="s">
        <v>5</v>
      </c>
      <c r="C50" s="19">
        <v>2338.75</v>
      </c>
      <c r="D50" s="19">
        <v>2122.1875</v>
      </c>
      <c r="E50" s="19">
        <v>1978.75</v>
      </c>
      <c r="F50" s="19">
        <v>900</v>
      </c>
      <c r="G50" s="19">
        <v>1649.6875</v>
      </c>
      <c r="H50" s="19">
        <v>900</v>
      </c>
      <c r="I50" s="21"/>
      <c r="J50" s="20">
        <v>900</v>
      </c>
      <c r="K50" s="19">
        <v>1945</v>
      </c>
      <c r="L50" s="19">
        <v>1905.625</v>
      </c>
      <c r="M50" s="19">
        <v>1836.25</v>
      </c>
      <c r="N50" s="19">
        <v>2023.75</v>
      </c>
    </row>
    <row r="51" spans="1:14" ht="15.75" customHeight="1" x14ac:dyDescent="0.25">
      <c r="A51" s="2">
        <v>8</v>
      </c>
      <c r="B51" s="1" t="s">
        <v>13</v>
      </c>
      <c r="C51" s="20">
        <v>2121.25</v>
      </c>
      <c r="D51" s="20">
        <v>1925.3125</v>
      </c>
      <c r="E51" s="20">
        <v>1978.75</v>
      </c>
      <c r="F51" s="20">
        <v>900</v>
      </c>
      <c r="G51" s="20">
        <v>1480</v>
      </c>
      <c r="H51" s="20">
        <v>900</v>
      </c>
      <c r="I51" s="20">
        <v>900</v>
      </c>
      <c r="J51" s="22"/>
      <c r="K51" s="19">
        <v>1765</v>
      </c>
      <c r="L51" s="19">
        <v>1711.5625</v>
      </c>
      <c r="M51" s="19">
        <v>1836.25</v>
      </c>
      <c r="N51" s="19">
        <v>1836.25</v>
      </c>
    </row>
    <row r="52" spans="1:14" ht="15.75" customHeight="1" x14ac:dyDescent="0.25">
      <c r="A52" s="2">
        <v>9</v>
      </c>
      <c r="B52" s="1" t="s">
        <v>14</v>
      </c>
      <c r="C52" s="19">
        <v>980.3125</v>
      </c>
      <c r="D52" s="19">
        <v>900</v>
      </c>
      <c r="E52" s="19">
        <v>900</v>
      </c>
      <c r="F52" s="19">
        <v>1836.25</v>
      </c>
      <c r="G52" s="19">
        <v>1533.4375</v>
      </c>
      <c r="H52" s="19">
        <v>1230.625</v>
      </c>
      <c r="I52" s="19">
        <v>1945</v>
      </c>
      <c r="J52" s="20">
        <v>1945</v>
      </c>
      <c r="K52" s="22"/>
      <c r="L52" s="19">
        <v>1925.3125</v>
      </c>
      <c r="M52" s="19">
        <v>900</v>
      </c>
      <c r="N52" s="19">
        <v>1604.6875</v>
      </c>
    </row>
    <row r="53" spans="1:14" ht="15.75" customHeight="1" x14ac:dyDescent="0.25">
      <c r="A53" s="2">
        <v>10</v>
      </c>
      <c r="B53" s="1" t="s">
        <v>15</v>
      </c>
      <c r="C53" s="19">
        <v>2023.75</v>
      </c>
      <c r="D53" s="19">
        <v>1630</v>
      </c>
      <c r="E53" s="19">
        <v>1708.75</v>
      </c>
      <c r="F53" s="19">
        <v>1836.25</v>
      </c>
      <c r="G53" s="19">
        <v>1334.6875</v>
      </c>
      <c r="H53" s="19">
        <v>1212.8125</v>
      </c>
      <c r="I53" s="19">
        <v>1905.625</v>
      </c>
      <c r="J53" s="20">
        <v>1885.9375</v>
      </c>
      <c r="K53" s="19">
        <v>1925.3125</v>
      </c>
      <c r="L53" s="22"/>
      <c r="M53" s="19">
        <v>1444.375</v>
      </c>
      <c r="N53" s="19">
        <v>1622.5</v>
      </c>
    </row>
    <row r="54" spans="1:14" ht="15.75" customHeight="1" x14ac:dyDescent="0.25">
      <c r="A54" s="2">
        <v>11</v>
      </c>
      <c r="B54" s="1" t="s">
        <v>16</v>
      </c>
      <c r="C54" s="19">
        <v>900</v>
      </c>
      <c r="D54" s="19">
        <v>900</v>
      </c>
      <c r="E54" s="19">
        <v>900</v>
      </c>
      <c r="F54" s="19">
        <v>1836.25</v>
      </c>
      <c r="G54" s="19">
        <v>1747.1875</v>
      </c>
      <c r="H54" s="19">
        <v>1337.5</v>
      </c>
      <c r="I54" s="19">
        <v>1836.25</v>
      </c>
      <c r="J54" s="20">
        <v>1836.25</v>
      </c>
      <c r="K54" s="19">
        <v>900</v>
      </c>
      <c r="L54" s="19">
        <v>1444.375</v>
      </c>
      <c r="M54" s="22"/>
      <c r="N54" s="19">
        <v>1569.0625</v>
      </c>
    </row>
    <row r="55" spans="1:14" ht="15.75" customHeight="1" x14ac:dyDescent="0.25">
      <c r="A55" s="2">
        <v>12</v>
      </c>
      <c r="B55" s="1" t="s">
        <v>21</v>
      </c>
      <c r="C55" s="19">
        <v>1943.125</v>
      </c>
      <c r="D55" s="19">
        <v>1767.8125</v>
      </c>
      <c r="E55" s="19">
        <v>1826.875</v>
      </c>
      <c r="F55" s="19">
        <v>1943.125</v>
      </c>
      <c r="G55" s="19">
        <v>1337.5</v>
      </c>
      <c r="H55" s="19">
        <v>1337.5</v>
      </c>
      <c r="I55" s="19">
        <v>1836.25</v>
      </c>
      <c r="J55" s="19">
        <v>1836.25</v>
      </c>
      <c r="K55" s="19">
        <v>1604.6875</v>
      </c>
      <c r="L55" s="19">
        <v>1622.5</v>
      </c>
      <c r="M55" s="19">
        <v>1569.0625</v>
      </c>
      <c r="N55" s="22"/>
    </row>
    <row r="58" spans="1:14" x14ac:dyDescent="0.25">
      <c r="B58" s="26" t="s">
        <v>64</v>
      </c>
      <c r="C58" s="26"/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6"/>
    </row>
    <row r="59" spans="1:14" x14ac:dyDescent="0.25">
      <c r="B59" s="26"/>
      <c r="C59" s="26"/>
      <c r="D59" s="26"/>
      <c r="E59" s="26"/>
      <c r="F59" s="26"/>
      <c r="G59" s="26"/>
      <c r="H59" s="26"/>
      <c r="I59" s="2"/>
      <c r="J59" s="8" t="s">
        <v>44</v>
      </c>
      <c r="K59" s="8" t="s">
        <v>45</v>
      </c>
      <c r="L59" s="8" t="s">
        <v>46</v>
      </c>
      <c r="M59" s="8" t="s">
        <v>47</v>
      </c>
      <c r="N59" s="2" t="s">
        <v>48</v>
      </c>
    </row>
    <row r="60" spans="1:14" x14ac:dyDescent="0.25">
      <c r="B60" s="26" t="s">
        <v>49</v>
      </c>
      <c r="C60" s="26"/>
      <c r="D60" s="26"/>
      <c r="E60" s="26"/>
      <c r="F60" s="26"/>
      <c r="G60" s="26"/>
      <c r="H60" s="26"/>
      <c r="I60" s="2" t="s">
        <v>50</v>
      </c>
      <c r="J60" s="7">
        <v>1.8</v>
      </c>
      <c r="K60" s="7">
        <v>2.5</v>
      </c>
      <c r="L60" s="7">
        <v>3.5</v>
      </c>
      <c r="M60" s="9">
        <f>SUM(J60:L60)</f>
        <v>7.8</v>
      </c>
      <c r="N60" s="2">
        <v>25</v>
      </c>
    </row>
    <row r="61" spans="1:14" x14ac:dyDescent="0.25">
      <c r="B61" s="26" t="s">
        <v>51</v>
      </c>
      <c r="C61" s="26"/>
      <c r="D61" s="26"/>
      <c r="E61" s="26"/>
      <c r="F61" s="26"/>
      <c r="G61" s="26"/>
      <c r="H61" s="26"/>
      <c r="I61" s="2" t="s">
        <v>50</v>
      </c>
      <c r="J61" s="7">
        <v>45</v>
      </c>
      <c r="K61" s="7">
        <v>55</v>
      </c>
      <c r="L61" s="7">
        <v>75</v>
      </c>
      <c r="M61" s="9">
        <f t="shared" ref="M61:M67" si="0">SUM(J61:L61)</f>
        <v>175</v>
      </c>
      <c r="N61" s="2">
        <v>25</v>
      </c>
    </row>
    <row r="62" spans="1:14" x14ac:dyDescent="0.25">
      <c r="B62" s="26" t="s">
        <v>52</v>
      </c>
      <c r="C62" s="26"/>
      <c r="D62" s="26"/>
      <c r="E62" s="26"/>
      <c r="F62" s="26"/>
      <c r="G62" s="26"/>
      <c r="H62" s="26"/>
      <c r="I62" s="2" t="s">
        <v>50</v>
      </c>
      <c r="J62" s="7">
        <v>35</v>
      </c>
      <c r="K62" s="7">
        <v>55</v>
      </c>
      <c r="L62" s="7">
        <v>55</v>
      </c>
      <c r="M62" s="9">
        <f t="shared" si="0"/>
        <v>145</v>
      </c>
      <c r="N62" s="2">
        <v>20</v>
      </c>
    </row>
    <row r="63" spans="1:14" x14ac:dyDescent="0.25">
      <c r="B63" s="26" t="s">
        <v>53</v>
      </c>
      <c r="C63" s="26"/>
      <c r="D63" s="26"/>
      <c r="E63" s="26"/>
      <c r="F63" s="26"/>
      <c r="G63" s="26"/>
      <c r="H63" s="26"/>
      <c r="I63" s="2" t="s">
        <v>54</v>
      </c>
      <c r="J63" s="7">
        <v>25</v>
      </c>
      <c r="K63" s="7">
        <v>25</v>
      </c>
      <c r="L63" s="7">
        <v>25</v>
      </c>
      <c r="M63" s="9">
        <f t="shared" si="0"/>
        <v>75</v>
      </c>
      <c r="N63" s="2">
        <v>7</v>
      </c>
    </row>
    <row r="64" spans="1:14" x14ac:dyDescent="0.25">
      <c r="B64" s="26" t="s">
        <v>55</v>
      </c>
      <c r="C64" s="26"/>
      <c r="D64" s="26"/>
      <c r="E64" s="26"/>
      <c r="F64" s="26"/>
      <c r="G64" s="26"/>
      <c r="H64" s="26"/>
      <c r="I64" s="2" t="s">
        <v>50</v>
      </c>
      <c r="J64" s="7">
        <v>60</v>
      </c>
      <c r="K64" s="7">
        <v>80</v>
      </c>
      <c r="L64" s="7">
        <v>120</v>
      </c>
      <c r="M64" s="9">
        <f t="shared" si="0"/>
        <v>260</v>
      </c>
      <c r="N64" s="2">
        <v>7</v>
      </c>
    </row>
    <row r="65" spans="2:14" x14ac:dyDescent="0.25">
      <c r="B65" s="26" t="s">
        <v>56</v>
      </c>
      <c r="C65" s="26"/>
      <c r="D65" s="26"/>
      <c r="E65" s="26"/>
      <c r="F65" s="26"/>
      <c r="G65" s="26"/>
      <c r="H65" s="26"/>
      <c r="I65" s="2" t="s">
        <v>50</v>
      </c>
      <c r="J65" s="7">
        <v>15</v>
      </c>
      <c r="K65" s="7">
        <v>15</v>
      </c>
      <c r="L65" s="7">
        <v>15</v>
      </c>
      <c r="M65" s="9">
        <f t="shared" si="0"/>
        <v>45</v>
      </c>
      <c r="N65" s="2">
        <v>5</v>
      </c>
    </row>
    <row r="66" spans="2:14" x14ac:dyDescent="0.25">
      <c r="B66" s="26" t="s">
        <v>57</v>
      </c>
      <c r="C66" s="26"/>
      <c r="D66" s="26"/>
      <c r="E66" s="26"/>
      <c r="F66" s="26"/>
      <c r="G66" s="26"/>
      <c r="H66" s="26"/>
      <c r="I66" s="2" t="s">
        <v>50</v>
      </c>
      <c r="J66" s="7">
        <v>15</v>
      </c>
      <c r="K66" s="7">
        <v>25</v>
      </c>
      <c r="L66" s="7">
        <v>25</v>
      </c>
      <c r="M66" s="9">
        <f t="shared" si="0"/>
        <v>65</v>
      </c>
      <c r="N66" s="2">
        <v>5</v>
      </c>
    </row>
    <row r="67" spans="2:14" x14ac:dyDescent="0.25">
      <c r="B67" s="26" t="s">
        <v>58</v>
      </c>
      <c r="C67" s="26"/>
      <c r="D67" s="26"/>
      <c r="E67" s="26"/>
      <c r="F67" s="26"/>
      <c r="G67" s="26"/>
      <c r="H67" s="26"/>
      <c r="I67" s="2" t="s">
        <v>50</v>
      </c>
      <c r="J67" s="7">
        <v>0.55000000000000004</v>
      </c>
      <c r="K67" s="7">
        <v>0.55000000000000004</v>
      </c>
      <c r="L67" s="7">
        <v>0.55000000000000004</v>
      </c>
      <c r="M67" s="9">
        <f t="shared" si="0"/>
        <v>1.6500000000000001</v>
      </c>
      <c r="N67" s="2">
        <v>3</v>
      </c>
    </row>
    <row r="68" spans="2:14" x14ac:dyDescent="0.25">
      <c r="B68" s="26" t="s">
        <v>59</v>
      </c>
      <c r="C68" s="26"/>
      <c r="D68" s="26"/>
      <c r="E68" s="26"/>
      <c r="F68" s="26"/>
      <c r="G68" s="26"/>
      <c r="H68" s="26"/>
      <c r="I68" s="2" t="s">
        <v>60</v>
      </c>
      <c r="J68" s="7">
        <v>75</v>
      </c>
      <c r="K68" s="7">
        <v>75</v>
      </c>
      <c r="L68" s="7">
        <v>75</v>
      </c>
      <c r="M68" s="9">
        <f>SUM(J68:L68)</f>
        <v>225</v>
      </c>
      <c r="N68" s="2">
        <v>1</v>
      </c>
    </row>
    <row r="69" spans="2:14" x14ac:dyDescent="0.25">
      <c r="B69" s="26" t="s">
        <v>61</v>
      </c>
      <c r="C69" s="26"/>
      <c r="D69" s="26"/>
      <c r="E69" s="26"/>
      <c r="F69" s="26"/>
      <c r="G69" s="26"/>
      <c r="H69" s="26"/>
      <c r="I69" s="2" t="s">
        <v>60</v>
      </c>
      <c r="J69" s="7">
        <v>50</v>
      </c>
      <c r="K69" s="7">
        <v>50</v>
      </c>
      <c r="L69" s="7">
        <v>50</v>
      </c>
      <c r="M69" s="9">
        <f>SUM(J69:L69)</f>
        <v>150</v>
      </c>
      <c r="N69" s="2">
        <v>1</v>
      </c>
    </row>
    <row r="70" spans="2:14" x14ac:dyDescent="0.25">
      <c r="B70" s="26" t="s">
        <v>62</v>
      </c>
      <c r="C70" s="26"/>
      <c r="D70" s="26"/>
      <c r="E70" s="26"/>
      <c r="F70" s="26"/>
      <c r="G70" s="26"/>
      <c r="H70" s="26"/>
      <c r="I70" s="2" t="s">
        <v>60</v>
      </c>
      <c r="J70" s="7">
        <v>25</v>
      </c>
      <c r="K70" s="7">
        <v>25</v>
      </c>
      <c r="L70" s="7">
        <v>25</v>
      </c>
      <c r="M70" s="9">
        <f>SUM(J70:L70)</f>
        <v>75</v>
      </c>
      <c r="N70" s="2">
        <v>1</v>
      </c>
    </row>
    <row r="71" spans="2:14" x14ac:dyDescent="0.25">
      <c r="B71" s="26" t="s">
        <v>63</v>
      </c>
      <c r="C71" s="26"/>
      <c r="D71" s="26"/>
      <c r="E71" s="26"/>
      <c r="F71" s="26"/>
      <c r="G71" s="26"/>
      <c r="H71" s="26"/>
      <c r="I71" s="2"/>
      <c r="J71" s="11">
        <v>0</v>
      </c>
      <c r="K71" s="11">
        <v>0</v>
      </c>
      <c r="L71" s="11">
        <v>0</v>
      </c>
      <c r="M71" s="11"/>
      <c r="N71" s="2"/>
    </row>
  </sheetData>
  <mergeCells count="23">
    <mergeCell ref="B69:H69"/>
    <mergeCell ref="B70:H70"/>
    <mergeCell ref="B71:H71"/>
    <mergeCell ref="A3:I3"/>
    <mergeCell ref="A21:I21"/>
    <mergeCell ref="A22:I22"/>
    <mergeCell ref="A39:I39"/>
    <mergeCell ref="B58:N58"/>
    <mergeCell ref="A40:I40"/>
    <mergeCell ref="A5:I5"/>
    <mergeCell ref="A23:I23"/>
    <mergeCell ref="A41:I41"/>
    <mergeCell ref="A4:I4"/>
    <mergeCell ref="B64:H64"/>
    <mergeCell ref="B65:H65"/>
    <mergeCell ref="B66:H66"/>
    <mergeCell ref="B59:H59"/>
    <mergeCell ref="B63:H63"/>
    <mergeCell ref="B67:H67"/>
    <mergeCell ref="B68:H68"/>
    <mergeCell ref="B60:H60"/>
    <mergeCell ref="B61:H61"/>
    <mergeCell ref="B62:H6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72"/>
  <sheetViews>
    <sheetView workbookViewId="0">
      <selection activeCell="M1" sqref="M1"/>
    </sheetView>
  </sheetViews>
  <sheetFormatPr defaultRowHeight="15" x14ac:dyDescent="0.25"/>
  <cols>
    <col min="3" max="3" width="20.7109375" bestFit="1" customWidth="1"/>
    <col min="4" max="4" width="11.7109375" customWidth="1"/>
    <col min="5" max="5" width="16.7109375" bestFit="1" customWidth="1"/>
    <col min="6" max="6" width="18.5703125" bestFit="1" customWidth="1"/>
    <col min="7" max="7" width="13.7109375" bestFit="1" customWidth="1"/>
    <col min="8" max="8" width="13.5703125" bestFit="1" customWidth="1"/>
    <col min="9" max="9" width="14.85546875" bestFit="1" customWidth="1"/>
    <col min="10" max="10" width="22.42578125" bestFit="1" customWidth="1"/>
    <col min="11" max="11" width="21.85546875" bestFit="1" customWidth="1"/>
    <col min="12" max="12" width="22" bestFit="1" customWidth="1"/>
    <col min="13" max="13" width="16.28515625" bestFit="1" customWidth="1"/>
  </cols>
  <sheetData>
    <row r="1" spans="2:13" x14ac:dyDescent="0.25">
      <c r="M1" s="25"/>
    </row>
    <row r="2" spans="2:13" x14ac:dyDescent="0.25">
      <c r="M2" s="25"/>
    </row>
    <row r="3" spans="2:13" x14ac:dyDescent="0.25">
      <c r="B3" s="27" t="s">
        <v>26</v>
      </c>
      <c r="C3" s="27"/>
      <c r="D3" s="27"/>
      <c r="E3" s="27"/>
      <c r="F3" s="27"/>
      <c r="G3" s="27"/>
      <c r="H3" s="27"/>
      <c r="I3" s="27"/>
      <c r="J3" s="27"/>
      <c r="K3" s="27" t="s">
        <v>41</v>
      </c>
      <c r="L3" s="27"/>
      <c r="M3" s="16">
        <f>SUM(D8:M19)+SUM(D26:M37)+SUM(D44:M55)</f>
        <v>1834232.4400000002</v>
      </c>
    </row>
    <row r="4" spans="2:13" x14ac:dyDescent="0.25">
      <c r="B4" s="28" t="s">
        <v>27</v>
      </c>
      <c r="C4" s="28"/>
      <c r="D4" s="28"/>
      <c r="E4" s="28"/>
      <c r="F4" s="28"/>
      <c r="G4" s="28"/>
      <c r="H4" s="28"/>
      <c r="I4" s="28"/>
      <c r="J4" s="28"/>
    </row>
    <row r="5" spans="2:13" x14ac:dyDescent="0.25">
      <c r="B5" s="28" t="s">
        <v>36</v>
      </c>
      <c r="C5" s="28"/>
      <c r="D5" s="28"/>
      <c r="E5" s="28"/>
      <c r="F5" s="28"/>
      <c r="G5" s="28"/>
      <c r="H5" s="28"/>
      <c r="I5" s="28"/>
      <c r="J5" s="28"/>
    </row>
    <row r="7" spans="2:13" ht="30" x14ac:dyDescent="0.25">
      <c r="B7" s="2"/>
      <c r="C7" s="1"/>
      <c r="D7" s="3" t="s">
        <v>6</v>
      </c>
      <c r="E7" s="3" t="s">
        <v>22</v>
      </c>
      <c r="F7" s="3" t="s">
        <v>17</v>
      </c>
      <c r="G7" s="3" t="s">
        <v>9</v>
      </c>
      <c r="H7" s="3" t="s">
        <v>10</v>
      </c>
      <c r="I7" s="3" t="s">
        <v>8</v>
      </c>
      <c r="J7" s="3" t="s">
        <v>19</v>
      </c>
      <c r="K7" s="3" t="s">
        <v>18</v>
      </c>
      <c r="L7" s="3" t="s">
        <v>20</v>
      </c>
      <c r="M7" s="3" t="s">
        <v>7</v>
      </c>
    </row>
    <row r="8" spans="2:13" x14ac:dyDescent="0.25">
      <c r="B8" s="1">
        <v>1</v>
      </c>
      <c r="C8" s="1" t="s">
        <v>0</v>
      </c>
      <c r="D8" s="14">
        <v>1991.0000000000002</v>
      </c>
      <c r="E8" s="14">
        <v>1167.3200000000002</v>
      </c>
      <c r="F8" s="14">
        <v>1762.2</v>
      </c>
      <c r="G8" s="14">
        <v>4555</v>
      </c>
      <c r="H8" s="14">
        <v>2192</v>
      </c>
      <c r="I8" s="14">
        <v>1338.4</v>
      </c>
      <c r="J8" s="14">
        <v>3372.8</v>
      </c>
      <c r="K8" s="15">
        <v>1637.6000000000001</v>
      </c>
      <c r="L8" s="15">
        <v>4750</v>
      </c>
      <c r="M8" s="15">
        <v>9000</v>
      </c>
    </row>
    <row r="9" spans="2:13" x14ac:dyDescent="0.25">
      <c r="B9" s="1">
        <v>2</v>
      </c>
      <c r="C9" s="1" t="s">
        <v>1</v>
      </c>
      <c r="D9" s="14">
        <v>2035.0000000000002</v>
      </c>
      <c r="E9" s="14">
        <v>1207.8000000000002</v>
      </c>
      <c r="F9" s="14">
        <v>1788.6000000000001</v>
      </c>
      <c r="G9" s="14">
        <v>4563.5</v>
      </c>
      <c r="H9" s="14">
        <v>2141</v>
      </c>
      <c r="I9" s="14">
        <v>1576</v>
      </c>
      <c r="J9" s="14">
        <v>3610.4</v>
      </c>
      <c r="K9" s="15">
        <v>1875.2</v>
      </c>
      <c r="L9" s="15">
        <v>4844</v>
      </c>
      <c r="M9" s="15">
        <v>9000</v>
      </c>
    </row>
    <row r="10" spans="2:13" x14ac:dyDescent="0.25">
      <c r="B10" s="1">
        <v>3</v>
      </c>
      <c r="C10" s="1" t="s">
        <v>2</v>
      </c>
      <c r="D10" s="14">
        <v>1947.0000000000002</v>
      </c>
      <c r="E10" s="14">
        <v>1128.6000000000001</v>
      </c>
      <c r="F10" s="14">
        <v>1727.0000000000002</v>
      </c>
      <c r="G10" s="14">
        <v>4495.5</v>
      </c>
      <c r="H10" s="14">
        <v>2149.5</v>
      </c>
      <c r="I10" s="14">
        <v>1367.2</v>
      </c>
      <c r="J10" s="14">
        <v>3401.6000000000004</v>
      </c>
      <c r="K10" s="15">
        <v>1666.4</v>
      </c>
      <c r="L10" s="15">
        <v>4750</v>
      </c>
      <c r="M10" s="15">
        <v>9000</v>
      </c>
    </row>
    <row r="11" spans="2:13" x14ac:dyDescent="0.25">
      <c r="B11" s="1">
        <v>4</v>
      </c>
      <c r="C11" s="1" t="s">
        <v>11</v>
      </c>
      <c r="D11" s="14">
        <v>1656.6000000000001</v>
      </c>
      <c r="E11" s="14">
        <v>899.80000000000007</v>
      </c>
      <c r="F11" s="14">
        <v>1436.6000000000001</v>
      </c>
      <c r="G11" s="14">
        <v>4300</v>
      </c>
      <c r="H11" s="14">
        <v>1741.5</v>
      </c>
      <c r="I11" s="14">
        <v>1972</v>
      </c>
      <c r="J11" s="14">
        <v>4006.4</v>
      </c>
      <c r="K11" s="15">
        <v>2271.2000000000003</v>
      </c>
      <c r="L11" s="15">
        <v>5339</v>
      </c>
      <c r="M11" s="15">
        <v>9000</v>
      </c>
    </row>
    <row r="12" spans="2:13" x14ac:dyDescent="0.25">
      <c r="B12" s="1">
        <v>5</v>
      </c>
      <c r="C12" s="1" t="s">
        <v>3</v>
      </c>
      <c r="D12" s="14">
        <v>2114.2000000000003</v>
      </c>
      <c r="E12" s="14">
        <v>1375</v>
      </c>
      <c r="F12" s="14">
        <v>1903.0000000000002</v>
      </c>
      <c r="G12" s="14">
        <v>4835.5</v>
      </c>
      <c r="H12" s="14">
        <v>2132.5</v>
      </c>
      <c r="I12" s="14">
        <v>1820.8000000000002</v>
      </c>
      <c r="J12" s="14">
        <v>3855.2000000000003</v>
      </c>
      <c r="K12" s="15">
        <v>2120</v>
      </c>
      <c r="L12" s="15">
        <v>5150</v>
      </c>
      <c r="M12" s="15">
        <v>9000</v>
      </c>
    </row>
    <row r="13" spans="2:13" x14ac:dyDescent="0.25">
      <c r="B13" s="1">
        <v>6</v>
      </c>
      <c r="C13" s="1" t="s">
        <v>4</v>
      </c>
      <c r="D13" s="14">
        <v>1656.6000000000001</v>
      </c>
      <c r="E13" s="14">
        <v>891.00000000000011</v>
      </c>
      <c r="F13" s="14">
        <v>1436.6000000000001</v>
      </c>
      <c r="G13" s="14">
        <v>4215</v>
      </c>
      <c r="H13" s="14">
        <v>1690.5</v>
      </c>
      <c r="I13" s="14">
        <v>1820.8000000000002</v>
      </c>
      <c r="J13" s="14">
        <v>3855.2000000000003</v>
      </c>
      <c r="K13" s="15">
        <v>2120</v>
      </c>
      <c r="L13" s="15">
        <v>5150</v>
      </c>
      <c r="M13" s="15">
        <v>9000</v>
      </c>
    </row>
    <row r="14" spans="2:13" x14ac:dyDescent="0.25">
      <c r="B14" s="2">
        <v>7</v>
      </c>
      <c r="C14" s="1" t="s">
        <v>5</v>
      </c>
      <c r="D14" s="14">
        <v>1735.8000000000002</v>
      </c>
      <c r="E14" s="14">
        <v>961.40000000000009</v>
      </c>
      <c r="F14" s="14">
        <v>1515.8000000000002</v>
      </c>
      <c r="G14" s="14">
        <v>4283</v>
      </c>
      <c r="H14" s="14">
        <v>1690.5</v>
      </c>
      <c r="I14" s="14">
        <v>2015.2</v>
      </c>
      <c r="J14" s="14">
        <v>4049.6000000000004</v>
      </c>
      <c r="K14" s="15">
        <v>2314.4</v>
      </c>
      <c r="L14" s="15">
        <v>5393</v>
      </c>
      <c r="M14" s="15">
        <v>9000</v>
      </c>
    </row>
    <row r="15" spans="2:13" x14ac:dyDescent="0.25">
      <c r="B15" s="2">
        <v>8</v>
      </c>
      <c r="C15" s="1" t="s">
        <v>13</v>
      </c>
      <c r="D15" s="14">
        <v>1744.6000000000001</v>
      </c>
      <c r="E15" s="14">
        <v>979.00000000000011</v>
      </c>
      <c r="F15" s="15">
        <v>1524.6000000000001</v>
      </c>
      <c r="G15" s="15">
        <v>4300</v>
      </c>
      <c r="H15" s="15">
        <v>1690.5</v>
      </c>
      <c r="I15" s="14">
        <v>2015.2</v>
      </c>
      <c r="J15" s="14">
        <v>4049.6000000000004</v>
      </c>
      <c r="K15" s="15">
        <v>2314.4</v>
      </c>
      <c r="L15" s="15">
        <v>5393</v>
      </c>
      <c r="M15" s="15">
        <v>9000</v>
      </c>
    </row>
    <row r="16" spans="2:13" ht="30" x14ac:dyDescent="0.25">
      <c r="B16" s="2">
        <v>9</v>
      </c>
      <c r="C16" s="1" t="s">
        <v>14</v>
      </c>
      <c r="D16" s="14">
        <v>2167</v>
      </c>
      <c r="E16" s="14">
        <v>1366.2</v>
      </c>
      <c r="F16" s="15">
        <v>1947.0000000000002</v>
      </c>
      <c r="G16" s="15">
        <v>4657</v>
      </c>
      <c r="H16" s="15">
        <v>2294</v>
      </c>
      <c r="I16" s="14">
        <v>1518.4</v>
      </c>
      <c r="J16" s="14">
        <v>3552.8</v>
      </c>
      <c r="K16" s="15">
        <v>1817.6000000000001</v>
      </c>
      <c r="L16" s="15">
        <v>4750</v>
      </c>
      <c r="M16" s="15">
        <v>9000</v>
      </c>
    </row>
    <row r="17" spans="2:13" x14ac:dyDescent="0.25">
      <c r="B17" s="2">
        <v>10</v>
      </c>
      <c r="C17" s="1" t="s">
        <v>15</v>
      </c>
      <c r="D17" s="14">
        <v>2228.6000000000004</v>
      </c>
      <c r="E17" s="14">
        <v>1471.8000000000002</v>
      </c>
      <c r="F17" s="15">
        <v>1999.8000000000002</v>
      </c>
      <c r="G17" s="15">
        <v>4767.5</v>
      </c>
      <c r="H17" s="15">
        <v>2243</v>
      </c>
      <c r="I17" s="14">
        <v>1900</v>
      </c>
      <c r="J17" s="14">
        <v>3934.4</v>
      </c>
      <c r="K17" s="15">
        <v>2199.2000000000003</v>
      </c>
      <c r="L17" s="15">
        <v>5249</v>
      </c>
      <c r="M17" s="15">
        <v>9000</v>
      </c>
    </row>
    <row r="18" spans="2:13" x14ac:dyDescent="0.25">
      <c r="B18" s="2">
        <v>11</v>
      </c>
      <c r="C18" s="1" t="s">
        <v>16</v>
      </c>
      <c r="D18" s="14">
        <v>1911.8000000000002</v>
      </c>
      <c r="E18" s="14">
        <v>1093.4000000000001</v>
      </c>
      <c r="F18" s="14">
        <v>1691.8000000000002</v>
      </c>
      <c r="G18" s="14">
        <v>4470</v>
      </c>
      <c r="H18" s="14">
        <v>2115.5</v>
      </c>
      <c r="I18" s="14">
        <v>1352.8000000000002</v>
      </c>
      <c r="J18" s="14">
        <v>3387.2000000000003</v>
      </c>
      <c r="K18" s="15">
        <v>1652</v>
      </c>
      <c r="L18" s="15">
        <v>4750</v>
      </c>
      <c r="M18" s="15">
        <v>9000</v>
      </c>
    </row>
    <row r="19" spans="2:13" x14ac:dyDescent="0.25">
      <c r="B19" s="2">
        <v>12</v>
      </c>
      <c r="C19" s="1" t="s">
        <v>21</v>
      </c>
      <c r="D19" s="14">
        <v>2290.2000000000003</v>
      </c>
      <c r="E19" s="14">
        <v>1167.3200000000002</v>
      </c>
      <c r="F19" s="14">
        <v>2061.4</v>
      </c>
      <c r="G19" s="14">
        <v>4818.5</v>
      </c>
      <c r="H19" s="14">
        <v>2302.5</v>
      </c>
      <c r="I19" s="14">
        <v>1943.2</v>
      </c>
      <c r="J19" s="14">
        <v>3977.6000000000004</v>
      </c>
      <c r="K19" s="15">
        <v>2242.4</v>
      </c>
      <c r="L19" s="15">
        <v>5303</v>
      </c>
      <c r="M19" s="15">
        <v>9000</v>
      </c>
    </row>
    <row r="21" spans="2:13" x14ac:dyDescent="0.25">
      <c r="B21" s="27" t="s">
        <v>26</v>
      </c>
      <c r="C21" s="27"/>
      <c r="D21" s="27"/>
      <c r="E21" s="27"/>
      <c r="F21" s="27"/>
      <c r="G21" s="27"/>
      <c r="H21" s="27"/>
      <c r="I21" s="27"/>
      <c r="J21" s="27"/>
    </row>
    <row r="22" spans="2:13" x14ac:dyDescent="0.25">
      <c r="B22" s="28" t="s">
        <v>28</v>
      </c>
      <c r="C22" s="28"/>
      <c r="D22" s="28"/>
      <c r="E22" s="28"/>
      <c r="F22" s="28"/>
      <c r="G22" s="28"/>
      <c r="H22" s="28"/>
      <c r="I22" s="28"/>
      <c r="J22" s="28"/>
    </row>
    <row r="23" spans="2:13" x14ac:dyDescent="0.25">
      <c r="B23" s="28" t="s">
        <v>36</v>
      </c>
      <c r="C23" s="28"/>
      <c r="D23" s="28"/>
      <c r="E23" s="28"/>
      <c r="F23" s="28"/>
      <c r="G23" s="28"/>
      <c r="H23" s="28"/>
      <c r="I23" s="28"/>
      <c r="J23" s="28"/>
    </row>
    <row r="25" spans="2:13" ht="30" x14ac:dyDescent="0.25">
      <c r="B25" s="2"/>
      <c r="C25" s="1"/>
      <c r="D25" s="3" t="s">
        <v>6</v>
      </c>
      <c r="E25" s="3" t="s">
        <v>22</v>
      </c>
      <c r="F25" s="3" t="s">
        <v>17</v>
      </c>
      <c r="G25" s="3" t="s">
        <v>9</v>
      </c>
      <c r="H25" s="3" t="s">
        <v>10</v>
      </c>
      <c r="I25" s="3" t="s">
        <v>8</v>
      </c>
      <c r="J25" s="3" t="s">
        <v>19</v>
      </c>
      <c r="K25" s="3" t="s">
        <v>18</v>
      </c>
      <c r="L25" s="3" t="s">
        <v>20</v>
      </c>
      <c r="M25" s="3" t="s">
        <v>7</v>
      </c>
    </row>
    <row r="26" spans="2:13" x14ac:dyDescent="0.25">
      <c r="B26" s="1">
        <v>1</v>
      </c>
      <c r="C26" s="1" t="s">
        <v>0</v>
      </c>
      <c r="D26" s="14">
        <v>2420</v>
      </c>
      <c r="E26" s="14">
        <v>1390.4</v>
      </c>
      <c r="F26" s="14">
        <v>2134</v>
      </c>
      <c r="G26" s="14">
        <v>5830.0000000000009</v>
      </c>
      <c r="H26" s="14">
        <v>2772</v>
      </c>
      <c r="I26" s="14">
        <v>2254</v>
      </c>
      <c r="J26" s="14">
        <v>4984</v>
      </c>
      <c r="K26" s="15">
        <v>2350</v>
      </c>
      <c r="L26" s="15">
        <v>7000</v>
      </c>
      <c r="M26" s="15">
        <v>16500</v>
      </c>
    </row>
    <row r="27" spans="2:13" x14ac:dyDescent="0.25">
      <c r="B27" s="1">
        <v>2</v>
      </c>
      <c r="C27" s="1" t="s">
        <v>1</v>
      </c>
      <c r="D27" s="14">
        <v>2475</v>
      </c>
      <c r="E27" s="14">
        <v>1441.0000000000002</v>
      </c>
      <c r="F27" s="14">
        <v>2167</v>
      </c>
      <c r="G27" s="14">
        <v>5841.0000000000009</v>
      </c>
      <c r="H27" s="14">
        <v>2706</v>
      </c>
      <c r="I27" s="14">
        <v>2617</v>
      </c>
      <c r="J27" s="14">
        <v>5314</v>
      </c>
      <c r="K27" s="15">
        <v>2680</v>
      </c>
      <c r="L27" s="15">
        <v>7325</v>
      </c>
      <c r="M27" s="15">
        <v>16500</v>
      </c>
    </row>
    <row r="28" spans="2:13" x14ac:dyDescent="0.25">
      <c r="B28" s="1">
        <v>3</v>
      </c>
      <c r="C28" s="1" t="s">
        <v>2</v>
      </c>
      <c r="D28" s="14">
        <v>2365</v>
      </c>
      <c r="E28" s="14">
        <v>1342</v>
      </c>
      <c r="F28" s="14">
        <v>2090</v>
      </c>
      <c r="G28" s="14">
        <v>5753.0000000000009</v>
      </c>
      <c r="H28" s="14">
        <v>2717</v>
      </c>
      <c r="I28" s="14">
        <v>2298</v>
      </c>
      <c r="J28" s="14">
        <v>5024</v>
      </c>
      <c r="K28" s="15">
        <v>2390</v>
      </c>
      <c r="L28" s="15">
        <v>7000</v>
      </c>
      <c r="M28" s="15">
        <v>16500</v>
      </c>
    </row>
    <row r="29" spans="2:13" x14ac:dyDescent="0.25">
      <c r="B29" s="1">
        <v>4</v>
      </c>
      <c r="C29" s="1" t="s">
        <v>11</v>
      </c>
      <c r="D29" s="14">
        <v>2002.0000000000002</v>
      </c>
      <c r="E29" s="14">
        <v>1056</v>
      </c>
      <c r="F29" s="14">
        <v>1727.0000000000002</v>
      </c>
      <c r="G29" s="14">
        <v>5500</v>
      </c>
      <c r="H29" s="14">
        <v>2189</v>
      </c>
      <c r="I29" s="14">
        <v>3222</v>
      </c>
      <c r="J29" s="14">
        <v>5864</v>
      </c>
      <c r="K29" s="15">
        <v>3230</v>
      </c>
      <c r="L29" s="15">
        <v>8012.5</v>
      </c>
      <c r="M29" s="15">
        <v>16500</v>
      </c>
    </row>
    <row r="30" spans="2:13" x14ac:dyDescent="0.25">
      <c r="B30" s="1">
        <v>5</v>
      </c>
      <c r="C30" s="1" t="s">
        <v>3</v>
      </c>
      <c r="D30" s="14">
        <v>2574</v>
      </c>
      <c r="E30" s="14">
        <v>1650.0000000000002</v>
      </c>
      <c r="F30" s="14">
        <v>2310</v>
      </c>
      <c r="G30" s="14">
        <v>6193.0000000000009</v>
      </c>
      <c r="H30" s="14">
        <v>2695</v>
      </c>
      <c r="I30" s="14">
        <v>2991</v>
      </c>
      <c r="J30" s="14">
        <v>5654</v>
      </c>
      <c r="K30" s="15">
        <v>3020</v>
      </c>
      <c r="L30" s="15">
        <v>7750</v>
      </c>
      <c r="M30" s="15">
        <v>16500</v>
      </c>
    </row>
    <row r="31" spans="2:13" x14ac:dyDescent="0.25">
      <c r="B31" s="1">
        <v>6</v>
      </c>
      <c r="C31" s="1" t="s">
        <v>4</v>
      </c>
      <c r="D31" s="14">
        <v>2002.0000000000002</v>
      </c>
      <c r="E31" s="14">
        <v>1045</v>
      </c>
      <c r="F31" s="14">
        <v>1727.0000000000002</v>
      </c>
      <c r="G31" s="14">
        <v>5390</v>
      </c>
      <c r="H31" s="14">
        <v>2123</v>
      </c>
      <c r="I31" s="14">
        <v>2991</v>
      </c>
      <c r="J31" s="14">
        <v>5654</v>
      </c>
      <c r="K31" s="15">
        <v>3020</v>
      </c>
      <c r="L31" s="15">
        <v>7750</v>
      </c>
      <c r="M31" s="15">
        <v>16500</v>
      </c>
    </row>
    <row r="32" spans="2:13" x14ac:dyDescent="0.25">
      <c r="B32" s="2">
        <v>7</v>
      </c>
      <c r="C32" s="1" t="s">
        <v>5</v>
      </c>
      <c r="D32" s="14">
        <v>2101</v>
      </c>
      <c r="E32" s="14">
        <v>1133</v>
      </c>
      <c r="F32" s="14">
        <v>1826.0000000000002</v>
      </c>
      <c r="G32" s="14">
        <v>5478</v>
      </c>
      <c r="H32" s="14">
        <v>2123</v>
      </c>
      <c r="I32" s="14">
        <v>3288</v>
      </c>
      <c r="J32" s="14">
        <v>5924</v>
      </c>
      <c r="K32" s="15">
        <v>3290</v>
      </c>
      <c r="L32" s="15">
        <v>8087.5</v>
      </c>
      <c r="M32" s="15">
        <v>16500</v>
      </c>
    </row>
    <row r="33" spans="2:13" x14ac:dyDescent="0.25">
      <c r="B33" s="2">
        <v>8</v>
      </c>
      <c r="C33" s="1" t="s">
        <v>13</v>
      </c>
      <c r="D33" s="14">
        <v>2112</v>
      </c>
      <c r="E33" s="14">
        <v>1155</v>
      </c>
      <c r="F33" s="15">
        <v>1837.0000000000002</v>
      </c>
      <c r="G33" s="15">
        <v>5500</v>
      </c>
      <c r="H33" s="15">
        <v>2123</v>
      </c>
      <c r="I33" s="14">
        <v>3288</v>
      </c>
      <c r="J33" s="14">
        <v>5924</v>
      </c>
      <c r="K33" s="15">
        <v>3290</v>
      </c>
      <c r="L33" s="15">
        <v>8087.5</v>
      </c>
      <c r="M33" s="15">
        <v>16500</v>
      </c>
    </row>
    <row r="34" spans="2:13" ht="30" x14ac:dyDescent="0.25">
      <c r="B34" s="2">
        <v>9</v>
      </c>
      <c r="C34" s="1" t="s">
        <v>14</v>
      </c>
      <c r="D34" s="14">
        <v>2640</v>
      </c>
      <c r="E34" s="14">
        <v>1639.0000000000002</v>
      </c>
      <c r="F34" s="15">
        <v>2365</v>
      </c>
      <c r="G34" s="15">
        <v>5962.0000000000009</v>
      </c>
      <c r="H34" s="15">
        <v>2904.0000000000005</v>
      </c>
      <c r="I34" s="14">
        <v>2529</v>
      </c>
      <c r="J34" s="14">
        <v>5234</v>
      </c>
      <c r="K34" s="15">
        <v>2600</v>
      </c>
      <c r="L34" s="15">
        <v>7225</v>
      </c>
      <c r="M34" s="15">
        <v>16500</v>
      </c>
    </row>
    <row r="35" spans="2:13" x14ac:dyDescent="0.25">
      <c r="B35" s="2">
        <v>10</v>
      </c>
      <c r="C35" s="1" t="s">
        <v>15</v>
      </c>
      <c r="D35" s="14">
        <v>2717</v>
      </c>
      <c r="E35" s="14">
        <v>1771.0000000000002</v>
      </c>
      <c r="F35" s="15">
        <v>2431</v>
      </c>
      <c r="G35" s="15">
        <v>6105.0000000000009</v>
      </c>
      <c r="H35" s="15">
        <v>2838.0000000000005</v>
      </c>
      <c r="I35" s="14">
        <v>3112</v>
      </c>
      <c r="J35" s="14">
        <v>5764</v>
      </c>
      <c r="K35" s="15">
        <v>3130</v>
      </c>
      <c r="L35" s="15">
        <v>7887.5</v>
      </c>
      <c r="M35" s="15">
        <v>16500</v>
      </c>
    </row>
    <row r="36" spans="2:13" x14ac:dyDescent="0.25">
      <c r="B36" s="2">
        <v>11</v>
      </c>
      <c r="C36" s="1" t="s">
        <v>16</v>
      </c>
      <c r="D36" s="14">
        <v>2321</v>
      </c>
      <c r="E36" s="14">
        <v>1298</v>
      </c>
      <c r="F36" s="14">
        <v>2046.0000000000002</v>
      </c>
      <c r="G36" s="14">
        <v>5720.0000000000009</v>
      </c>
      <c r="H36" s="14">
        <v>2673</v>
      </c>
      <c r="I36" s="14">
        <v>2276</v>
      </c>
      <c r="J36" s="14">
        <v>5004</v>
      </c>
      <c r="K36" s="15">
        <v>2370</v>
      </c>
      <c r="L36" s="15">
        <v>7000</v>
      </c>
      <c r="M36" s="15">
        <v>16500</v>
      </c>
    </row>
    <row r="37" spans="2:13" x14ac:dyDescent="0.25">
      <c r="B37" s="2">
        <v>12</v>
      </c>
      <c r="C37" s="1" t="s">
        <v>21</v>
      </c>
      <c r="D37" s="14">
        <v>2794</v>
      </c>
      <c r="E37" s="14">
        <v>1390.4</v>
      </c>
      <c r="F37" s="14">
        <v>2508</v>
      </c>
      <c r="G37" s="14">
        <v>6171.0000000000009</v>
      </c>
      <c r="H37" s="14">
        <v>2915.0000000000005</v>
      </c>
      <c r="I37" s="14">
        <v>3178</v>
      </c>
      <c r="J37" s="14">
        <v>5824</v>
      </c>
      <c r="K37" s="15">
        <v>3190</v>
      </c>
      <c r="L37" s="15">
        <v>7962.5</v>
      </c>
      <c r="M37" s="15">
        <v>16500</v>
      </c>
    </row>
    <row r="39" spans="2:13" x14ac:dyDescent="0.25">
      <c r="B39" s="27" t="s">
        <v>26</v>
      </c>
      <c r="C39" s="27"/>
      <c r="D39" s="27"/>
      <c r="E39" s="27"/>
      <c r="F39" s="27"/>
      <c r="G39" s="27"/>
      <c r="H39" s="27"/>
      <c r="I39" s="27"/>
      <c r="J39" s="27"/>
    </row>
    <row r="40" spans="2:13" x14ac:dyDescent="0.25">
      <c r="B40" s="28" t="s">
        <v>37</v>
      </c>
      <c r="C40" s="28"/>
      <c r="D40" s="28"/>
      <c r="E40" s="28"/>
      <c r="F40" s="28"/>
      <c r="G40" s="28"/>
      <c r="H40" s="28"/>
      <c r="I40" s="28"/>
      <c r="J40" s="28"/>
    </row>
    <row r="41" spans="2:13" x14ac:dyDescent="0.25">
      <c r="B41" s="28" t="s">
        <v>36</v>
      </c>
      <c r="C41" s="28"/>
      <c r="D41" s="28"/>
      <c r="E41" s="28"/>
      <c r="F41" s="28"/>
      <c r="G41" s="28"/>
      <c r="H41" s="28"/>
      <c r="I41" s="28"/>
      <c r="J41" s="28"/>
    </row>
    <row r="43" spans="2:13" ht="30" x14ac:dyDescent="0.25">
      <c r="B43" s="2"/>
      <c r="C43" s="1"/>
      <c r="D43" s="3" t="s">
        <v>6</v>
      </c>
      <c r="E43" s="3" t="s">
        <v>22</v>
      </c>
      <c r="F43" s="3" t="s">
        <v>17</v>
      </c>
      <c r="G43" s="3" t="s">
        <v>9</v>
      </c>
      <c r="H43" s="3" t="s">
        <v>10</v>
      </c>
      <c r="I43" s="3" t="s">
        <v>8</v>
      </c>
      <c r="J43" s="3" t="s">
        <v>19</v>
      </c>
      <c r="K43" s="3" t="s">
        <v>18</v>
      </c>
      <c r="L43" s="3" t="s">
        <v>20</v>
      </c>
      <c r="M43" s="3" t="s">
        <v>7</v>
      </c>
    </row>
    <row r="44" spans="2:13" x14ac:dyDescent="0.25">
      <c r="B44" s="1">
        <v>1</v>
      </c>
      <c r="C44" s="1" t="s">
        <v>0</v>
      </c>
      <c r="D44" s="14">
        <v>3300</v>
      </c>
      <c r="E44" s="14">
        <v>1896</v>
      </c>
      <c r="F44" s="14">
        <v>2910</v>
      </c>
      <c r="G44" s="14">
        <v>7419.9999999999991</v>
      </c>
      <c r="H44" s="14">
        <v>3528</v>
      </c>
      <c r="I44" s="14">
        <v>4324</v>
      </c>
      <c r="J44" s="14">
        <v>8476</v>
      </c>
      <c r="K44" s="15">
        <v>4660</v>
      </c>
      <c r="L44" s="15">
        <v>8192.5</v>
      </c>
      <c r="M44" s="17">
        <v>22500</v>
      </c>
    </row>
    <row r="45" spans="2:13" x14ac:dyDescent="0.25">
      <c r="B45" s="1">
        <v>2</v>
      </c>
      <c r="C45" s="1" t="s">
        <v>1</v>
      </c>
      <c r="D45" s="14">
        <v>3375</v>
      </c>
      <c r="E45" s="14">
        <v>1965</v>
      </c>
      <c r="F45" s="14">
        <v>2955</v>
      </c>
      <c r="G45" s="14">
        <v>7433.9999999999991</v>
      </c>
      <c r="H45" s="14">
        <v>3444</v>
      </c>
      <c r="I45" s="14">
        <v>4852</v>
      </c>
      <c r="J45" s="14">
        <v>8971</v>
      </c>
      <c r="K45" s="15">
        <v>5188</v>
      </c>
      <c r="L45" s="15">
        <v>9072.5</v>
      </c>
      <c r="M45" s="17">
        <v>22500</v>
      </c>
    </row>
    <row r="46" spans="2:13" x14ac:dyDescent="0.25">
      <c r="B46" s="1">
        <v>3</v>
      </c>
      <c r="C46" s="1" t="s">
        <v>2</v>
      </c>
      <c r="D46" s="14">
        <v>3225</v>
      </c>
      <c r="E46" s="14">
        <v>1830</v>
      </c>
      <c r="F46" s="14">
        <v>2850</v>
      </c>
      <c r="G46" s="14">
        <v>7321.9999999999991</v>
      </c>
      <c r="H46" s="14">
        <v>3458</v>
      </c>
      <c r="I46" s="14">
        <v>4388</v>
      </c>
      <c r="J46" s="14">
        <v>8536</v>
      </c>
      <c r="K46" s="15">
        <v>4724</v>
      </c>
      <c r="L46" s="15">
        <v>8608.5</v>
      </c>
      <c r="M46" s="17">
        <v>22500</v>
      </c>
    </row>
    <row r="47" spans="2:13" x14ac:dyDescent="0.25">
      <c r="B47" s="1">
        <v>4</v>
      </c>
      <c r="C47" s="1" t="s">
        <v>11</v>
      </c>
      <c r="D47" s="14">
        <v>2730</v>
      </c>
      <c r="E47" s="14">
        <v>1440</v>
      </c>
      <c r="F47" s="14">
        <v>2355</v>
      </c>
      <c r="G47" s="14">
        <v>7000</v>
      </c>
      <c r="H47" s="14">
        <v>2786</v>
      </c>
      <c r="I47" s="14">
        <v>5732</v>
      </c>
      <c r="J47" s="14">
        <v>9796</v>
      </c>
      <c r="K47" s="15">
        <v>6068</v>
      </c>
      <c r="L47" s="15">
        <v>9952.5</v>
      </c>
      <c r="M47" s="17">
        <v>22500</v>
      </c>
    </row>
    <row r="48" spans="2:13" x14ac:dyDescent="0.25">
      <c r="B48" s="1">
        <v>5</v>
      </c>
      <c r="C48" s="1" t="s">
        <v>3</v>
      </c>
      <c r="D48" s="14">
        <v>3510</v>
      </c>
      <c r="E48" s="14">
        <v>2250</v>
      </c>
      <c r="F48" s="14">
        <v>3150</v>
      </c>
      <c r="G48" s="14">
        <v>7881.9999999999991</v>
      </c>
      <c r="H48" s="14">
        <v>3430</v>
      </c>
      <c r="I48" s="14">
        <v>5396</v>
      </c>
      <c r="J48" s="14">
        <v>9481</v>
      </c>
      <c r="K48" s="15">
        <v>5732</v>
      </c>
      <c r="L48" s="15">
        <v>9616.5</v>
      </c>
      <c r="M48" s="17">
        <v>22500</v>
      </c>
    </row>
    <row r="49" spans="2:14" x14ac:dyDescent="0.25">
      <c r="B49" s="1">
        <v>6</v>
      </c>
      <c r="C49" s="1" t="s">
        <v>4</v>
      </c>
      <c r="D49" s="14">
        <v>2730</v>
      </c>
      <c r="E49" s="14">
        <v>1425</v>
      </c>
      <c r="F49" s="14">
        <v>2355</v>
      </c>
      <c r="G49" s="14">
        <v>6860</v>
      </c>
      <c r="H49" s="14">
        <v>2702</v>
      </c>
      <c r="I49" s="14">
        <v>5396</v>
      </c>
      <c r="J49" s="14">
        <v>9481</v>
      </c>
      <c r="K49" s="15">
        <v>5732</v>
      </c>
      <c r="L49" s="15">
        <v>9616.5</v>
      </c>
      <c r="M49" s="17">
        <v>22500</v>
      </c>
    </row>
    <row r="50" spans="2:14" x14ac:dyDescent="0.25">
      <c r="B50" s="2">
        <v>7</v>
      </c>
      <c r="C50" s="1" t="s">
        <v>5</v>
      </c>
      <c r="D50" s="14">
        <v>2865</v>
      </c>
      <c r="E50" s="14">
        <v>1545</v>
      </c>
      <c r="F50" s="14">
        <v>2490</v>
      </c>
      <c r="G50" s="14">
        <v>6972</v>
      </c>
      <c r="H50" s="14">
        <v>2702</v>
      </c>
      <c r="I50" s="14">
        <v>5828</v>
      </c>
      <c r="J50" s="14">
        <v>9886</v>
      </c>
      <c r="K50" s="15">
        <v>6164</v>
      </c>
      <c r="L50" s="15">
        <v>10048.5</v>
      </c>
      <c r="M50" s="17">
        <v>22500</v>
      </c>
    </row>
    <row r="51" spans="2:14" x14ac:dyDescent="0.25">
      <c r="B51" s="2">
        <v>8</v>
      </c>
      <c r="C51" s="1" t="s">
        <v>13</v>
      </c>
      <c r="D51" s="14">
        <v>2880</v>
      </c>
      <c r="E51" s="14">
        <v>1575</v>
      </c>
      <c r="F51" s="15">
        <v>2505</v>
      </c>
      <c r="G51" s="15">
        <v>7000</v>
      </c>
      <c r="H51" s="15">
        <v>2702</v>
      </c>
      <c r="I51" s="14">
        <v>5828</v>
      </c>
      <c r="J51" s="14">
        <v>9886</v>
      </c>
      <c r="K51" s="15">
        <v>6164</v>
      </c>
      <c r="L51" s="15">
        <v>10048.5</v>
      </c>
      <c r="M51" s="17">
        <v>22500</v>
      </c>
    </row>
    <row r="52" spans="2:14" ht="30" x14ac:dyDescent="0.25">
      <c r="B52" s="2">
        <v>9</v>
      </c>
      <c r="C52" s="1" t="s">
        <v>14</v>
      </c>
      <c r="D52" s="14">
        <v>3600</v>
      </c>
      <c r="E52" s="14">
        <v>2235</v>
      </c>
      <c r="F52" s="15">
        <v>3225</v>
      </c>
      <c r="G52" s="15">
        <v>7587.9999999999991</v>
      </c>
      <c r="H52" s="15">
        <v>3695.9999999999995</v>
      </c>
      <c r="I52" s="14">
        <v>4724</v>
      </c>
      <c r="J52" s="14">
        <v>8851</v>
      </c>
      <c r="K52" s="15">
        <v>5060</v>
      </c>
      <c r="L52" s="15">
        <v>8944.5</v>
      </c>
      <c r="M52" s="17">
        <v>22500</v>
      </c>
    </row>
    <row r="53" spans="2:14" x14ac:dyDescent="0.25">
      <c r="B53" s="2">
        <v>10</v>
      </c>
      <c r="C53" s="1" t="s">
        <v>15</v>
      </c>
      <c r="D53" s="14">
        <v>3705</v>
      </c>
      <c r="E53" s="14">
        <v>2415</v>
      </c>
      <c r="F53" s="15">
        <v>3315</v>
      </c>
      <c r="G53" s="15">
        <v>7769.9999999999991</v>
      </c>
      <c r="H53" s="15">
        <v>3611.9999999999995</v>
      </c>
      <c r="I53" s="14">
        <v>5572</v>
      </c>
      <c r="J53" s="14">
        <v>9646</v>
      </c>
      <c r="K53" s="15">
        <v>5908</v>
      </c>
      <c r="L53" s="15">
        <v>9792.5</v>
      </c>
      <c r="M53" s="17">
        <v>22500</v>
      </c>
    </row>
    <row r="54" spans="2:14" x14ac:dyDescent="0.25">
      <c r="B54" s="2">
        <v>11</v>
      </c>
      <c r="C54" s="1" t="s">
        <v>16</v>
      </c>
      <c r="D54" s="14">
        <v>3165</v>
      </c>
      <c r="E54" s="14">
        <v>1770</v>
      </c>
      <c r="F54" s="14">
        <v>2790</v>
      </c>
      <c r="G54" s="14">
        <v>7279.9999999999991</v>
      </c>
      <c r="H54" s="14">
        <v>3402</v>
      </c>
      <c r="I54" s="14">
        <v>4356</v>
      </c>
      <c r="J54" s="14">
        <v>8506</v>
      </c>
      <c r="K54" s="15">
        <v>4692</v>
      </c>
      <c r="L54" s="15">
        <v>8576.5</v>
      </c>
      <c r="M54" s="17">
        <v>22500</v>
      </c>
    </row>
    <row r="55" spans="2:14" x14ac:dyDescent="0.25">
      <c r="B55" s="2">
        <v>12</v>
      </c>
      <c r="C55" s="1" t="s">
        <v>21</v>
      </c>
      <c r="D55" s="14">
        <v>3810</v>
      </c>
      <c r="E55" s="14">
        <v>1896</v>
      </c>
      <c r="F55" s="14">
        <v>3420</v>
      </c>
      <c r="G55" s="14">
        <v>7853.9999999999991</v>
      </c>
      <c r="H55" s="14">
        <v>3709.9999999999995</v>
      </c>
      <c r="I55" s="14">
        <v>5668</v>
      </c>
      <c r="J55" s="14">
        <v>9736</v>
      </c>
      <c r="K55" s="15">
        <v>6004</v>
      </c>
      <c r="L55" s="15">
        <v>9888.5</v>
      </c>
      <c r="M55" s="17">
        <v>22500</v>
      </c>
    </row>
    <row r="59" spans="2:14" x14ac:dyDescent="0.25">
      <c r="B59" s="26" t="s">
        <v>64</v>
      </c>
      <c r="C59" s="26"/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26"/>
    </row>
    <row r="60" spans="2:14" x14ac:dyDescent="0.25">
      <c r="B60" s="26"/>
      <c r="C60" s="26"/>
      <c r="D60" s="26"/>
      <c r="E60" s="26"/>
      <c r="F60" s="26"/>
      <c r="G60" s="26"/>
      <c r="H60" s="26"/>
      <c r="I60" s="2"/>
      <c r="J60" s="8" t="s">
        <v>44</v>
      </c>
      <c r="K60" s="8" t="s">
        <v>45</v>
      </c>
      <c r="L60" s="8" t="s">
        <v>46</v>
      </c>
      <c r="M60" s="8" t="s">
        <v>47</v>
      </c>
      <c r="N60" s="2" t="s">
        <v>48</v>
      </c>
    </row>
    <row r="61" spans="2:14" x14ac:dyDescent="0.25">
      <c r="B61" s="26" t="s">
        <v>49</v>
      </c>
      <c r="C61" s="26"/>
      <c r="D61" s="26"/>
      <c r="E61" s="26"/>
      <c r="F61" s="26"/>
      <c r="G61" s="26"/>
      <c r="H61" s="26"/>
      <c r="I61" s="2" t="s">
        <v>50</v>
      </c>
      <c r="J61" s="7">
        <v>1.8</v>
      </c>
      <c r="K61" s="7">
        <v>2.25</v>
      </c>
      <c r="L61" s="7">
        <v>3.75</v>
      </c>
      <c r="M61" s="9">
        <f>SUM(J61:L61)</f>
        <v>7.8</v>
      </c>
      <c r="N61" s="2">
        <v>25</v>
      </c>
    </row>
    <row r="62" spans="2:14" x14ac:dyDescent="0.25">
      <c r="B62" s="26" t="s">
        <v>51</v>
      </c>
      <c r="C62" s="26"/>
      <c r="D62" s="26"/>
      <c r="E62" s="26"/>
      <c r="F62" s="26"/>
      <c r="G62" s="26"/>
      <c r="H62" s="26"/>
      <c r="I62" s="2" t="s">
        <v>50</v>
      </c>
      <c r="J62" s="7">
        <v>45</v>
      </c>
      <c r="K62" s="7">
        <v>55</v>
      </c>
      <c r="L62" s="7">
        <v>75</v>
      </c>
      <c r="M62" s="9">
        <f t="shared" ref="M62:M68" si="0">SUM(J62:L62)</f>
        <v>175</v>
      </c>
      <c r="N62" s="2">
        <v>25</v>
      </c>
    </row>
    <row r="63" spans="2:14" x14ac:dyDescent="0.25">
      <c r="B63" s="26" t="s">
        <v>52</v>
      </c>
      <c r="C63" s="26"/>
      <c r="D63" s="26"/>
      <c r="E63" s="26"/>
      <c r="F63" s="26"/>
      <c r="G63" s="26"/>
      <c r="H63" s="26"/>
      <c r="I63" s="2" t="s">
        <v>50</v>
      </c>
      <c r="J63" s="7">
        <v>35</v>
      </c>
      <c r="K63" s="7">
        <v>35</v>
      </c>
      <c r="L63" s="7">
        <v>35</v>
      </c>
      <c r="M63" s="9">
        <f t="shared" si="0"/>
        <v>105</v>
      </c>
      <c r="N63" s="2">
        <v>20</v>
      </c>
    </row>
    <row r="64" spans="2:14" x14ac:dyDescent="0.25">
      <c r="B64" s="26" t="s">
        <v>53</v>
      </c>
      <c r="C64" s="26"/>
      <c r="D64" s="26"/>
      <c r="E64" s="26"/>
      <c r="F64" s="26"/>
      <c r="G64" s="26"/>
      <c r="H64" s="26"/>
      <c r="I64" s="2" t="s">
        <v>54</v>
      </c>
      <c r="J64" s="7">
        <v>0</v>
      </c>
      <c r="K64" s="7">
        <v>0</v>
      </c>
      <c r="L64" s="7">
        <v>0</v>
      </c>
      <c r="M64" s="9">
        <f t="shared" si="0"/>
        <v>0</v>
      </c>
      <c r="N64" s="2">
        <v>7</v>
      </c>
    </row>
    <row r="65" spans="2:14" x14ac:dyDescent="0.25">
      <c r="B65" s="26" t="s">
        <v>55</v>
      </c>
      <c r="C65" s="26"/>
      <c r="D65" s="26"/>
      <c r="E65" s="26"/>
      <c r="F65" s="26"/>
      <c r="G65" s="26"/>
      <c r="H65" s="26"/>
      <c r="I65" s="2" t="s">
        <v>50</v>
      </c>
      <c r="J65" s="7">
        <v>60</v>
      </c>
      <c r="K65" s="7">
        <v>80</v>
      </c>
      <c r="L65" s="7">
        <v>120</v>
      </c>
      <c r="M65" s="9">
        <f t="shared" si="0"/>
        <v>260</v>
      </c>
      <c r="N65" s="2">
        <v>7</v>
      </c>
    </row>
    <row r="66" spans="2:14" x14ac:dyDescent="0.25">
      <c r="B66" s="26" t="s">
        <v>56</v>
      </c>
      <c r="C66" s="26"/>
      <c r="D66" s="26"/>
      <c r="E66" s="26"/>
      <c r="F66" s="26"/>
      <c r="G66" s="26"/>
      <c r="H66" s="26"/>
      <c r="I66" s="2" t="s">
        <v>50</v>
      </c>
      <c r="J66" s="7">
        <v>15</v>
      </c>
      <c r="K66" s="7">
        <v>15</v>
      </c>
      <c r="L66" s="7">
        <v>15</v>
      </c>
      <c r="M66" s="9">
        <f t="shared" si="0"/>
        <v>45</v>
      </c>
      <c r="N66" s="2">
        <v>5</v>
      </c>
    </row>
    <row r="67" spans="2:14" x14ac:dyDescent="0.25">
      <c r="B67" s="26" t="s">
        <v>57</v>
      </c>
      <c r="C67" s="26"/>
      <c r="D67" s="26"/>
      <c r="E67" s="26"/>
      <c r="F67" s="26"/>
      <c r="G67" s="26"/>
      <c r="H67" s="26"/>
      <c r="I67" s="2" t="s">
        <v>50</v>
      </c>
      <c r="J67" s="7">
        <v>15</v>
      </c>
      <c r="K67" s="7">
        <v>25</v>
      </c>
      <c r="L67" s="7">
        <v>25</v>
      </c>
      <c r="M67" s="9">
        <f t="shared" si="0"/>
        <v>65</v>
      </c>
      <c r="N67" s="2">
        <v>5</v>
      </c>
    </row>
    <row r="68" spans="2:14" x14ac:dyDescent="0.25">
      <c r="B68" s="26" t="s">
        <v>58</v>
      </c>
      <c r="C68" s="26"/>
      <c r="D68" s="26"/>
      <c r="E68" s="26"/>
      <c r="F68" s="26"/>
      <c r="G68" s="26"/>
      <c r="H68" s="26"/>
      <c r="I68" s="2" t="s">
        <v>50</v>
      </c>
      <c r="J68" s="7">
        <v>0.55000000000000004</v>
      </c>
      <c r="K68" s="7">
        <v>0.55000000000000004</v>
      </c>
      <c r="L68" s="7">
        <v>0.55000000000000004</v>
      </c>
      <c r="M68" s="9">
        <f t="shared" si="0"/>
        <v>1.6500000000000001</v>
      </c>
      <c r="N68" s="2">
        <v>3</v>
      </c>
    </row>
    <row r="69" spans="2:14" x14ac:dyDescent="0.25">
      <c r="B69" s="26" t="s">
        <v>59</v>
      </c>
      <c r="C69" s="26"/>
      <c r="D69" s="26"/>
      <c r="E69" s="26"/>
      <c r="F69" s="26"/>
      <c r="G69" s="26"/>
      <c r="H69" s="26"/>
      <c r="I69" s="2" t="s">
        <v>60</v>
      </c>
      <c r="J69" s="7">
        <v>75</v>
      </c>
      <c r="K69" s="7">
        <v>75</v>
      </c>
      <c r="L69" s="7">
        <v>75</v>
      </c>
      <c r="M69" s="9">
        <f>SUM(J69:L69)</f>
        <v>225</v>
      </c>
      <c r="N69" s="2">
        <v>1</v>
      </c>
    </row>
    <row r="70" spans="2:14" x14ac:dyDescent="0.25">
      <c r="B70" s="26" t="s">
        <v>61</v>
      </c>
      <c r="C70" s="26"/>
      <c r="D70" s="26"/>
      <c r="E70" s="26"/>
      <c r="F70" s="26"/>
      <c r="G70" s="26"/>
      <c r="H70" s="26"/>
      <c r="I70" s="2" t="s">
        <v>60</v>
      </c>
      <c r="J70" s="7">
        <v>50</v>
      </c>
      <c r="K70" s="7">
        <v>50</v>
      </c>
      <c r="L70" s="7">
        <v>50</v>
      </c>
      <c r="M70" s="9">
        <f>SUM(J70:L70)</f>
        <v>150</v>
      </c>
      <c r="N70" s="2">
        <v>1</v>
      </c>
    </row>
    <row r="71" spans="2:14" x14ac:dyDescent="0.25">
      <c r="B71" s="26" t="s">
        <v>62</v>
      </c>
      <c r="C71" s="26"/>
      <c r="D71" s="26"/>
      <c r="E71" s="26"/>
      <c r="F71" s="26"/>
      <c r="G71" s="26"/>
      <c r="H71" s="26"/>
      <c r="I71" s="2" t="s">
        <v>60</v>
      </c>
      <c r="J71" s="7">
        <v>25</v>
      </c>
      <c r="K71" s="7">
        <v>25</v>
      </c>
      <c r="L71" s="7">
        <v>25</v>
      </c>
      <c r="M71" s="9">
        <f>SUM(J71:L71)</f>
        <v>75</v>
      </c>
      <c r="N71" s="2">
        <v>1</v>
      </c>
    </row>
    <row r="72" spans="2:14" x14ac:dyDescent="0.25">
      <c r="B72" s="26" t="s">
        <v>63</v>
      </c>
      <c r="C72" s="26"/>
      <c r="D72" s="26"/>
      <c r="E72" s="26"/>
      <c r="F72" s="26"/>
      <c r="G72" s="26"/>
      <c r="H72" s="26"/>
      <c r="I72" s="2"/>
      <c r="J72" s="11">
        <v>0</v>
      </c>
      <c r="K72" s="11">
        <v>0</v>
      </c>
      <c r="L72" s="11">
        <v>0</v>
      </c>
      <c r="M72" s="11">
        <v>0</v>
      </c>
      <c r="N72" s="2"/>
    </row>
  </sheetData>
  <mergeCells count="24">
    <mergeCell ref="B40:J40"/>
    <mergeCell ref="B5:J5"/>
    <mergeCell ref="B23:J23"/>
    <mergeCell ref="B41:J41"/>
    <mergeCell ref="K3:L3"/>
    <mergeCell ref="B3:J3"/>
    <mergeCell ref="B4:J4"/>
    <mergeCell ref="B21:J21"/>
    <mergeCell ref="B22:J22"/>
    <mergeCell ref="B39:J39"/>
    <mergeCell ref="B59:N59"/>
    <mergeCell ref="B60:H60"/>
    <mergeCell ref="B61:H61"/>
    <mergeCell ref="B62:H62"/>
    <mergeCell ref="B63:H63"/>
    <mergeCell ref="B69:H69"/>
    <mergeCell ref="B70:H70"/>
    <mergeCell ref="B71:H71"/>
    <mergeCell ref="B72:H72"/>
    <mergeCell ref="B64:H64"/>
    <mergeCell ref="B65:H65"/>
    <mergeCell ref="B66:H66"/>
    <mergeCell ref="B67:H67"/>
    <mergeCell ref="B68:H6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M46"/>
  <sheetViews>
    <sheetView workbookViewId="0">
      <selection activeCell="M1" sqref="M1"/>
    </sheetView>
  </sheetViews>
  <sheetFormatPr defaultRowHeight="15" x14ac:dyDescent="0.25"/>
  <cols>
    <col min="6" max="6" width="9.28515625" bestFit="1" customWidth="1"/>
    <col min="7" max="8" width="11.42578125" bestFit="1" customWidth="1"/>
    <col min="9" max="9" width="9.28515625" bestFit="1" customWidth="1"/>
    <col min="10" max="10" width="21.28515625" customWidth="1"/>
    <col min="11" max="11" width="11.42578125" bestFit="1" customWidth="1"/>
  </cols>
  <sheetData>
    <row r="3" spans="2:13" x14ac:dyDescent="0.25">
      <c r="B3" s="26" t="s">
        <v>43</v>
      </c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</row>
    <row r="4" spans="2:13" x14ac:dyDescent="0.25">
      <c r="B4" s="26" t="s">
        <v>76</v>
      </c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2:13" x14ac:dyDescent="0.25">
      <c r="B5" s="26" t="s">
        <v>77</v>
      </c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2:13" x14ac:dyDescent="0.25">
      <c r="B6" s="26" t="s">
        <v>78</v>
      </c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</row>
    <row r="7" spans="2:13" x14ac:dyDescent="0.25"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</row>
    <row r="8" spans="2:13" x14ac:dyDescent="0.25">
      <c r="B8" s="32" t="s">
        <v>80</v>
      </c>
      <c r="C8" s="32"/>
      <c r="D8" s="32"/>
      <c r="E8" s="32"/>
      <c r="F8" s="32"/>
      <c r="G8" s="13">
        <f>H16*I13+H17*J13+H18*K13+H26*I23+H27*J23+H28*K23+H35*I32+H36*J32+H37*K32+H44*I41+H45*J41+H46*K41+200*(J16+J17+J18+J26+J27+J28+J35+J36+J37+J44+J45+J46)</f>
        <v>91300</v>
      </c>
      <c r="H8" s="10"/>
      <c r="I8" s="10"/>
      <c r="J8" s="10"/>
      <c r="K8" s="10"/>
      <c r="L8" s="10"/>
      <c r="M8" s="10"/>
    </row>
    <row r="9" spans="2:13" x14ac:dyDescent="0.25"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</row>
    <row r="10" spans="2:13" x14ac:dyDescent="0.25"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</row>
    <row r="11" spans="2:13" x14ac:dyDescent="0.25">
      <c r="B11" s="26"/>
      <c r="C11" s="26"/>
      <c r="D11" s="26"/>
      <c r="E11" s="26"/>
      <c r="F11" s="26"/>
      <c r="G11" s="26"/>
      <c r="H11" s="26"/>
      <c r="I11" s="26" t="s">
        <v>67</v>
      </c>
      <c r="J11" s="26"/>
      <c r="K11" s="26"/>
      <c r="L11" s="10"/>
      <c r="M11" s="10"/>
    </row>
    <row r="12" spans="2:13" x14ac:dyDescent="0.25">
      <c r="B12" s="26"/>
      <c r="C12" s="26"/>
      <c r="D12" s="26"/>
      <c r="E12" s="26"/>
      <c r="F12" s="26"/>
      <c r="G12" s="26"/>
      <c r="H12" s="26"/>
      <c r="I12" s="8" t="s">
        <v>65</v>
      </c>
      <c r="J12" s="8" t="s">
        <v>66</v>
      </c>
      <c r="K12" s="8" t="s">
        <v>68</v>
      </c>
      <c r="L12" s="10"/>
      <c r="M12" s="10"/>
    </row>
    <row r="13" spans="2:13" x14ac:dyDescent="0.25">
      <c r="B13" s="26" t="s">
        <v>75</v>
      </c>
      <c r="C13" s="26"/>
      <c r="D13" s="26"/>
      <c r="E13" s="26"/>
      <c r="F13" s="26"/>
      <c r="G13" s="26"/>
      <c r="H13" s="26"/>
      <c r="I13" s="8">
        <v>5</v>
      </c>
      <c r="J13" s="8">
        <v>5</v>
      </c>
      <c r="K13" s="8">
        <v>2</v>
      </c>
      <c r="L13" s="10"/>
      <c r="M13" s="10"/>
    </row>
    <row r="14" spans="2:13" x14ac:dyDescent="0.25">
      <c r="J14" s="10"/>
      <c r="K14" s="10"/>
      <c r="L14" s="10"/>
      <c r="M14" s="10"/>
    </row>
    <row r="15" spans="2:13" ht="45" x14ac:dyDescent="0.25">
      <c r="B15" s="29" t="s">
        <v>71</v>
      </c>
      <c r="C15" s="30"/>
      <c r="D15" s="30"/>
      <c r="E15" s="30"/>
      <c r="F15" s="31"/>
      <c r="G15" s="12" t="s">
        <v>67</v>
      </c>
      <c r="H15" s="8" t="s">
        <v>72</v>
      </c>
      <c r="I15" s="8" t="s">
        <v>73</v>
      </c>
      <c r="J15" s="12" t="s">
        <v>74</v>
      </c>
      <c r="K15" s="8"/>
      <c r="L15" s="10"/>
      <c r="M15" s="10"/>
    </row>
    <row r="16" spans="2:13" x14ac:dyDescent="0.25">
      <c r="B16" s="29" t="s">
        <v>70</v>
      </c>
      <c r="C16" s="30"/>
      <c r="D16" s="30"/>
      <c r="E16" s="30"/>
      <c r="F16" s="31"/>
      <c r="G16" s="8" t="s">
        <v>65</v>
      </c>
      <c r="H16" s="11">
        <v>600</v>
      </c>
      <c r="I16" s="8" t="s">
        <v>69</v>
      </c>
      <c r="J16" s="11">
        <v>1.25</v>
      </c>
      <c r="K16" s="8" t="s">
        <v>50</v>
      </c>
      <c r="L16" s="10"/>
      <c r="M16" s="10"/>
    </row>
    <row r="17" spans="2:13" x14ac:dyDescent="0.25">
      <c r="B17" s="29" t="s">
        <v>70</v>
      </c>
      <c r="C17" s="30"/>
      <c r="D17" s="30"/>
      <c r="E17" s="30"/>
      <c r="F17" s="31"/>
      <c r="G17" s="8" t="s">
        <v>66</v>
      </c>
      <c r="H17" s="11">
        <v>850</v>
      </c>
      <c r="I17" s="8" t="s">
        <v>69</v>
      </c>
      <c r="J17" s="11">
        <v>1.75</v>
      </c>
      <c r="K17" s="8" t="s">
        <v>50</v>
      </c>
      <c r="L17" s="10"/>
      <c r="M17" s="10"/>
    </row>
    <row r="18" spans="2:13" x14ac:dyDescent="0.25">
      <c r="B18" s="26" t="s">
        <v>70</v>
      </c>
      <c r="C18" s="26"/>
      <c r="D18" s="26"/>
      <c r="E18" s="26"/>
      <c r="F18" s="26"/>
      <c r="G18" s="8" t="s">
        <v>68</v>
      </c>
      <c r="H18" s="11">
        <v>1350</v>
      </c>
      <c r="I18" s="8" t="s">
        <v>69</v>
      </c>
      <c r="J18" s="11">
        <v>2</v>
      </c>
      <c r="K18" s="8" t="s">
        <v>50</v>
      </c>
      <c r="L18" s="10"/>
      <c r="M18" s="10"/>
    </row>
    <row r="19" spans="2:13" x14ac:dyDescent="0.25"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</row>
    <row r="20" spans="2:13" x14ac:dyDescent="0.25"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</row>
    <row r="21" spans="2:13" x14ac:dyDescent="0.25">
      <c r="B21" s="26"/>
      <c r="C21" s="26"/>
      <c r="D21" s="26"/>
      <c r="E21" s="26"/>
      <c r="F21" s="26"/>
      <c r="G21" s="26"/>
      <c r="H21" s="26"/>
      <c r="I21" s="26" t="s">
        <v>67</v>
      </c>
      <c r="J21" s="26"/>
      <c r="K21" s="26"/>
    </row>
    <row r="22" spans="2:13" x14ac:dyDescent="0.25">
      <c r="B22" s="26"/>
      <c r="C22" s="26"/>
      <c r="D22" s="26"/>
      <c r="E22" s="26"/>
      <c r="F22" s="26"/>
      <c r="G22" s="26"/>
      <c r="H22" s="26"/>
      <c r="I22" s="2" t="s">
        <v>65</v>
      </c>
      <c r="J22" s="8" t="s">
        <v>66</v>
      </c>
      <c r="K22" s="2" t="s">
        <v>68</v>
      </c>
    </row>
    <row r="23" spans="2:13" x14ac:dyDescent="0.25">
      <c r="B23" s="26" t="s">
        <v>75</v>
      </c>
      <c r="C23" s="26"/>
      <c r="D23" s="26"/>
      <c r="E23" s="26"/>
      <c r="F23" s="26"/>
      <c r="G23" s="26"/>
      <c r="H23" s="26"/>
      <c r="I23" s="8">
        <v>5</v>
      </c>
      <c r="J23" s="8">
        <v>5</v>
      </c>
      <c r="K23" s="8">
        <v>3</v>
      </c>
    </row>
    <row r="25" spans="2:13" ht="45" x14ac:dyDescent="0.25">
      <c r="B25" s="29" t="s">
        <v>71</v>
      </c>
      <c r="C25" s="30"/>
      <c r="D25" s="30"/>
      <c r="E25" s="30"/>
      <c r="F25" s="31"/>
      <c r="G25" s="12" t="s">
        <v>67</v>
      </c>
      <c r="H25" s="8" t="s">
        <v>72</v>
      </c>
      <c r="I25" s="8" t="s">
        <v>73</v>
      </c>
      <c r="J25" s="12" t="s">
        <v>74</v>
      </c>
      <c r="K25" s="8"/>
    </row>
    <row r="26" spans="2:13" x14ac:dyDescent="0.25">
      <c r="B26" s="29" t="s">
        <v>70</v>
      </c>
      <c r="C26" s="30"/>
      <c r="D26" s="30"/>
      <c r="E26" s="30"/>
      <c r="F26" s="31"/>
      <c r="G26" s="8" t="s">
        <v>65</v>
      </c>
      <c r="H26" s="11">
        <v>600</v>
      </c>
      <c r="I26" s="8" t="s">
        <v>69</v>
      </c>
      <c r="J26" s="11">
        <v>1.25</v>
      </c>
      <c r="K26" s="8" t="s">
        <v>50</v>
      </c>
    </row>
    <row r="27" spans="2:13" x14ac:dyDescent="0.25">
      <c r="B27" s="29" t="s">
        <v>70</v>
      </c>
      <c r="C27" s="30"/>
      <c r="D27" s="30"/>
      <c r="E27" s="30"/>
      <c r="F27" s="31"/>
      <c r="G27" s="8" t="s">
        <v>66</v>
      </c>
      <c r="H27" s="11">
        <v>850</v>
      </c>
      <c r="I27" s="8" t="s">
        <v>69</v>
      </c>
      <c r="J27" s="11">
        <v>1.75</v>
      </c>
      <c r="K27" s="8" t="s">
        <v>50</v>
      </c>
    </row>
    <row r="28" spans="2:13" x14ac:dyDescent="0.25">
      <c r="B28" s="26" t="s">
        <v>70</v>
      </c>
      <c r="C28" s="26"/>
      <c r="D28" s="26"/>
      <c r="E28" s="26"/>
      <c r="F28" s="26"/>
      <c r="G28" s="8" t="s">
        <v>68</v>
      </c>
      <c r="H28" s="11">
        <v>1350</v>
      </c>
      <c r="I28" s="8" t="s">
        <v>69</v>
      </c>
      <c r="J28" s="11">
        <v>2.25</v>
      </c>
      <c r="K28" s="8" t="s">
        <v>50</v>
      </c>
    </row>
    <row r="30" spans="2:13" x14ac:dyDescent="0.25">
      <c r="B30" s="26"/>
      <c r="C30" s="26"/>
      <c r="D30" s="26"/>
      <c r="E30" s="26"/>
      <c r="F30" s="26"/>
      <c r="G30" s="26"/>
      <c r="H30" s="26"/>
      <c r="I30" s="26" t="s">
        <v>67</v>
      </c>
      <c r="J30" s="26"/>
      <c r="K30" s="26"/>
    </row>
    <row r="31" spans="2:13" x14ac:dyDescent="0.25">
      <c r="B31" s="26"/>
      <c r="C31" s="26"/>
      <c r="D31" s="26"/>
      <c r="E31" s="26"/>
      <c r="F31" s="26"/>
      <c r="G31" s="26"/>
      <c r="H31" s="26"/>
      <c r="I31" s="8" t="s">
        <v>65</v>
      </c>
      <c r="J31" s="8" t="s">
        <v>66</v>
      </c>
      <c r="K31" s="8" t="s">
        <v>68</v>
      </c>
    </row>
    <row r="32" spans="2:13" x14ac:dyDescent="0.25">
      <c r="B32" s="26" t="s">
        <v>75</v>
      </c>
      <c r="C32" s="26"/>
      <c r="D32" s="26"/>
      <c r="E32" s="26"/>
      <c r="F32" s="26"/>
      <c r="G32" s="26"/>
      <c r="H32" s="26"/>
      <c r="I32" s="8">
        <v>10</v>
      </c>
      <c r="J32" s="8">
        <v>10</v>
      </c>
      <c r="K32" s="8">
        <v>6</v>
      </c>
    </row>
    <row r="34" spans="2:11" ht="45" x14ac:dyDescent="0.25">
      <c r="B34" s="29" t="s">
        <v>71</v>
      </c>
      <c r="C34" s="30"/>
      <c r="D34" s="30"/>
      <c r="E34" s="30"/>
      <c r="F34" s="31"/>
      <c r="G34" s="12" t="s">
        <v>67</v>
      </c>
      <c r="H34" s="8" t="s">
        <v>72</v>
      </c>
      <c r="I34" s="8" t="s">
        <v>73</v>
      </c>
      <c r="J34" s="12" t="s">
        <v>74</v>
      </c>
      <c r="K34" s="8"/>
    </row>
    <row r="35" spans="2:11" x14ac:dyDescent="0.25">
      <c r="B35" s="29" t="s">
        <v>70</v>
      </c>
      <c r="C35" s="30"/>
      <c r="D35" s="30"/>
      <c r="E35" s="30"/>
      <c r="F35" s="31"/>
      <c r="G35" s="8" t="s">
        <v>65</v>
      </c>
      <c r="H35" s="11">
        <v>600</v>
      </c>
      <c r="I35" s="8" t="s">
        <v>69</v>
      </c>
      <c r="J35" s="11">
        <v>1.5</v>
      </c>
      <c r="K35" s="8" t="s">
        <v>50</v>
      </c>
    </row>
    <row r="36" spans="2:11" x14ac:dyDescent="0.25">
      <c r="B36" s="29" t="s">
        <v>70</v>
      </c>
      <c r="C36" s="30"/>
      <c r="D36" s="30"/>
      <c r="E36" s="30"/>
      <c r="F36" s="31"/>
      <c r="G36" s="8" t="s">
        <v>66</v>
      </c>
      <c r="H36" s="11">
        <v>850</v>
      </c>
      <c r="I36" s="8" t="s">
        <v>69</v>
      </c>
      <c r="J36" s="11">
        <v>2</v>
      </c>
      <c r="K36" s="8" t="s">
        <v>50</v>
      </c>
    </row>
    <row r="37" spans="2:11" x14ac:dyDescent="0.25">
      <c r="B37" s="26" t="s">
        <v>70</v>
      </c>
      <c r="C37" s="26"/>
      <c r="D37" s="26"/>
      <c r="E37" s="26"/>
      <c r="F37" s="26"/>
      <c r="G37" s="8" t="s">
        <v>68</v>
      </c>
      <c r="H37" s="11">
        <v>1350</v>
      </c>
      <c r="I37" s="8" t="s">
        <v>69</v>
      </c>
      <c r="J37" s="11">
        <v>2.5</v>
      </c>
      <c r="K37" s="8" t="s">
        <v>50</v>
      </c>
    </row>
    <row r="39" spans="2:11" x14ac:dyDescent="0.25">
      <c r="B39" s="26"/>
      <c r="C39" s="26"/>
      <c r="D39" s="26"/>
      <c r="E39" s="26"/>
      <c r="F39" s="26"/>
      <c r="G39" s="26"/>
      <c r="H39" s="26"/>
      <c r="I39" s="26" t="s">
        <v>67</v>
      </c>
      <c r="J39" s="26"/>
      <c r="K39" s="26"/>
    </row>
    <row r="40" spans="2:11" x14ac:dyDescent="0.25">
      <c r="B40" s="26"/>
      <c r="C40" s="26"/>
      <c r="D40" s="26"/>
      <c r="E40" s="26"/>
      <c r="F40" s="26"/>
      <c r="G40" s="26"/>
      <c r="H40" s="26"/>
      <c r="I40" s="8" t="s">
        <v>65</v>
      </c>
      <c r="J40" s="8" t="s">
        <v>66</v>
      </c>
      <c r="K40" s="8" t="s">
        <v>68</v>
      </c>
    </row>
    <row r="41" spans="2:11" x14ac:dyDescent="0.25">
      <c r="B41" s="26" t="s">
        <v>75</v>
      </c>
      <c r="C41" s="26"/>
      <c r="D41" s="26"/>
      <c r="E41" s="26"/>
      <c r="F41" s="26"/>
      <c r="G41" s="26"/>
      <c r="H41" s="26"/>
      <c r="I41" s="8">
        <v>20</v>
      </c>
      <c r="J41" s="8">
        <v>20</v>
      </c>
      <c r="K41" s="8">
        <v>10</v>
      </c>
    </row>
    <row r="43" spans="2:11" ht="45" x14ac:dyDescent="0.25">
      <c r="B43" s="29" t="s">
        <v>71</v>
      </c>
      <c r="C43" s="30"/>
      <c r="D43" s="30"/>
      <c r="E43" s="30"/>
      <c r="F43" s="31"/>
      <c r="G43" s="12" t="s">
        <v>67</v>
      </c>
      <c r="H43" s="8" t="s">
        <v>72</v>
      </c>
      <c r="I43" s="8" t="s">
        <v>73</v>
      </c>
      <c r="J43" s="12" t="s">
        <v>74</v>
      </c>
      <c r="K43" s="8"/>
    </row>
    <row r="44" spans="2:11" x14ac:dyDescent="0.25">
      <c r="B44" s="29" t="s">
        <v>70</v>
      </c>
      <c r="C44" s="30"/>
      <c r="D44" s="30"/>
      <c r="E44" s="30"/>
      <c r="F44" s="31"/>
      <c r="G44" s="8" t="s">
        <v>65</v>
      </c>
      <c r="H44" s="11">
        <v>600</v>
      </c>
      <c r="I44" s="8" t="s">
        <v>69</v>
      </c>
      <c r="J44" s="11">
        <v>1.5</v>
      </c>
      <c r="K44" s="8" t="s">
        <v>50</v>
      </c>
    </row>
    <row r="45" spans="2:11" x14ac:dyDescent="0.25">
      <c r="B45" s="29" t="s">
        <v>70</v>
      </c>
      <c r="C45" s="30"/>
      <c r="D45" s="30"/>
      <c r="E45" s="30"/>
      <c r="F45" s="31"/>
      <c r="G45" s="8" t="s">
        <v>66</v>
      </c>
      <c r="H45" s="11">
        <v>850</v>
      </c>
      <c r="I45" s="8" t="s">
        <v>69</v>
      </c>
      <c r="J45" s="11">
        <v>3</v>
      </c>
      <c r="K45" s="8" t="s">
        <v>50</v>
      </c>
    </row>
    <row r="46" spans="2:11" x14ac:dyDescent="0.25">
      <c r="B46" s="26" t="s">
        <v>70</v>
      </c>
      <c r="C46" s="26"/>
      <c r="D46" s="26"/>
      <c r="E46" s="26"/>
      <c r="F46" s="26"/>
      <c r="G46" s="8" t="s">
        <v>68</v>
      </c>
      <c r="H46" s="11">
        <v>1350</v>
      </c>
      <c r="I46" s="8" t="s">
        <v>69</v>
      </c>
      <c r="J46" s="11">
        <v>4</v>
      </c>
      <c r="K46" s="8" t="s">
        <v>50</v>
      </c>
    </row>
  </sheetData>
  <sheetProtection algorithmName="SHA-512" hashValue="ok2jibHIPivRx5GjOaYSethV0XDsuKmds0zSExjr42dlfVp83wKS7VMu/GoB1V61eoBeKBzZR3iKnpCQlM0jcQ==" saltValue="PTAs5vObjnXTcmiYFznEtQ==" spinCount="100000" sheet="1" objects="1" scenarios="1"/>
  <protectedRanges>
    <protectedRange sqref="H16:H18 J16:J18 H26:H28 J26:J28 H35:H37 J35:J37 H44:H46 J44:J46" name="Range1"/>
  </protectedRanges>
  <mergeCells count="33">
    <mergeCell ref="B3:M3"/>
    <mergeCell ref="I21:K21"/>
    <mergeCell ref="B26:F26"/>
    <mergeCell ref="B27:F27"/>
    <mergeCell ref="B28:F28"/>
    <mergeCell ref="B25:F25"/>
    <mergeCell ref="B4:M4"/>
    <mergeCell ref="B13:H13"/>
    <mergeCell ref="B11:H12"/>
    <mergeCell ref="B5:M5"/>
    <mergeCell ref="B6:M6"/>
    <mergeCell ref="B8:F8"/>
    <mergeCell ref="B21:H22"/>
    <mergeCell ref="B23:H23"/>
    <mergeCell ref="I11:K11"/>
    <mergeCell ref="B15:F15"/>
    <mergeCell ref="B16:F16"/>
    <mergeCell ref="B17:F17"/>
    <mergeCell ref="B18:F18"/>
    <mergeCell ref="I30:K30"/>
    <mergeCell ref="B43:F43"/>
    <mergeCell ref="I39:K39"/>
    <mergeCell ref="B32:H32"/>
    <mergeCell ref="B30:H31"/>
    <mergeCell ref="B44:F44"/>
    <mergeCell ref="B45:F45"/>
    <mergeCell ref="B46:F46"/>
    <mergeCell ref="B34:F34"/>
    <mergeCell ref="B35:F35"/>
    <mergeCell ref="B36:F36"/>
    <mergeCell ref="B37:F37"/>
    <mergeCell ref="B41:H41"/>
    <mergeCell ref="B39:H40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668CC3337204A48AFB1FCDFC9557E96" ma:contentTypeVersion="18" ma:contentTypeDescription="Loo uus dokument" ma:contentTypeScope="" ma:versionID="029715aedf3282fc87badb0b2c5eba65">
  <xsd:schema xmlns:xsd="http://www.w3.org/2001/XMLSchema" xmlns:xs="http://www.w3.org/2001/XMLSchema" xmlns:p="http://schemas.microsoft.com/office/2006/metadata/properties" xmlns:ns3="350cc29d-4791-48dc-823f-9e5cdc966d57" xmlns:ns4="a54bf965-d550-4838-a20f-e7a82bd740a7" targetNamespace="http://schemas.microsoft.com/office/2006/metadata/properties" ma:root="true" ma:fieldsID="a978e2b389f2d6c2c717bd27326f740d" ns3:_="" ns4:_="">
    <xsd:import namespace="350cc29d-4791-48dc-823f-9e5cdc966d57"/>
    <xsd:import namespace="a54bf965-d550-4838-a20f-e7a82bd740a7"/>
    <xsd:element name="properties">
      <xsd:complexType>
        <xsd:sequence>
          <xsd:element name="documentManagement">
            <xsd:complexType>
              <xsd:all>
                <xsd:element ref="ns3:SharedWithDetails" minOccurs="0"/>
                <xsd:element ref="ns3:SharedWithUser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DateTaken" minOccurs="0"/>
                <xsd:element ref="ns4:MediaServiceLocation" minOccurs="0"/>
                <xsd:element ref="ns4:MediaServiceEventHashCode" minOccurs="0"/>
                <xsd:element ref="ns4:MediaServiceGenerationTime" minOccurs="0"/>
                <xsd:element ref="ns4:MediaServiceOCR" minOccurs="0"/>
                <xsd:element ref="ns4:MediaServiceAutoKeyPoints" minOccurs="0"/>
                <xsd:element ref="ns4:MediaServiceKeyPoints" minOccurs="0"/>
                <xsd:element ref="ns4:MediaLengthInSeconds" minOccurs="0"/>
                <xsd:element ref="ns4:_activity" minOccurs="0"/>
                <xsd:element ref="ns4:MediaServiceObjectDetectorVersions" minOccurs="0"/>
                <xsd:element ref="ns4:MediaServiceSystemTag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0cc29d-4791-48dc-823f-9e5cdc966d57" elementFormDefault="qualified">
    <xsd:import namespace="http://schemas.microsoft.com/office/2006/documentManagement/types"/>
    <xsd:import namespace="http://schemas.microsoft.com/office/infopath/2007/PartnerControls"/>
    <xsd:element name="SharedWithDetails" ma:index="8" nillable="true" ma:displayName="Ühiskasutusse andmise üksikasjad" ma:description="" ma:internalName="SharedWithDetails" ma:readOnly="true">
      <xsd:simpleType>
        <xsd:restriction base="dms:Note">
          <xsd:maxLength value="255"/>
        </xsd:restriction>
      </xsd:simpleType>
    </xsd:element>
    <xsd:element name="SharedWithUsers" ma:index="9" nillable="true" ma:displayName="Ühiskasutuses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ingHintHash" ma:index="10" nillable="true" ma:displayName="Vihjeräsi jagamine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4bf965-d550-4838-a20f-e7a82bd740a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MediaServiceAutoTags" ma:internalName="MediaServiceAutoTags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a54bf965-d550-4838-a20f-e7a82bd740a7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939C189-D646-4A28-8E50-8F076152A0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50cc29d-4791-48dc-823f-9e5cdc966d57"/>
    <ds:schemaRef ds:uri="a54bf965-d550-4838-a20f-e7a82bd740a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D8C478A-0337-466B-8443-4FCC20987B02}">
  <ds:schemaRefs>
    <ds:schemaRef ds:uri="http://purl.org/dc/terms/"/>
    <ds:schemaRef ds:uri="350cc29d-4791-48dc-823f-9e5cdc966d57"/>
    <ds:schemaRef ds:uri="http://schemas.openxmlformats.org/package/2006/metadata/core-properties"/>
    <ds:schemaRef ds:uri="http://schemas.microsoft.com/office/infopath/2007/PartnerControls"/>
    <ds:schemaRef ds:uri="http://purl.org/dc/dcmitype/"/>
    <ds:schemaRef ds:uri="http://schemas.microsoft.com/office/2006/documentManagement/types"/>
    <ds:schemaRef ds:uri="http://purl.org/dc/elements/1.1/"/>
    <ds:schemaRef ds:uri="a54bf965-d550-4838-a20f-e7a82bd740a7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FD3C61E6-E360-496B-910A-E6880C5FFF3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Tabeli täitmise juhend</vt:lpstr>
      <vt:lpstr>OSA_1_Riigisisene</vt:lpstr>
      <vt:lpstr>OSA_2_Rahvusvaheline</vt:lpstr>
      <vt:lpstr>OSA_3_Suuremahuline</vt:lpstr>
    </vt:vector>
  </TitlesOfParts>
  <Company>MIL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Lisa 3. Täitja pakkumus</dc:title>
  <dc:creator>Lehti Peri</dc:creator>
  <cp:lastModifiedBy>Piret Reinmart</cp:lastModifiedBy>
  <dcterms:created xsi:type="dcterms:W3CDTF">2024-11-07T14:18:25Z</dcterms:created>
  <dcterms:modified xsi:type="dcterms:W3CDTF">2025-03-18T07:43:37Z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0x0101007668CC3337204A48AFB1FCDFC9557E96</vt:lpwstr>
  </property>
</Properties>
</file>