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le.pikpõld\Desktop\Toiduained\Värsked pagari- ja kondiitritooted\Lepingud\Pihlaka\"/>
    </mc:Choice>
  </mc:AlternateContent>
  <bookViews>
    <workbookView xWindow="0" yWindow="0" windowWidth="19185" windowHeight="703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51" i="1" l="1"/>
  <c r="S52" i="1"/>
  <c r="S53" i="1"/>
  <c r="S54" i="1"/>
  <c r="S55" i="1"/>
  <c r="S56" i="1"/>
  <c r="S57" i="1"/>
  <c r="S58" i="1"/>
  <c r="S59" i="1"/>
  <c r="S60" i="1"/>
  <c r="S61" i="1"/>
  <c r="S5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T35" i="1" s="1"/>
  <c r="S36" i="1"/>
  <c r="T36" i="1" s="1"/>
  <c r="S37" i="1"/>
  <c r="T37" i="1" s="1"/>
  <c r="S38" i="1"/>
  <c r="T38" i="1" s="1"/>
  <c r="S10" i="1"/>
  <c r="T34" i="1" l="1"/>
  <c r="T33" i="1"/>
  <c r="T32" i="1"/>
  <c r="T31" i="1"/>
  <c r="T30" i="1"/>
  <c r="T29" i="1"/>
  <c r="T78" i="1" l="1"/>
  <c r="T77" i="1"/>
  <c r="T76" i="1"/>
  <c r="T24" i="1" l="1"/>
  <c r="T15" i="1"/>
  <c r="T16" i="1"/>
  <c r="T17" i="1"/>
  <c r="T18" i="1"/>
  <c r="T82" i="1" l="1"/>
  <c r="T81" i="1"/>
  <c r="T80" i="1"/>
  <c r="T79" i="1"/>
  <c r="T75" i="1"/>
  <c r="T74" i="1"/>
  <c r="T73" i="1"/>
  <c r="T72" i="1"/>
  <c r="T71" i="1"/>
  <c r="T70" i="1"/>
  <c r="T69" i="1"/>
  <c r="T68" i="1"/>
  <c r="T67" i="1"/>
  <c r="T66" i="1"/>
  <c r="T65" i="1"/>
  <c r="T64" i="1"/>
  <c r="T63" i="1"/>
  <c r="T62" i="1"/>
  <c r="T61" i="1"/>
  <c r="T60" i="1"/>
  <c r="T59" i="1"/>
  <c r="T58" i="1"/>
  <c r="T57" i="1"/>
  <c r="T56" i="1"/>
  <c r="T55" i="1"/>
  <c r="T54" i="1"/>
  <c r="T53" i="1"/>
  <c r="T52" i="1"/>
  <c r="T51" i="1"/>
  <c r="T50" i="1"/>
  <c r="T49" i="1"/>
  <c r="T48" i="1"/>
  <c r="T47" i="1"/>
  <c r="T46" i="1"/>
  <c r="T45" i="1"/>
  <c r="T44" i="1"/>
  <c r="T43" i="1"/>
  <c r="T42" i="1"/>
  <c r="T41" i="1"/>
  <c r="T40" i="1"/>
  <c r="T39" i="1"/>
  <c r="T28" i="1"/>
  <c r="T27" i="1"/>
  <c r="T26" i="1"/>
  <c r="T25" i="1"/>
  <c r="T23" i="1"/>
  <c r="T22" i="1"/>
  <c r="T21" i="1"/>
  <c r="T20" i="1"/>
  <c r="T19" i="1"/>
  <c r="T14" i="1"/>
  <c r="T13" i="1"/>
  <c r="T12" i="1"/>
  <c r="T11" i="1"/>
  <c r="T10" i="1"/>
  <c r="T9" i="1"/>
  <c r="T8" i="1"/>
  <c r="T7" i="1"/>
  <c r="T6" i="1"/>
  <c r="T83" i="1" l="1"/>
</calcChain>
</file>

<file path=xl/sharedStrings.xml><?xml version="1.0" encoding="utf-8"?>
<sst xmlns="http://schemas.openxmlformats.org/spreadsheetml/2006/main" count="496" uniqueCount="385">
  <si>
    <t>Jrk nr</t>
  </si>
  <si>
    <t>Toode</t>
  </si>
  <si>
    <t>Toote kirjeldus</t>
  </si>
  <si>
    <t>Minimaalne säilivusaeg tundides  *</t>
  </si>
  <si>
    <t>Toote nimetus</t>
  </si>
  <si>
    <t>Inglise keelne toote nimetus</t>
  </si>
  <si>
    <r>
      <t xml:space="preserve">Pakutava toote kaal kg-des </t>
    </r>
    <r>
      <rPr>
        <sz val="9"/>
        <rFont val="Arial"/>
        <family val="2"/>
        <charset val="186"/>
      </rPr>
      <t>(kaalutootel märkida 1 ja tükitootel nt 50g kaal 0,05)</t>
    </r>
  </si>
  <si>
    <r>
      <t xml:space="preserve">Toote EAN </t>
    </r>
    <r>
      <rPr>
        <sz val="9"/>
        <rFont val="Arial"/>
        <family val="2"/>
        <charset val="186"/>
      </rPr>
      <t>(GTIN)</t>
    </r>
    <r>
      <rPr>
        <b/>
        <sz val="9"/>
        <rFont val="Arial"/>
        <family val="2"/>
        <charset val="186"/>
      </rPr>
      <t xml:space="preserve"> kood ****</t>
    </r>
  </si>
  <si>
    <t>Plokis/kastis kogus (tk/kg)</t>
  </si>
  <si>
    <t>Toiteväärtus 100g kohta</t>
  </si>
  <si>
    <t>allergeenid</t>
  </si>
  <si>
    <t>Toote hind km-ta            ***</t>
  </si>
  <si>
    <t>1 kg hind km-ta, EUR            ***</t>
  </si>
  <si>
    <t>Maksumus eurodes (km-ta)</t>
  </si>
  <si>
    <t>kcal</t>
  </si>
  <si>
    <t>valgud</t>
  </si>
  <si>
    <t>süsi-vesikud</t>
  </si>
  <si>
    <t>rasvad</t>
  </si>
  <si>
    <t>Saiake 1</t>
  </si>
  <si>
    <t>Saiake 2</t>
  </si>
  <si>
    <t>Saiake 3</t>
  </si>
  <si>
    <t>Saiake 4</t>
  </si>
  <si>
    <t>Saiake 5</t>
  </si>
  <si>
    <t>Saiake 6</t>
  </si>
  <si>
    <t>Saiake 7</t>
  </si>
  <si>
    <t>Saiake 8</t>
  </si>
  <si>
    <t>Saiake 9</t>
  </si>
  <si>
    <t>Saiake 10</t>
  </si>
  <si>
    <t>Võiroos</t>
  </si>
  <si>
    <t>Pirukas 1</t>
  </si>
  <si>
    <t>Pirukas 2</t>
  </si>
  <si>
    <t>Pirukas 3</t>
  </si>
  <si>
    <t>Pirukas 4</t>
  </si>
  <si>
    <t>Pirukas 5</t>
  </si>
  <si>
    <t>Pirukas 6</t>
  </si>
  <si>
    <t>Pirukas 7</t>
  </si>
  <si>
    <t>Pirukas 8</t>
  </si>
  <si>
    <t>Pirukas 9</t>
  </si>
  <si>
    <t>Pitsatäidisega</t>
  </si>
  <si>
    <t>0,05–0,1 kg</t>
  </si>
  <si>
    <t>Muffin kakao/šokolaadi</t>
  </si>
  <si>
    <t>Biskviittaigen, paber ümbrises, portsjontoode</t>
  </si>
  <si>
    <t>Muffin marja/puuvilja</t>
  </si>
  <si>
    <t>Sefiirikorv</t>
  </si>
  <si>
    <t>Rummikook</t>
  </si>
  <si>
    <t>kg</t>
  </si>
  <si>
    <t>Napolenikook</t>
  </si>
  <si>
    <t xml:space="preserve">Õunakook </t>
  </si>
  <si>
    <t>Meekook</t>
  </si>
  <si>
    <t>Kohupiimakook 1</t>
  </si>
  <si>
    <t xml:space="preserve"> 3 erineva koostisega toodet</t>
  </si>
  <si>
    <t>Kohupiimakook 2</t>
  </si>
  <si>
    <t>Kohupiimakook 3</t>
  </si>
  <si>
    <t>Šokolaadikook</t>
  </si>
  <si>
    <t>Marjakook</t>
  </si>
  <si>
    <t>Rabarberikook</t>
  </si>
  <si>
    <t>Aleksandrikook</t>
  </si>
  <si>
    <t>Portsjoniteks lõigatud</t>
  </si>
  <si>
    <t>Väikekook 1</t>
  </si>
  <si>
    <t>0,05-0,1 kg</t>
  </si>
  <si>
    <t>Väikekook 2</t>
  </si>
  <si>
    <t>Korvike, 2 erineva täidisega</t>
  </si>
  <si>
    <t>Väikekook 3</t>
  </si>
  <si>
    <t>Väikekook 4</t>
  </si>
  <si>
    <t>Pavlova</t>
  </si>
  <si>
    <t>Väikekook 5</t>
  </si>
  <si>
    <t>Rummi</t>
  </si>
  <si>
    <t>Väikekook 6</t>
  </si>
  <si>
    <t>3 erineva koostisega toodet</t>
  </si>
  <si>
    <t>Väikekook 7</t>
  </si>
  <si>
    <t>Väikekook 8</t>
  </si>
  <si>
    <t>Ekleer 1</t>
  </si>
  <si>
    <t>2 erineva koostisega toodet</t>
  </si>
  <si>
    <t>Ekleer 2</t>
  </si>
  <si>
    <t>Tuuletasku</t>
  </si>
  <si>
    <t>Keedutaigna tasku, kohupiimatäidisega</t>
  </si>
  <si>
    <t>Rullbiskviit 1</t>
  </si>
  <si>
    <t xml:space="preserve"> 2 erineva täidisega toodet</t>
  </si>
  <si>
    <t>Rullbiskviit 2</t>
  </si>
  <si>
    <t xml:space="preserve">Besee </t>
  </si>
  <si>
    <t>Õhuline munavalgetaignast küpsis</t>
  </si>
  <si>
    <t xml:space="preserve">Küpsis juustu </t>
  </si>
  <si>
    <t>Küpsis soolapulk</t>
  </si>
  <si>
    <t>Küpsis magus 2</t>
  </si>
  <si>
    <t>Kakaoga</t>
  </si>
  <si>
    <t>Küpsis magus 4</t>
  </si>
  <si>
    <t>Kringel singi- juustu</t>
  </si>
  <si>
    <t>Kringel kohupiima</t>
  </si>
  <si>
    <t>Kringel martsipani</t>
  </si>
  <si>
    <t>Kringel šokolaadi</t>
  </si>
  <si>
    <t xml:space="preserve">Kringel puuvilja/marja </t>
  </si>
  <si>
    <t>Tort kohupiima</t>
  </si>
  <si>
    <t>Tort jogurti</t>
  </si>
  <si>
    <t>Pakkumuse kogumaksumus (märkida eRHRi maksumuse vormile):</t>
  </si>
  <si>
    <t xml:space="preserve">* Minimaalne säilimisaeg arvestatakse alates kauba üleandmisest hankijale tarnekohas.                                                                                                                                     </t>
  </si>
  <si>
    <t>** Tarbitavad kogused on eeldatavad ja ei ole hankijale kohustuslikud. Antud kogused on esitatud pakkumuste võrreldavuse tagamiseks ja ei tähista tegelikult tellitavaid koguseid.</t>
  </si>
  <si>
    <t>*** Hinnad esitada eurodes käibemaksuta, ühe sendi täpsusega ehk kuni kaks kohta peale koma, kaasa arvatud elektroonsed saatelehed ja koondarved.</t>
  </si>
  <si>
    <t>**** Pakutava toote EAN kood veerg J on tellimuse esitamise kood ning peab vastama veergudele F, I ja R.</t>
  </si>
  <si>
    <r>
      <t xml:space="preserve">Pakkumuse vorm - Värsked pagari- ja kondiitritooted  </t>
    </r>
    <r>
      <rPr>
        <b/>
        <sz val="10"/>
        <color rgb="FFFF0000"/>
        <rFont val="Arial"/>
        <family val="2"/>
        <charset val="186"/>
      </rPr>
      <t>Pakutud tooted ei tohi korduda!</t>
    </r>
  </si>
  <si>
    <t>Puuvilja/marja</t>
  </si>
  <si>
    <t>Kohupiima</t>
  </si>
  <si>
    <t>Pähkli</t>
  </si>
  <si>
    <t>Vaniljekreemi</t>
  </si>
  <si>
    <t>Martsipani</t>
  </si>
  <si>
    <t>Mooni</t>
  </si>
  <si>
    <t>Kaneeli</t>
  </si>
  <si>
    <t>Šokolaadi</t>
  </si>
  <si>
    <t>Karamelli</t>
  </si>
  <si>
    <t>Kardemoni</t>
  </si>
  <si>
    <t>Kohupiimakorp</t>
  </si>
  <si>
    <t xml:space="preserve">Croissant </t>
  </si>
  <si>
    <t>Viineri</t>
  </si>
  <si>
    <t xml:space="preserve"> Liha</t>
  </si>
  <si>
    <t>Singi</t>
  </si>
  <si>
    <t>Köögivilja</t>
  </si>
  <si>
    <t>Spinati</t>
  </si>
  <si>
    <t>Suitsukana/suitsuliha/ peekoni</t>
  </si>
  <si>
    <t>Muffin tsitruse</t>
  </si>
  <si>
    <t>Liivataigna korvikese sees keedis ja sefiir</t>
  </si>
  <si>
    <t>0,06–0,09 kg</t>
  </si>
  <si>
    <t xml:space="preserve">Hapukoorekook </t>
  </si>
  <si>
    <t>0,07–0,12 kg</t>
  </si>
  <si>
    <t>0,02-0,04 kg</t>
  </si>
  <si>
    <t>Tort marja/puuvilja</t>
  </si>
  <si>
    <t xml:space="preserve">Tort šokolaadi </t>
  </si>
  <si>
    <t>Tort martsipani 1</t>
  </si>
  <si>
    <t>Tort martsipani 2</t>
  </si>
  <si>
    <t>Tort martsipani 3</t>
  </si>
  <si>
    <t>Tort martsipani 4</t>
  </si>
  <si>
    <t>Sotšnik</t>
  </si>
  <si>
    <t>Muretaignast saiake kohupiimatäidisega</t>
  </si>
  <si>
    <t xml:space="preserve"> 2 erinevat toodet juustuga</t>
  </si>
  <si>
    <t>Küpsis Kevadlill</t>
  </si>
  <si>
    <t>Martsipanitäidisega, šokolaadi kattega</t>
  </si>
  <si>
    <t xml:space="preserve">Suhkrupildiga, A4-suurusel lehel </t>
  </si>
  <si>
    <t xml:space="preserve">Suhkrupildiga, A3-suurusel lehel </t>
  </si>
  <si>
    <t>Tort tekstiga kuni 50 tähte</t>
  </si>
  <si>
    <r>
      <t xml:space="preserve">Toote kirjeldus </t>
    </r>
    <r>
      <rPr>
        <sz val="9"/>
        <color theme="1"/>
        <rFont val="Arial"/>
        <family val="2"/>
        <charset val="186"/>
      </rPr>
      <t>(</t>
    </r>
    <r>
      <rPr>
        <sz val="9"/>
        <color indexed="8"/>
        <rFont val="Arial"/>
        <family val="2"/>
        <charset val="186"/>
      </rPr>
      <t>andmed, mille alusel on võimalik hinnata toote vastavust toote kirjeldusele)</t>
    </r>
  </si>
  <si>
    <t>Toote tüki kaal, kg</t>
  </si>
  <si>
    <t>Orienteeruv tarbitav kogus 6 kuud (kg)        **</t>
  </si>
  <si>
    <t>Pakendatud saiake/pirukas 1</t>
  </si>
  <si>
    <t>Pakendatud saiake/pirukas 2</t>
  </si>
  <si>
    <t>Pakendatud saiake/pirukas 3</t>
  </si>
  <si>
    <t>Pakendatud saiake/pirukas 4</t>
  </si>
  <si>
    <t>2 x 0,045-0,1 kg</t>
  </si>
  <si>
    <t>Pakendatud saiake/pirukas 5</t>
  </si>
  <si>
    <t>Pakendatud saiake/pirukas 6</t>
  </si>
  <si>
    <t>Pakis 2 ühe maitsega toodet, kreemi</t>
  </si>
  <si>
    <t>Pakis 2 ühe maitsega toodet, kohupiima</t>
  </si>
  <si>
    <t>Pakis 2 ühe maitsega toodet, kaneeli</t>
  </si>
  <si>
    <t>Pakis 2 ühe maitsega toodet, liha</t>
  </si>
  <si>
    <t>Pakis 2 ühe maitsega toodet, keedisega</t>
  </si>
  <si>
    <t>Pakis 2 ühe maitsega toodet, viineri</t>
  </si>
  <si>
    <t>Pakkumuse vormil ei tohi pakkuja ridu/veerge kustutada ega juurde luua.</t>
  </si>
  <si>
    <t>Rõõmurull kohupiimaga</t>
  </si>
  <si>
    <t>"Rõõmurull" with curd</t>
  </si>
  <si>
    <t>Pärmi-lehttaignast rull kohupiimatädisega</t>
  </si>
  <si>
    <t>Pähklisaiake</t>
  </si>
  <si>
    <t>Rõõmurull vaniljekreemiga</t>
  </si>
  <si>
    <t>Kohupiimakorp/"Sipsiku saiake"</t>
  </si>
  <si>
    <t>Karamellisaiake</t>
  </si>
  <si>
    <t>Martsipanisaiake</t>
  </si>
  <si>
    <t>Moonisaiake</t>
  </si>
  <si>
    <t>Kaneelisaiake</t>
  </si>
  <si>
    <t>Šokolaadisaiake</t>
  </si>
  <si>
    <t>Croissant võiga</t>
  </si>
  <si>
    <t>Rõõmurull õunatäidisega</t>
  </si>
  <si>
    <t>Lihapirukas pärmitaignast</t>
  </si>
  <si>
    <t>Viineripirukas pärmitaignaga</t>
  </si>
  <si>
    <t>Singipirukas pärmitaignast</t>
  </si>
  <si>
    <t>Porgandipirukas pärmitaignast</t>
  </si>
  <si>
    <t>Spinatipirukas</t>
  </si>
  <si>
    <t>Suitsukanapirukas</t>
  </si>
  <si>
    <t>Singi-juusturull</t>
  </si>
  <si>
    <t>Juustukeerd</t>
  </si>
  <si>
    <t>Pitsapirukas</t>
  </si>
  <si>
    <t>Meat roll with yeast dough</t>
  </si>
  <si>
    <t>Wiener roll with yeast dough</t>
  </si>
  <si>
    <t>Ham roll with yeast dough</t>
  </si>
  <si>
    <t>Carrot roll with yeast dough</t>
  </si>
  <si>
    <t>Spinach pie</t>
  </si>
  <si>
    <t>Smoked chicken pasty</t>
  </si>
  <si>
    <t>Ham and cheese roll</t>
  </si>
  <si>
    <t>Cheese twist</t>
  </si>
  <si>
    <t>Pitsa pie</t>
  </si>
  <si>
    <t>Pärmitaignast pirukas lihatäidisega</t>
  </si>
  <si>
    <t>Pärmitagnast pirukas viineriga</t>
  </si>
  <si>
    <t xml:space="preserve">Pärmitaignast pirukas porganditäidisega </t>
  </si>
  <si>
    <t>Pärmitaignast pirukas spinatitäidisega</t>
  </si>
  <si>
    <t>Pärmi-lehttaignast pirukas suitsukanatäidisega</t>
  </si>
  <si>
    <t>Pärmi-lehttaignast pirukas singi-juustutäidisega</t>
  </si>
  <si>
    <t>Pärmi-lehttaignast põimik juustutäidisega</t>
  </si>
  <si>
    <t>Pärmi-lehttaignast pirukas pitsakatte täidisega</t>
  </si>
  <si>
    <t>nisu, muna, soja</t>
  </si>
  <si>
    <t>nisu, piim, muna, soja</t>
  </si>
  <si>
    <t>nisu, piim, muna, soja, sinep</t>
  </si>
  <si>
    <t>"Rõõmurull" with apples</t>
  </si>
  <si>
    <t>Nut roll</t>
  </si>
  <si>
    <t>"Rõõmurull" with vanilla cream</t>
  </si>
  <si>
    <t>Pärmi-lehttaignast rull õunatädisega</t>
  </si>
  <si>
    <t>Pärmi-lehttaignast saiake pähklitädisega</t>
  </si>
  <si>
    <t>Pärmi-lehttaignast rull vaniljekreemitädisega</t>
  </si>
  <si>
    <t>Pärmitaignast saiake martsipanitäidisega</t>
  </si>
  <si>
    <t>Pärmitaignast saiake mooniseemnetega</t>
  </si>
  <si>
    <t>Pärmitaignast saiake kaneeliga</t>
  </si>
  <si>
    <t>Pärmitaignast saiake sokolaadiga</t>
  </si>
  <si>
    <t>Pärmitaignast saiake karamellitäidisega</t>
  </si>
  <si>
    <t>nisu, piim, muna, soja, pähkel</t>
  </si>
  <si>
    <t>Marcipan roll</t>
  </si>
  <si>
    <t>Poppy seed roll</t>
  </si>
  <si>
    <t>Cinnamon roll</t>
  </si>
  <si>
    <t>Chocolate roll</t>
  </si>
  <si>
    <t>Caramel roll</t>
  </si>
  <si>
    <t>Pärmi-lehttaignast saiake võiga</t>
  </si>
  <si>
    <t>Pärmitaignast saiake kohupiimatäidisega</t>
  </si>
  <si>
    <t>nisu, piim, muna</t>
  </si>
  <si>
    <t>Lehttaignast saiake võiga</t>
  </si>
  <si>
    <t>Muretaignast tasku kohupiimatäidisega</t>
  </si>
  <si>
    <t>Croissant with butter</t>
  </si>
  <si>
    <t>Sotshnic with curd</t>
  </si>
  <si>
    <t>Kardemonisaiake</t>
  </si>
  <si>
    <t>Šokolaadimuffin</t>
  </si>
  <si>
    <t>Kirsimuffin</t>
  </si>
  <si>
    <t>Sidrunimuffin</t>
  </si>
  <si>
    <t>Chocolate muffin</t>
  </si>
  <si>
    <t>Cherry muffin</t>
  </si>
  <si>
    <t>Lemon muffin</t>
  </si>
  <si>
    <t>Cardemon pastry</t>
  </si>
  <si>
    <t>Butter rose</t>
  </si>
  <si>
    <t>Curd roll</t>
  </si>
  <si>
    <t>Jardiniere with zephyr</t>
  </si>
  <si>
    <t>Muretaignast korvike banaani ja sefiiriga</t>
  </si>
  <si>
    <t>nisu, muna</t>
  </si>
  <si>
    <t>Sefiirikorvike</t>
  </si>
  <si>
    <t>Rummirull</t>
  </si>
  <si>
    <t>Rum roll</t>
  </si>
  <si>
    <t>Biskviidikihid määritud hapukoorega, vahel rummitäidis, pealispind ja küljed määritud aedmarjamoosiga, kaetud martsipanikatte ja tumeda šokolaadiglasuuriga, kaunistatud röstitud metsapähklitega</t>
  </si>
  <si>
    <t>Napoleonikook</t>
  </si>
  <si>
    <t>Napoleon cake</t>
  </si>
  <si>
    <t>Lehttaignapõhjade vahele kihitatud vaniljekreem</t>
  </si>
  <si>
    <t>Õunakook</t>
  </si>
  <si>
    <t>Apple pie</t>
  </si>
  <si>
    <t>Biskviitkook õunatükkide täidisega</t>
  </si>
  <si>
    <t>Kohupiimakook</t>
  </si>
  <si>
    <t>Cheesecake</t>
  </si>
  <si>
    <t>Liivapõhjale määritud kohupiimatäidis rosinatega</t>
  </si>
  <si>
    <t>Vaarika-kohupiimakook</t>
  </si>
  <si>
    <t>Raspberry-cheesecake</t>
  </si>
  <si>
    <t>Liivataignapõhjal kohupiimakreem vaarikatäidisega, kaetud vaarikaželeega</t>
  </si>
  <si>
    <t>Kirsi-kohupiimakook</t>
  </si>
  <si>
    <t>Cherry-cheesecake</t>
  </si>
  <si>
    <t>Liivataignapõhjal kohupiimakreem kirsi-mustsõstratäidisega, kaetud šokolaadiglasuuriga, millel pumatitriibud</t>
  </si>
  <si>
    <t>Hapukoorekook</t>
  </si>
  <si>
    <t>Sour cream cake</t>
  </si>
  <si>
    <t>Heledal biskviidil hapukoorekreem banaani ja kakaotükkidega, kaunistatud šokolaadi-triipudega</t>
  </si>
  <si>
    <t>Victoria kook</t>
  </si>
  <si>
    <t>Cake "Victoria"</t>
  </si>
  <si>
    <t>Liivataignale määritud aprikoosimoos, millele kantud keeksitaigen. Sinna puistatud kirsid ja pohlad. Kaetud rosinaid sisaldava vahukoorekreemiga</t>
  </si>
  <si>
    <t>Vaarikakook</t>
  </si>
  <si>
    <t>Raspberry cake</t>
  </si>
  <si>
    <r>
      <t>Keeksipõhjale kantud</t>
    </r>
    <r>
      <rPr>
        <sz val="9"/>
        <color indexed="10"/>
        <rFont val="Times New Roman"/>
        <family val="1"/>
        <charset val="186"/>
      </rPr>
      <t xml:space="preserve"> </t>
    </r>
    <r>
      <rPr>
        <sz val="9"/>
        <color indexed="8"/>
        <rFont val="Times New Roman"/>
        <family val="1"/>
        <charset val="186"/>
      </rPr>
      <t xml:space="preserve">õunamoos </t>
    </r>
    <r>
      <rPr>
        <sz val="9"/>
        <color indexed="8"/>
        <rFont val="Arial"/>
        <family val="2"/>
        <charset val="186"/>
      </rPr>
      <t>ja õunakompotitükikesed kaetud vahukoorekreemiga, kaunistatud vaarikatega, kaetud želeega</t>
    </r>
  </si>
  <si>
    <t>Rhubarb pie</t>
  </si>
  <si>
    <t>Liivataignapõhjal biskviidipuru ja rabarberid, mille peale puistatud suhkru-kaneelisegu, kaetud biskviittaignaga</t>
  </si>
  <si>
    <t>Cake "Alexander"</t>
  </si>
  <si>
    <t>Liivataignapõhjade vahel jõhvikamoos, kaetud suhkruglasuuriga</t>
  </si>
  <si>
    <t>Sõstrasilm</t>
  </si>
  <si>
    <t>"Currant eye"</t>
  </si>
  <si>
    <t>Kakaobiskviidipõhjade vahel mustsõstra tarrendkreem, kaunistatud kohupiimakreemi, mustsõstra ja šokolaadiglasuurist kaunistusega</t>
  </si>
  <si>
    <t>Kohupiimakorvike</t>
  </si>
  <si>
    <t>Shortbread basket with curd</t>
  </si>
  <si>
    <t>Liivataignakorvike on täidetud vaniljemaitselise kohupiimakreemiga, pealt kaunistatud puuviljadega ja kaetud želeega</t>
  </si>
  <si>
    <t>Pavlova kook 95g</t>
  </si>
  <si>
    <t>Fariinisuhkruga beseepesa põhjas trühvliglasuur, täidiseks vahukoorekreem ja mustikad, kaunistatud šokolaaditriipude, vaarikate ja šokolaadilehega</t>
  </si>
  <si>
    <t>piim, muna, soja</t>
  </si>
  <si>
    <t xml:space="preserve">Rummi minikook </t>
  </si>
  <si>
    <t>Rum cake</t>
  </si>
  <si>
    <t>Rummipallike veeretatud biskviidipurus, kaunistatud sefiirikreemiga</t>
  </si>
  <si>
    <t>Mustika minikook</t>
  </si>
  <si>
    <t>Blueberry mini cake</t>
  </si>
  <si>
    <t>Õhukesel biskviitpõhjal terved vaarikad, kaetud mustika tarrendkreemiga, peal mustikad, želee ja vaniljeglasuurist kaunistus</t>
  </si>
  <si>
    <t>Cappuccino minikook</t>
  </si>
  <si>
    <t>Cappuccino mini cake</t>
  </si>
  <si>
    <t>Õhukesel biskviitpõhjal tume šokolaad, kaetud cappucinokreemiga, peal kohviuba, tumedast šokolaadist kaunistus ja želee</t>
  </si>
  <si>
    <t>Maasika minikook</t>
  </si>
  <si>
    <t>Strawberry mini cake</t>
  </si>
  <si>
    <t>Õhukesel biskviitpõhjal maasikamoos, kaetud maasika tarrendkreemiga, peal maasikas ja želee</t>
  </si>
  <si>
    <t>Füüsalikorvike</t>
  </si>
  <si>
    <t>Ekleer sidrunikreemiga</t>
  </si>
  <si>
    <t>Eclair with lemoncurd</t>
  </si>
  <si>
    <t>Sidrunimaitseline kohupiimakreem keedutaignast ekleeris, pealt määritud valge pumatiga</t>
  </si>
  <si>
    <t>Ekleer kakaokreemiga</t>
  </si>
  <si>
    <t>Eclair with chocolate creame</t>
  </si>
  <si>
    <t>Kakaomaitseline kohupiimakreem keedutaignast ekleeris, pealt määritud šokolaadiglasuuriga</t>
  </si>
  <si>
    <t>Kohupiimatasku</t>
  </si>
  <si>
    <t>Curd pocket</t>
  </si>
  <si>
    <t>Kohupiimakreemiga täidetud keedutaigna tasku, pealt kaunistatud tuhksuhkruga</t>
  </si>
  <si>
    <t>Kohupiimarull</t>
  </si>
  <si>
    <t>Aprikoosimaitseline kohupiimakreem ja kompotivirsikud keeratud biskviiti, pealt kaunistatud šokolaadiga</t>
  </si>
  <si>
    <t>Banaanirull</t>
  </si>
  <si>
    <t>Banana roll</t>
  </si>
  <si>
    <t>Banaanimaitseline vahukoorekreem ja terved banaanid keeratud kakaobiskviiti</t>
  </si>
  <si>
    <t>Besee</t>
  </si>
  <si>
    <t>Munavalgest ja suhkrust valmistatud õhuline pritsküpsis</t>
  </si>
  <si>
    <t>muna</t>
  </si>
  <si>
    <t>Juustu suupisteküpsis</t>
  </si>
  <si>
    <t>Cheese snack cookies</t>
  </si>
  <si>
    <t>Liivataigen pakitud lehttaignasse, riivjuustu täidis, maitsestatud paprikaga</t>
  </si>
  <si>
    <t>Soolapulk</t>
  </si>
  <si>
    <t>Salt sticks</t>
  </si>
  <si>
    <t>Küpsis nisujahust, margariinist, piimast ja pärmist. Maitsestatud soola ja köömnetega</t>
  </si>
  <si>
    <t>nisu, piim, soja</t>
  </si>
  <si>
    <t>Kevadlill</t>
  </si>
  <si>
    <t>Spring flowers cookies</t>
  </si>
  <si>
    <t>Lillekujuline pritsküpsisis suhkrust, munamassist, nisujahust ja margariinist</t>
  </si>
  <si>
    <t>Narva küpsis</t>
  </si>
  <si>
    <t>Cookies "Narva"</t>
  </si>
  <si>
    <t>Pritsküpsis nisujahust, suhkrust, munamassist, margariinist ja kakaopulbrist</t>
  </si>
  <si>
    <t>Amaretto šokolaadiküpsis</t>
  </si>
  <si>
    <t>Cookie "Amaretto"</t>
  </si>
  <si>
    <t>Biskviidipurust, martsipanitäidisest, alkoholina kasutatud viina, kaetud belgia kvaliteet-šokolaadiga</t>
  </si>
  <si>
    <t>Kohupiimakorp/"Sipsiku saiake" 2tk pakendis</t>
  </si>
  <si>
    <t>Kreemisaiake 2tk pakendis</t>
  </si>
  <si>
    <t>Kaneelisaiake 2tk pakendis</t>
  </si>
  <si>
    <t>Lehesaiake moosiga 2tk pakendis</t>
  </si>
  <si>
    <t>Lihapirukas pärmitaignast 2tk pakendis</t>
  </si>
  <si>
    <t>Viineripirukas pärmitaignast 2tk pakendis</t>
  </si>
  <si>
    <t xml:space="preserve"> creamy rolls 2 pcs</t>
  </si>
  <si>
    <t>Curd roll  2 pcs</t>
  </si>
  <si>
    <t>Cinnamon roll  2 pcs</t>
  </si>
  <si>
    <t>Wiener roll with yeast dough  2 pcs</t>
  </si>
  <si>
    <t>Minced meat roll with yeast dough  2 pcs</t>
  </si>
  <si>
    <r>
      <t>Liivataignapõhja pritsitud aprikoosimoos, peale lastud tornikujuliselt aprikoosimaitselist sefiirikreemi, kaunistatud šokolaadi kastetud füüsaliga</t>
    </r>
    <r>
      <rPr>
        <u/>
        <sz val="12"/>
        <color theme="1"/>
        <rFont val="Times New Roman"/>
        <family val="1"/>
        <charset val="186"/>
      </rPr>
      <t>.</t>
    </r>
  </si>
  <si>
    <t>Shortbread basket with curdcream and physeal</t>
  </si>
  <si>
    <t>Keeksipõhjal hapukoorekreem ja mesi.</t>
  </si>
  <si>
    <t>Honey cake</t>
  </si>
  <si>
    <t>Pärmitaignast saiake kardemoitäidisega</t>
  </si>
  <si>
    <t xml:space="preserve">Pretzel with ham and cheese </t>
  </si>
  <si>
    <t>Pärmi-lehttaignast punutis, täidiseks suitsupeekon, juust ja maitseained</t>
  </si>
  <si>
    <t>Pretzel with curd</t>
  </si>
  <si>
    <t>Kardemonimaitseline pärmitaigen rosinatega, vahel kohupiimatäidis, peal tuhksuhkru puiste</t>
  </si>
  <si>
    <t>Pretzel with matrtzipan</t>
  </si>
  <si>
    <t>Pärmi-lehttaignast punutis vaniljekreemi- ja martsipanitäidisega, kaunistatud tuhksuhkruga</t>
  </si>
  <si>
    <t>Pretzel with chocolate</t>
  </si>
  <si>
    <t>Kardemonimaitseline pärmitaigen rosinatega, vahel vaniljekreemi-kaneelitäidis, peal šokolaad</t>
  </si>
  <si>
    <t>Singi-juustukringel</t>
  </si>
  <si>
    <t>Kohupiimakringel</t>
  </si>
  <si>
    <t>Martsipanikringel</t>
  </si>
  <si>
    <t>Šokolaadikringel</t>
  </si>
  <si>
    <t>Õunakringel</t>
  </si>
  <si>
    <t>Keeksitaigen kirsitäidisega, pealt kaunistatud vaniljeglasuuri ja värvilise joonistusželeega</t>
  </si>
  <si>
    <t>Keeksitaigen kakaoga</t>
  </si>
  <si>
    <t>Keeksitaigen sidrunimaitseline, sidrunikooe ja -mahlaga</t>
  </si>
  <si>
    <t>Kohupiimatort</t>
  </si>
  <si>
    <t>Cheesecake cake</t>
  </si>
  <si>
    <t>Kahest biskviidikihist, vahel kohupiimakreem ja õunakompoti tükikesed, peal kohupiima-kreem ja šokolaadikaunistus</t>
  </si>
  <si>
    <t>Kardemonimaitseline pärmitaigen rosinatega, vahel kaneeli-õunatäidis, peal tuhksuhkur.</t>
  </si>
  <si>
    <t>Pretzel with apples</t>
  </si>
  <si>
    <t xml:space="preserve">Kohupiima-maasika martsipanitort </t>
  </si>
  <si>
    <t>Kohupiima-maasika martsipanitort  A4 printpildiga</t>
  </si>
  <si>
    <t>Kohupiima-maasika martsipanitort  A3 printpildiga</t>
  </si>
  <si>
    <t>Kohupiima-maasika martsipanitort  teksiga kuni 50 tähte</t>
  </si>
  <si>
    <t>Vahukoore-maasikatort</t>
  </si>
  <si>
    <t>Kirsi-šokolaaditort</t>
  </si>
  <si>
    <t>Liivapõhjale määritud maasikamoos, millel kaks biskviidipõhja kihitatud kohupiimakreemi ja maasikatega, pealt kaetud kohupiima ja martsipanikattega</t>
  </si>
  <si>
    <t>Strawberry marzipan cake</t>
  </si>
  <si>
    <t>Liivapõhjale määritud maasikamoos, millel kaks biskviidipõhja kihitatud kohupiimakreemi ja maasikatega, pealt kaetud kohupiima ja martsipanikattega. Peal A4 suhkruprintpilt</t>
  </si>
  <si>
    <t>Liivapõhjale määritud maasikamoos, millel kaks biskviidipõhja kihitatud kohupiimakreemi ja maasikatega, pealt kaetud kohupiima ja martsipanikattega. Peal A3 suhkruprintpilt</t>
  </si>
  <si>
    <t>Liivapõhjale määritud maasikamoos, millel kaks biskviidipõhja kihitatud kohupiimakreemi ja maasikatega, pealt kaetud kohupiima ja martsipanikattega. Peal kiri.</t>
  </si>
  <si>
    <t>Strawberry marzipan cake with   edible print A4</t>
  </si>
  <si>
    <t>Strawberry marzipan cake with edible print A3</t>
  </si>
  <si>
    <t>Strawberry marzipan cake with text</t>
  </si>
  <si>
    <t>Kahe biskviidikihi vahel vahukoorekreem ja maasikad, peal vahukoor ja maasikad, kaetud želeega, külgedel pähklilaastud. Tort südamekujuline/ümmargune</t>
  </si>
  <si>
    <t>Liivapõhi kaetud maasikamoosiga, millel on omakorda biskviidikiht ja mustikad ning vahukoore-jogurtikreem</t>
  </si>
  <si>
    <t>Mustika jogurtitort</t>
  </si>
  <si>
    <t>Kolm kakaobiskviidikihti kihitatud vahukoorekreemi, kompotikirsside ning kakaovahukoore-kreemiga, peal vahukoorekreemist tupsud, želeemarjad ja trühvlišokolaadipuiste, külgedel šokolaadilaastud. Tort ümmarguse kujuga.</t>
  </si>
  <si>
    <t xml:space="preserve">Strawberry cake with whipped cream </t>
  </si>
  <si>
    <t>Cherry chocolate cake</t>
  </si>
  <si>
    <t>Blueberry yogurt cake</t>
  </si>
  <si>
    <t>Pärmitaignast saiake 2tk vaniljekreemitäidisega</t>
  </si>
  <si>
    <t>Pärmitaignast saiake 2tk kohupiimatäidisega</t>
  </si>
  <si>
    <t>Pärmitaignast saiake 2tk kaneeliga</t>
  </si>
  <si>
    <t>Pärmitaignast pirukas 2tk lihatäidisega</t>
  </si>
  <si>
    <t>Pärmitagnast pirukas 2tk viineriga</t>
  </si>
  <si>
    <t>Pärmitaignast, täidiseks aedmarjamoos, kaunistatud tuhksuhkruga 2tk</t>
  </si>
  <si>
    <t>Sheet pastry 2 pcs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</si>
</sst>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186"/>
      <scheme val="minor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b/>
      <sz val="9"/>
      <name val="Arial"/>
      <family val="2"/>
      <charset val="186"/>
    </font>
    <font>
      <sz val="9"/>
      <color theme="1"/>
      <name val="Calibri"/>
      <family val="2"/>
      <charset val="186"/>
      <scheme val="minor"/>
    </font>
    <font>
      <b/>
      <sz val="9"/>
      <color theme="1"/>
      <name val="Arial"/>
      <family val="2"/>
      <charset val="186"/>
    </font>
    <font>
      <sz val="9"/>
      <color theme="1"/>
      <name val="Arial"/>
      <family val="2"/>
      <charset val="186"/>
    </font>
    <font>
      <sz val="9"/>
      <color indexed="8"/>
      <name val="Arial"/>
      <family val="2"/>
      <charset val="186"/>
    </font>
    <font>
      <sz val="9"/>
      <name val="Arial"/>
      <family val="2"/>
      <charset val="186"/>
    </font>
    <font>
      <sz val="9"/>
      <color rgb="FF000000"/>
      <name val="Arial"/>
      <family val="2"/>
      <charset val="186"/>
    </font>
    <font>
      <sz val="10"/>
      <name val="Arial"/>
      <family val="2"/>
      <charset val="186"/>
    </font>
    <font>
      <b/>
      <sz val="11"/>
      <name val="Arial"/>
      <family val="2"/>
      <charset val="186"/>
    </font>
    <font>
      <sz val="9"/>
      <color rgb="FFFF0000"/>
      <name val="Calibri"/>
      <family val="2"/>
      <charset val="186"/>
      <scheme val="minor"/>
    </font>
    <font>
      <sz val="9"/>
      <color rgb="FFFF0000"/>
      <name val="Arial"/>
      <family val="2"/>
      <charset val="186"/>
    </font>
    <font>
      <sz val="9"/>
      <name val="Calibri"/>
      <family val="2"/>
      <charset val="186"/>
      <scheme val="minor"/>
    </font>
    <font>
      <strike/>
      <sz val="9"/>
      <color rgb="FF000000"/>
      <name val="Arial"/>
      <family val="2"/>
      <charset val="186"/>
    </font>
    <font>
      <b/>
      <sz val="7"/>
      <color theme="1"/>
      <name val="Arial"/>
      <family val="2"/>
      <charset val="186"/>
    </font>
    <font>
      <sz val="9"/>
      <color indexed="10"/>
      <name val="Times New Roman"/>
      <family val="1"/>
      <charset val="186"/>
    </font>
    <font>
      <sz val="9"/>
      <color indexed="8"/>
      <name val="Times New Roman"/>
      <family val="1"/>
      <charset val="186"/>
    </font>
    <font>
      <u/>
      <sz val="12"/>
      <color theme="1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0" fillId="0" borderId="0"/>
  </cellStyleXfs>
  <cellXfs count="181">
    <xf numFmtId="0" fontId="0" fillId="0" borderId="0" xfId="0"/>
    <xf numFmtId="0" fontId="3" fillId="0" borderId="0" xfId="0" applyFont="1" applyFill="1" applyBorder="1" applyAlignment="1">
      <alignment vertical="center"/>
    </xf>
    <xf numFmtId="0" fontId="4" fillId="0" borderId="0" xfId="0" applyFont="1" applyFill="1"/>
    <xf numFmtId="0" fontId="5" fillId="0" borderId="0" xfId="0" applyFont="1"/>
    <xf numFmtId="0" fontId="6" fillId="0" borderId="2" xfId="0" applyFont="1" applyFill="1" applyBorder="1" applyAlignment="1">
      <alignment horizontal="justify" vertical="center"/>
    </xf>
    <xf numFmtId="0" fontId="8" fillId="3" borderId="6" xfId="1" applyFont="1" applyFill="1" applyBorder="1" applyAlignment="1">
      <alignment horizontal="left" vertical="center"/>
    </xf>
    <xf numFmtId="0" fontId="6" fillId="0" borderId="16" xfId="0" applyFont="1" applyBorder="1"/>
    <xf numFmtId="0" fontId="6" fillId="0" borderId="14" xfId="0" applyFont="1" applyBorder="1"/>
    <xf numFmtId="3" fontId="11" fillId="0" borderId="2" xfId="0" applyNumberFormat="1" applyFont="1" applyFill="1" applyBorder="1" applyAlignment="1">
      <alignment horizontal="center" vertical="center" wrapText="1"/>
    </xf>
    <xf numFmtId="4" fontId="6" fillId="3" borderId="2" xfId="0" applyNumberFormat="1" applyFont="1" applyFill="1" applyBorder="1" applyAlignment="1">
      <alignment horizontal="center" vertical="center" wrapText="1"/>
    </xf>
    <xf numFmtId="4" fontId="6" fillId="0" borderId="6" xfId="0" applyNumberFormat="1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right" vertical="center"/>
    </xf>
    <xf numFmtId="0" fontId="4" fillId="0" borderId="0" xfId="0" applyFont="1"/>
    <xf numFmtId="0" fontId="8" fillId="3" borderId="6" xfId="1" applyFont="1" applyFill="1" applyBorder="1" applyAlignment="1">
      <alignment horizontal="left" vertical="center" wrapText="1"/>
    </xf>
    <xf numFmtId="0" fontId="6" fillId="0" borderId="17" xfId="0" applyFont="1" applyBorder="1" applyAlignment="1">
      <alignment horizontal="center"/>
    </xf>
    <xf numFmtId="1" fontId="6" fillId="0" borderId="6" xfId="0" applyNumberFormat="1" applyFont="1" applyBorder="1"/>
    <xf numFmtId="0" fontId="6" fillId="0" borderId="6" xfId="0" applyFont="1" applyBorder="1"/>
    <xf numFmtId="4" fontId="6" fillId="3" borderId="6" xfId="0" applyNumberFormat="1" applyFont="1" applyFill="1" applyBorder="1" applyAlignment="1">
      <alignment horizontal="center" vertical="center" wrapText="1"/>
    </xf>
    <xf numFmtId="4" fontId="6" fillId="0" borderId="18" xfId="0" applyNumberFormat="1" applyFont="1" applyBorder="1" applyAlignment="1">
      <alignment horizontal="right" vertical="center"/>
    </xf>
    <xf numFmtId="0" fontId="8" fillId="0" borderId="6" xfId="0" applyFont="1" applyFill="1" applyBorder="1" applyAlignment="1">
      <alignment horizontal="justify" vertical="center"/>
    </xf>
    <xf numFmtId="0" fontId="8" fillId="0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justify" vertical="center"/>
    </xf>
    <xf numFmtId="3" fontId="11" fillId="0" borderId="6" xfId="0" applyNumberFormat="1" applyFont="1" applyFill="1" applyBorder="1" applyAlignment="1">
      <alignment horizontal="center" vertical="center" wrapText="1"/>
    </xf>
    <xf numFmtId="4" fontId="6" fillId="0" borderId="9" xfId="0" applyNumberFormat="1" applyFont="1" applyBorder="1" applyAlignment="1">
      <alignment horizontal="right" vertical="center"/>
    </xf>
    <xf numFmtId="0" fontId="8" fillId="0" borderId="17" xfId="0" applyFont="1" applyBorder="1" applyAlignment="1">
      <alignment horizontal="center"/>
    </xf>
    <xf numFmtId="0" fontId="8" fillId="0" borderId="6" xfId="0" applyFont="1" applyBorder="1"/>
    <xf numFmtId="4" fontId="8" fillId="3" borderId="6" xfId="0" applyNumberFormat="1" applyFont="1" applyFill="1" applyBorder="1" applyAlignment="1">
      <alignment horizontal="center" vertical="center" wrapText="1"/>
    </xf>
    <xf numFmtId="0" fontId="12" fillId="0" borderId="0" xfId="0" applyFont="1"/>
    <xf numFmtId="0" fontId="6" fillId="0" borderId="6" xfId="0" applyFont="1" applyBorder="1" applyAlignment="1">
      <alignment horizontal="center"/>
    </xf>
    <xf numFmtId="0" fontId="6" fillId="0" borderId="6" xfId="0" applyFont="1" applyFill="1" applyBorder="1" applyAlignment="1">
      <alignment horizontal="justify" vertical="center" wrapText="1"/>
    </xf>
    <xf numFmtId="0" fontId="6" fillId="3" borderId="6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justify" vertical="center"/>
    </xf>
    <xf numFmtId="0" fontId="9" fillId="0" borderId="6" xfId="0" applyFont="1" applyFill="1" applyBorder="1" applyAlignment="1">
      <alignment horizontal="justify" vertical="center" wrapText="1"/>
    </xf>
    <xf numFmtId="1" fontId="6" fillId="3" borderId="6" xfId="0" applyNumberFormat="1" applyFont="1" applyFill="1" applyBorder="1"/>
    <xf numFmtId="0" fontId="6" fillId="0" borderId="8" xfId="0" applyFont="1" applyFill="1" applyBorder="1" applyAlignment="1">
      <alignment horizontal="justify" vertical="center"/>
    </xf>
    <xf numFmtId="0" fontId="8" fillId="3" borderId="6" xfId="0" applyFont="1" applyFill="1" applyBorder="1" applyAlignment="1">
      <alignment horizontal="center"/>
    </xf>
    <xf numFmtId="0" fontId="9" fillId="0" borderId="14" xfId="0" applyFont="1" applyFill="1" applyBorder="1" applyAlignment="1">
      <alignment horizontal="justify" vertical="center"/>
    </xf>
    <xf numFmtId="0" fontId="9" fillId="0" borderId="8" xfId="0" applyFont="1" applyFill="1" applyBorder="1" applyAlignment="1">
      <alignment horizontal="justify" vertical="center"/>
    </xf>
    <xf numFmtId="0" fontId="9" fillId="3" borderId="6" xfId="0" applyFont="1" applyFill="1" applyBorder="1" applyAlignment="1">
      <alignment horizontal="center" vertical="center" wrapText="1"/>
    </xf>
    <xf numFmtId="0" fontId="8" fillId="0" borderId="0" xfId="0" applyFont="1"/>
    <xf numFmtId="0" fontId="13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>
      <alignment horizontal="center"/>
    </xf>
    <xf numFmtId="0" fontId="5" fillId="0" borderId="0" xfId="0" applyFont="1" applyFill="1"/>
    <xf numFmtId="0" fontId="6" fillId="0" borderId="0" xfId="0" applyFont="1" applyFill="1"/>
    <xf numFmtId="0" fontId="3" fillId="0" borderId="0" xfId="0" applyFont="1" applyFill="1"/>
    <xf numFmtId="0" fontId="4" fillId="0" borderId="0" xfId="0" applyFont="1" applyAlignment="1">
      <alignment horizontal="center"/>
    </xf>
    <xf numFmtId="0" fontId="3" fillId="0" borderId="0" xfId="0" applyFont="1" applyFill="1" applyProtection="1">
      <protection locked="0"/>
    </xf>
    <xf numFmtId="0" fontId="8" fillId="0" borderId="0" xfId="0" applyFont="1" applyFill="1" applyBorder="1" applyAlignment="1">
      <alignment vertical="center"/>
    </xf>
    <xf numFmtId="0" fontId="14" fillId="0" borderId="0" xfId="0" applyFont="1"/>
    <xf numFmtId="0" fontId="4" fillId="0" borderId="0" xfId="0" applyFont="1" applyAlignment="1">
      <alignment horizontal="left"/>
    </xf>
    <xf numFmtId="0" fontId="15" fillId="0" borderId="16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justify" vertical="center"/>
    </xf>
    <xf numFmtId="0" fontId="9" fillId="0" borderId="6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vertical="center" wrapText="1"/>
    </xf>
    <xf numFmtId="0" fontId="8" fillId="0" borderId="6" xfId="0" applyFont="1" applyBorder="1" applyAlignment="1">
      <alignment horizontal="center" vertical="center" wrapText="1"/>
    </xf>
    <xf numFmtId="0" fontId="13" fillId="0" borderId="6" xfId="0" applyFont="1" applyFill="1" applyBorder="1" applyAlignment="1">
      <alignment vertical="center" wrapText="1"/>
    </xf>
    <xf numFmtId="0" fontId="13" fillId="0" borderId="0" xfId="0" applyFont="1" applyFill="1"/>
    <xf numFmtId="3" fontId="12" fillId="0" borderId="0" xfId="0" applyNumberFormat="1" applyFont="1" applyFill="1"/>
    <xf numFmtId="0" fontId="12" fillId="0" borderId="0" xfId="0" applyFont="1" applyFill="1"/>
    <xf numFmtId="0" fontId="6" fillId="0" borderId="6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left" vertical="center" wrapText="1"/>
    </xf>
    <xf numFmtId="4" fontId="5" fillId="4" borderId="25" xfId="0" applyNumberFormat="1" applyFont="1" applyFill="1" applyBorder="1"/>
    <xf numFmtId="0" fontId="8" fillId="0" borderId="1" xfId="0" applyFont="1" applyFill="1" applyBorder="1" applyAlignment="1">
      <alignment horizontal="center" vertical="center"/>
    </xf>
    <xf numFmtId="0" fontId="6" fillId="0" borderId="26" xfId="0" applyFont="1" applyBorder="1" applyAlignment="1">
      <alignment horizontal="center"/>
    </xf>
    <xf numFmtId="4" fontId="6" fillId="0" borderId="2" xfId="0" applyNumberFormat="1" applyFont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9" fillId="0" borderId="27" xfId="0" applyFont="1" applyFill="1" applyBorder="1" applyAlignment="1">
      <alignment horizontal="justify" vertical="center"/>
    </xf>
    <xf numFmtId="0" fontId="9" fillId="0" borderId="11" xfId="0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3" fontId="11" fillId="0" borderId="11" xfId="0" applyNumberFormat="1" applyFont="1" applyFill="1" applyBorder="1" applyAlignment="1">
      <alignment horizontal="center" vertical="center" wrapText="1"/>
    </xf>
    <xf numFmtId="4" fontId="6" fillId="0" borderId="11" xfId="0" applyNumberFormat="1" applyFont="1" applyBorder="1" applyAlignment="1">
      <alignment horizontal="center" vertical="center" wrapText="1"/>
    </xf>
    <xf numFmtId="4" fontId="6" fillId="0" borderId="13" xfId="0" applyNumberFormat="1" applyFont="1" applyBorder="1" applyAlignment="1">
      <alignment horizontal="right" vertical="center"/>
    </xf>
    <xf numFmtId="0" fontId="8" fillId="0" borderId="21" xfId="0" applyFont="1" applyFill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right" vertical="center"/>
    </xf>
    <xf numFmtId="0" fontId="8" fillId="3" borderId="14" xfId="0" applyFont="1" applyFill="1" applyBorder="1" applyAlignment="1">
      <alignment horizontal="justify" vertical="center"/>
    </xf>
    <xf numFmtId="0" fontId="8" fillId="3" borderId="6" xfId="0" applyFont="1" applyFill="1" applyBorder="1" applyAlignment="1">
      <alignment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justify" vertical="center"/>
    </xf>
    <xf numFmtId="0" fontId="5" fillId="4" borderId="29" xfId="0" applyFont="1" applyFill="1" applyBorder="1" applyAlignment="1"/>
    <xf numFmtId="0" fontId="5" fillId="4" borderId="30" xfId="0" applyFont="1" applyFill="1" applyBorder="1" applyAlignment="1"/>
    <xf numFmtId="0" fontId="5" fillId="4" borderId="31" xfId="0" applyFont="1" applyFill="1" applyBorder="1" applyAlignment="1"/>
    <xf numFmtId="0" fontId="8" fillId="0" borderId="28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5" fillId="0" borderId="0" xfId="0" applyFont="1" applyBorder="1"/>
    <xf numFmtId="0" fontId="8" fillId="3" borderId="6" xfId="1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wrapText="1"/>
    </xf>
    <xf numFmtId="0" fontId="8" fillId="3" borderId="14" xfId="1" applyFont="1" applyFill="1" applyBorder="1" applyAlignment="1">
      <alignment horizontal="left" vertical="center" wrapText="1"/>
    </xf>
    <xf numFmtId="0" fontId="6" fillId="0" borderId="15" xfId="0" applyFont="1" applyBorder="1" applyAlignment="1">
      <alignment horizontal="center"/>
    </xf>
    <xf numFmtId="1" fontId="6" fillId="0" borderId="14" xfId="0" applyNumberFormat="1" applyFont="1" applyBorder="1"/>
    <xf numFmtId="0" fontId="8" fillId="3" borderId="6" xfId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8" fillId="3" borderId="11" xfId="1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8" fillId="3" borderId="6" xfId="1" applyFont="1" applyFill="1" applyBorder="1" applyAlignment="1">
      <alignment horizontal="center" wrapText="1"/>
    </xf>
    <xf numFmtId="0" fontId="8" fillId="0" borderId="6" xfId="0" applyFont="1" applyBorder="1" applyAlignment="1">
      <alignment horizontal="center"/>
    </xf>
    <xf numFmtId="1" fontId="8" fillId="0" borderId="6" xfId="0" applyNumberFormat="1" applyFont="1" applyBorder="1"/>
    <xf numFmtId="0" fontId="8" fillId="0" borderId="16" xfId="0" applyFont="1" applyBorder="1"/>
    <xf numFmtId="0" fontId="8" fillId="0" borderId="14" xfId="0" applyFont="1" applyBorder="1"/>
    <xf numFmtId="0" fontId="8" fillId="0" borderId="6" xfId="0" applyFont="1" applyFill="1" applyBorder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0" fontId="16" fillId="2" borderId="24" xfId="0" applyFont="1" applyFill="1" applyBorder="1" applyAlignment="1">
      <alignment horizontal="center" vertical="center" wrapText="1"/>
    </xf>
    <xf numFmtId="3" fontId="3" fillId="2" borderId="22" xfId="0" applyNumberFormat="1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wrapText="1"/>
    </xf>
    <xf numFmtId="0" fontId="3" fillId="2" borderId="19" xfId="0" applyFont="1" applyFill="1" applyBorder="1" applyAlignment="1">
      <alignment wrapText="1"/>
    </xf>
    <xf numFmtId="3" fontId="5" fillId="2" borderId="3" xfId="0" applyNumberFormat="1" applyFont="1" applyFill="1" applyBorder="1" applyAlignment="1">
      <alignment horizontal="center" vertical="center" wrapText="1"/>
    </xf>
    <xf numFmtId="3" fontId="5" fillId="2" borderId="7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vertical="center" wrapText="1"/>
    </xf>
    <xf numFmtId="0" fontId="5" fillId="2" borderId="8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vertical="center" wrapText="1"/>
    </xf>
    <xf numFmtId="0" fontId="5" fillId="2" borderId="24" xfId="0" applyFont="1" applyFill="1" applyBorder="1" applyAlignment="1">
      <alignment vertical="center" wrapText="1"/>
    </xf>
    <xf numFmtId="0" fontId="16" fillId="2" borderId="5" xfId="0" applyFont="1" applyFill="1" applyBorder="1" applyAlignment="1">
      <alignment horizontal="center" vertical="center"/>
    </xf>
    <xf numFmtId="0" fontId="16" fillId="2" borderId="23" xfId="0" applyFont="1" applyFill="1" applyBorder="1" applyAlignment="1">
      <alignment horizontal="center" vertical="center"/>
    </xf>
    <xf numFmtId="0" fontId="16" fillId="2" borderId="8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/>
    </xf>
    <xf numFmtId="0" fontId="16" fillId="2" borderId="8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5" fillId="2" borderId="32" xfId="0" applyFont="1" applyFill="1" applyBorder="1" applyAlignment="1">
      <alignment horizontal="center" vertical="center" wrapText="1"/>
    </xf>
    <xf numFmtId="0" fontId="5" fillId="2" borderId="33" xfId="0" applyFont="1" applyFill="1" applyBorder="1" applyAlignment="1">
      <alignment horizontal="center" vertical="center" wrapText="1"/>
    </xf>
    <xf numFmtId="0" fontId="5" fillId="2" borderId="34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3" fontId="5" fillId="2" borderId="12" xfId="0" applyNumberFormat="1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</cellXfs>
  <cellStyles count="2">
    <cellStyle name="Normal" xfId="0" builtinId="0"/>
    <cellStyle name="Normal_Sheet1_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7"/>
  <sheetViews>
    <sheetView tabSelected="1" workbookViewId="0">
      <pane ySplit="1" topLeftCell="A79" activePane="bottomLeft" state="frozen"/>
      <selection pane="bottomLeft" activeCell="F73" sqref="F73"/>
    </sheetView>
  </sheetViews>
  <sheetFormatPr defaultColWidth="9.140625" defaultRowHeight="12" x14ac:dyDescent="0.2"/>
  <cols>
    <col min="1" max="1" width="3.7109375" style="49" customWidth="1"/>
    <col min="2" max="2" width="17.85546875" style="50" customWidth="1"/>
    <col min="3" max="3" width="20.42578125" style="12" customWidth="1"/>
    <col min="4" max="4" width="11.7109375" style="12" customWidth="1"/>
    <col min="5" max="5" width="11.5703125" style="12" customWidth="1"/>
    <col min="6" max="6" width="22.28515625" style="46" customWidth="1"/>
    <col min="7" max="7" width="20.5703125" style="12" customWidth="1"/>
    <col min="8" max="8" width="23.42578125" style="46" customWidth="1"/>
    <col min="9" max="9" width="10.28515625" style="46" customWidth="1"/>
    <col min="10" max="10" width="13.28515625" style="12" customWidth="1"/>
    <col min="11" max="11" width="6.5703125" style="12" customWidth="1"/>
    <col min="12" max="12" width="3.5703125" style="12" customWidth="1"/>
    <col min="13" max="13" width="5.140625" style="12" customWidth="1"/>
    <col min="14" max="14" width="8.5703125" style="12" customWidth="1"/>
    <col min="15" max="15" width="5.28515625" style="12" customWidth="1"/>
    <col min="16" max="16" width="18.7109375" style="12" customWidth="1"/>
    <col min="17" max="17" width="11" style="66" customWidth="1"/>
    <col min="18" max="18" width="8.28515625" style="46" customWidth="1"/>
    <col min="19" max="19" width="10.42578125" style="12" customWidth="1"/>
    <col min="20" max="20" width="11.42578125" style="12" customWidth="1"/>
    <col min="21" max="16384" width="9.140625" style="12"/>
  </cols>
  <sheetData>
    <row r="1" spans="1:20" s="2" customFormat="1" ht="13.5" customHeight="1" x14ac:dyDescent="0.2">
      <c r="A1" s="94" t="s">
        <v>98</v>
      </c>
      <c r="B1" s="94"/>
      <c r="C1" s="94"/>
      <c r="D1" s="94"/>
      <c r="E1" s="94"/>
      <c r="F1" s="109"/>
      <c r="G1" s="1"/>
      <c r="H1" s="103"/>
      <c r="I1" s="1"/>
      <c r="J1" s="1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s="2" customFormat="1" ht="13.5" customHeight="1" thickBot="1" x14ac:dyDescent="0.25">
      <c r="A2" s="95" t="s">
        <v>153</v>
      </c>
      <c r="B2" s="95"/>
      <c r="C2" s="95"/>
      <c r="D2" s="95"/>
      <c r="E2" s="95"/>
      <c r="F2" s="110"/>
      <c r="G2" s="3"/>
      <c r="H2" s="104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1:20" s="3" customFormat="1" ht="24.75" customHeight="1" x14ac:dyDescent="0.2">
      <c r="A3" s="167" t="s">
        <v>0</v>
      </c>
      <c r="B3" s="170" t="s">
        <v>1</v>
      </c>
      <c r="C3" s="170" t="s">
        <v>2</v>
      </c>
      <c r="D3" s="141" t="s">
        <v>3</v>
      </c>
      <c r="E3" s="159" t="s">
        <v>138</v>
      </c>
      <c r="F3" s="170" t="s">
        <v>4</v>
      </c>
      <c r="G3" s="156" t="s">
        <v>137</v>
      </c>
      <c r="H3" s="156" t="s">
        <v>5</v>
      </c>
      <c r="I3" s="159" t="s">
        <v>6</v>
      </c>
      <c r="J3" s="159" t="s">
        <v>7</v>
      </c>
      <c r="K3" s="162" t="s">
        <v>8</v>
      </c>
      <c r="L3" s="165" t="s">
        <v>9</v>
      </c>
      <c r="M3" s="166"/>
      <c r="N3" s="166"/>
      <c r="O3" s="166"/>
      <c r="P3" s="135" t="s">
        <v>10</v>
      </c>
      <c r="Q3" s="138" t="s">
        <v>139</v>
      </c>
      <c r="R3" s="141" t="s">
        <v>11</v>
      </c>
      <c r="S3" s="143" t="s">
        <v>12</v>
      </c>
      <c r="T3" s="146" t="s">
        <v>13</v>
      </c>
    </row>
    <row r="4" spans="1:20" s="3" customFormat="1" ht="45.75" customHeight="1" x14ac:dyDescent="0.2">
      <c r="A4" s="168"/>
      <c r="B4" s="171"/>
      <c r="C4" s="171"/>
      <c r="D4" s="142"/>
      <c r="E4" s="160"/>
      <c r="F4" s="171"/>
      <c r="G4" s="157"/>
      <c r="H4" s="157"/>
      <c r="I4" s="160"/>
      <c r="J4" s="160"/>
      <c r="K4" s="163"/>
      <c r="L4" s="149" t="s">
        <v>14</v>
      </c>
      <c r="M4" s="151" t="s">
        <v>15</v>
      </c>
      <c r="N4" s="153" t="s">
        <v>16</v>
      </c>
      <c r="O4" s="154" t="s">
        <v>17</v>
      </c>
      <c r="P4" s="136"/>
      <c r="Q4" s="139"/>
      <c r="R4" s="142"/>
      <c r="S4" s="144"/>
      <c r="T4" s="147"/>
    </row>
    <row r="5" spans="1:20" s="3" customFormat="1" ht="30.75" customHeight="1" thickBot="1" x14ac:dyDescent="0.25">
      <c r="A5" s="169"/>
      <c r="B5" s="172"/>
      <c r="C5" s="172"/>
      <c r="D5" s="173"/>
      <c r="E5" s="161"/>
      <c r="F5" s="174"/>
      <c r="G5" s="158"/>
      <c r="H5" s="158"/>
      <c r="I5" s="161"/>
      <c r="J5" s="161"/>
      <c r="K5" s="164"/>
      <c r="L5" s="150"/>
      <c r="M5" s="152"/>
      <c r="N5" s="151"/>
      <c r="O5" s="155"/>
      <c r="P5" s="137"/>
      <c r="Q5" s="140"/>
      <c r="R5" s="142"/>
      <c r="S5" s="145"/>
      <c r="T5" s="148"/>
    </row>
    <row r="6" spans="1:20" ht="20.100000000000001" customHeight="1" x14ac:dyDescent="0.2">
      <c r="A6" s="70">
        <v>1</v>
      </c>
      <c r="B6" s="4" t="s">
        <v>18</v>
      </c>
      <c r="C6" s="60" t="s">
        <v>100</v>
      </c>
      <c r="D6" s="179">
        <v>24</v>
      </c>
      <c r="E6" s="180" t="s">
        <v>39</v>
      </c>
      <c r="F6" s="107" t="s">
        <v>154</v>
      </c>
      <c r="G6" s="13" t="s">
        <v>156</v>
      </c>
      <c r="H6" s="108" t="s">
        <v>155</v>
      </c>
      <c r="I6" s="71">
        <v>7.0000000000000007E-2</v>
      </c>
      <c r="J6" s="15">
        <v>4742027007872</v>
      </c>
      <c r="K6" s="6">
        <v>1</v>
      </c>
      <c r="L6" s="16">
        <v>297</v>
      </c>
      <c r="M6" s="16">
        <v>6</v>
      </c>
      <c r="N6" s="16">
        <v>33.299999999999997</v>
      </c>
      <c r="O6" s="16">
        <v>15.5</v>
      </c>
      <c r="P6" s="7" t="s">
        <v>194</v>
      </c>
      <c r="Q6" s="8">
        <v>380</v>
      </c>
      <c r="R6" s="9">
        <v>0.41</v>
      </c>
      <c r="S6" s="72">
        <v>5.86</v>
      </c>
      <c r="T6" s="11">
        <f>Q6*S6</f>
        <v>2226.8000000000002</v>
      </c>
    </row>
    <row r="7" spans="1:20" ht="18.75" customHeight="1" x14ac:dyDescent="0.2">
      <c r="A7" s="73">
        <v>2</v>
      </c>
      <c r="B7" s="19" t="s">
        <v>19</v>
      </c>
      <c r="C7" s="20" t="s">
        <v>99</v>
      </c>
      <c r="D7" s="176"/>
      <c r="E7" s="133"/>
      <c r="F7" s="96" t="s">
        <v>166</v>
      </c>
      <c r="G7" s="13" t="s">
        <v>199</v>
      </c>
      <c r="H7" s="28" t="s">
        <v>196</v>
      </c>
      <c r="I7" s="14">
        <v>7.0000000000000007E-2</v>
      </c>
      <c r="J7" s="15">
        <v>4742027007841</v>
      </c>
      <c r="K7" s="6">
        <v>1</v>
      </c>
      <c r="L7" s="16">
        <v>275</v>
      </c>
      <c r="M7" s="16">
        <v>3.4</v>
      </c>
      <c r="N7" s="16">
        <v>29.2</v>
      </c>
      <c r="O7" s="16">
        <v>16</v>
      </c>
      <c r="P7" s="7" t="s">
        <v>194</v>
      </c>
      <c r="Q7" s="22">
        <v>90</v>
      </c>
      <c r="R7" s="17">
        <v>0.41</v>
      </c>
      <c r="S7" s="10">
        <v>5.86</v>
      </c>
      <c r="T7" s="18">
        <f t="shared" ref="T7:T68" si="0">Q7*S7</f>
        <v>527.4</v>
      </c>
    </row>
    <row r="8" spans="1:20" ht="16.5" customHeight="1" x14ac:dyDescent="0.2">
      <c r="A8" s="73">
        <v>3</v>
      </c>
      <c r="B8" s="19" t="s">
        <v>20</v>
      </c>
      <c r="C8" s="20" t="s">
        <v>101</v>
      </c>
      <c r="D8" s="176"/>
      <c r="E8" s="133"/>
      <c r="F8" s="107" t="s">
        <v>157</v>
      </c>
      <c r="G8" s="13" t="s">
        <v>200</v>
      </c>
      <c r="H8" s="98" t="s">
        <v>197</v>
      </c>
      <c r="I8" s="14">
        <v>7.0000000000000007E-2</v>
      </c>
      <c r="J8" s="15">
        <v>4742027000781</v>
      </c>
      <c r="K8" s="6">
        <v>1</v>
      </c>
      <c r="L8" s="16">
        <v>362</v>
      </c>
      <c r="M8" s="16">
        <v>7.8</v>
      </c>
      <c r="N8" s="16">
        <v>28.1</v>
      </c>
      <c r="O8" s="16">
        <v>24.3</v>
      </c>
      <c r="P8" s="7" t="s">
        <v>207</v>
      </c>
      <c r="Q8" s="22">
        <v>100</v>
      </c>
      <c r="R8" s="17">
        <v>0.61</v>
      </c>
      <c r="S8" s="10">
        <v>8.7100000000000009</v>
      </c>
      <c r="T8" s="18">
        <f t="shared" si="0"/>
        <v>871.00000000000011</v>
      </c>
    </row>
    <row r="9" spans="1:20" ht="12" customHeight="1" x14ac:dyDescent="0.2">
      <c r="A9" s="73">
        <v>4</v>
      </c>
      <c r="B9" s="19" t="s">
        <v>21</v>
      </c>
      <c r="C9" s="59" t="s">
        <v>102</v>
      </c>
      <c r="D9" s="176"/>
      <c r="E9" s="133"/>
      <c r="F9" s="107" t="s">
        <v>158</v>
      </c>
      <c r="G9" s="13" t="s">
        <v>201</v>
      </c>
      <c r="H9" s="28" t="s">
        <v>198</v>
      </c>
      <c r="I9" s="14">
        <v>7.0000000000000007E-2</v>
      </c>
      <c r="J9" s="15">
        <v>4742027007582</v>
      </c>
      <c r="K9" s="6">
        <v>1</v>
      </c>
      <c r="L9" s="16">
        <v>285</v>
      </c>
      <c r="M9" s="16">
        <v>5.5</v>
      </c>
      <c r="N9" s="16">
        <v>32.799999999999997</v>
      </c>
      <c r="O9" s="16">
        <v>15</v>
      </c>
      <c r="P9" s="7" t="s">
        <v>194</v>
      </c>
      <c r="Q9" s="22">
        <v>460</v>
      </c>
      <c r="R9" s="17">
        <v>0.41</v>
      </c>
      <c r="S9" s="10">
        <v>5.86</v>
      </c>
      <c r="T9" s="18">
        <f t="shared" si="0"/>
        <v>2695.6000000000004</v>
      </c>
    </row>
    <row r="10" spans="1:20" ht="24" x14ac:dyDescent="0.2">
      <c r="A10" s="73">
        <v>5</v>
      </c>
      <c r="B10" s="19" t="s">
        <v>22</v>
      </c>
      <c r="C10" s="59" t="s">
        <v>103</v>
      </c>
      <c r="D10" s="176"/>
      <c r="E10" s="133"/>
      <c r="F10" s="97" t="s">
        <v>161</v>
      </c>
      <c r="G10" s="13" t="s">
        <v>202</v>
      </c>
      <c r="H10" s="28" t="s">
        <v>208</v>
      </c>
      <c r="I10" s="14">
        <v>0.06</v>
      </c>
      <c r="J10" s="15">
        <v>4742027007117</v>
      </c>
      <c r="K10" s="6">
        <v>1</v>
      </c>
      <c r="L10" s="16">
        <v>333</v>
      </c>
      <c r="M10" s="16">
        <v>6.7</v>
      </c>
      <c r="N10" s="16">
        <v>36.6</v>
      </c>
      <c r="O10" s="16">
        <v>17.399999999999999</v>
      </c>
      <c r="P10" s="7" t="s">
        <v>194</v>
      </c>
      <c r="Q10" s="22">
        <v>250</v>
      </c>
      <c r="R10" s="17">
        <v>0.47</v>
      </c>
      <c r="S10" s="10">
        <f>R10/I10</f>
        <v>7.833333333333333</v>
      </c>
      <c r="T10" s="23">
        <f t="shared" si="0"/>
        <v>1958.3333333333333</v>
      </c>
    </row>
    <row r="11" spans="1:20" ht="12" customHeight="1" x14ac:dyDescent="0.2">
      <c r="A11" s="73">
        <v>6</v>
      </c>
      <c r="B11" s="19" t="s">
        <v>23</v>
      </c>
      <c r="C11" s="55" t="s">
        <v>104</v>
      </c>
      <c r="D11" s="176"/>
      <c r="E11" s="133"/>
      <c r="F11" s="97" t="s">
        <v>162</v>
      </c>
      <c r="G11" s="13" t="s">
        <v>203</v>
      </c>
      <c r="H11" s="28" t="s">
        <v>209</v>
      </c>
      <c r="I11" s="14">
        <v>0.05</v>
      </c>
      <c r="J11" s="15">
        <v>4742027007063</v>
      </c>
      <c r="K11" s="6">
        <v>1</v>
      </c>
      <c r="L11" s="16">
        <v>436</v>
      </c>
      <c r="M11" s="16">
        <v>4.9000000000000004</v>
      </c>
      <c r="N11" s="16">
        <v>55.3</v>
      </c>
      <c r="O11" s="16">
        <v>21.7</v>
      </c>
      <c r="P11" s="7" t="s">
        <v>194</v>
      </c>
      <c r="Q11" s="22">
        <v>380</v>
      </c>
      <c r="R11" s="17">
        <v>0.28999999999999998</v>
      </c>
      <c r="S11" s="10">
        <f t="shared" ref="S11:S38" si="1">R11/I11</f>
        <v>5.7999999999999989</v>
      </c>
      <c r="T11" s="23">
        <f t="shared" si="0"/>
        <v>2203.9999999999995</v>
      </c>
    </row>
    <row r="12" spans="1:20" ht="12" customHeight="1" x14ac:dyDescent="0.2">
      <c r="A12" s="73">
        <v>7</v>
      </c>
      <c r="B12" s="19" t="s">
        <v>24</v>
      </c>
      <c r="C12" s="53" t="s">
        <v>105</v>
      </c>
      <c r="D12" s="176"/>
      <c r="E12" s="133"/>
      <c r="F12" s="96" t="s">
        <v>163</v>
      </c>
      <c r="G12" s="13" t="s">
        <v>204</v>
      </c>
      <c r="H12" s="28" t="s">
        <v>210</v>
      </c>
      <c r="I12" s="14">
        <v>0.05</v>
      </c>
      <c r="J12" s="15">
        <v>4742027007001</v>
      </c>
      <c r="K12" s="6">
        <v>1</v>
      </c>
      <c r="L12" s="16">
        <v>279</v>
      </c>
      <c r="M12" s="16">
        <v>4.4000000000000004</v>
      </c>
      <c r="N12" s="16">
        <v>52.9</v>
      </c>
      <c r="O12" s="16">
        <v>5.6</v>
      </c>
      <c r="P12" s="7" t="s">
        <v>194</v>
      </c>
      <c r="Q12" s="22">
        <v>650</v>
      </c>
      <c r="R12" s="17">
        <v>0.28999999999999998</v>
      </c>
      <c r="S12" s="10">
        <f t="shared" si="1"/>
        <v>5.7999999999999989</v>
      </c>
      <c r="T12" s="23">
        <f t="shared" si="0"/>
        <v>3769.9999999999991</v>
      </c>
    </row>
    <row r="13" spans="1:20" ht="24" x14ac:dyDescent="0.2">
      <c r="A13" s="73">
        <v>8</v>
      </c>
      <c r="B13" s="19" t="s">
        <v>25</v>
      </c>
      <c r="C13" s="53" t="s">
        <v>106</v>
      </c>
      <c r="D13" s="176"/>
      <c r="E13" s="133"/>
      <c r="F13" s="96" t="s">
        <v>164</v>
      </c>
      <c r="G13" s="13" t="s">
        <v>205</v>
      </c>
      <c r="H13" s="28" t="s">
        <v>211</v>
      </c>
      <c r="I13" s="14">
        <v>0.05</v>
      </c>
      <c r="J13" s="15">
        <v>4742027009111</v>
      </c>
      <c r="K13" s="6">
        <v>1</v>
      </c>
      <c r="L13" s="16">
        <v>402</v>
      </c>
      <c r="M13" s="16">
        <v>4.5999999999999996</v>
      </c>
      <c r="N13" s="16">
        <v>50.1</v>
      </c>
      <c r="O13" s="16">
        <v>20.100000000000001</v>
      </c>
      <c r="P13" s="7" t="s">
        <v>194</v>
      </c>
      <c r="Q13" s="22">
        <v>80</v>
      </c>
      <c r="R13" s="17">
        <v>0.35</v>
      </c>
      <c r="S13" s="10">
        <f t="shared" si="1"/>
        <v>6.9999999999999991</v>
      </c>
      <c r="T13" s="23">
        <f t="shared" si="0"/>
        <v>559.99999999999989</v>
      </c>
    </row>
    <row r="14" spans="1:20" ht="24" x14ac:dyDescent="0.2">
      <c r="A14" s="73">
        <v>9</v>
      </c>
      <c r="B14" s="19" t="s">
        <v>26</v>
      </c>
      <c r="C14" s="53" t="s">
        <v>107</v>
      </c>
      <c r="D14" s="176"/>
      <c r="E14" s="133"/>
      <c r="F14" s="97" t="s">
        <v>160</v>
      </c>
      <c r="G14" s="13" t="s">
        <v>206</v>
      </c>
      <c r="H14" s="28" t="s">
        <v>212</v>
      </c>
      <c r="I14" s="14">
        <v>0.05</v>
      </c>
      <c r="J14" s="15">
        <v>4742027009128</v>
      </c>
      <c r="K14" s="6">
        <v>1</v>
      </c>
      <c r="L14" s="16">
        <v>336</v>
      </c>
      <c r="M14" s="16">
        <v>6.1</v>
      </c>
      <c r="N14" s="16">
        <v>35.200000000000003</v>
      </c>
      <c r="O14" s="16">
        <v>17.399999999999999</v>
      </c>
      <c r="P14" s="7" t="s">
        <v>194</v>
      </c>
      <c r="Q14" s="22">
        <v>50</v>
      </c>
      <c r="R14" s="17">
        <v>0.28999999999999998</v>
      </c>
      <c r="S14" s="10">
        <f t="shared" si="1"/>
        <v>5.7999999999999989</v>
      </c>
      <c r="T14" s="23">
        <f t="shared" si="0"/>
        <v>289.99999999999994</v>
      </c>
    </row>
    <row r="15" spans="1:20" s="49" customFormat="1" ht="24" x14ac:dyDescent="0.2">
      <c r="A15" s="73">
        <v>10</v>
      </c>
      <c r="B15" s="19" t="s">
        <v>27</v>
      </c>
      <c r="C15" s="20" t="s">
        <v>108</v>
      </c>
      <c r="D15" s="176"/>
      <c r="E15" s="133"/>
      <c r="F15" s="96" t="s">
        <v>220</v>
      </c>
      <c r="G15" s="13" t="s">
        <v>335</v>
      </c>
      <c r="H15" s="114" t="s">
        <v>227</v>
      </c>
      <c r="I15" s="24">
        <v>0.06</v>
      </c>
      <c r="J15" s="115">
        <v>4742027002068</v>
      </c>
      <c r="K15" s="116">
        <v>1</v>
      </c>
      <c r="L15" s="25">
        <v>346</v>
      </c>
      <c r="M15" s="25">
        <v>6.3</v>
      </c>
      <c r="N15" s="25">
        <v>63</v>
      </c>
      <c r="O15" s="25">
        <v>7.1</v>
      </c>
      <c r="P15" s="117" t="s">
        <v>194</v>
      </c>
      <c r="Q15" s="22">
        <v>10</v>
      </c>
      <c r="R15" s="26">
        <v>0.33</v>
      </c>
      <c r="S15" s="83">
        <f t="shared" si="1"/>
        <v>5.5000000000000009</v>
      </c>
      <c r="T15" s="84">
        <f t="shared" si="0"/>
        <v>55.000000000000007</v>
      </c>
    </row>
    <row r="16" spans="1:20" ht="24" x14ac:dyDescent="0.2">
      <c r="A16" s="73">
        <v>11</v>
      </c>
      <c r="B16" s="19" t="s">
        <v>28</v>
      </c>
      <c r="C16" s="58"/>
      <c r="D16" s="176"/>
      <c r="E16" s="133"/>
      <c r="F16" s="97" t="s">
        <v>28</v>
      </c>
      <c r="G16" s="13" t="s">
        <v>213</v>
      </c>
      <c r="H16" s="28" t="s">
        <v>228</v>
      </c>
      <c r="I16" s="24">
        <v>0.06</v>
      </c>
      <c r="J16" s="15">
        <v>4742027007124</v>
      </c>
      <c r="K16" s="6">
        <v>1</v>
      </c>
      <c r="L16" s="25">
        <v>379</v>
      </c>
      <c r="M16" s="25">
        <v>5.8</v>
      </c>
      <c r="N16" s="25">
        <v>34.5</v>
      </c>
      <c r="O16" s="25">
        <v>24.2</v>
      </c>
      <c r="P16" s="7" t="s">
        <v>194</v>
      </c>
      <c r="Q16" s="22">
        <v>100</v>
      </c>
      <c r="R16" s="17">
        <v>0.33</v>
      </c>
      <c r="S16" s="10">
        <f t="shared" si="1"/>
        <v>5.5000000000000009</v>
      </c>
      <c r="T16" s="23">
        <f t="shared" si="0"/>
        <v>550.00000000000011</v>
      </c>
    </row>
    <row r="17" spans="1:20" s="27" customFormat="1" ht="21" customHeight="1" x14ac:dyDescent="0.2">
      <c r="A17" s="73">
        <v>12</v>
      </c>
      <c r="B17" s="19" t="s">
        <v>109</v>
      </c>
      <c r="C17" s="62"/>
      <c r="D17" s="176"/>
      <c r="E17" s="133"/>
      <c r="F17" s="107" t="s">
        <v>159</v>
      </c>
      <c r="G17" s="99" t="s">
        <v>214</v>
      </c>
      <c r="H17" s="28" t="s">
        <v>229</v>
      </c>
      <c r="I17" s="100">
        <v>7.0000000000000007E-2</v>
      </c>
      <c r="J17" s="101">
        <v>4742027007056</v>
      </c>
      <c r="K17" s="6">
        <v>1</v>
      </c>
      <c r="L17" s="7">
        <v>225</v>
      </c>
      <c r="M17" s="7">
        <v>5.8</v>
      </c>
      <c r="N17" s="7">
        <v>36.200000000000003</v>
      </c>
      <c r="O17" s="7">
        <v>6.4</v>
      </c>
      <c r="P17" s="7" t="s">
        <v>194</v>
      </c>
      <c r="Q17" s="22">
        <v>10</v>
      </c>
      <c r="R17" s="26">
        <v>0.38</v>
      </c>
      <c r="S17" s="10">
        <f t="shared" si="1"/>
        <v>5.4285714285714279</v>
      </c>
      <c r="T17" s="23">
        <f t="shared" si="0"/>
        <v>54.285714285714278</v>
      </c>
    </row>
    <row r="18" spans="1:20" ht="24" x14ac:dyDescent="0.2">
      <c r="A18" s="73">
        <v>14</v>
      </c>
      <c r="B18" s="21" t="s">
        <v>110</v>
      </c>
      <c r="C18" s="57"/>
      <c r="D18" s="176"/>
      <c r="E18" s="133"/>
      <c r="F18" s="96" t="s">
        <v>165</v>
      </c>
      <c r="G18" s="13" t="s">
        <v>216</v>
      </c>
      <c r="H18" s="28" t="s">
        <v>218</v>
      </c>
      <c r="I18" s="28">
        <v>0.06</v>
      </c>
      <c r="J18" s="15">
        <v>4742027007728</v>
      </c>
      <c r="K18" s="6">
        <v>1</v>
      </c>
      <c r="L18" s="16">
        <v>359</v>
      </c>
      <c r="M18" s="16">
        <v>6.2</v>
      </c>
      <c r="N18" s="16">
        <v>38.299999999999997</v>
      </c>
      <c r="O18" s="16">
        <v>19.5</v>
      </c>
      <c r="P18" s="7" t="s">
        <v>215</v>
      </c>
      <c r="Q18" s="22">
        <v>260</v>
      </c>
      <c r="R18" s="17">
        <v>0.53</v>
      </c>
      <c r="S18" s="10">
        <f t="shared" si="1"/>
        <v>8.8333333333333339</v>
      </c>
      <c r="T18" s="23">
        <f t="shared" si="0"/>
        <v>2296.666666666667</v>
      </c>
    </row>
    <row r="19" spans="1:20" ht="35.450000000000003" customHeight="1" x14ac:dyDescent="0.2">
      <c r="A19" s="73">
        <v>15</v>
      </c>
      <c r="B19" s="21" t="s">
        <v>129</v>
      </c>
      <c r="C19" s="53" t="s">
        <v>130</v>
      </c>
      <c r="D19" s="176"/>
      <c r="E19" s="133"/>
      <c r="F19" s="96" t="s">
        <v>129</v>
      </c>
      <c r="G19" s="13" t="s">
        <v>217</v>
      </c>
      <c r="H19" s="96" t="s">
        <v>219</v>
      </c>
      <c r="I19" s="28">
        <v>0.06</v>
      </c>
      <c r="J19" s="15">
        <v>4742027007551</v>
      </c>
      <c r="K19" s="6">
        <v>1</v>
      </c>
      <c r="L19" s="16">
        <v>390</v>
      </c>
      <c r="M19" s="16">
        <v>6</v>
      </c>
      <c r="N19" s="16">
        <v>37.700000000000003</v>
      </c>
      <c r="O19" s="16">
        <v>23.5</v>
      </c>
      <c r="P19" s="7" t="s">
        <v>194</v>
      </c>
      <c r="Q19" s="22">
        <v>100</v>
      </c>
      <c r="R19" s="17">
        <v>0.38</v>
      </c>
      <c r="S19" s="10">
        <f t="shared" si="1"/>
        <v>6.3333333333333339</v>
      </c>
      <c r="T19" s="23">
        <f t="shared" si="0"/>
        <v>633.33333333333337</v>
      </c>
    </row>
    <row r="20" spans="1:20" ht="12" customHeight="1" x14ac:dyDescent="0.2">
      <c r="A20" s="73">
        <v>16</v>
      </c>
      <c r="B20" s="29" t="s">
        <v>29</v>
      </c>
      <c r="C20" s="59" t="s">
        <v>112</v>
      </c>
      <c r="D20" s="176"/>
      <c r="E20" s="175" t="s">
        <v>119</v>
      </c>
      <c r="F20" s="96" t="s">
        <v>167</v>
      </c>
      <c r="G20" s="5" t="s">
        <v>185</v>
      </c>
      <c r="H20" s="28" t="s">
        <v>176</v>
      </c>
      <c r="I20" s="30">
        <v>7.0000000000000007E-2</v>
      </c>
      <c r="J20" s="15">
        <v>4742027007322</v>
      </c>
      <c r="K20" s="6">
        <v>1</v>
      </c>
      <c r="L20" s="16">
        <v>233</v>
      </c>
      <c r="M20" s="16">
        <v>11.8</v>
      </c>
      <c r="N20" s="16">
        <v>32.9</v>
      </c>
      <c r="O20" s="16">
        <v>6</v>
      </c>
      <c r="P20" s="7" t="s">
        <v>193</v>
      </c>
      <c r="Q20" s="22">
        <v>780</v>
      </c>
      <c r="R20" s="17">
        <v>0.62</v>
      </c>
      <c r="S20" s="10">
        <f t="shared" si="1"/>
        <v>8.8571428571428559</v>
      </c>
      <c r="T20" s="23">
        <f t="shared" si="0"/>
        <v>6908.5714285714275</v>
      </c>
    </row>
    <row r="21" spans="1:20" ht="15" x14ac:dyDescent="0.2">
      <c r="A21" s="73">
        <v>17</v>
      </c>
      <c r="B21" s="29" t="s">
        <v>30</v>
      </c>
      <c r="C21" s="59" t="s">
        <v>111</v>
      </c>
      <c r="D21" s="176"/>
      <c r="E21" s="176"/>
      <c r="F21" s="96" t="s">
        <v>168</v>
      </c>
      <c r="G21" s="5" t="s">
        <v>186</v>
      </c>
      <c r="H21" s="28" t="s">
        <v>177</v>
      </c>
      <c r="I21" s="30">
        <v>7.0000000000000007E-2</v>
      </c>
      <c r="J21" s="15">
        <v>4742027007346</v>
      </c>
      <c r="K21" s="6">
        <v>1</v>
      </c>
      <c r="L21" s="16">
        <v>232</v>
      </c>
      <c r="M21" s="16">
        <v>8</v>
      </c>
      <c r="N21" s="16">
        <v>29.2</v>
      </c>
      <c r="O21" s="16">
        <v>9.3000000000000007</v>
      </c>
      <c r="P21" s="7" t="s">
        <v>193</v>
      </c>
      <c r="Q21" s="22">
        <v>105</v>
      </c>
      <c r="R21" s="17">
        <v>0.51</v>
      </c>
      <c r="S21" s="10">
        <f t="shared" si="1"/>
        <v>7.2857142857142856</v>
      </c>
      <c r="T21" s="23">
        <f t="shared" si="0"/>
        <v>765</v>
      </c>
    </row>
    <row r="22" spans="1:20" ht="12" customHeight="1" x14ac:dyDescent="0.2">
      <c r="A22" s="73">
        <v>18</v>
      </c>
      <c r="B22" s="29" t="s">
        <v>31</v>
      </c>
      <c r="C22" s="59" t="s">
        <v>113</v>
      </c>
      <c r="D22" s="176"/>
      <c r="E22" s="176"/>
      <c r="F22" s="96" t="s">
        <v>169</v>
      </c>
      <c r="G22" s="5" t="s">
        <v>169</v>
      </c>
      <c r="H22" s="28" t="s">
        <v>178</v>
      </c>
      <c r="I22" s="30">
        <v>7.0000000000000007E-2</v>
      </c>
      <c r="J22" s="15">
        <v>4742027007353</v>
      </c>
      <c r="K22" s="6">
        <v>1</v>
      </c>
      <c r="L22" s="16">
        <v>200</v>
      </c>
      <c r="M22" s="16">
        <v>9</v>
      </c>
      <c r="N22" s="16">
        <v>31.2</v>
      </c>
      <c r="O22" s="16">
        <v>7.5</v>
      </c>
      <c r="P22" s="7" t="s">
        <v>193</v>
      </c>
      <c r="Q22" s="22">
        <v>90</v>
      </c>
      <c r="R22" s="17">
        <v>0.51</v>
      </c>
      <c r="S22" s="10">
        <f t="shared" si="1"/>
        <v>7.2857142857142856</v>
      </c>
      <c r="T22" s="23">
        <f t="shared" si="0"/>
        <v>655.71428571428567</v>
      </c>
    </row>
    <row r="23" spans="1:20" ht="24" x14ac:dyDescent="0.2">
      <c r="A23" s="73">
        <v>19</v>
      </c>
      <c r="B23" s="29" t="s">
        <v>32</v>
      </c>
      <c r="C23" s="59" t="s">
        <v>114</v>
      </c>
      <c r="D23" s="176"/>
      <c r="E23" s="176"/>
      <c r="F23" s="96" t="s">
        <v>170</v>
      </c>
      <c r="G23" s="13" t="s">
        <v>187</v>
      </c>
      <c r="H23" s="28" t="s">
        <v>179</v>
      </c>
      <c r="I23" s="30">
        <v>7.0000000000000007E-2</v>
      </c>
      <c r="J23" s="15">
        <v>4742027007308</v>
      </c>
      <c r="K23" s="6">
        <v>1</v>
      </c>
      <c r="L23" s="16">
        <v>222</v>
      </c>
      <c r="M23" s="16">
        <v>5.5</v>
      </c>
      <c r="N23" s="16">
        <v>38.1</v>
      </c>
      <c r="O23" s="16">
        <v>5.3</v>
      </c>
      <c r="P23" s="7" t="s">
        <v>193</v>
      </c>
      <c r="Q23" s="22">
        <v>10</v>
      </c>
      <c r="R23" s="17">
        <v>0.39</v>
      </c>
      <c r="S23" s="10">
        <f t="shared" si="1"/>
        <v>5.5714285714285712</v>
      </c>
      <c r="T23" s="23">
        <f t="shared" si="0"/>
        <v>55.714285714285708</v>
      </c>
    </row>
    <row r="24" spans="1:20" ht="24" x14ac:dyDescent="0.2">
      <c r="A24" s="73">
        <v>20</v>
      </c>
      <c r="B24" s="29" t="s">
        <v>33</v>
      </c>
      <c r="C24" s="59" t="s">
        <v>115</v>
      </c>
      <c r="D24" s="176"/>
      <c r="E24" s="176"/>
      <c r="F24" s="96" t="s">
        <v>171</v>
      </c>
      <c r="G24" s="13" t="s">
        <v>188</v>
      </c>
      <c r="H24" s="96" t="s">
        <v>180</v>
      </c>
      <c r="I24" s="28">
        <v>7.0000000000000007E-2</v>
      </c>
      <c r="J24" s="15">
        <v>4742027007513</v>
      </c>
      <c r="K24" s="6">
        <v>1</v>
      </c>
      <c r="L24" s="16">
        <v>377</v>
      </c>
      <c r="M24" s="16">
        <v>9.4</v>
      </c>
      <c r="N24" s="16">
        <v>34</v>
      </c>
      <c r="O24" s="16">
        <v>22</v>
      </c>
      <c r="P24" s="7" t="s">
        <v>193</v>
      </c>
      <c r="Q24" s="22">
        <v>40</v>
      </c>
      <c r="R24" s="17">
        <v>0.49</v>
      </c>
      <c r="S24" s="10">
        <f t="shared" si="1"/>
        <v>6.9999999999999991</v>
      </c>
      <c r="T24" s="23">
        <f t="shared" si="0"/>
        <v>279.99999999999994</v>
      </c>
    </row>
    <row r="25" spans="1:20" ht="24" customHeight="1" x14ac:dyDescent="0.2">
      <c r="A25" s="73">
        <v>21</v>
      </c>
      <c r="B25" s="29" t="s">
        <v>34</v>
      </c>
      <c r="C25" s="59" t="s">
        <v>116</v>
      </c>
      <c r="D25" s="176"/>
      <c r="E25" s="176"/>
      <c r="F25" s="96" t="s">
        <v>172</v>
      </c>
      <c r="G25" s="13" t="s">
        <v>189</v>
      </c>
      <c r="H25" s="28" t="s">
        <v>181</v>
      </c>
      <c r="I25" s="28">
        <v>7.0000000000000007E-2</v>
      </c>
      <c r="J25" s="15">
        <v>4742027007759</v>
      </c>
      <c r="K25" s="6">
        <v>1</v>
      </c>
      <c r="L25" s="16">
        <v>185</v>
      </c>
      <c r="M25" s="16">
        <v>8.6</v>
      </c>
      <c r="N25" s="16">
        <v>11.8</v>
      </c>
      <c r="O25" s="16">
        <v>11.1</v>
      </c>
      <c r="P25" s="7" t="s">
        <v>193</v>
      </c>
      <c r="Q25" s="22">
        <v>70</v>
      </c>
      <c r="R25" s="17">
        <v>0.59</v>
      </c>
      <c r="S25" s="10">
        <f t="shared" si="1"/>
        <v>8.428571428571427</v>
      </c>
      <c r="T25" s="23">
        <f t="shared" si="0"/>
        <v>589.99999999999989</v>
      </c>
    </row>
    <row r="26" spans="1:20" ht="36" x14ac:dyDescent="0.2">
      <c r="A26" s="73">
        <v>22</v>
      </c>
      <c r="B26" s="29" t="s">
        <v>35</v>
      </c>
      <c r="C26" s="134" t="s">
        <v>131</v>
      </c>
      <c r="D26" s="176"/>
      <c r="E26" s="176"/>
      <c r="F26" s="96" t="s">
        <v>173</v>
      </c>
      <c r="G26" s="13" t="s">
        <v>190</v>
      </c>
      <c r="H26" s="28" t="s">
        <v>182</v>
      </c>
      <c r="I26" s="28">
        <v>7.0000000000000007E-2</v>
      </c>
      <c r="J26" s="15">
        <v>4742027007711</v>
      </c>
      <c r="K26" s="6">
        <v>1</v>
      </c>
      <c r="L26" s="16">
        <v>404</v>
      </c>
      <c r="M26" s="16">
        <v>14.9</v>
      </c>
      <c r="N26" s="16">
        <v>30.8</v>
      </c>
      <c r="O26" s="16">
        <v>24.6</v>
      </c>
      <c r="P26" s="7" t="s">
        <v>194</v>
      </c>
      <c r="Q26" s="22">
        <v>220</v>
      </c>
      <c r="R26" s="17">
        <v>0.5</v>
      </c>
      <c r="S26" s="10">
        <f t="shared" si="1"/>
        <v>7.1428571428571423</v>
      </c>
      <c r="T26" s="23">
        <f t="shared" si="0"/>
        <v>1571.4285714285713</v>
      </c>
    </row>
    <row r="27" spans="1:20" ht="15.6" customHeight="1" x14ac:dyDescent="0.2">
      <c r="A27" s="73">
        <v>23</v>
      </c>
      <c r="B27" s="29" t="s">
        <v>36</v>
      </c>
      <c r="C27" s="134"/>
      <c r="D27" s="176"/>
      <c r="E27" s="176"/>
      <c r="F27" s="96" t="s">
        <v>174</v>
      </c>
      <c r="G27" s="13" t="s">
        <v>191</v>
      </c>
      <c r="H27" s="28" t="s">
        <v>183</v>
      </c>
      <c r="I27" s="30">
        <v>0.06</v>
      </c>
      <c r="J27" s="15">
        <v>4742027007674</v>
      </c>
      <c r="K27" s="6">
        <v>1</v>
      </c>
      <c r="L27" s="16">
        <v>345</v>
      </c>
      <c r="M27" s="16">
        <v>9.5</v>
      </c>
      <c r="N27" s="16">
        <v>28.7</v>
      </c>
      <c r="O27" s="16">
        <v>21.4</v>
      </c>
      <c r="P27" s="7" t="s">
        <v>195</v>
      </c>
      <c r="Q27" s="22">
        <v>220</v>
      </c>
      <c r="R27" s="17">
        <v>0.47</v>
      </c>
      <c r="S27" s="10">
        <f t="shared" si="1"/>
        <v>7.833333333333333</v>
      </c>
      <c r="T27" s="23">
        <f t="shared" si="0"/>
        <v>1723.3333333333333</v>
      </c>
    </row>
    <row r="28" spans="1:20" ht="36" x14ac:dyDescent="0.2">
      <c r="A28" s="73">
        <v>24</v>
      </c>
      <c r="B28" s="29" t="s">
        <v>37</v>
      </c>
      <c r="C28" s="59" t="s">
        <v>38</v>
      </c>
      <c r="D28" s="177"/>
      <c r="E28" s="176"/>
      <c r="F28" s="96" t="s">
        <v>175</v>
      </c>
      <c r="G28" s="13" t="s">
        <v>192</v>
      </c>
      <c r="H28" s="28" t="s">
        <v>184</v>
      </c>
      <c r="I28" s="30">
        <v>7.0000000000000007E-2</v>
      </c>
      <c r="J28" s="15">
        <v>4742027007490</v>
      </c>
      <c r="K28" s="6">
        <v>1</v>
      </c>
      <c r="L28" s="16">
        <v>251</v>
      </c>
      <c r="M28" s="16">
        <v>11</v>
      </c>
      <c r="N28" s="16">
        <v>27.7</v>
      </c>
      <c r="O28" s="16">
        <v>10.3</v>
      </c>
      <c r="P28" s="7" t="s">
        <v>194</v>
      </c>
      <c r="Q28" s="22">
        <v>100</v>
      </c>
      <c r="R28" s="17">
        <v>0.53</v>
      </c>
      <c r="S28" s="10">
        <f t="shared" si="1"/>
        <v>7.5714285714285712</v>
      </c>
      <c r="T28" s="23">
        <f t="shared" si="0"/>
        <v>757.14285714285711</v>
      </c>
    </row>
    <row r="29" spans="1:20" ht="36" x14ac:dyDescent="0.2">
      <c r="A29" s="73">
        <v>25</v>
      </c>
      <c r="B29" s="29" t="s">
        <v>140</v>
      </c>
      <c r="C29" s="67" t="s">
        <v>147</v>
      </c>
      <c r="D29" s="175">
        <v>72</v>
      </c>
      <c r="E29" s="175" t="s">
        <v>144</v>
      </c>
      <c r="F29" s="96" t="s">
        <v>321</v>
      </c>
      <c r="G29" s="13" t="s">
        <v>378</v>
      </c>
      <c r="H29" s="28" t="s">
        <v>326</v>
      </c>
      <c r="I29" s="14">
        <v>0.1</v>
      </c>
      <c r="J29" s="15">
        <v>4742027002488</v>
      </c>
      <c r="K29" s="6">
        <v>1</v>
      </c>
      <c r="L29" s="16">
        <v>232</v>
      </c>
      <c r="M29" s="16">
        <v>4.5</v>
      </c>
      <c r="N29" s="16">
        <v>37.4</v>
      </c>
      <c r="O29" s="16">
        <v>7</v>
      </c>
      <c r="P29" s="7" t="s">
        <v>194</v>
      </c>
      <c r="Q29" s="22">
        <v>50</v>
      </c>
      <c r="R29" s="17">
        <v>0.65</v>
      </c>
      <c r="S29" s="10">
        <f t="shared" si="1"/>
        <v>6.5</v>
      </c>
      <c r="T29" s="23">
        <f t="shared" si="0"/>
        <v>325</v>
      </c>
    </row>
    <row r="30" spans="1:20" ht="24" x14ac:dyDescent="0.2">
      <c r="A30" s="73">
        <v>26</v>
      </c>
      <c r="B30" s="29" t="s">
        <v>141</v>
      </c>
      <c r="C30" s="67" t="s">
        <v>148</v>
      </c>
      <c r="D30" s="176"/>
      <c r="E30" s="176"/>
      <c r="F30" s="107" t="s">
        <v>320</v>
      </c>
      <c r="G30" s="99" t="s">
        <v>379</v>
      </c>
      <c r="H30" s="28" t="s">
        <v>327</v>
      </c>
      <c r="I30" s="100">
        <v>0.14000000000000001</v>
      </c>
      <c r="J30" s="101">
        <v>4742027002495</v>
      </c>
      <c r="K30" s="6">
        <v>1</v>
      </c>
      <c r="L30" s="7">
        <v>225</v>
      </c>
      <c r="M30" s="7">
        <v>5.8</v>
      </c>
      <c r="N30" s="7">
        <v>36.200000000000003</v>
      </c>
      <c r="O30" s="7">
        <v>6.4</v>
      </c>
      <c r="P30" s="7" t="s">
        <v>194</v>
      </c>
      <c r="Q30" s="22">
        <v>50</v>
      </c>
      <c r="R30" s="17">
        <v>0.8</v>
      </c>
      <c r="S30" s="10">
        <f t="shared" si="1"/>
        <v>5.7142857142857144</v>
      </c>
      <c r="T30" s="23">
        <f t="shared" si="0"/>
        <v>285.71428571428572</v>
      </c>
    </row>
    <row r="31" spans="1:20" ht="24" x14ac:dyDescent="0.2">
      <c r="A31" s="73">
        <v>27</v>
      </c>
      <c r="B31" s="29" t="s">
        <v>142</v>
      </c>
      <c r="C31" s="67" t="s">
        <v>149</v>
      </c>
      <c r="D31" s="176"/>
      <c r="E31" s="176"/>
      <c r="F31" s="96" t="s">
        <v>322</v>
      </c>
      <c r="G31" s="13" t="s">
        <v>380</v>
      </c>
      <c r="H31" s="28" t="s">
        <v>328</v>
      </c>
      <c r="I31" s="14">
        <v>0.1</v>
      </c>
      <c r="J31" s="15">
        <v>4742027002501</v>
      </c>
      <c r="K31" s="6">
        <v>1</v>
      </c>
      <c r="L31" s="16">
        <v>279</v>
      </c>
      <c r="M31" s="16">
        <v>4.4000000000000004</v>
      </c>
      <c r="N31" s="16">
        <v>52.9</v>
      </c>
      <c r="O31" s="16">
        <v>5.6</v>
      </c>
      <c r="P31" s="7" t="s">
        <v>194</v>
      </c>
      <c r="Q31" s="22">
        <v>50</v>
      </c>
      <c r="R31" s="17">
        <v>0.65</v>
      </c>
      <c r="S31" s="10">
        <f t="shared" si="1"/>
        <v>6.5</v>
      </c>
      <c r="T31" s="23">
        <f t="shared" si="0"/>
        <v>325</v>
      </c>
    </row>
    <row r="32" spans="1:20" s="49" customFormat="1" ht="48" x14ac:dyDescent="0.2">
      <c r="A32" s="73">
        <v>28</v>
      </c>
      <c r="B32" s="118" t="s">
        <v>143</v>
      </c>
      <c r="C32" s="20" t="s">
        <v>151</v>
      </c>
      <c r="D32" s="176"/>
      <c r="E32" s="176"/>
      <c r="F32" s="102" t="s">
        <v>323</v>
      </c>
      <c r="G32" s="13" t="s">
        <v>383</v>
      </c>
      <c r="H32" s="114" t="s">
        <v>384</v>
      </c>
      <c r="I32" s="35">
        <v>0.12</v>
      </c>
      <c r="J32" s="115">
        <v>4742027002082</v>
      </c>
      <c r="K32" s="116">
        <v>1</v>
      </c>
      <c r="L32" s="25">
        <v>268</v>
      </c>
      <c r="M32" s="25">
        <v>4.7</v>
      </c>
      <c r="N32" s="25">
        <v>45.7</v>
      </c>
      <c r="O32" s="25">
        <v>7.4</v>
      </c>
      <c r="P32" s="117" t="s">
        <v>193</v>
      </c>
      <c r="Q32" s="22">
        <v>50</v>
      </c>
      <c r="R32" s="26">
        <v>0.65</v>
      </c>
      <c r="S32" s="83">
        <f t="shared" si="1"/>
        <v>5.416666666666667</v>
      </c>
      <c r="T32" s="84">
        <f t="shared" si="0"/>
        <v>270.83333333333337</v>
      </c>
    </row>
    <row r="33" spans="1:20" ht="24" x14ac:dyDescent="0.2">
      <c r="A33" s="73">
        <v>29</v>
      </c>
      <c r="B33" s="29" t="s">
        <v>145</v>
      </c>
      <c r="C33" s="67" t="s">
        <v>150</v>
      </c>
      <c r="D33" s="176"/>
      <c r="E33" s="176"/>
      <c r="F33" s="102" t="s">
        <v>324</v>
      </c>
      <c r="G33" s="13" t="s">
        <v>381</v>
      </c>
      <c r="H33" s="102" t="s">
        <v>330</v>
      </c>
      <c r="I33" s="30">
        <v>0.14000000000000001</v>
      </c>
      <c r="J33" s="15">
        <v>4742027002518</v>
      </c>
      <c r="K33" s="6">
        <v>1</v>
      </c>
      <c r="L33" s="16">
        <v>233</v>
      </c>
      <c r="M33" s="16">
        <v>11.8</v>
      </c>
      <c r="N33" s="16">
        <v>32.9</v>
      </c>
      <c r="O33" s="16">
        <v>6</v>
      </c>
      <c r="P33" s="7" t="s">
        <v>193</v>
      </c>
      <c r="Q33" s="22">
        <v>50</v>
      </c>
      <c r="R33" s="17">
        <v>1.36</v>
      </c>
      <c r="S33" s="10">
        <f t="shared" si="1"/>
        <v>9.7142857142857135</v>
      </c>
      <c r="T33" s="23">
        <f t="shared" si="0"/>
        <v>485.71428571428567</v>
      </c>
    </row>
    <row r="34" spans="1:20" ht="36" x14ac:dyDescent="0.2">
      <c r="A34" s="73">
        <v>30</v>
      </c>
      <c r="B34" s="29" t="s">
        <v>146</v>
      </c>
      <c r="C34" s="67" t="s">
        <v>152</v>
      </c>
      <c r="D34" s="177"/>
      <c r="E34" s="177"/>
      <c r="F34" s="102" t="s">
        <v>325</v>
      </c>
      <c r="G34" s="13" t="s">
        <v>382</v>
      </c>
      <c r="H34" s="102" t="s">
        <v>329</v>
      </c>
      <c r="I34" s="30">
        <v>0.14000000000000001</v>
      </c>
      <c r="J34" s="15">
        <v>4742027002525</v>
      </c>
      <c r="K34" s="6">
        <v>1</v>
      </c>
      <c r="L34" s="16">
        <v>232</v>
      </c>
      <c r="M34" s="16">
        <v>8</v>
      </c>
      <c r="N34" s="16">
        <v>29.2</v>
      </c>
      <c r="O34" s="16">
        <v>9.3000000000000007</v>
      </c>
      <c r="P34" s="7" t="s">
        <v>193</v>
      </c>
      <c r="Q34" s="22">
        <v>50</v>
      </c>
      <c r="R34" s="17">
        <v>1.1000000000000001</v>
      </c>
      <c r="S34" s="10">
        <f t="shared" si="1"/>
        <v>7.8571428571428568</v>
      </c>
      <c r="T34" s="23">
        <f t="shared" si="0"/>
        <v>392.85714285714283</v>
      </c>
    </row>
    <row r="35" spans="1:20" ht="22.5" customHeight="1" x14ac:dyDescent="0.2">
      <c r="A35" s="73">
        <v>31</v>
      </c>
      <c r="B35" s="31" t="s">
        <v>40</v>
      </c>
      <c r="C35" s="120" t="s">
        <v>41</v>
      </c>
      <c r="D35" s="175">
        <v>24</v>
      </c>
      <c r="E35" s="176"/>
      <c r="F35" s="96" t="s">
        <v>221</v>
      </c>
      <c r="G35" s="13" t="s">
        <v>350</v>
      </c>
      <c r="H35" s="28" t="s">
        <v>224</v>
      </c>
      <c r="I35" s="28">
        <v>0.05</v>
      </c>
      <c r="J35" s="15">
        <v>4742027006479</v>
      </c>
      <c r="K35" s="6">
        <v>1</v>
      </c>
      <c r="L35" s="16">
        <v>444</v>
      </c>
      <c r="M35" s="16">
        <v>5.9</v>
      </c>
      <c r="N35" s="16">
        <v>48.8</v>
      </c>
      <c r="O35" s="16">
        <v>24.6</v>
      </c>
      <c r="P35" s="106" t="s">
        <v>194</v>
      </c>
      <c r="Q35" s="22">
        <v>290</v>
      </c>
      <c r="R35" s="17">
        <v>0.47</v>
      </c>
      <c r="S35" s="10">
        <f t="shared" si="1"/>
        <v>9.3999999999999986</v>
      </c>
      <c r="T35" s="23">
        <f t="shared" si="0"/>
        <v>2725.9999999999995</v>
      </c>
    </row>
    <row r="36" spans="1:20" ht="72" x14ac:dyDescent="0.2">
      <c r="A36" s="73">
        <v>32</v>
      </c>
      <c r="B36" s="31" t="s">
        <v>42</v>
      </c>
      <c r="C36" s="121"/>
      <c r="D36" s="176"/>
      <c r="E36" s="176"/>
      <c r="F36" s="96" t="s">
        <v>222</v>
      </c>
      <c r="G36" s="13" t="s">
        <v>349</v>
      </c>
      <c r="H36" s="28" t="s">
        <v>225</v>
      </c>
      <c r="I36" s="28">
        <v>0.05</v>
      </c>
      <c r="J36" s="15">
        <v>4742027004819</v>
      </c>
      <c r="K36" s="6">
        <v>1</v>
      </c>
      <c r="L36" s="16">
        <v>552</v>
      </c>
      <c r="M36" s="16">
        <v>5.9</v>
      </c>
      <c r="N36" s="16">
        <v>66.099999999999994</v>
      </c>
      <c r="O36" s="16">
        <v>29.4</v>
      </c>
      <c r="P36" s="7" t="s">
        <v>193</v>
      </c>
      <c r="Q36" s="22">
        <v>480</v>
      </c>
      <c r="R36" s="17">
        <v>0.63</v>
      </c>
      <c r="S36" s="10">
        <f t="shared" si="1"/>
        <v>12.6</v>
      </c>
      <c r="T36" s="23">
        <f t="shared" si="0"/>
        <v>6048</v>
      </c>
    </row>
    <row r="37" spans="1:20" ht="36" x14ac:dyDescent="0.2">
      <c r="A37" s="73">
        <v>33</v>
      </c>
      <c r="B37" s="32" t="s">
        <v>117</v>
      </c>
      <c r="C37" s="129"/>
      <c r="D37" s="176"/>
      <c r="E37" s="176"/>
      <c r="F37" s="96" t="s">
        <v>223</v>
      </c>
      <c r="G37" s="13" t="s">
        <v>351</v>
      </c>
      <c r="H37" s="28" t="s">
        <v>226</v>
      </c>
      <c r="I37" s="28">
        <v>0.05</v>
      </c>
      <c r="J37" s="33">
        <v>4742027009890</v>
      </c>
      <c r="K37" s="6">
        <v>1</v>
      </c>
      <c r="L37" s="16">
        <v>560</v>
      </c>
      <c r="M37" s="16">
        <v>5.9</v>
      </c>
      <c r="N37" s="16">
        <v>69</v>
      </c>
      <c r="O37" s="16">
        <v>29</v>
      </c>
      <c r="P37" s="106" t="s">
        <v>193</v>
      </c>
      <c r="Q37" s="22">
        <v>480</v>
      </c>
      <c r="R37" s="17">
        <v>0.47</v>
      </c>
      <c r="S37" s="10">
        <f t="shared" si="1"/>
        <v>9.3999999999999986</v>
      </c>
      <c r="T37" s="23">
        <f t="shared" si="0"/>
        <v>4511.9999999999991</v>
      </c>
    </row>
    <row r="38" spans="1:20" ht="30.75" customHeight="1" x14ac:dyDescent="0.2">
      <c r="A38" s="73">
        <v>34</v>
      </c>
      <c r="B38" s="34" t="s">
        <v>43</v>
      </c>
      <c r="C38" s="53" t="s">
        <v>118</v>
      </c>
      <c r="D38" s="176"/>
      <c r="E38" s="177"/>
      <c r="F38" s="96" t="s">
        <v>233</v>
      </c>
      <c r="G38" s="13" t="s">
        <v>231</v>
      </c>
      <c r="H38" s="28" t="s">
        <v>230</v>
      </c>
      <c r="I38" s="28">
        <v>0.05</v>
      </c>
      <c r="J38" s="15">
        <v>4742027004765</v>
      </c>
      <c r="K38" s="6">
        <v>1</v>
      </c>
      <c r="L38" s="16">
        <v>346</v>
      </c>
      <c r="M38" s="16">
        <v>28.6</v>
      </c>
      <c r="N38" s="16">
        <v>67.400000000000006</v>
      </c>
      <c r="O38" s="16">
        <v>7.1</v>
      </c>
      <c r="P38" s="7" t="s">
        <v>232</v>
      </c>
      <c r="Q38" s="22">
        <v>700</v>
      </c>
      <c r="R38" s="17">
        <v>0.35</v>
      </c>
      <c r="S38" s="10">
        <f t="shared" si="1"/>
        <v>6.9999999999999991</v>
      </c>
      <c r="T38" s="23">
        <f t="shared" si="0"/>
        <v>4899.9999999999991</v>
      </c>
    </row>
    <row r="39" spans="1:20" ht="120" x14ac:dyDescent="0.2">
      <c r="A39" s="73">
        <v>35</v>
      </c>
      <c r="B39" s="21" t="s">
        <v>44</v>
      </c>
      <c r="C39" s="61"/>
      <c r="D39" s="176"/>
      <c r="E39" s="175" t="s">
        <v>45</v>
      </c>
      <c r="F39" s="96" t="s">
        <v>234</v>
      </c>
      <c r="G39" s="13" t="s">
        <v>236</v>
      </c>
      <c r="H39" s="28" t="s">
        <v>235</v>
      </c>
      <c r="I39" s="30" t="s">
        <v>45</v>
      </c>
      <c r="J39" s="16">
        <v>23594623</v>
      </c>
      <c r="K39" s="6">
        <v>1</v>
      </c>
      <c r="L39" s="16">
        <v>308</v>
      </c>
      <c r="M39" s="16">
        <v>5.6</v>
      </c>
      <c r="N39" s="16">
        <v>40.9</v>
      </c>
      <c r="O39" s="16">
        <v>13.5</v>
      </c>
      <c r="P39" s="7" t="s">
        <v>207</v>
      </c>
      <c r="Q39" s="22">
        <v>170</v>
      </c>
      <c r="R39" s="17">
        <v>7.15</v>
      </c>
      <c r="S39" s="10">
        <v>7.15</v>
      </c>
      <c r="T39" s="23">
        <f t="shared" si="0"/>
        <v>1215.5</v>
      </c>
    </row>
    <row r="40" spans="1:20" ht="36" x14ac:dyDescent="0.2">
      <c r="A40" s="73">
        <v>36</v>
      </c>
      <c r="B40" s="21" t="s">
        <v>46</v>
      </c>
      <c r="C40" s="61"/>
      <c r="D40" s="176"/>
      <c r="E40" s="176"/>
      <c r="F40" s="96" t="s">
        <v>237</v>
      </c>
      <c r="G40" s="13" t="s">
        <v>239</v>
      </c>
      <c r="H40" s="28" t="s">
        <v>238</v>
      </c>
      <c r="I40" s="30" t="s">
        <v>45</v>
      </c>
      <c r="J40" s="16">
        <v>23594619</v>
      </c>
      <c r="K40" s="6">
        <v>1</v>
      </c>
      <c r="L40" s="16">
        <v>207</v>
      </c>
      <c r="M40" s="16">
        <v>2.8</v>
      </c>
      <c r="N40" s="16">
        <v>29.4</v>
      </c>
      <c r="O40" s="16">
        <v>8.6999999999999993</v>
      </c>
      <c r="P40" s="7" t="s">
        <v>194</v>
      </c>
      <c r="Q40" s="22">
        <v>200</v>
      </c>
      <c r="R40" s="17">
        <v>5.35</v>
      </c>
      <c r="S40" s="10">
        <v>5.35</v>
      </c>
      <c r="T40" s="23">
        <f t="shared" si="0"/>
        <v>1070</v>
      </c>
    </row>
    <row r="41" spans="1:20" ht="15.75" customHeight="1" x14ac:dyDescent="0.2">
      <c r="A41" s="73">
        <v>37</v>
      </c>
      <c r="B41" s="31" t="s">
        <v>47</v>
      </c>
      <c r="C41" s="61"/>
      <c r="D41" s="176"/>
      <c r="E41" s="176"/>
      <c r="F41" s="96" t="s">
        <v>240</v>
      </c>
      <c r="G41" s="13" t="s">
        <v>242</v>
      </c>
      <c r="H41" s="28" t="s">
        <v>241</v>
      </c>
      <c r="I41" s="30" t="s">
        <v>45</v>
      </c>
      <c r="J41" s="16">
        <v>23594605</v>
      </c>
      <c r="K41" s="6">
        <v>1</v>
      </c>
      <c r="L41" s="16">
        <v>236</v>
      </c>
      <c r="M41" s="16">
        <v>6</v>
      </c>
      <c r="N41" s="16">
        <v>32.6</v>
      </c>
      <c r="O41" s="16">
        <v>9.1</v>
      </c>
      <c r="P41" s="7" t="s">
        <v>193</v>
      </c>
      <c r="Q41" s="22">
        <v>600</v>
      </c>
      <c r="R41" s="17">
        <v>5.3</v>
      </c>
      <c r="S41" s="10">
        <v>5.3</v>
      </c>
      <c r="T41" s="23">
        <f t="shared" si="0"/>
        <v>3180</v>
      </c>
    </row>
    <row r="42" spans="1:20" ht="36" x14ac:dyDescent="0.2">
      <c r="A42" s="73">
        <v>38</v>
      </c>
      <c r="B42" s="19" t="s">
        <v>48</v>
      </c>
      <c r="C42" s="61"/>
      <c r="D42" s="176"/>
      <c r="E42" s="176"/>
      <c r="F42" s="96" t="s">
        <v>48</v>
      </c>
      <c r="G42" s="13" t="s">
        <v>333</v>
      </c>
      <c r="H42" s="28" t="s">
        <v>334</v>
      </c>
      <c r="I42" s="30" t="s">
        <v>45</v>
      </c>
      <c r="J42" s="16">
        <v>23594060</v>
      </c>
      <c r="K42" s="6">
        <v>1</v>
      </c>
      <c r="L42" s="16">
        <v>285</v>
      </c>
      <c r="M42" s="16">
        <v>4.8</v>
      </c>
      <c r="N42" s="16">
        <v>28</v>
      </c>
      <c r="O42" s="16">
        <v>17</v>
      </c>
      <c r="P42" s="7" t="s">
        <v>215</v>
      </c>
      <c r="Q42" s="22">
        <v>180</v>
      </c>
      <c r="R42" s="26">
        <v>7.95</v>
      </c>
      <c r="S42" s="10">
        <v>7.95</v>
      </c>
      <c r="T42" s="23">
        <f t="shared" si="0"/>
        <v>1431</v>
      </c>
    </row>
    <row r="43" spans="1:20" ht="36" x14ac:dyDescent="0.2">
      <c r="A43" s="73">
        <v>39</v>
      </c>
      <c r="B43" s="31" t="s">
        <v>49</v>
      </c>
      <c r="C43" s="178" t="s">
        <v>50</v>
      </c>
      <c r="D43" s="176"/>
      <c r="E43" s="176"/>
      <c r="F43" s="96" t="s">
        <v>243</v>
      </c>
      <c r="G43" s="13" t="s">
        <v>245</v>
      </c>
      <c r="H43" s="28" t="s">
        <v>244</v>
      </c>
      <c r="I43" s="30" t="s">
        <v>45</v>
      </c>
      <c r="J43" s="16">
        <v>23594600</v>
      </c>
      <c r="K43" s="6">
        <v>1</v>
      </c>
      <c r="L43" s="16">
        <v>290</v>
      </c>
      <c r="M43" s="16">
        <v>8.5</v>
      </c>
      <c r="N43" s="16">
        <v>33.299999999999997</v>
      </c>
      <c r="O43" s="16">
        <v>13.7</v>
      </c>
      <c r="P43" s="7" t="s">
        <v>194</v>
      </c>
      <c r="Q43" s="22">
        <v>140</v>
      </c>
      <c r="R43" s="17">
        <v>6.17</v>
      </c>
      <c r="S43" s="10">
        <v>6.17</v>
      </c>
      <c r="T43" s="23">
        <f t="shared" si="0"/>
        <v>863.8</v>
      </c>
    </row>
    <row r="44" spans="1:20" ht="48" x14ac:dyDescent="0.2">
      <c r="A44" s="73">
        <v>40</v>
      </c>
      <c r="B44" s="31" t="s">
        <v>51</v>
      </c>
      <c r="C44" s="178"/>
      <c r="D44" s="176"/>
      <c r="E44" s="176"/>
      <c r="F44" s="96" t="s">
        <v>246</v>
      </c>
      <c r="G44" s="13" t="s">
        <v>248</v>
      </c>
      <c r="H44" s="28" t="s">
        <v>247</v>
      </c>
      <c r="I44" s="30" t="s">
        <v>45</v>
      </c>
      <c r="J44" s="16">
        <v>23594668</v>
      </c>
      <c r="K44" s="6">
        <v>1</v>
      </c>
      <c r="L44" s="16">
        <v>233</v>
      </c>
      <c r="M44" s="16">
        <v>5.5</v>
      </c>
      <c r="N44" s="16">
        <v>30.6</v>
      </c>
      <c r="O44" s="16">
        <v>9.5</v>
      </c>
      <c r="P44" s="7" t="s">
        <v>194</v>
      </c>
      <c r="Q44" s="22">
        <v>140</v>
      </c>
      <c r="R44" s="17">
        <v>6.86</v>
      </c>
      <c r="S44" s="10">
        <v>6.86</v>
      </c>
      <c r="T44" s="23">
        <f t="shared" si="0"/>
        <v>960.40000000000009</v>
      </c>
    </row>
    <row r="45" spans="1:20" ht="72" x14ac:dyDescent="0.2">
      <c r="A45" s="73">
        <v>41</v>
      </c>
      <c r="B45" s="31" t="s">
        <v>52</v>
      </c>
      <c r="C45" s="178"/>
      <c r="D45" s="176"/>
      <c r="E45" s="176"/>
      <c r="F45" s="96" t="s">
        <v>249</v>
      </c>
      <c r="G45" s="13" t="s">
        <v>251</v>
      </c>
      <c r="H45" s="28" t="s">
        <v>250</v>
      </c>
      <c r="I45" s="30" t="s">
        <v>45</v>
      </c>
      <c r="J45" s="16">
        <v>23594613</v>
      </c>
      <c r="K45" s="6">
        <v>1</v>
      </c>
      <c r="L45" s="16">
        <v>230.6</v>
      </c>
      <c r="M45" s="16">
        <v>4.9000000000000004</v>
      </c>
      <c r="N45" s="16">
        <v>28.3</v>
      </c>
      <c r="O45" s="16">
        <v>10.7</v>
      </c>
      <c r="P45" s="7" t="s">
        <v>194</v>
      </c>
      <c r="Q45" s="22">
        <v>140</v>
      </c>
      <c r="R45" s="17">
        <v>6.86</v>
      </c>
      <c r="S45" s="10">
        <v>6.86</v>
      </c>
      <c r="T45" s="23">
        <f t="shared" si="0"/>
        <v>960.40000000000009</v>
      </c>
    </row>
    <row r="46" spans="1:20" ht="72" x14ac:dyDescent="0.2">
      <c r="A46" s="73">
        <v>42</v>
      </c>
      <c r="B46" s="31" t="s">
        <v>120</v>
      </c>
      <c r="C46" s="61"/>
      <c r="D46" s="176"/>
      <c r="E46" s="176"/>
      <c r="F46" s="96" t="s">
        <v>252</v>
      </c>
      <c r="G46" s="13" t="s">
        <v>254</v>
      </c>
      <c r="H46" s="28" t="s">
        <v>253</v>
      </c>
      <c r="I46" s="30" t="s">
        <v>45</v>
      </c>
      <c r="J46" s="16">
        <v>23594626</v>
      </c>
      <c r="K46" s="6">
        <v>1</v>
      </c>
      <c r="L46" s="16">
        <v>226</v>
      </c>
      <c r="M46" s="16">
        <v>3</v>
      </c>
      <c r="N46" s="16">
        <v>21.3</v>
      </c>
      <c r="O46" s="16">
        <v>14.3</v>
      </c>
      <c r="P46" s="7" t="s">
        <v>194</v>
      </c>
      <c r="Q46" s="22">
        <v>100</v>
      </c>
      <c r="R46" s="17">
        <v>6.86</v>
      </c>
      <c r="S46" s="10">
        <v>6.86</v>
      </c>
      <c r="T46" s="23">
        <f t="shared" si="0"/>
        <v>686</v>
      </c>
    </row>
    <row r="47" spans="1:20" ht="15.75" customHeight="1" x14ac:dyDescent="0.2">
      <c r="A47" s="73">
        <v>43</v>
      </c>
      <c r="B47" s="31" t="s">
        <v>53</v>
      </c>
      <c r="C47" s="61"/>
      <c r="D47" s="176"/>
      <c r="E47" s="176"/>
      <c r="F47" s="96" t="s">
        <v>255</v>
      </c>
      <c r="G47" s="13" t="s">
        <v>257</v>
      </c>
      <c r="H47" s="28" t="s">
        <v>256</v>
      </c>
      <c r="I47" s="30" t="s">
        <v>45</v>
      </c>
      <c r="J47" s="16">
        <v>23594003</v>
      </c>
      <c r="K47" s="6">
        <v>1</v>
      </c>
      <c r="L47" s="16">
        <v>355</v>
      </c>
      <c r="M47" s="16">
        <v>3.5</v>
      </c>
      <c r="N47" s="16">
        <v>33.6</v>
      </c>
      <c r="O47" s="16">
        <v>23</v>
      </c>
      <c r="P47" s="7" t="s">
        <v>194</v>
      </c>
      <c r="Q47" s="22">
        <v>230</v>
      </c>
      <c r="R47" s="17">
        <v>6.97</v>
      </c>
      <c r="S47" s="10">
        <v>6.97</v>
      </c>
      <c r="T47" s="23">
        <f t="shared" si="0"/>
        <v>1603.1</v>
      </c>
    </row>
    <row r="48" spans="1:20" ht="84" x14ac:dyDescent="0.2">
      <c r="A48" s="93">
        <v>44</v>
      </c>
      <c r="B48" s="31" t="s">
        <v>54</v>
      </c>
      <c r="C48" s="61"/>
      <c r="D48" s="176"/>
      <c r="E48" s="176"/>
      <c r="F48" s="96" t="s">
        <v>258</v>
      </c>
      <c r="G48" s="13" t="s">
        <v>260</v>
      </c>
      <c r="H48" s="28" t="s">
        <v>259</v>
      </c>
      <c r="I48" s="30" t="s">
        <v>45</v>
      </c>
      <c r="J48" s="16">
        <v>23594628</v>
      </c>
      <c r="K48" s="6">
        <v>1</v>
      </c>
      <c r="L48" s="16">
        <v>203</v>
      </c>
      <c r="M48" s="16">
        <v>1.6</v>
      </c>
      <c r="N48" s="16">
        <v>28</v>
      </c>
      <c r="O48" s="16">
        <v>9.4</v>
      </c>
      <c r="P48" s="7" t="s">
        <v>194</v>
      </c>
      <c r="Q48" s="22">
        <v>350</v>
      </c>
      <c r="R48" s="17">
        <v>6.86</v>
      </c>
      <c r="S48" s="10">
        <v>6.86</v>
      </c>
      <c r="T48" s="23">
        <f t="shared" si="0"/>
        <v>2401</v>
      </c>
    </row>
    <row r="49" spans="1:20" ht="72" x14ac:dyDescent="0.2">
      <c r="A49" s="73">
        <v>45</v>
      </c>
      <c r="B49" s="31" t="s">
        <v>55</v>
      </c>
      <c r="C49" s="51"/>
      <c r="D49" s="176"/>
      <c r="E49" s="177"/>
      <c r="F49" s="96" t="s">
        <v>55</v>
      </c>
      <c r="G49" s="13" t="s">
        <v>262</v>
      </c>
      <c r="H49" s="96" t="s">
        <v>261</v>
      </c>
      <c r="I49" s="30" t="s">
        <v>45</v>
      </c>
      <c r="J49" s="16">
        <v>23594604</v>
      </c>
      <c r="K49" s="6">
        <v>1</v>
      </c>
      <c r="L49" s="16">
        <v>236</v>
      </c>
      <c r="M49" s="16">
        <v>6</v>
      </c>
      <c r="N49" s="16">
        <v>32.6</v>
      </c>
      <c r="O49" s="16">
        <v>9.1</v>
      </c>
      <c r="P49" s="7" t="s">
        <v>193</v>
      </c>
      <c r="Q49" s="22">
        <v>600</v>
      </c>
      <c r="R49" s="17">
        <v>5.3</v>
      </c>
      <c r="S49" s="10">
        <v>5.3</v>
      </c>
      <c r="T49" s="23">
        <f t="shared" si="0"/>
        <v>3180</v>
      </c>
    </row>
    <row r="50" spans="1:20" ht="48" x14ac:dyDescent="0.2">
      <c r="A50" s="73">
        <v>46</v>
      </c>
      <c r="B50" s="31" t="s">
        <v>56</v>
      </c>
      <c r="C50" s="56" t="s">
        <v>57</v>
      </c>
      <c r="D50" s="176"/>
      <c r="E50" s="54" t="s">
        <v>121</v>
      </c>
      <c r="F50" s="96" t="s">
        <v>56</v>
      </c>
      <c r="G50" s="13" t="s">
        <v>264</v>
      </c>
      <c r="H50" s="28" t="s">
        <v>263</v>
      </c>
      <c r="I50" s="35">
        <v>0.09</v>
      </c>
      <c r="J50" s="15">
        <v>4742027006011</v>
      </c>
      <c r="K50" s="6">
        <v>1</v>
      </c>
      <c r="L50" s="16">
        <v>401</v>
      </c>
      <c r="M50" s="16">
        <v>3.7</v>
      </c>
      <c r="N50" s="16">
        <v>67.7</v>
      </c>
      <c r="O50" s="16">
        <v>12.8</v>
      </c>
      <c r="P50" s="7" t="s">
        <v>193</v>
      </c>
      <c r="Q50" s="22">
        <v>2200</v>
      </c>
      <c r="R50" s="17">
        <v>0.4</v>
      </c>
      <c r="S50" s="10">
        <f t="shared" ref="S50:S61" si="2">R50/I50</f>
        <v>4.4444444444444446</v>
      </c>
      <c r="T50" s="23">
        <f t="shared" si="0"/>
        <v>9777.7777777777774</v>
      </c>
    </row>
    <row r="51" spans="1:20" ht="96" x14ac:dyDescent="0.2">
      <c r="A51" s="73">
        <v>47</v>
      </c>
      <c r="B51" s="36" t="s">
        <v>58</v>
      </c>
      <c r="C51" s="53"/>
      <c r="D51" s="176"/>
      <c r="E51" s="126" t="s">
        <v>59</v>
      </c>
      <c r="F51" s="96" t="s">
        <v>265</v>
      </c>
      <c r="G51" s="13" t="s">
        <v>267</v>
      </c>
      <c r="H51" s="96" t="s">
        <v>266</v>
      </c>
      <c r="I51" s="28">
        <v>0.08</v>
      </c>
      <c r="J51" s="15">
        <v>4742027000378</v>
      </c>
      <c r="K51" s="6">
        <v>1</v>
      </c>
      <c r="L51" s="16">
        <v>236</v>
      </c>
      <c r="M51" s="16">
        <v>3.7</v>
      </c>
      <c r="N51" s="16">
        <v>28</v>
      </c>
      <c r="O51" s="16">
        <v>12.1</v>
      </c>
      <c r="P51" s="7" t="s">
        <v>194</v>
      </c>
      <c r="Q51" s="22">
        <v>130</v>
      </c>
      <c r="R51" s="10">
        <v>0.75</v>
      </c>
      <c r="S51" s="10">
        <f t="shared" si="2"/>
        <v>9.375</v>
      </c>
      <c r="T51" s="23">
        <f t="shared" si="0"/>
        <v>1218.75</v>
      </c>
    </row>
    <row r="52" spans="1:20" ht="84" x14ac:dyDescent="0.2">
      <c r="A52" s="73">
        <v>48</v>
      </c>
      <c r="B52" s="37" t="s">
        <v>60</v>
      </c>
      <c r="C52" s="120" t="s">
        <v>61</v>
      </c>
      <c r="D52" s="176"/>
      <c r="E52" s="127"/>
      <c r="F52" s="96" t="s">
        <v>268</v>
      </c>
      <c r="G52" s="13" t="s">
        <v>270</v>
      </c>
      <c r="H52" s="96" t="s">
        <v>269</v>
      </c>
      <c r="I52" s="28">
        <v>7.0000000000000007E-2</v>
      </c>
      <c r="J52" s="15">
        <v>4742027004772</v>
      </c>
      <c r="K52" s="6">
        <v>1</v>
      </c>
      <c r="L52" s="16">
        <v>308</v>
      </c>
      <c r="M52" s="16">
        <v>4.0999999999999996</v>
      </c>
      <c r="N52" s="16">
        <v>29.3</v>
      </c>
      <c r="O52" s="16">
        <v>19.399999999999999</v>
      </c>
      <c r="P52" s="7" t="s">
        <v>194</v>
      </c>
      <c r="Q52" s="22">
        <v>190</v>
      </c>
      <c r="R52" s="10">
        <v>0.65</v>
      </c>
      <c r="S52" s="10">
        <f t="shared" si="2"/>
        <v>9.2857142857142847</v>
      </c>
      <c r="T52" s="23">
        <f t="shared" si="0"/>
        <v>1764.285714285714</v>
      </c>
    </row>
    <row r="53" spans="1:20" ht="99.75" x14ac:dyDescent="0.2">
      <c r="A53" s="73">
        <v>49</v>
      </c>
      <c r="B53" s="37" t="s">
        <v>62</v>
      </c>
      <c r="C53" s="129"/>
      <c r="D53" s="176"/>
      <c r="E53" s="127"/>
      <c r="F53" s="96" t="s">
        <v>286</v>
      </c>
      <c r="G53" s="13" t="s">
        <v>331</v>
      </c>
      <c r="H53" s="102" t="s">
        <v>332</v>
      </c>
      <c r="I53" s="28">
        <v>5.5E-2</v>
      </c>
      <c r="J53" s="15">
        <v>4742027005007</v>
      </c>
      <c r="K53" s="6">
        <v>1</v>
      </c>
      <c r="L53" s="16">
        <v>302</v>
      </c>
      <c r="M53" s="16">
        <v>4.7</v>
      </c>
      <c r="N53" s="16">
        <v>36.799999999999997</v>
      </c>
      <c r="O53" s="16">
        <v>15.1</v>
      </c>
      <c r="P53" s="7" t="s">
        <v>194</v>
      </c>
      <c r="Q53" s="22">
        <v>190</v>
      </c>
      <c r="R53" s="10">
        <v>0.65</v>
      </c>
      <c r="S53" s="10">
        <f t="shared" si="2"/>
        <v>11.818181818181818</v>
      </c>
      <c r="T53" s="23">
        <f t="shared" si="0"/>
        <v>2245.4545454545455</v>
      </c>
    </row>
    <row r="54" spans="1:20" ht="96" x14ac:dyDescent="0.2">
      <c r="A54" s="73">
        <v>50</v>
      </c>
      <c r="B54" s="37" t="s">
        <v>63</v>
      </c>
      <c r="C54" s="38" t="s">
        <v>64</v>
      </c>
      <c r="D54" s="176"/>
      <c r="E54" s="127"/>
      <c r="F54" s="96" t="s">
        <v>271</v>
      </c>
      <c r="G54" s="13" t="s">
        <v>272</v>
      </c>
      <c r="H54" s="96" t="s">
        <v>64</v>
      </c>
      <c r="I54" s="28">
        <v>9.5000000000000001E-2</v>
      </c>
      <c r="J54" s="15">
        <v>4742027005502</v>
      </c>
      <c r="K54" s="6">
        <v>1</v>
      </c>
      <c r="L54" s="16">
        <v>233</v>
      </c>
      <c r="M54" s="16">
        <v>2</v>
      </c>
      <c r="N54" s="16">
        <v>27.4</v>
      </c>
      <c r="O54" s="16">
        <v>12.5</v>
      </c>
      <c r="P54" s="7" t="s">
        <v>273</v>
      </c>
      <c r="Q54" s="22">
        <v>90</v>
      </c>
      <c r="R54" s="10">
        <v>1.35</v>
      </c>
      <c r="S54" s="10">
        <f t="shared" si="2"/>
        <v>14.210526315789474</v>
      </c>
      <c r="T54" s="23">
        <f t="shared" si="0"/>
        <v>1278.9473684210527</v>
      </c>
    </row>
    <row r="55" spans="1:20" ht="60" x14ac:dyDescent="0.2">
      <c r="A55" s="73">
        <v>51</v>
      </c>
      <c r="B55" s="37" t="s">
        <v>65</v>
      </c>
      <c r="C55" s="38" t="s">
        <v>66</v>
      </c>
      <c r="D55" s="176"/>
      <c r="E55" s="128"/>
      <c r="F55" s="96" t="s">
        <v>274</v>
      </c>
      <c r="G55" s="13" t="s">
        <v>276</v>
      </c>
      <c r="H55" s="96" t="s">
        <v>275</v>
      </c>
      <c r="I55" s="28">
        <v>0.05</v>
      </c>
      <c r="J55" s="15">
        <v>4742027004796</v>
      </c>
      <c r="K55" s="6">
        <v>1</v>
      </c>
      <c r="L55" s="16">
        <v>373</v>
      </c>
      <c r="M55" s="16">
        <v>9.6</v>
      </c>
      <c r="N55" s="16">
        <v>57</v>
      </c>
      <c r="O55" s="16">
        <v>11.8</v>
      </c>
      <c r="P55" s="16" t="s">
        <v>232</v>
      </c>
      <c r="Q55" s="22">
        <v>140</v>
      </c>
      <c r="R55" s="10">
        <v>0.41</v>
      </c>
      <c r="S55" s="10">
        <f t="shared" si="2"/>
        <v>8.1999999999999993</v>
      </c>
      <c r="T55" s="23">
        <f t="shared" si="0"/>
        <v>1148</v>
      </c>
    </row>
    <row r="56" spans="1:20" s="49" customFormat="1" ht="84" x14ac:dyDescent="0.2">
      <c r="A56" s="73">
        <v>52</v>
      </c>
      <c r="B56" s="89" t="s">
        <v>67</v>
      </c>
      <c r="C56" s="124" t="s">
        <v>68</v>
      </c>
      <c r="D56" s="176"/>
      <c r="E56" s="130" t="s">
        <v>122</v>
      </c>
      <c r="F56" s="96" t="s">
        <v>277</v>
      </c>
      <c r="G56" s="13" t="s">
        <v>279</v>
      </c>
      <c r="H56" s="96" t="s">
        <v>278</v>
      </c>
      <c r="I56" s="28">
        <v>0.03</v>
      </c>
      <c r="J56" s="15">
        <v>4742027000811</v>
      </c>
      <c r="K56" s="6">
        <v>1</v>
      </c>
      <c r="L56" s="16">
        <v>249</v>
      </c>
      <c r="M56" s="16">
        <v>3.2</v>
      </c>
      <c r="N56" s="16">
        <v>26.2</v>
      </c>
      <c r="O56" s="16">
        <v>14.6</v>
      </c>
      <c r="P56" s="7" t="s">
        <v>194</v>
      </c>
      <c r="Q56" s="22">
        <v>20</v>
      </c>
      <c r="R56" s="83">
        <v>0.32</v>
      </c>
      <c r="S56" s="10">
        <f t="shared" si="2"/>
        <v>10.666666666666668</v>
      </c>
      <c r="T56" s="84">
        <f t="shared" si="0"/>
        <v>213.33333333333337</v>
      </c>
    </row>
    <row r="57" spans="1:20" s="49" customFormat="1" ht="72" x14ac:dyDescent="0.2">
      <c r="A57" s="73">
        <v>53</v>
      </c>
      <c r="B57" s="19" t="s">
        <v>69</v>
      </c>
      <c r="C57" s="124"/>
      <c r="D57" s="176"/>
      <c r="E57" s="131"/>
      <c r="F57" s="96" t="s">
        <v>280</v>
      </c>
      <c r="G57" s="13" t="s">
        <v>282</v>
      </c>
      <c r="H57" s="96" t="s">
        <v>281</v>
      </c>
      <c r="I57" s="28">
        <v>2.1999999999999999E-2</v>
      </c>
      <c r="J57" s="15">
        <v>4742027003133</v>
      </c>
      <c r="K57" s="6">
        <v>1</v>
      </c>
      <c r="L57" s="16">
        <v>495</v>
      </c>
      <c r="M57" s="16">
        <v>4.2</v>
      </c>
      <c r="N57" s="16">
        <v>42.1</v>
      </c>
      <c r="O57" s="16">
        <v>34.4</v>
      </c>
      <c r="P57" s="7" t="s">
        <v>207</v>
      </c>
      <c r="Q57" s="22">
        <v>20</v>
      </c>
      <c r="R57" s="83">
        <v>0.38</v>
      </c>
      <c r="S57" s="10">
        <f t="shared" si="2"/>
        <v>17.272727272727273</v>
      </c>
      <c r="T57" s="84">
        <f t="shared" si="0"/>
        <v>345.4545454545455</v>
      </c>
    </row>
    <row r="58" spans="1:20" s="49" customFormat="1" ht="60" x14ac:dyDescent="0.2">
      <c r="A58" s="73">
        <v>54</v>
      </c>
      <c r="B58" s="19" t="s">
        <v>70</v>
      </c>
      <c r="C58" s="125"/>
      <c r="D58" s="176"/>
      <c r="E58" s="132"/>
      <c r="F58" s="96" t="s">
        <v>283</v>
      </c>
      <c r="G58" s="13" t="s">
        <v>285</v>
      </c>
      <c r="H58" s="96" t="s">
        <v>284</v>
      </c>
      <c r="I58" s="28">
        <v>0.03</v>
      </c>
      <c r="J58" s="15">
        <v>4742027004758</v>
      </c>
      <c r="K58" s="6">
        <v>1</v>
      </c>
      <c r="L58" s="16">
        <v>133</v>
      </c>
      <c r="M58" s="16">
        <v>1.2</v>
      </c>
      <c r="N58" s="16">
        <v>24.2</v>
      </c>
      <c r="O58" s="16">
        <v>3.5</v>
      </c>
      <c r="P58" s="7" t="s">
        <v>194</v>
      </c>
      <c r="Q58" s="22">
        <v>20</v>
      </c>
      <c r="R58" s="83">
        <v>0.32</v>
      </c>
      <c r="S58" s="10">
        <f t="shared" si="2"/>
        <v>10.666666666666668</v>
      </c>
      <c r="T58" s="84">
        <f t="shared" si="0"/>
        <v>213.33333333333337</v>
      </c>
    </row>
    <row r="59" spans="1:20" ht="60" x14ac:dyDescent="0.2">
      <c r="A59" s="73">
        <v>55</v>
      </c>
      <c r="B59" s="36" t="s">
        <v>71</v>
      </c>
      <c r="C59" s="133" t="s">
        <v>72</v>
      </c>
      <c r="D59" s="176"/>
      <c r="E59" s="134" t="s">
        <v>39</v>
      </c>
      <c r="F59" s="96" t="s">
        <v>287</v>
      </c>
      <c r="G59" s="13" t="s">
        <v>289</v>
      </c>
      <c r="H59" s="96" t="s">
        <v>288</v>
      </c>
      <c r="I59" s="28">
        <v>7.0000000000000007E-2</v>
      </c>
      <c r="J59" s="15">
        <v>4742027005021</v>
      </c>
      <c r="K59" s="6">
        <v>1</v>
      </c>
      <c r="L59" s="16">
        <v>298</v>
      </c>
      <c r="M59" s="16">
        <v>6.5</v>
      </c>
      <c r="N59" s="16">
        <v>32.9</v>
      </c>
      <c r="O59" s="16">
        <v>15.6</v>
      </c>
      <c r="P59" s="7" t="s">
        <v>194</v>
      </c>
      <c r="Q59" s="22">
        <v>650</v>
      </c>
      <c r="R59" s="10">
        <v>0.55000000000000004</v>
      </c>
      <c r="S59" s="10">
        <f t="shared" si="2"/>
        <v>7.8571428571428568</v>
      </c>
      <c r="T59" s="23">
        <f t="shared" si="0"/>
        <v>5107.1428571428569</v>
      </c>
    </row>
    <row r="60" spans="1:20" ht="60" x14ac:dyDescent="0.2">
      <c r="A60" s="73">
        <v>56</v>
      </c>
      <c r="B60" s="31" t="s">
        <v>73</v>
      </c>
      <c r="C60" s="133"/>
      <c r="D60" s="176"/>
      <c r="E60" s="134"/>
      <c r="F60" s="96" t="s">
        <v>290</v>
      </c>
      <c r="G60" s="13" t="s">
        <v>292</v>
      </c>
      <c r="H60" s="96" t="s">
        <v>291</v>
      </c>
      <c r="I60" s="30">
        <v>7.0000000000000007E-2</v>
      </c>
      <c r="J60" s="15">
        <v>4742027005014</v>
      </c>
      <c r="K60" s="6">
        <v>1</v>
      </c>
      <c r="L60" s="16">
        <v>331</v>
      </c>
      <c r="M60" s="16">
        <v>6.9</v>
      </c>
      <c r="N60" s="16">
        <v>31.1</v>
      </c>
      <c r="O60" s="16">
        <v>19.899999999999999</v>
      </c>
      <c r="P60" s="7" t="s">
        <v>194</v>
      </c>
      <c r="Q60" s="22">
        <v>650</v>
      </c>
      <c r="R60" s="10">
        <v>0.55000000000000004</v>
      </c>
      <c r="S60" s="10">
        <f t="shared" si="2"/>
        <v>7.8571428571428568</v>
      </c>
      <c r="T60" s="23">
        <f t="shared" si="0"/>
        <v>5107.1428571428569</v>
      </c>
    </row>
    <row r="61" spans="1:20" ht="27.75" customHeight="1" x14ac:dyDescent="0.2">
      <c r="A61" s="73">
        <v>57</v>
      </c>
      <c r="B61" s="31" t="s">
        <v>74</v>
      </c>
      <c r="C61" s="56" t="s">
        <v>75</v>
      </c>
      <c r="D61" s="176"/>
      <c r="E61" s="134"/>
      <c r="F61" s="96" t="s">
        <v>293</v>
      </c>
      <c r="G61" s="13" t="s">
        <v>295</v>
      </c>
      <c r="H61" s="96" t="s">
        <v>294</v>
      </c>
      <c r="I61" s="30">
        <v>6.5000000000000002E-2</v>
      </c>
      <c r="J61" s="15">
        <v>4742027004789</v>
      </c>
      <c r="K61" s="6">
        <v>1</v>
      </c>
      <c r="L61" s="16">
        <v>293</v>
      </c>
      <c r="M61" s="16">
        <v>8.8000000000000007</v>
      </c>
      <c r="N61" s="16">
        <v>29.1</v>
      </c>
      <c r="O61" s="16">
        <v>15.7</v>
      </c>
      <c r="P61" s="7" t="s">
        <v>194</v>
      </c>
      <c r="Q61" s="22">
        <v>650</v>
      </c>
      <c r="R61" s="10">
        <v>0.55000000000000004</v>
      </c>
      <c r="S61" s="10">
        <f t="shared" si="2"/>
        <v>8.4615384615384617</v>
      </c>
      <c r="T61" s="23">
        <f t="shared" si="0"/>
        <v>5500</v>
      </c>
    </row>
    <row r="62" spans="1:20" ht="60" x14ac:dyDescent="0.2">
      <c r="A62" s="73">
        <v>58</v>
      </c>
      <c r="B62" s="31" t="s">
        <v>76</v>
      </c>
      <c r="C62" s="178" t="s">
        <v>77</v>
      </c>
      <c r="D62" s="176"/>
      <c r="E62" s="123" t="s">
        <v>45</v>
      </c>
      <c r="F62" s="96" t="s">
        <v>296</v>
      </c>
      <c r="G62" s="13" t="s">
        <v>297</v>
      </c>
      <c r="H62" s="28" t="s">
        <v>229</v>
      </c>
      <c r="I62" s="30" t="s">
        <v>45</v>
      </c>
      <c r="J62" s="16">
        <v>23594630</v>
      </c>
      <c r="K62" s="6">
        <v>1</v>
      </c>
      <c r="L62" s="16">
        <v>197</v>
      </c>
      <c r="M62" s="16">
        <v>19.600000000000001</v>
      </c>
      <c r="N62" s="16">
        <v>33.799999999999997</v>
      </c>
      <c r="O62" s="16">
        <v>4</v>
      </c>
      <c r="P62" s="7" t="s">
        <v>194</v>
      </c>
      <c r="Q62" s="22">
        <v>600</v>
      </c>
      <c r="R62" s="17">
        <v>6.36</v>
      </c>
      <c r="S62" s="10">
        <v>6.36</v>
      </c>
      <c r="T62" s="23">
        <f t="shared" si="0"/>
        <v>3816</v>
      </c>
    </row>
    <row r="63" spans="1:20" ht="48" x14ac:dyDescent="0.2">
      <c r="A63" s="73">
        <v>59</v>
      </c>
      <c r="B63" s="31" t="s">
        <v>78</v>
      </c>
      <c r="C63" s="178"/>
      <c r="D63" s="177"/>
      <c r="E63" s="124"/>
      <c r="F63" s="96" t="s">
        <v>298</v>
      </c>
      <c r="G63" s="13" t="s">
        <v>300</v>
      </c>
      <c r="H63" s="28" t="s">
        <v>299</v>
      </c>
      <c r="I63" s="30" t="s">
        <v>45</v>
      </c>
      <c r="J63" s="16">
        <v>23594632</v>
      </c>
      <c r="K63" s="6">
        <v>1</v>
      </c>
      <c r="L63" s="16">
        <v>251</v>
      </c>
      <c r="M63" s="16">
        <v>4.5999999999999996</v>
      </c>
      <c r="N63" s="16">
        <v>32</v>
      </c>
      <c r="O63" s="16">
        <v>11.6</v>
      </c>
      <c r="P63" s="7" t="s">
        <v>194</v>
      </c>
      <c r="Q63" s="22">
        <v>600</v>
      </c>
      <c r="R63" s="17">
        <v>6.74</v>
      </c>
      <c r="S63" s="10">
        <v>6.74</v>
      </c>
      <c r="T63" s="23">
        <f t="shared" si="0"/>
        <v>4044</v>
      </c>
    </row>
    <row r="64" spans="1:20" s="49" customFormat="1" ht="38.25" customHeight="1" x14ac:dyDescent="0.2">
      <c r="A64" s="73">
        <v>60</v>
      </c>
      <c r="B64" s="19" t="s">
        <v>79</v>
      </c>
      <c r="C64" s="82" t="s">
        <v>80</v>
      </c>
      <c r="D64" s="120">
        <v>48</v>
      </c>
      <c r="E64" s="124"/>
      <c r="F64" s="96" t="s">
        <v>301</v>
      </c>
      <c r="G64" s="13" t="s">
        <v>302</v>
      </c>
      <c r="H64" s="96" t="s">
        <v>301</v>
      </c>
      <c r="I64" s="30" t="s">
        <v>45</v>
      </c>
      <c r="J64" s="16">
        <v>23594200</v>
      </c>
      <c r="K64" s="6">
        <v>1</v>
      </c>
      <c r="L64" s="16">
        <v>503</v>
      </c>
      <c r="M64" s="16">
        <v>2.8</v>
      </c>
      <c r="N64" s="16">
        <v>69.5</v>
      </c>
      <c r="O64" s="16">
        <v>0</v>
      </c>
      <c r="P64" s="16" t="s">
        <v>303</v>
      </c>
      <c r="Q64" s="22">
        <v>10</v>
      </c>
      <c r="R64" s="83">
        <v>7.6</v>
      </c>
      <c r="S64" s="83">
        <v>7.6</v>
      </c>
      <c r="T64" s="84">
        <f t="shared" si="0"/>
        <v>76</v>
      </c>
    </row>
    <row r="65" spans="1:20" s="49" customFormat="1" ht="48" x14ac:dyDescent="0.2">
      <c r="A65" s="73">
        <v>61</v>
      </c>
      <c r="B65" s="85" t="s">
        <v>81</v>
      </c>
      <c r="C65" s="86"/>
      <c r="D65" s="121"/>
      <c r="E65" s="124"/>
      <c r="F65" s="96" t="s">
        <v>304</v>
      </c>
      <c r="G65" s="13" t="s">
        <v>306</v>
      </c>
      <c r="H65" s="96" t="s">
        <v>305</v>
      </c>
      <c r="I65" s="30" t="s">
        <v>45</v>
      </c>
      <c r="J65" s="16">
        <v>23594212</v>
      </c>
      <c r="K65" s="6">
        <v>1</v>
      </c>
      <c r="L65" s="16">
        <v>355</v>
      </c>
      <c r="M65" s="16">
        <v>9.1</v>
      </c>
      <c r="N65" s="16">
        <v>31.1</v>
      </c>
      <c r="O65" s="16">
        <v>21.6</v>
      </c>
      <c r="P65" s="7" t="s">
        <v>194</v>
      </c>
      <c r="Q65" s="22">
        <v>40</v>
      </c>
      <c r="R65" s="83">
        <v>7.71</v>
      </c>
      <c r="S65" s="83">
        <v>7.71</v>
      </c>
      <c r="T65" s="84">
        <f t="shared" si="0"/>
        <v>308.39999999999998</v>
      </c>
    </row>
    <row r="66" spans="1:20" s="49" customFormat="1" ht="25.5" customHeight="1" x14ac:dyDescent="0.2">
      <c r="A66" s="73">
        <v>62</v>
      </c>
      <c r="B66" s="85" t="s">
        <v>82</v>
      </c>
      <c r="C66" s="86"/>
      <c r="D66" s="121"/>
      <c r="E66" s="124"/>
      <c r="F66" s="96" t="s">
        <v>307</v>
      </c>
      <c r="G66" s="13" t="s">
        <v>309</v>
      </c>
      <c r="H66" s="96" t="s">
        <v>308</v>
      </c>
      <c r="I66" s="30" t="s">
        <v>45</v>
      </c>
      <c r="J66" s="16">
        <v>23594209</v>
      </c>
      <c r="K66" s="6">
        <v>1</v>
      </c>
      <c r="L66" s="16">
        <v>520</v>
      </c>
      <c r="M66" s="16">
        <v>9.4</v>
      </c>
      <c r="N66" s="16">
        <v>46.2</v>
      </c>
      <c r="O66" s="16">
        <v>33.1</v>
      </c>
      <c r="P66" s="7" t="s">
        <v>310</v>
      </c>
      <c r="Q66" s="22">
        <v>30</v>
      </c>
      <c r="R66" s="83">
        <v>5.8</v>
      </c>
      <c r="S66" s="83">
        <v>5.8</v>
      </c>
      <c r="T66" s="84">
        <f t="shared" si="0"/>
        <v>174</v>
      </c>
    </row>
    <row r="67" spans="1:20" s="49" customFormat="1" ht="60" x14ac:dyDescent="0.2">
      <c r="A67" s="73">
        <v>63</v>
      </c>
      <c r="B67" s="85" t="s">
        <v>132</v>
      </c>
      <c r="C67" s="87"/>
      <c r="D67" s="121"/>
      <c r="E67" s="124"/>
      <c r="F67" s="96" t="s">
        <v>311</v>
      </c>
      <c r="G67" s="13" t="s">
        <v>313</v>
      </c>
      <c r="H67" s="96" t="s">
        <v>312</v>
      </c>
      <c r="I67" s="30" t="s">
        <v>45</v>
      </c>
      <c r="J67" s="16">
        <v>23594203</v>
      </c>
      <c r="K67" s="6">
        <v>1</v>
      </c>
      <c r="L67" s="16">
        <v>481</v>
      </c>
      <c r="M67" s="16">
        <v>6.6</v>
      </c>
      <c r="N67" s="16">
        <v>50.4</v>
      </c>
      <c r="O67" s="16">
        <v>28.1</v>
      </c>
      <c r="P67" s="7" t="s">
        <v>193</v>
      </c>
      <c r="Q67" s="22">
        <v>120</v>
      </c>
      <c r="R67" s="83">
        <v>6.26</v>
      </c>
      <c r="S67" s="83">
        <v>6.26</v>
      </c>
      <c r="T67" s="84">
        <f t="shared" si="0"/>
        <v>751.19999999999993</v>
      </c>
    </row>
    <row r="68" spans="1:20" s="49" customFormat="1" ht="25.5" customHeight="1" x14ac:dyDescent="0.2">
      <c r="A68" s="73">
        <v>64</v>
      </c>
      <c r="B68" s="85" t="s">
        <v>83</v>
      </c>
      <c r="C68" s="88" t="s">
        <v>84</v>
      </c>
      <c r="D68" s="121"/>
      <c r="E68" s="124"/>
      <c r="F68" s="96" t="s">
        <v>314</v>
      </c>
      <c r="G68" s="13" t="s">
        <v>316</v>
      </c>
      <c r="H68" s="96" t="s">
        <v>315</v>
      </c>
      <c r="I68" s="30" t="s">
        <v>45</v>
      </c>
      <c r="J68" s="16">
        <v>23594206</v>
      </c>
      <c r="K68" s="6">
        <v>1</v>
      </c>
      <c r="L68" s="16">
        <v>548</v>
      </c>
      <c r="M68" s="16">
        <v>7.6</v>
      </c>
      <c r="N68" s="16">
        <v>60.4</v>
      </c>
      <c r="O68" s="16">
        <v>30.7</v>
      </c>
      <c r="P68" s="7" t="s">
        <v>193</v>
      </c>
      <c r="Q68" s="22">
        <v>20</v>
      </c>
      <c r="R68" s="83">
        <v>5.8</v>
      </c>
      <c r="S68" s="83">
        <v>5.8</v>
      </c>
      <c r="T68" s="84">
        <f t="shared" si="0"/>
        <v>116</v>
      </c>
    </row>
    <row r="69" spans="1:20" s="49" customFormat="1" ht="30" customHeight="1" x14ac:dyDescent="0.2">
      <c r="A69" s="73">
        <v>66</v>
      </c>
      <c r="B69" s="85" t="s">
        <v>85</v>
      </c>
      <c r="C69" s="88" t="s">
        <v>133</v>
      </c>
      <c r="D69" s="121"/>
      <c r="E69" s="125"/>
      <c r="F69" s="96" t="s">
        <v>317</v>
      </c>
      <c r="G69" s="13" t="s">
        <v>319</v>
      </c>
      <c r="H69" s="96" t="s">
        <v>318</v>
      </c>
      <c r="I69" s="30" t="s">
        <v>45</v>
      </c>
      <c r="J69" s="16">
        <v>23594225</v>
      </c>
      <c r="K69" s="6">
        <v>1</v>
      </c>
      <c r="L69" s="16">
        <v>533</v>
      </c>
      <c r="M69" s="16">
        <v>5.9</v>
      </c>
      <c r="N69" s="16">
        <v>48.2</v>
      </c>
      <c r="O69" s="16">
        <v>35.200000000000003</v>
      </c>
      <c r="P69" s="7" t="s">
        <v>207</v>
      </c>
      <c r="Q69" s="22">
        <v>10</v>
      </c>
      <c r="R69" s="83">
        <v>16.61</v>
      </c>
      <c r="S69" s="83">
        <v>16.61</v>
      </c>
      <c r="T69" s="84">
        <f t="shared" ref="T69:T82" si="3">Q69*S69</f>
        <v>166.1</v>
      </c>
    </row>
    <row r="70" spans="1:20" ht="48" x14ac:dyDescent="0.2">
      <c r="A70" s="73">
        <v>67</v>
      </c>
      <c r="B70" s="68" t="s">
        <v>86</v>
      </c>
      <c r="C70" s="63"/>
      <c r="D70" s="121"/>
      <c r="E70" s="120" t="s">
        <v>45</v>
      </c>
      <c r="F70" s="96" t="s">
        <v>344</v>
      </c>
      <c r="G70" s="13" t="s">
        <v>337</v>
      </c>
      <c r="H70" s="28" t="s">
        <v>336</v>
      </c>
      <c r="I70" s="30" t="s">
        <v>45</v>
      </c>
      <c r="J70" s="16">
        <v>23594759</v>
      </c>
      <c r="K70" s="6">
        <v>1</v>
      </c>
      <c r="L70" s="16">
        <v>454</v>
      </c>
      <c r="M70" s="16">
        <v>10.4</v>
      </c>
      <c r="N70" s="16">
        <v>33</v>
      </c>
      <c r="O70" s="16">
        <v>31.2</v>
      </c>
      <c r="P70" s="7" t="s">
        <v>194</v>
      </c>
      <c r="Q70" s="22">
        <v>90</v>
      </c>
      <c r="R70" s="10">
        <v>6.56</v>
      </c>
      <c r="S70" s="10">
        <v>6.56</v>
      </c>
      <c r="T70" s="23">
        <f t="shared" si="3"/>
        <v>590.4</v>
      </c>
    </row>
    <row r="71" spans="1:20" ht="48" x14ac:dyDescent="0.2">
      <c r="A71" s="73">
        <v>68</v>
      </c>
      <c r="B71" s="52" t="s">
        <v>87</v>
      </c>
      <c r="C71" s="63"/>
      <c r="D71" s="121"/>
      <c r="E71" s="121"/>
      <c r="F71" s="96" t="s">
        <v>345</v>
      </c>
      <c r="G71" s="13" t="s">
        <v>339</v>
      </c>
      <c r="H71" s="28" t="s">
        <v>338</v>
      </c>
      <c r="I71" s="30" t="s">
        <v>45</v>
      </c>
      <c r="J71" s="16">
        <v>23594794</v>
      </c>
      <c r="K71" s="6">
        <v>1</v>
      </c>
      <c r="L71" s="16">
        <v>354</v>
      </c>
      <c r="M71" s="16">
        <v>7.6</v>
      </c>
      <c r="N71" s="16">
        <v>55.6</v>
      </c>
      <c r="O71" s="16">
        <v>11.2</v>
      </c>
      <c r="P71" s="7" t="s">
        <v>194</v>
      </c>
      <c r="Q71" s="22">
        <v>380</v>
      </c>
      <c r="R71" s="10">
        <v>4.7</v>
      </c>
      <c r="S71" s="10">
        <v>4.7</v>
      </c>
      <c r="T71" s="23">
        <f t="shared" si="3"/>
        <v>1786</v>
      </c>
    </row>
    <row r="72" spans="1:20" ht="60" x14ac:dyDescent="0.2">
      <c r="A72" s="73">
        <v>69</v>
      </c>
      <c r="B72" s="52" t="s">
        <v>88</v>
      </c>
      <c r="C72" s="63"/>
      <c r="D72" s="121"/>
      <c r="E72" s="121"/>
      <c r="F72" s="96" t="s">
        <v>346</v>
      </c>
      <c r="G72" s="13" t="s">
        <v>341</v>
      </c>
      <c r="H72" s="28" t="s">
        <v>340</v>
      </c>
      <c r="I72" s="30" t="s">
        <v>45</v>
      </c>
      <c r="J72" s="16">
        <v>23594151</v>
      </c>
      <c r="K72" s="6">
        <v>1</v>
      </c>
      <c r="L72" s="16">
        <v>333</v>
      </c>
      <c r="M72" s="16">
        <v>6.7</v>
      </c>
      <c r="N72" s="16">
        <v>36.6</v>
      </c>
      <c r="O72" s="16">
        <v>17.399999999999999</v>
      </c>
      <c r="P72" s="7" t="s">
        <v>207</v>
      </c>
      <c r="Q72" s="22">
        <v>60</v>
      </c>
      <c r="R72" s="10">
        <v>7.3</v>
      </c>
      <c r="S72" s="10">
        <v>7.3</v>
      </c>
      <c r="T72" s="23">
        <f t="shared" si="3"/>
        <v>438</v>
      </c>
    </row>
    <row r="73" spans="1:20" ht="60" x14ac:dyDescent="0.2">
      <c r="A73" s="73">
        <v>70</v>
      </c>
      <c r="B73" s="52" t="s">
        <v>89</v>
      </c>
      <c r="C73" s="63"/>
      <c r="D73" s="121"/>
      <c r="E73" s="121"/>
      <c r="F73" s="96" t="s">
        <v>347</v>
      </c>
      <c r="G73" s="13" t="s">
        <v>343</v>
      </c>
      <c r="H73" s="28" t="s">
        <v>342</v>
      </c>
      <c r="I73" s="30" t="s">
        <v>45</v>
      </c>
      <c r="J73" s="16">
        <v>23594760</v>
      </c>
      <c r="K73" s="6">
        <v>1</v>
      </c>
      <c r="L73" s="16">
        <v>215</v>
      </c>
      <c r="M73" s="16">
        <v>3.8</v>
      </c>
      <c r="N73" s="16">
        <v>34.9</v>
      </c>
      <c r="O73" s="16">
        <v>6.6</v>
      </c>
      <c r="P73" s="16" t="s">
        <v>232</v>
      </c>
      <c r="Q73" s="22">
        <v>280</v>
      </c>
      <c r="R73" s="10">
        <v>4.7</v>
      </c>
      <c r="S73" s="10">
        <v>4.7</v>
      </c>
      <c r="T73" s="23">
        <f t="shared" si="3"/>
        <v>1316</v>
      </c>
    </row>
    <row r="74" spans="1:20" ht="25.15" customHeight="1" x14ac:dyDescent="0.2">
      <c r="A74" s="93">
        <v>71</v>
      </c>
      <c r="B74" s="52" t="s">
        <v>90</v>
      </c>
      <c r="C74" s="63"/>
      <c r="D74" s="121"/>
      <c r="E74" s="121"/>
      <c r="F74" s="96" t="s">
        <v>348</v>
      </c>
      <c r="G74" s="13" t="s">
        <v>355</v>
      </c>
      <c r="H74" s="28" t="s">
        <v>356</v>
      </c>
      <c r="I74" s="28" t="s">
        <v>45</v>
      </c>
      <c r="J74" s="16"/>
      <c r="K74" s="6">
        <v>1</v>
      </c>
      <c r="L74" s="16"/>
      <c r="M74" s="16"/>
      <c r="N74" s="16"/>
      <c r="O74" s="16"/>
      <c r="P74" s="7"/>
      <c r="Q74" s="22">
        <v>260</v>
      </c>
      <c r="R74" s="10">
        <v>4.7</v>
      </c>
      <c r="S74" s="10">
        <v>4.7</v>
      </c>
      <c r="T74" s="23">
        <f t="shared" si="3"/>
        <v>1222</v>
      </c>
    </row>
    <row r="75" spans="1:20" ht="72" x14ac:dyDescent="0.2">
      <c r="A75" s="73">
        <v>72</v>
      </c>
      <c r="B75" s="52" t="s">
        <v>91</v>
      </c>
      <c r="C75" s="61"/>
      <c r="D75" s="121"/>
      <c r="E75" s="121"/>
      <c r="F75" s="96" t="s">
        <v>352</v>
      </c>
      <c r="G75" s="13" t="s">
        <v>354</v>
      </c>
      <c r="H75" s="113" t="s">
        <v>353</v>
      </c>
      <c r="I75" s="28" t="s">
        <v>45</v>
      </c>
      <c r="J75" s="16">
        <v>23594421</v>
      </c>
      <c r="K75" s="6">
        <v>1</v>
      </c>
      <c r="L75" s="16">
        <v>238</v>
      </c>
      <c r="M75" s="16">
        <v>6.3</v>
      </c>
      <c r="N75" s="16">
        <v>23.6</v>
      </c>
      <c r="O75" s="16">
        <v>13.1</v>
      </c>
      <c r="P75" s="7" t="s">
        <v>207</v>
      </c>
      <c r="Q75" s="22">
        <v>240</v>
      </c>
      <c r="R75" s="10">
        <v>8.9</v>
      </c>
      <c r="S75" s="10">
        <v>8.93</v>
      </c>
      <c r="T75" s="23">
        <f t="shared" si="3"/>
        <v>2143.1999999999998</v>
      </c>
    </row>
    <row r="76" spans="1:20" ht="96" x14ac:dyDescent="0.2">
      <c r="A76" s="73">
        <v>73</v>
      </c>
      <c r="B76" s="52" t="s">
        <v>125</v>
      </c>
      <c r="C76" s="61"/>
      <c r="D76" s="121"/>
      <c r="E76" s="121"/>
      <c r="F76" s="98" t="s">
        <v>357</v>
      </c>
      <c r="G76" s="13" t="s">
        <v>363</v>
      </c>
      <c r="H76" s="28" t="s">
        <v>364</v>
      </c>
      <c r="I76" s="28" t="s">
        <v>45</v>
      </c>
      <c r="J76" s="16">
        <v>23594556</v>
      </c>
      <c r="K76" s="6">
        <v>1</v>
      </c>
      <c r="L76" s="16">
        <v>294</v>
      </c>
      <c r="M76" s="16">
        <v>6.9</v>
      </c>
      <c r="N76" s="16">
        <v>33.6</v>
      </c>
      <c r="O76" s="16">
        <v>14.6</v>
      </c>
      <c r="P76" s="7" t="s">
        <v>207</v>
      </c>
      <c r="Q76" s="22">
        <v>430</v>
      </c>
      <c r="R76" s="10">
        <v>11.5</v>
      </c>
      <c r="S76" s="10">
        <v>11.5</v>
      </c>
      <c r="T76" s="23">
        <f t="shared" si="3"/>
        <v>4945</v>
      </c>
    </row>
    <row r="77" spans="1:20" ht="108" x14ac:dyDescent="0.2">
      <c r="A77" s="73">
        <v>74</v>
      </c>
      <c r="B77" s="52" t="s">
        <v>126</v>
      </c>
      <c r="C77" s="58" t="s">
        <v>134</v>
      </c>
      <c r="D77" s="121"/>
      <c r="E77" s="121"/>
      <c r="F77" s="98" t="s">
        <v>358</v>
      </c>
      <c r="G77" s="13" t="s">
        <v>365</v>
      </c>
      <c r="H77" s="98" t="s">
        <v>368</v>
      </c>
      <c r="I77" s="28" t="s">
        <v>45</v>
      </c>
      <c r="J77" s="16">
        <v>23594403</v>
      </c>
      <c r="K77" s="6">
        <v>1</v>
      </c>
      <c r="L77" s="16">
        <v>301</v>
      </c>
      <c r="M77" s="16">
        <v>6.9</v>
      </c>
      <c r="N77" s="16">
        <v>34</v>
      </c>
      <c r="O77" s="16">
        <v>14.5</v>
      </c>
      <c r="P77" s="7" t="s">
        <v>207</v>
      </c>
      <c r="Q77" s="22">
        <v>50</v>
      </c>
      <c r="R77" s="10">
        <v>12</v>
      </c>
      <c r="S77" s="10">
        <v>12</v>
      </c>
      <c r="T77" s="23">
        <f t="shared" si="3"/>
        <v>600</v>
      </c>
    </row>
    <row r="78" spans="1:20" ht="108" x14ac:dyDescent="0.2">
      <c r="A78" s="73">
        <v>75</v>
      </c>
      <c r="B78" s="52" t="s">
        <v>127</v>
      </c>
      <c r="C78" s="58" t="s">
        <v>135</v>
      </c>
      <c r="D78" s="121"/>
      <c r="E78" s="121"/>
      <c r="F78" s="98" t="s">
        <v>359</v>
      </c>
      <c r="G78" s="13" t="s">
        <v>366</v>
      </c>
      <c r="H78" s="98" t="s">
        <v>369</v>
      </c>
      <c r="I78" s="28" t="s">
        <v>45</v>
      </c>
      <c r="J78" s="16">
        <v>23594437</v>
      </c>
      <c r="K78" s="6">
        <v>1</v>
      </c>
      <c r="L78" s="16">
        <v>301</v>
      </c>
      <c r="M78" s="16">
        <v>6.9</v>
      </c>
      <c r="N78" s="16">
        <v>34.5</v>
      </c>
      <c r="O78" s="16">
        <v>14.8</v>
      </c>
      <c r="P78" s="7" t="s">
        <v>207</v>
      </c>
      <c r="Q78" s="22">
        <v>50</v>
      </c>
      <c r="R78" s="10">
        <v>12</v>
      </c>
      <c r="S78" s="10">
        <v>12</v>
      </c>
      <c r="T78" s="23">
        <f t="shared" si="3"/>
        <v>600</v>
      </c>
    </row>
    <row r="79" spans="1:20" ht="108" x14ac:dyDescent="0.2">
      <c r="A79" s="93">
        <v>76</v>
      </c>
      <c r="B79" s="52" t="s">
        <v>128</v>
      </c>
      <c r="C79" s="53" t="s">
        <v>136</v>
      </c>
      <c r="D79" s="121"/>
      <c r="E79" s="121"/>
      <c r="F79" s="98" t="s">
        <v>360</v>
      </c>
      <c r="G79" s="13" t="s">
        <v>367</v>
      </c>
      <c r="H79" s="112" t="s">
        <v>370</v>
      </c>
      <c r="I79" s="28" t="s">
        <v>45</v>
      </c>
      <c r="J79" s="16">
        <v>23594454</v>
      </c>
      <c r="K79" s="6">
        <v>1</v>
      </c>
      <c r="L79" s="16">
        <v>296</v>
      </c>
      <c r="M79" s="16">
        <v>6.9</v>
      </c>
      <c r="N79" s="16">
        <v>33.6</v>
      </c>
      <c r="O79" s="16">
        <v>14.6</v>
      </c>
      <c r="P79" s="7" t="s">
        <v>207</v>
      </c>
      <c r="Q79" s="22">
        <v>50</v>
      </c>
      <c r="R79" s="10">
        <v>11.8</v>
      </c>
      <c r="S79" s="10">
        <v>11.8</v>
      </c>
      <c r="T79" s="23">
        <f t="shared" si="3"/>
        <v>590</v>
      </c>
    </row>
    <row r="80" spans="1:20" ht="108" x14ac:dyDescent="0.2">
      <c r="A80" s="73">
        <v>77</v>
      </c>
      <c r="B80" s="52" t="s">
        <v>123</v>
      </c>
      <c r="C80" s="61"/>
      <c r="D80" s="121"/>
      <c r="E80" s="121"/>
      <c r="F80" s="96" t="s">
        <v>361</v>
      </c>
      <c r="G80" s="13" t="s">
        <v>371</v>
      </c>
      <c r="H80" s="102" t="s">
        <v>375</v>
      </c>
      <c r="I80" s="28" t="s">
        <v>45</v>
      </c>
      <c r="J80" s="15">
        <v>23594406</v>
      </c>
      <c r="K80" s="6">
        <v>1</v>
      </c>
      <c r="L80" s="16">
        <v>264</v>
      </c>
      <c r="M80" s="16">
        <v>3.7</v>
      </c>
      <c r="N80" s="16">
        <v>14.4</v>
      </c>
      <c r="O80" s="16">
        <v>30</v>
      </c>
      <c r="P80" s="7" t="s">
        <v>207</v>
      </c>
      <c r="Q80" s="22">
        <v>30</v>
      </c>
      <c r="R80" s="10">
        <v>8.9</v>
      </c>
      <c r="S80" s="10">
        <v>8.9</v>
      </c>
      <c r="T80" s="23">
        <f t="shared" si="3"/>
        <v>267</v>
      </c>
    </row>
    <row r="81" spans="1:20" ht="144" x14ac:dyDescent="0.2">
      <c r="A81" s="73">
        <v>78</v>
      </c>
      <c r="B81" s="52" t="s">
        <v>124</v>
      </c>
      <c r="C81" s="53"/>
      <c r="D81" s="121"/>
      <c r="E81" s="121"/>
      <c r="F81" s="96" t="s">
        <v>362</v>
      </c>
      <c r="G81" s="13" t="s">
        <v>374</v>
      </c>
      <c r="H81" s="102" t="s">
        <v>376</v>
      </c>
      <c r="I81" s="28" t="s">
        <v>45</v>
      </c>
      <c r="J81" s="16">
        <v>23594412</v>
      </c>
      <c r="K81" s="6">
        <v>1</v>
      </c>
      <c r="L81" s="16">
        <v>278</v>
      </c>
      <c r="M81" s="16">
        <v>3.8</v>
      </c>
      <c r="N81" s="16">
        <v>28</v>
      </c>
      <c r="O81" s="16">
        <v>16.7</v>
      </c>
      <c r="P81" s="7" t="s">
        <v>194</v>
      </c>
      <c r="Q81" s="22">
        <v>280</v>
      </c>
      <c r="R81" s="10">
        <v>9.75</v>
      </c>
      <c r="S81" s="10">
        <v>9.75</v>
      </c>
      <c r="T81" s="23">
        <f t="shared" si="3"/>
        <v>2730</v>
      </c>
    </row>
    <row r="82" spans="1:20" ht="72.75" thickBot="1" x14ac:dyDescent="0.25">
      <c r="A82" s="74">
        <v>79</v>
      </c>
      <c r="B82" s="75" t="s">
        <v>92</v>
      </c>
      <c r="C82" s="76"/>
      <c r="D82" s="122"/>
      <c r="E82" s="122"/>
      <c r="F82" s="111" t="s">
        <v>373</v>
      </c>
      <c r="G82" s="13" t="s">
        <v>372</v>
      </c>
      <c r="H82" s="102" t="s">
        <v>377</v>
      </c>
      <c r="I82" s="77" t="s">
        <v>45</v>
      </c>
      <c r="J82" s="78">
        <v>23694461</v>
      </c>
      <c r="K82" s="6">
        <v>1</v>
      </c>
      <c r="L82" s="78">
        <v>196</v>
      </c>
      <c r="M82" s="78">
        <v>2.7</v>
      </c>
      <c r="N82" s="78">
        <v>23.8</v>
      </c>
      <c r="O82" s="78">
        <v>10</v>
      </c>
      <c r="P82" s="7" t="s">
        <v>207</v>
      </c>
      <c r="Q82" s="79">
        <v>80</v>
      </c>
      <c r="R82" s="80">
        <v>8.9</v>
      </c>
      <c r="S82" s="80">
        <v>8.9</v>
      </c>
      <c r="T82" s="81">
        <f t="shared" si="3"/>
        <v>712</v>
      </c>
    </row>
    <row r="83" spans="1:20" ht="15.75" customHeight="1" thickBot="1" x14ac:dyDescent="0.25">
      <c r="A83" s="39"/>
      <c r="B83" s="40"/>
      <c r="C83" s="41"/>
      <c r="D83" s="41"/>
      <c r="E83" s="41"/>
      <c r="F83" s="42"/>
      <c r="G83" s="41"/>
      <c r="H83" s="42"/>
      <c r="I83" s="42"/>
      <c r="J83" s="41"/>
      <c r="K83" s="41"/>
      <c r="L83" s="90" t="s">
        <v>93</v>
      </c>
      <c r="M83" s="91"/>
      <c r="N83" s="91"/>
      <c r="O83" s="91"/>
      <c r="P83" s="91"/>
      <c r="Q83" s="91"/>
      <c r="R83" s="91"/>
      <c r="S83" s="92"/>
      <c r="T83" s="69">
        <f>SUM(T6:T82)</f>
        <v>131132.56518948887</v>
      </c>
    </row>
    <row r="84" spans="1:20" s="41" customFormat="1" x14ac:dyDescent="0.2">
      <c r="A84" s="119" t="s">
        <v>94</v>
      </c>
      <c r="B84" s="119"/>
      <c r="C84" s="119"/>
      <c r="D84" s="119"/>
      <c r="E84" s="119"/>
      <c r="F84" s="119"/>
      <c r="G84" s="119"/>
      <c r="H84" s="119"/>
      <c r="I84" s="119"/>
      <c r="Q84" s="64"/>
      <c r="R84" s="42"/>
    </row>
    <row r="85" spans="1:20" s="41" customFormat="1" x14ac:dyDescent="0.2">
      <c r="A85" s="1" t="s">
        <v>95</v>
      </c>
      <c r="B85" s="43"/>
      <c r="C85" s="43"/>
      <c r="D85" s="43"/>
      <c r="E85" s="43"/>
      <c r="F85" s="105"/>
      <c r="G85" s="43"/>
      <c r="H85" s="105"/>
      <c r="I85" s="44"/>
      <c r="Q85" s="64"/>
      <c r="R85" s="42"/>
    </row>
    <row r="86" spans="1:20" x14ac:dyDescent="0.2">
      <c r="A86" s="45" t="s">
        <v>96</v>
      </c>
      <c r="B86" s="43"/>
      <c r="C86" s="43"/>
      <c r="D86" s="43"/>
      <c r="E86" s="43"/>
      <c r="F86" s="105"/>
      <c r="G86" s="43"/>
      <c r="H86" s="105"/>
      <c r="I86" s="44"/>
      <c r="Q86" s="65"/>
    </row>
    <row r="87" spans="1:20" x14ac:dyDescent="0.2">
      <c r="A87" s="47" t="s">
        <v>97</v>
      </c>
      <c r="B87" s="1"/>
      <c r="C87" s="1"/>
      <c r="D87" s="1"/>
      <c r="E87" s="1"/>
      <c r="F87" s="103"/>
      <c r="G87" s="1"/>
      <c r="H87" s="103"/>
      <c r="I87" s="48"/>
    </row>
  </sheetData>
  <mergeCells count="43">
    <mergeCell ref="F3:F5"/>
    <mergeCell ref="C35:C37"/>
    <mergeCell ref="E39:E49"/>
    <mergeCell ref="C43:C45"/>
    <mergeCell ref="E29:E34"/>
    <mergeCell ref="D6:D28"/>
    <mergeCell ref="D29:D34"/>
    <mergeCell ref="D35:D63"/>
    <mergeCell ref="C62:C63"/>
    <mergeCell ref="E6:E19"/>
    <mergeCell ref="E20:E28"/>
    <mergeCell ref="C26:C27"/>
    <mergeCell ref="E35:E38"/>
    <mergeCell ref="A3:A5"/>
    <mergeCell ref="B3:B5"/>
    <mergeCell ref="C3:C5"/>
    <mergeCell ref="D3:D5"/>
    <mergeCell ref="E3:E5"/>
    <mergeCell ref="L4:L5"/>
    <mergeCell ref="M4:M5"/>
    <mergeCell ref="N4:N5"/>
    <mergeCell ref="O4:O5"/>
    <mergeCell ref="G3:G5"/>
    <mergeCell ref="H3:H5"/>
    <mergeCell ref="I3:I5"/>
    <mergeCell ref="J3:J5"/>
    <mergeCell ref="K3:K5"/>
    <mergeCell ref="L3:O3"/>
    <mergeCell ref="P3:P5"/>
    <mergeCell ref="Q3:Q5"/>
    <mergeCell ref="R3:R5"/>
    <mergeCell ref="S3:S5"/>
    <mergeCell ref="T3:T5"/>
    <mergeCell ref="A84:I84"/>
    <mergeCell ref="E70:E82"/>
    <mergeCell ref="E62:E69"/>
    <mergeCell ref="E51:E55"/>
    <mergeCell ref="C52:C53"/>
    <mergeCell ref="C56:C58"/>
    <mergeCell ref="E56:E58"/>
    <mergeCell ref="C59:C60"/>
    <mergeCell ref="E59:E61"/>
    <mergeCell ref="D64:D8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EDF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 Perolainen</dc:creator>
  <cp:lastModifiedBy>Ele Pikpõld</cp:lastModifiedBy>
  <cp:lastPrinted>2024-02-13T09:46:19Z</cp:lastPrinted>
  <dcterms:created xsi:type="dcterms:W3CDTF">2024-01-05T14:48:46Z</dcterms:created>
  <dcterms:modified xsi:type="dcterms:W3CDTF">2024-02-22T11:26:05Z</dcterms:modified>
</cp:coreProperties>
</file>