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gunnar.havi\Desktop\KOV taotlusvorm\2023\Saarte_taotlusvoor_veebruar_märts\hinnapäringud\"/>
    </mc:Choice>
  </mc:AlternateContent>
  <xr:revisionPtr revIDLastSave="0" documentId="8_{5BE2F4D9-447E-46E6-8EB2-B53E31ACBFAB}" xr6:coauthVersionLast="47" xr6:coauthVersionMax="47" xr10:uidLastSave="{00000000-0000-0000-0000-000000000000}"/>
  <bookViews>
    <workbookView xWindow="-120" yWindow="-120" windowWidth="29040" windowHeight="15720" tabRatio="500" xr2:uid="{00000000-000D-0000-FFFF-FFFF00000000}"/>
  </bookViews>
  <sheets>
    <sheet name="Leht1" sheetId="1" r:id="rId1"/>
  </sheets>
  <calcPr calcId="19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F82" i="1" l="1"/>
  <c r="F81" i="1"/>
  <c r="F80" i="1"/>
  <c r="F79" i="1"/>
  <c r="F78" i="1"/>
  <c r="F77" i="1"/>
  <c r="F74" i="1" s="1"/>
  <c r="F76" i="1"/>
  <c r="F75" i="1"/>
  <c r="F72" i="1"/>
  <c r="F71" i="1"/>
  <c r="F70" i="1"/>
  <c r="F69" i="1"/>
  <c r="F68" i="1"/>
  <c r="F67" i="1"/>
  <c r="F66" i="1"/>
  <c r="F65" i="1"/>
  <c r="F64" i="1"/>
  <c r="F62" i="1"/>
  <c r="F61" i="1"/>
  <c r="F60" i="1"/>
  <c r="F59" i="1"/>
  <c r="F58" i="1"/>
  <c r="F57" i="1"/>
  <c r="F56" i="1"/>
  <c r="F55" i="1"/>
  <c r="F54" i="1" s="1"/>
  <c r="F52" i="1"/>
  <c r="F51" i="1"/>
  <c r="F50" i="1"/>
  <c r="F49" i="1"/>
  <c r="F48" i="1"/>
  <c r="F47" i="1"/>
  <c r="F46" i="1"/>
  <c r="F44" i="1" s="1"/>
  <c r="F45" i="1"/>
  <c r="F42" i="1"/>
  <c r="F41" i="1"/>
  <c r="F40" i="1"/>
  <c r="F39" i="1"/>
  <c r="F38" i="1"/>
  <c r="F37" i="1"/>
  <c r="F34" i="1" s="1"/>
  <c r="F36" i="1"/>
  <c r="F35" i="1"/>
  <c r="F32" i="1"/>
  <c r="F31" i="1"/>
  <c r="F30" i="1"/>
  <c r="F29" i="1"/>
  <c r="F28" i="1"/>
  <c r="F27" i="1"/>
  <c r="F26" i="1"/>
  <c r="F25" i="1"/>
  <c r="F24" i="1"/>
  <c r="F22" i="1"/>
  <c r="F21" i="1"/>
  <c r="F20" i="1"/>
  <c r="F19" i="1"/>
  <c r="F18" i="1"/>
  <c r="F17" i="1"/>
  <c r="F16" i="1"/>
  <c r="F15" i="1"/>
  <c r="F14" i="1" s="1"/>
  <c r="F7" i="1"/>
  <c r="F85" i="1" l="1"/>
  <c r="F86" i="1" l="1"/>
  <c r="F8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12" authorId="0" shapeId="0" xr:uid="{00000000-0006-0000-0000-000001000000}">
      <text>
        <r>
          <rPr>
            <sz val="11"/>
            <color rgb="FF000000"/>
            <rFont val="Calibri"/>
            <family val="2"/>
            <charset val="1"/>
          </rPr>
          <t xml:space="preserve">Author:
</t>
        </r>
        <r>
          <rPr>
            <sz val="9"/>
            <color rgb="FF000000"/>
            <rFont val="Tahoma"/>
            <family val="2"/>
            <charset val="186"/>
          </rPr>
          <t>Nt. km, jm, m3</t>
        </r>
      </text>
    </comment>
    <comment ref="E12" authorId="0" shapeId="0" xr:uid="{00000000-0006-0000-0000-000002000000}">
      <text>
        <r>
          <rPr>
            <sz val="11"/>
            <color rgb="FF000000"/>
            <rFont val="Calibri"/>
            <family val="2"/>
            <charset val="1"/>
          </rPr>
          <t xml:space="preserve">Author:
</t>
        </r>
        <r>
          <rPr>
            <sz val="9"/>
            <color rgb="FF000000"/>
            <rFont val="Tahoma"/>
            <family val="2"/>
            <charset val="186"/>
          </rPr>
          <t>Sisesta siia teiepoolne ühikuhind</t>
        </r>
      </text>
    </comment>
  </commentList>
</comments>
</file>

<file path=xl/sharedStrings.xml><?xml version="1.0" encoding="utf-8"?>
<sst xmlns="http://schemas.openxmlformats.org/spreadsheetml/2006/main" count="142" uniqueCount="54">
  <si>
    <t>Lisa 1 Hinnapakkumus</t>
  </si>
  <si>
    <t>Tellija:</t>
  </si>
  <si>
    <t xml:space="preserve">Saaremaa Vallavalitsus </t>
  </si>
  <si>
    <t>Objekt:</t>
  </si>
  <si>
    <t>Generaatori lülituskilp ja elektritööd</t>
  </si>
  <si>
    <t>Jrk.</t>
  </si>
  <si>
    <t>Tööde nimetus</t>
  </si>
  <si>
    <t>Ühik</t>
  </si>
  <si>
    <t>Maht</t>
  </si>
  <si>
    <t>Hind</t>
  </si>
  <si>
    <t>Maksumus</t>
  </si>
  <si>
    <t>A</t>
  </si>
  <si>
    <t>Kuressaare Spordikool, Vallimaa 16a, Kuressaare linn</t>
  </si>
  <si>
    <t>Olemasoleva kilbi modifikatsioon, ühenduspakud jne</t>
  </si>
  <si>
    <t>Generaatori toite ümberlüliti+lülitusseadmete kilp</t>
  </si>
  <si>
    <t>Generaatori toitekaabli jõupistik</t>
  </si>
  <si>
    <t>Abimaterjalid, tarvikud, kinnitused jne</t>
  </si>
  <si>
    <t>Transport</t>
  </si>
  <si>
    <t>km</t>
  </si>
  <si>
    <t>Elektritööd/montaaž</t>
  </si>
  <si>
    <t>Elektrimõõdistamised, protokollid, aktid</t>
  </si>
  <si>
    <t>Projekteerimine</t>
  </si>
  <si>
    <t>B</t>
  </si>
  <si>
    <t>Tornimäe Rahvamaja, Rahvamaja, Tornimäe küla</t>
  </si>
  <si>
    <t>kompl</t>
  </si>
  <si>
    <t>tk</t>
  </si>
  <si>
    <t>h</t>
  </si>
  <si>
    <t>C</t>
  </si>
  <si>
    <t>Sandla Rahvamaja, Keskuse, Sandla küla</t>
  </si>
  <si>
    <t>D</t>
  </si>
  <si>
    <t xml:space="preserve">Salme Rahvamaja, Sõrve mnt 5, Salme alevik </t>
  </si>
  <si>
    <t>E</t>
  </si>
  <si>
    <t xml:space="preserve">Lümanda Maja, Keskusehoone, Lümanda küla </t>
  </si>
  <si>
    <t>F</t>
  </si>
  <si>
    <t xml:space="preserve">Mustjala Rahvamaja, Alevi 9, Mustjala küla </t>
  </si>
  <si>
    <t>G</t>
  </si>
  <si>
    <t>Mustjala Päevakeskus-Pansionaat, Alevi 16, Mustjala küla</t>
  </si>
  <si>
    <t xml:space="preserve">Kokku </t>
  </si>
  <si>
    <t>Käibemaks 20%</t>
  </si>
  <si>
    <t>Kokku koos käibemaksuga</t>
  </si>
  <si>
    <t>Pakkuja kinnitused:</t>
  </si>
  <si>
    <r>
      <rPr>
        <sz val="11"/>
        <color rgb="FF000000"/>
        <rFont val="Times New Roman"/>
        <family val="1"/>
        <charset val="186"/>
      </rPr>
      <t xml:space="preserve">Hinnapakkumine on jõus </t>
    </r>
    <r>
      <rPr>
        <b/>
        <sz val="11"/>
        <rFont val="Times New Roman"/>
        <family val="1"/>
        <charset val="186"/>
      </rPr>
      <t xml:space="preserve">90 päeva </t>
    </r>
  </si>
  <si>
    <t>Hinnapakkumine sisaldab kõiki  pakkumiskutse dokumentides esitatud töid ja nimatamata töid mis on vajalikud tellija eesmärgi saavutamiseks,  koos kõigi vajalike materjalide hangetega täielikult valmis ehitatuna. Tööd on teostatud vastavalt kehtivatele ehitusnormidele ja heale ehitustavale.</t>
  </si>
  <si>
    <t xml:space="preserve">Pakkuja: </t>
  </si>
  <si>
    <t>Kurelto OÜ</t>
  </si>
  <si>
    <t xml:space="preserve">Pakkuja reg. kood: </t>
  </si>
  <si>
    <t xml:space="preserve">Pakkuja postiaadress: </t>
  </si>
  <si>
    <t>Tallinna 30, Kuressaare 93819</t>
  </si>
  <si>
    <t xml:space="preserve">Pakkuma E- post: </t>
  </si>
  <si>
    <t>jaak@kurelto.ee</t>
  </si>
  <si>
    <t xml:space="preserve">Pakkumise koostaja: </t>
  </si>
  <si>
    <t>Jaak Turja</t>
  </si>
  <si>
    <t xml:space="preserve">Pakkumise koostaja E- post: </t>
  </si>
  <si>
    <t xml:space="preserve">Pakkumise koostaja telefon: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</si>
</sst>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0" x14ac:knownFonts="1">
    <font>
      <sz val="11"/>
      <color rgb="FF000000"/>
      <name val="Calibri"/>
      <family val="2"/>
      <charset val="1"/>
    </font>
    <font>
      <sz val="10"/>
      <name val="Arial"/>
      <charset val="1"/>
    </font>
    <font>
      <sz val="11"/>
      <color rgb="FF000000"/>
      <name val="Times New Roman"/>
      <family val="1"/>
      <charset val="186"/>
    </font>
    <font>
      <b/>
      <sz val="10"/>
      <name val="Times New Roman"/>
      <family val="1"/>
      <charset val="186"/>
    </font>
    <font>
      <b/>
      <sz val="11"/>
      <color rgb="FF000000"/>
      <name val="Times New Roman"/>
      <family val="1"/>
      <charset val="186"/>
    </font>
    <font>
      <sz val="12"/>
      <color rgb="FF000000"/>
      <name val="Times New Roman"/>
      <family val="1"/>
      <charset val="186"/>
    </font>
    <font>
      <sz val="10"/>
      <color rgb="FF000000"/>
      <name val="Times New Roman"/>
      <family val="1"/>
      <charset val="186"/>
    </font>
    <font>
      <b/>
      <sz val="10"/>
      <color rgb="FF000000"/>
      <name val="Times New Roman"/>
      <family val="1"/>
      <charset val="186"/>
    </font>
    <font>
      <b/>
      <sz val="11"/>
      <name val="Times New Roman"/>
      <family val="1"/>
      <charset val="186"/>
    </font>
    <font>
      <sz val="9"/>
      <color rgb="FF000000"/>
      <name val="Tahoma"/>
      <family val="2"/>
      <charset val="186"/>
    </font>
  </fonts>
  <fills count="4">
    <fill>
      <patternFill patternType="none"/>
    </fill>
    <fill>
      <patternFill patternType="gray125"/>
    </fill>
    <fill>
      <patternFill patternType="solid">
        <fgColor rgb="FFD9D9D9"/>
        <bgColor rgb="FFBFBFBF"/>
      </patternFill>
    </fill>
    <fill>
      <patternFill patternType="solid">
        <fgColor rgb="FFBFBFBF"/>
        <bgColor rgb="FFD9D9D9"/>
      </patternFill>
    </fill>
  </fills>
  <borders count="9">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right/>
      <top/>
      <bottom style="thin">
        <color auto="1"/>
      </bottom>
      <diagonal/>
    </border>
    <border>
      <left/>
      <right/>
      <top style="thin">
        <color auto="1"/>
      </top>
      <bottom style="thin">
        <color auto="1"/>
      </bottom>
      <diagonal/>
    </border>
  </borders>
  <cellStyleXfs count="2">
    <xf numFmtId="0" fontId="0" fillId="0" borderId="0"/>
    <xf numFmtId="0" fontId="1" fillId="0" borderId="0"/>
  </cellStyleXfs>
  <cellXfs count="35">
    <xf numFmtId="0" fontId="0" fillId="0" borderId="0" xfId="0"/>
    <xf numFmtId="0" fontId="2" fillId="0" borderId="8" xfId="0" applyFont="1" applyBorder="1" applyAlignment="1">
      <alignment horizontal="left"/>
    </xf>
    <xf numFmtId="0" fontId="2" fillId="0" borderId="7" xfId="0" applyFont="1" applyBorder="1" applyAlignment="1">
      <alignment horizontal="left"/>
    </xf>
    <xf numFmtId="0" fontId="2" fillId="0" borderId="0" xfId="0" applyFont="1" applyAlignment="1">
      <alignment wrapText="1"/>
    </xf>
    <xf numFmtId="0" fontId="2" fillId="0" borderId="0" xfId="0" applyFont="1" applyAlignment="1">
      <alignment horizontal="center"/>
    </xf>
    <xf numFmtId="0" fontId="2" fillId="0" borderId="0" xfId="0" applyFont="1"/>
    <xf numFmtId="0" fontId="2" fillId="0" borderId="0" xfId="0" applyFont="1" applyAlignment="1">
      <alignment wrapText="1"/>
    </xf>
    <xf numFmtId="0" fontId="2" fillId="0" borderId="0" xfId="0" applyFont="1" applyAlignment="1">
      <alignment horizontal="center"/>
    </xf>
    <xf numFmtId="0" fontId="3" fillId="0" borderId="0" xfId="0" applyFont="1" applyAlignment="1">
      <alignment horizontal="left" wrapText="1"/>
    </xf>
    <xf numFmtId="0" fontId="3" fillId="0" borderId="0" xfId="0" applyFont="1"/>
    <xf numFmtId="0" fontId="3" fillId="0" borderId="0" xfId="0" applyFont="1" applyAlignment="1">
      <alignment wrapText="1"/>
    </xf>
    <xf numFmtId="164" fontId="3" fillId="2" borderId="0" xfId="0" applyNumberFormat="1" applyFont="1" applyFill="1" applyAlignment="1">
      <alignment horizontal="right"/>
    </xf>
    <xf numFmtId="0" fontId="3" fillId="0" borderId="0" xfId="0" applyFont="1" applyAlignment="1">
      <alignment vertical="top"/>
    </xf>
    <xf numFmtId="0" fontId="3" fillId="0" borderId="0" xfId="1" applyFont="1"/>
    <xf numFmtId="0" fontId="2" fillId="0" borderId="0" xfId="0" applyFont="1" applyAlignment="1">
      <alignment horizontal="center" vertical="top"/>
    </xf>
    <xf numFmtId="0" fontId="2" fillId="0" borderId="0" xfId="0" applyFont="1" applyAlignment="1">
      <alignment vertical="top"/>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2" xfId="0" applyFont="1" applyBorder="1" applyAlignment="1">
      <alignment horizontal="center"/>
    </xf>
    <xf numFmtId="0" fontId="4" fillId="0" borderId="3" xfId="0" applyFont="1" applyBorder="1" applyAlignment="1">
      <alignment horizontal="center"/>
    </xf>
    <xf numFmtId="0" fontId="2" fillId="0" borderId="4" xfId="0" applyFont="1" applyBorder="1"/>
    <xf numFmtId="0" fontId="2" fillId="0" borderId="4" xfId="0" applyFont="1" applyBorder="1" applyAlignment="1">
      <alignment wrapText="1"/>
    </xf>
    <xf numFmtId="0" fontId="2" fillId="0" borderId="4" xfId="0" applyFont="1" applyBorder="1" applyAlignment="1">
      <alignment horizontal="center"/>
    </xf>
    <xf numFmtId="0" fontId="4" fillId="3" borderId="4" xfId="0" applyFont="1" applyFill="1" applyBorder="1" applyAlignment="1">
      <alignment horizontal="center" vertical="center"/>
    </xf>
    <xf numFmtId="0" fontId="4" fillId="0" borderId="0" xfId="0" applyFont="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justify" vertical="center"/>
    </xf>
    <xf numFmtId="0" fontId="5" fillId="0" borderId="4" xfId="0" applyFont="1" applyBorder="1" applyAlignment="1">
      <alignment wrapText="1"/>
    </xf>
    <xf numFmtId="0" fontId="6" fillId="0" borderId="4" xfId="0" applyFont="1" applyBorder="1" applyAlignment="1">
      <alignment horizontal="center" vertical="center"/>
    </xf>
    <xf numFmtId="0" fontId="6" fillId="0" borderId="4" xfId="0" applyFont="1" applyBorder="1" applyAlignment="1">
      <alignment horizontal="center"/>
    </xf>
    <xf numFmtId="0" fontId="7" fillId="3" borderId="4" xfId="0" applyFont="1" applyFill="1" applyBorder="1" applyAlignment="1">
      <alignment horizontal="center" vertical="center"/>
    </xf>
    <xf numFmtId="0" fontId="2" fillId="0" borderId="5" xfId="0" applyFont="1" applyBorder="1"/>
    <xf numFmtId="0" fontId="2" fillId="0" borderId="6" xfId="0" applyFont="1" applyBorder="1"/>
    <xf numFmtId="0" fontId="4" fillId="0" borderId="0" xfId="0" applyFont="1" applyAlignment="1">
      <alignment wrapText="1"/>
    </xf>
    <xf numFmtId="0" fontId="2" fillId="0" borderId="0" xfId="0" applyFont="1" applyAlignment="1">
      <alignment horizontal="left"/>
    </xf>
  </cellXfs>
  <cellStyles count="2">
    <cellStyle name="Normaallaad" xfId="0" builtinId="0"/>
    <cellStyle name="Normal_Sheet1" xfId="1" xr:uid="{00000000-0005-0000-0000-000006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97560</xdr:colOff>
      <xdr:row>0</xdr:row>
      <xdr:rowOff>0</xdr:rowOff>
    </xdr:from>
    <xdr:to>
      <xdr:col>1</xdr:col>
      <xdr:colOff>1860120</xdr:colOff>
      <xdr:row>2</xdr:row>
      <xdr:rowOff>158400</xdr:rowOff>
    </xdr:to>
    <xdr:pic>
      <xdr:nvPicPr>
        <xdr:cNvPr id="2" name="WordPictureWatermark4784605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97560" y="0"/>
          <a:ext cx="2202480" cy="508680"/>
        </a:xfrm>
        <a:prstGeom prst="rect">
          <a:avLst/>
        </a:prstGeom>
        <a:ln w="0">
          <a:noFill/>
        </a:ln>
      </xdr:spPr>
    </xdr:pic>
    <xdr:clientData/>
  </xdr:twoCellAnchor>
</xdr:wsDr>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jaak@kurelto.ee" TargetMode="External"/><Relationship Id="rId1" Type="http://schemas.openxmlformats.org/officeDocument/2006/relationships/hyperlink" Target="mailto:jaak@kurelto"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2"/>
  <sheetViews>
    <sheetView tabSelected="1" zoomScaleNormal="100" workbookViewId="0">
      <selection activeCell="J93" sqref="J93"/>
    </sheetView>
  </sheetViews>
  <sheetFormatPr defaultColWidth="9.140625" defaultRowHeight="15" x14ac:dyDescent="0.25"/>
  <cols>
    <col min="1" max="1" width="6.28515625" style="5" customWidth="1"/>
    <col min="2" max="2" width="50.85546875" style="6" customWidth="1"/>
    <col min="3" max="3" width="5.5703125" style="7" customWidth="1"/>
    <col min="4" max="5" width="7.140625" style="5" customWidth="1"/>
    <col min="6" max="6" width="10.42578125" style="5" customWidth="1"/>
    <col min="7" max="1023" width="9.140625" style="5"/>
    <col min="1024" max="1024" width="11.5703125" customWidth="1"/>
  </cols>
  <sheetData>
    <row r="1" spans="1:1024" x14ac:dyDescent="0.25">
      <c r="A1" s="4"/>
      <c r="B1" s="4"/>
      <c r="C1" s="4"/>
      <c r="D1" s="4"/>
      <c r="E1" s="4"/>
      <c r="F1" s="4"/>
    </row>
    <row r="2" spans="1:1024" x14ac:dyDescent="0.25">
      <c r="A2" s="4"/>
      <c r="B2" s="4"/>
      <c r="C2" s="4"/>
      <c r="D2" s="4"/>
      <c r="E2" s="4"/>
      <c r="F2" s="4"/>
    </row>
    <row r="3" spans="1:1024" x14ac:dyDescent="0.25">
      <c r="A3" s="4"/>
      <c r="B3" s="4"/>
      <c r="C3" s="4"/>
      <c r="D3" s="4"/>
      <c r="E3" s="4"/>
      <c r="F3" s="4"/>
    </row>
    <row r="5" spans="1:1024" x14ac:dyDescent="0.25">
      <c r="B5" s="8" t="s">
        <v>0</v>
      </c>
    </row>
    <row r="7" spans="1:1024" x14ac:dyDescent="0.25">
      <c r="A7" s="9" t="s">
        <v>1</v>
      </c>
      <c r="B7" s="10" t="s">
        <v>2</v>
      </c>
      <c r="F7" s="11">
        <f ca="1">TODAY()</f>
        <v>44999</v>
      </c>
    </row>
    <row r="8" spans="1:1024" x14ac:dyDescent="0.25">
      <c r="A8" s="12" t="s">
        <v>3</v>
      </c>
      <c r="B8" s="13" t="s">
        <v>4</v>
      </c>
      <c r="C8" s="14"/>
      <c r="D8" s="15"/>
      <c r="E8" s="15"/>
      <c r="F8" s="15"/>
    </row>
    <row r="9" spans="1:1024" x14ac:dyDescent="0.25">
      <c r="A9" s="12"/>
      <c r="C9" s="14"/>
      <c r="D9" s="15"/>
      <c r="E9" s="15"/>
      <c r="F9" s="15"/>
    </row>
    <row r="10" spans="1:1024" x14ac:dyDescent="0.25">
      <c r="A10" s="12"/>
      <c r="B10" s="13"/>
      <c r="C10" s="14"/>
      <c r="D10" s="15"/>
      <c r="E10" s="15"/>
      <c r="F10" s="15"/>
    </row>
    <row r="11" spans="1:1024" x14ac:dyDescent="0.25">
      <c r="B11" s="10"/>
    </row>
    <row r="12" spans="1:1024" x14ac:dyDescent="0.25">
      <c r="A12" s="16" t="s">
        <v>5</v>
      </c>
      <c r="B12" s="17" t="s">
        <v>6</v>
      </c>
      <c r="C12" s="18" t="s">
        <v>7</v>
      </c>
      <c r="D12" s="18" t="s">
        <v>8</v>
      </c>
      <c r="E12" s="18" t="s">
        <v>9</v>
      </c>
      <c r="F12" s="19" t="s">
        <v>10</v>
      </c>
    </row>
    <row r="13" spans="1:1024" x14ac:dyDescent="0.25">
      <c r="A13" s="20"/>
      <c r="B13" s="21"/>
      <c r="C13" s="22"/>
      <c r="D13" s="20"/>
      <c r="E13" s="20"/>
      <c r="F13" s="20"/>
    </row>
    <row r="14" spans="1:1024" s="24" customFormat="1" x14ac:dyDescent="0.25">
      <c r="A14" s="23" t="s">
        <v>11</v>
      </c>
      <c r="B14" s="23" t="s">
        <v>12</v>
      </c>
      <c r="C14" s="23"/>
      <c r="D14" s="23"/>
      <c r="E14" s="23"/>
      <c r="F14" s="23">
        <f>SUM(F15:F22)</f>
        <v>0</v>
      </c>
      <c r="AMJ14"/>
    </row>
    <row r="15" spans="1:1024" x14ac:dyDescent="0.25">
      <c r="A15" s="25">
        <v>1</v>
      </c>
      <c r="B15" s="26" t="s">
        <v>13</v>
      </c>
      <c r="C15" s="22">
        <v>1</v>
      </c>
      <c r="D15" s="20"/>
      <c r="E15" s="20"/>
      <c r="F15" s="20">
        <f t="shared" ref="F15:F22" si="0">D15*E15</f>
        <v>0</v>
      </c>
    </row>
    <row r="16" spans="1:1024" x14ac:dyDescent="0.25">
      <c r="A16" s="25">
        <v>2</v>
      </c>
      <c r="B16" s="21" t="s">
        <v>14</v>
      </c>
      <c r="C16" s="22"/>
      <c r="D16" s="20"/>
      <c r="E16" s="20"/>
      <c r="F16" s="20">
        <f t="shared" si="0"/>
        <v>0</v>
      </c>
    </row>
    <row r="17" spans="1:1024" x14ac:dyDescent="0.25">
      <c r="A17" s="25">
        <v>3</v>
      </c>
      <c r="B17" s="21" t="s">
        <v>15</v>
      </c>
      <c r="C17" s="22"/>
      <c r="D17" s="20"/>
      <c r="E17" s="20"/>
      <c r="F17" s="20">
        <f t="shared" si="0"/>
        <v>0</v>
      </c>
    </row>
    <row r="18" spans="1:1024" x14ac:dyDescent="0.25">
      <c r="A18" s="25">
        <v>4</v>
      </c>
      <c r="B18" s="21" t="s">
        <v>16</v>
      </c>
      <c r="C18" s="25"/>
      <c r="D18" s="20"/>
      <c r="E18" s="20"/>
      <c r="F18" s="20">
        <f t="shared" si="0"/>
        <v>0</v>
      </c>
    </row>
    <row r="19" spans="1:1024" ht="15.75" x14ac:dyDescent="0.25">
      <c r="A19" s="25">
        <v>5</v>
      </c>
      <c r="B19" s="27" t="s">
        <v>17</v>
      </c>
      <c r="C19" s="25" t="s">
        <v>18</v>
      </c>
      <c r="D19" s="20"/>
      <c r="E19" s="20"/>
      <c r="F19" s="20">
        <f t="shared" si="0"/>
        <v>0</v>
      </c>
    </row>
    <row r="20" spans="1:1024" ht="15.75" x14ac:dyDescent="0.25">
      <c r="A20" s="25">
        <v>6</v>
      </c>
      <c r="B20" s="27" t="s">
        <v>19</v>
      </c>
      <c r="C20" s="25"/>
      <c r="D20" s="20"/>
      <c r="E20" s="20"/>
      <c r="F20" s="20">
        <f t="shared" si="0"/>
        <v>0</v>
      </c>
    </row>
    <row r="21" spans="1:1024" x14ac:dyDescent="0.25">
      <c r="A21" s="25">
        <v>7</v>
      </c>
      <c r="B21" s="21" t="s">
        <v>20</v>
      </c>
      <c r="C21" s="25"/>
      <c r="D21" s="20"/>
      <c r="E21" s="20"/>
      <c r="F21" s="20">
        <f t="shared" si="0"/>
        <v>0</v>
      </c>
    </row>
    <row r="22" spans="1:1024" x14ac:dyDescent="0.25">
      <c r="A22" s="22">
        <v>8</v>
      </c>
      <c r="B22" s="21" t="s">
        <v>21</v>
      </c>
      <c r="C22" s="22"/>
      <c r="D22" s="20"/>
      <c r="E22" s="20"/>
      <c r="F22" s="20">
        <f t="shared" si="0"/>
        <v>0</v>
      </c>
    </row>
    <row r="23" spans="1:1024" x14ac:dyDescent="0.25">
      <c r="A23" s="22"/>
      <c r="B23" s="21"/>
      <c r="C23" s="22"/>
      <c r="D23" s="20"/>
      <c r="E23" s="20"/>
      <c r="F23" s="20"/>
    </row>
    <row r="24" spans="1:1024" s="24" customFormat="1" x14ac:dyDescent="0.25">
      <c r="A24" s="23" t="s">
        <v>22</v>
      </c>
      <c r="B24" s="23" t="s">
        <v>23</v>
      </c>
      <c r="C24" s="23"/>
      <c r="D24" s="23"/>
      <c r="E24" s="23"/>
      <c r="F24" s="23">
        <f>SUM(F25:F32)</f>
        <v>1746.5</v>
      </c>
      <c r="AMJ24"/>
    </row>
    <row r="25" spans="1:1024" x14ac:dyDescent="0.25">
      <c r="A25" s="25">
        <v>1</v>
      </c>
      <c r="B25" s="26" t="s">
        <v>13</v>
      </c>
      <c r="C25" s="28" t="s">
        <v>24</v>
      </c>
      <c r="D25" s="20">
        <v>1</v>
      </c>
      <c r="E25" s="20">
        <v>82</v>
      </c>
      <c r="F25" s="20">
        <f t="shared" ref="F25:F32" si="1">D25*E25</f>
        <v>82</v>
      </c>
    </row>
    <row r="26" spans="1:1024" x14ac:dyDescent="0.25">
      <c r="A26" s="25">
        <v>2</v>
      </c>
      <c r="B26" s="21" t="s">
        <v>14</v>
      </c>
      <c r="C26" s="28" t="s">
        <v>24</v>
      </c>
      <c r="D26" s="20">
        <v>1</v>
      </c>
      <c r="E26" s="20">
        <v>188</v>
      </c>
      <c r="F26" s="20">
        <f t="shared" si="1"/>
        <v>188</v>
      </c>
    </row>
    <row r="27" spans="1:1024" x14ac:dyDescent="0.25">
      <c r="A27" s="25">
        <v>3</v>
      </c>
      <c r="B27" s="21" t="s">
        <v>15</v>
      </c>
      <c r="C27" s="28" t="s">
        <v>25</v>
      </c>
      <c r="D27" s="20">
        <v>1</v>
      </c>
      <c r="E27" s="20">
        <v>92</v>
      </c>
      <c r="F27" s="20">
        <f t="shared" si="1"/>
        <v>92</v>
      </c>
    </row>
    <row r="28" spans="1:1024" x14ac:dyDescent="0.25">
      <c r="A28" s="25">
        <v>4</v>
      </c>
      <c r="B28" s="21" t="s">
        <v>16</v>
      </c>
      <c r="C28" s="29" t="s">
        <v>24</v>
      </c>
      <c r="D28" s="20">
        <v>1</v>
      </c>
      <c r="E28" s="20">
        <v>412</v>
      </c>
      <c r="F28" s="20">
        <f t="shared" si="1"/>
        <v>412</v>
      </c>
    </row>
    <row r="29" spans="1:1024" ht="15.75" x14ac:dyDescent="0.25">
      <c r="A29" s="25">
        <v>5</v>
      </c>
      <c r="B29" s="27" t="s">
        <v>17</v>
      </c>
      <c r="C29" s="29" t="s">
        <v>18</v>
      </c>
      <c r="D29" s="20">
        <v>220</v>
      </c>
      <c r="E29" s="20">
        <v>0.5</v>
      </c>
      <c r="F29" s="20">
        <f t="shared" si="1"/>
        <v>110</v>
      </c>
    </row>
    <row r="30" spans="1:1024" ht="15.75" x14ac:dyDescent="0.25">
      <c r="A30" s="25">
        <v>6</v>
      </c>
      <c r="B30" s="27" t="s">
        <v>19</v>
      </c>
      <c r="C30" s="28" t="s">
        <v>26</v>
      </c>
      <c r="D30" s="20">
        <v>25</v>
      </c>
      <c r="E30" s="20">
        <v>22.5</v>
      </c>
      <c r="F30" s="20">
        <f t="shared" si="1"/>
        <v>562.5</v>
      </c>
    </row>
    <row r="31" spans="1:1024" x14ac:dyDescent="0.25">
      <c r="A31" s="25">
        <v>7</v>
      </c>
      <c r="B31" s="21" t="s">
        <v>20</v>
      </c>
      <c r="C31" s="28" t="s">
        <v>24</v>
      </c>
      <c r="D31" s="20">
        <v>1</v>
      </c>
      <c r="E31" s="20">
        <v>300</v>
      </c>
      <c r="F31" s="20">
        <f t="shared" si="1"/>
        <v>300</v>
      </c>
    </row>
    <row r="32" spans="1:1024" x14ac:dyDescent="0.25">
      <c r="A32" s="22">
        <v>8</v>
      </c>
      <c r="B32" s="21" t="s">
        <v>21</v>
      </c>
      <c r="C32" s="29"/>
      <c r="D32" s="20"/>
      <c r="E32" s="20"/>
      <c r="F32" s="20">
        <f t="shared" si="1"/>
        <v>0</v>
      </c>
    </row>
    <row r="33" spans="1:1024" x14ac:dyDescent="0.25">
      <c r="A33" s="22"/>
      <c r="B33" s="21"/>
      <c r="C33" s="29"/>
      <c r="D33" s="20"/>
      <c r="E33" s="20"/>
      <c r="F33" s="20"/>
    </row>
    <row r="34" spans="1:1024" s="24" customFormat="1" x14ac:dyDescent="0.25">
      <c r="A34" s="23" t="s">
        <v>27</v>
      </c>
      <c r="B34" s="23" t="s">
        <v>28</v>
      </c>
      <c r="C34" s="30"/>
      <c r="D34" s="23"/>
      <c r="E34" s="23"/>
      <c r="F34" s="23">
        <f>SUM(F35:F42)</f>
        <v>1393.5</v>
      </c>
      <c r="AMJ34"/>
    </row>
    <row r="35" spans="1:1024" x14ac:dyDescent="0.25">
      <c r="A35" s="25">
        <v>1</v>
      </c>
      <c r="B35" s="26" t="s">
        <v>13</v>
      </c>
      <c r="C35" s="28" t="s">
        <v>24</v>
      </c>
      <c r="D35" s="20">
        <v>1</v>
      </c>
      <c r="E35" s="20">
        <v>82</v>
      </c>
      <c r="F35" s="20">
        <f t="shared" ref="F35:F42" si="2">D35*E35</f>
        <v>82</v>
      </c>
    </row>
    <row r="36" spans="1:1024" x14ac:dyDescent="0.25">
      <c r="A36" s="25">
        <v>2</v>
      </c>
      <c r="B36" s="21" t="s">
        <v>14</v>
      </c>
      <c r="C36" s="28" t="s">
        <v>24</v>
      </c>
      <c r="D36" s="20">
        <v>1</v>
      </c>
      <c r="E36" s="20">
        <v>188</v>
      </c>
      <c r="F36" s="20">
        <f t="shared" si="2"/>
        <v>188</v>
      </c>
    </row>
    <row r="37" spans="1:1024" x14ac:dyDescent="0.25">
      <c r="A37" s="25">
        <v>3</v>
      </c>
      <c r="B37" s="21" t="s">
        <v>15</v>
      </c>
      <c r="C37" s="28" t="s">
        <v>25</v>
      </c>
      <c r="D37" s="20">
        <v>1</v>
      </c>
      <c r="E37" s="20">
        <v>92</v>
      </c>
      <c r="F37" s="20">
        <f t="shared" si="2"/>
        <v>92</v>
      </c>
    </row>
    <row r="38" spans="1:1024" x14ac:dyDescent="0.25">
      <c r="A38" s="25">
        <v>4</v>
      </c>
      <c r="B38" s="21" t="s">
        <v>16</v>
      </c>
      <c r="C38" s="28" t="s">
        <v>24</v>
      </c>
      <c r="D38" s="20">
        <v>1</v>
      </c>
      <c r="E38" s="20">
        <v>124</v>
      </c>
      <c r="F38" s="20">
        <f t="shared" si="2"/>
        <v>124</v>
      </c>
    </row>
    <row r="39" spans="1:1024" ht="15.75" x14ac:dyDescent="0.25">
      <c r="A39" s="25">
        <v>5</v>
      </c>
      <c r="B39" s="27" t="s">
        <v>17</v>
      </c>
      <c r="C39" s="28" t="s">
        <v>18</v>
      </c>
      <c r="D39" s="20">
        <v>90</v>
      </c>
      <c r="E39" s="20">
        <v>0.5</v>
      </c>
      <c r="F39" s="20">
        <f t="shared" si="2"/>
        <v>45</v>
      </c>
    </row>
    <row r="40" spans="1:1024" ht="15.75" x14ac:dyDescent="0.25">
      <c r="A40" s="25">
        <v>6</v>
      </c>
      <c r="B40" s="27" t="s">
        <v>19</v>
      </c>
      <c r="C40" s="28" t="s">
        <v>26</v>
      </c>
      <c r="D40" s="20">
        <v>25</v>
      </c>
      <c r="E40" s="20">
        <v>22.5</v>
      </c>
      <c r="F40" s="20">
        <f t="shared" si="2"/>
        <v>562.5</v>
      </c>
    </row>
    <row r="41" spans="1:1024" x14ac:dyDescent="0.25">
      <c r="A41" s="25">
        <v>7</v>
      </c>
      <c r="B41" s="21" t="s">
        <v>20</v>
      </c>
      <c r="C41" s="28" t="s">
        <v>24</v>
      </c>
      <c r="D41" s="20">
        <v>1</v>
      </c>
      <c r="E41" s="20">
        <v>300</v>
      </c>
      <c r="F41" s="20">
        <f t="shared" si="2"/>
        <v>300</v>
      </c>
    </row>
    <row r="42" spans="1:1024" x14ac:dyDescent="0.25">
      <c r="A42" s="22">
        <v>8</v>
      </c>
      <c r="B42" s="21" t="s">
        <v>21</v>
      </c>
      <c r="C42" s="29"/>
      <c r="D42" s="20"/>
      <c r="E42" s="20"/>
      <c r="F42" s="20">
        <f t="shared" si="2"/>
        <v>0</v>
      </c>
    </row>
    <row r="43" spans="1:1024" x14ac:dyDescent="0.25">
      <c r="A43" s="22"/>
      <c r="B43" s="21"/>
      <c r="C43" s="29"/>
      <c r="D43" s="20"/>
      <c r="E43" s="20"/>
      <c r="F43" s="20"/>
    </row>
    <row r="44" spans="1:1024" s="24" customFormat="1" x14ac:dyDescent="0.25">
      <c r="A44" s="23" t="s">
        <v>29</v>
      </c>
      <c r="B44" s="23" t="s">
        <v>30</v>
      </c>
      <c r="C44" s="30"/>
      <c r="D44" s="23"/>
      <c r="E44" s="23"/>
      <c r="F44" s="23">
        <f>SUM(F45:F52)</f>
        <v>1552.5</v>
      </c>
      <c r="AMJ44"/>
    </row>
    <row r="45" spans="1:1024" x14ac:dyDescent="0.25">
      <c r="A45" s="25">
        <v>1</v>
      </c>
      <c r="B45" s="26" t="s">
        <v>13</v>
      </c>
      <c r="C45" s="28" t="s">
        <v>24</v>
      </c>
      <c r="D45" s="20">
        <v>1</v>
      </c>
      <c r="E45" s="20">
        <v>82</v>
      </c>
      <c r="F45" s="20">
        <f t="shared" ref="F45:F52" si="3">D45*E45</f>
        <v>82</v>
      </c>
    </row>
    <row r="46" spans="1:1024" x14ac:dyDescent="0.25">
      <c r="A46" s="25">
        <v>2</v>
      </c>
      <c r="B46" s="21" t="s">
        <v>14</v>
      </c>
      <c r="C46" s="28" t="s">
        <v>24</v>
      </c>
      <c r="D46" s="20">
        <v>1</v>
      </c>
      <c r="E46" s="20">
        <v>188</v>
      </c>
      <c r="F46" s="20">
        <f t="shared" si="3"/>
        <v>188</v>
      </c>
    </row>
    <row r="47" spans="1:1024" x14ac:dyDescent="0.25">
      <c r="A47" s="25">
        <v>3</v>
      </c>
      <c r="B47" s="21" t="s">
        <v>15</v>
      </c>
      <c r="C47" s="28" t="s">
        <v>25</v>
      </c>
      <c r="D47" s="20">
        <v>1</v>
      </c>
      <c r="E47" s="20">
        <v>92</v>
      </c>
      <c r="F47" s="20">
        <f t="shared" si="3"/>
        <v>92</v>
      </c>
    </row>
    <row r="48" spans="1:1024" x14ac:dyDescent="0.25">
      <c r="A48" s="25">
        <v>4</v>
      </c>
      <c r="B48" s="21" t="s">
        <v>16</v>
      </c>
      <c r="C48" s="28" t="s">
        <v>24</v>
      </c>
      <c r="D48" s="20">
        <v>1</v>
      </c>
      <c r="E48" s="20">
        <v>288</v>
      </c>
      <c r="F48" s="20">
        <f t="shared" si="3"/>
        <v>288</v>
      </c>
    </row>
    <row r="49" spans="1:1024" ht="15.75" x14ac:dyDescent="0.25">
      <c r="A49" s="25">
        <v>5</v>
      </c>
      <c r="B49" s="27" t="s">
        <v>17</v>
      </c>
      <c r="C49" s="29" t="s">
        <v>18</v>
      </c>
      <c r="D49" s="20">
        <v>80</v>
      </c>
      <c r="E49" s="20">
        <v>0.5</v>
      </c>
      <c r="F49" s="20">
        <f t="shared" si="3"/>
        <v>40</v>
      </c>
    </row>
    <row r="50" spans="1:1024" ht="15.75" x14ac:dyDescent="0.25">
      <c r="A50" s="25">
        <v>6</v>
      </c>
      <c r="B50" s="27" t="s">
        <v>19</v>
      </c>
      <c r="C50" s="29" t="s">
        <v>26</v>
      </c>
      <c r="D50" s="20">
        <v>25</v>
      </c>
      <c r="E50" s="20">
        <v>22.5</v>
      </c>
      <c r="F50" s="20">
        <f t="shared" si="3"/>
        <v>562.5</v>
      </c>
    </row>
    <row r="51" spans="1:1024" x14ac:dyDescent="0.25">
      <c r="A51" s="25">
        <v>7</v>
      </c>
      <c r="B51" s="21" t="s">
        <v>20</v>
      </c>
      <c r="C51" s="29" t="s">
        <v>24</v>
      </c>
      <c r="D51" s="20">
        <v>1</v>
      </c>
      <c r="E51" s="20">
        <v>300</v>
      </c>
      <c r="F51" s="20">
        <f t="shared" si="3"/>
        <v>300</v>
      </c>
    </row>
    <row r="52" spans="1:1024" x14ac:dyDescent="0.25">
      <c r="A52" s="22">
        <v>8</v>
      </c>
      <c r="B52" s="21" t="s">
        <v>21</v>
      </c>
      <c r="C52" s="29"/>
      <c r="D52" s="20"/>
      <c r="E52" s="20"/>
      <c r="F52" s="20">
        <f t="shared" si="3"/>
        <v>0</v>
      </c>
    </row>
    <row r="53" spans="1:1024" x14ac:dyDescent="0.25">
      <c r="A53" s="22"/>
      <c r="B53" s="21"/>
      <c r="C53" s="29"/>
      <c r="D53" s="20"/>
      <c r="E53" s="20"/>
      <c r="F53" s="20"/>
    </row>
    <row r="54" spans="1:1024" s="24" customFormat="1" x14ac:dyDescent="0.25">
      <c r="A54" s="23" t="s">
        <v>31</v>
      </c>
      <c r="B54" s="23" t="s">
        <v>32</v>
      </c>
      <c r="C54" s="30"/>
      <c r="D54" s="23"/>
      <c r="E54" s="23"/>
      <c r="F54" s="23">
        <f>SUM(F55:F62)</f>
        <v>2198</v>
      </c>
      <c r="AMJ54"/>
    </row>
    <row r="55" spans="1:1024" x14ac:dyDescent="0.25">
      <c r="A55" s="25">
        <v>1</v>
      </c>
      <c r="B55" s="26" t="s">
        <v>13</v>
      </c>
      <c r="C55" s="29" t="s">
        <v>24</v>
      </c>
      <c r="D55" s="20">
        <v>1</v>
      </c>
      <c r="E55" s="20">
        <v>82</v>
      </c>
      <c r="F55" s="20">
        <f t="shared" ref="F55:F62" si="4">D55*E55</f>
        <v>82</v>
      </c>
    </row>
    <row r="56" spans="1:1024" x14ac:dyDescent="0.25">
      <c r="A56" s="25">
        <v>2</v>
      </c>
      <c r="B56" s="21" t="s">
        <v>14</v>
      </c>
      <c r="C56" s="29" t="s">
        <v>24</v>
      </c>
      <c r="D56" s="20">
        <v>1</v>
      </c>
      <c r="E56" s="20">
        <v>527</v>
      </c>
      <c r="F56" s="20">
        <f t="shared" si="4"/>
        <v>527</v>
      </c>
    </row>
    <row r="57" spans="1:1024" x14ac:dyDescent="0.25">
      <c r="A57" s="25">
        <v>3</v>
      </c>
      <c r="B57" s="21" t="s">
        <v>15</v>
      </c>
      <c r="C57" s="29" t="s">
        <v>25</v>
      </c>
      <c r="D57" s="20">
        <v>1</v>
      </c>
      <c r="E57" s="20">
        <v>92</v>
      </c>
      <c r="F57" s="20">
        <f t="shared" si="4"/>
        <v>92</v>
      </c>
    </row>
    <row r="58" spans="1:1024" x14ac:dyDescent="0.25">
      <c r="A58" s="25">
        <v>4</v>
      </c>
      <c r="B58" s="21" t="s">
        <v>16</v>
      </c>
      <c r="C58" s="29" t="s">
        <v>24</v>
      </c>
      <c r="D58" s="20">
        <v>1</v>
      </c>
      <c r="E58" s="20">
        <v>592</v>
      </c>
      <c r="F58" s="20">
        <f t="shared" si="4"/>
        <v>592</v>
      </c>
    </row>
    <row r="59" spans="1:1024" ht="15.75" x14ac:dyDescent="0.25">
      <c r="A59" s="25">
        <v>5</v>
      </c>
      <c r="B59" s="27" t="s">
        <v>17</v>
      </c>
      <c r="C59" s="29" t="s">
        <v>18</v>
      </c>
      <c r="D59" s="20">
        <v>130</v>
      </c>
      <c r="E59" s="20">
        <v>0.5</v>
      </c>
      <c r="F59" s="20">
        <f t="shared" si="4"/>
        <v>65</v>
      </c>
    </row>
    <row r="60" spans="1:1024" ht="15.75" x14ac:dyDescent="0.25">
      <c r="A60" s="25">
        <v>6</v>
      </c>
      <c r="B60" s="27" t="s">
        <v>19</v>
      </c>
      <c r="C60" s="29" t="s">
        <v>26</v>
      </c>
      <c r="D60" s="20">
        <v>24</v>
      </c>
      <c r="E60" s="20">
        <v>22.5</v>
      </c>
      <c r="F60" s="20">
        <f t="shared" si="4"/>
        <v>540</v>
      </c>
    </row>
    <row r="61" spans="1:1024" x14ac:dyDescent="0.25">
      <c r="A61" s="25">
        <v>7</v>
      </c>
      <c r="B61" s="21" t="s">
        <v>20</v>
      </c>
      <c r="C61" s="29" t="s">
        <v>24</v>
      </c>
      <c r="D61" s="20">
        <v>1</v>
      </c>
      <c r="E61" s="20">
        <v>300</v>
      </c>
      <c r="F61" s="20">
        <f t="shared" si="4"/>
        <v>300</v>
      </c>
    </row>
    <row r="62" spans="1:1024" x14ac:dyDescent="0.25">
      <c r="A62" s="22">
        <v>8</v>
      </c>
      <c r="B62" s="21" t="s">
        <v>21</v>
      </c>
      <c r="C62" s="29"/>
      <c r="D62" s="20"/>
      <c r="E62" s="20"/>
      <c r="F62" s="20">
        <f t="shared" si="4"/>
        <v>0</v>
      </c>
    </row>
    <row r="63" spans="1:1024" x14ac:dyDescent="0.25">
      <c r="A63" s="25"/>
      <c r="B63" s="21"/>
      <c r="C63" s="29"/>
      <c r="D63" s="20"/>
      <c r="E63" s="20"/>
      <c r="F63" s="20"/>
    </row>
    <row r="64" spans="1:1024" s="24" customFormat="1" x14ac:dyDescent="0.25">
      <c r="A64" s="23" t="s">
        <v>33</v>
      </c>
      <c r="B64" s="23" t="s">
        <v>34</v>
      </c>
      <c r="C64" s="30"/>
      <c r="D64" s="23"/>
      <c r="E64" s="23"/>
      <c r="F64" s="23">
        <f>SUM(F65:F72)</f>
        <v>1256</v>
      </c>
      <c r="AMJ64"/>
    </row>
    <row r="65" spans="1:1024" x14ac:dyDescent="0.25">
      <c r="A65" s="25">
        <v>1</v>
      </c>
      <c r="B65" s="26" t="s">
        <v>13</v>
      </c>
      <c r="C65" s="29" t="s">
        <v>24</v>
      </c>
      <c r="D65" s="20">
        <v>1</v>
      </c>
      <c r="E65" s="20">
        <v>82</v>
      </c>
      <c r="F65" s="20">
        <f t="shared" ref="F65:F72" si="5">D65*E65</f>
        <v>82</v>
      </c>
    </row>
    <row r="66" spans="1:1024" x14ac:dyDescent="0.25">
      <c r="A66" s="25">
        <v>2</v>
      </c>
      <c r="B66" s="21" t="s">
        <v>14</v>
      </c>
      <c r="C66" s="29" t="s">
        <v>24</v>
      </c>
      <c r="D66" s="20">
        <v>1</v>
      </c>
      <c r="E66" s="20">
        <v>188</v>
      </c>
      <c r="F66" s="20">
        <f t="shared" si="5"/>
        <v>188</v>
      </c>
    </row>
    <row r="67" spans="1:1024" x14ac:dyDescent="0.25">
      <c r="A67" s="25">
        <v>3</v>
      </c>
      <c r="B67" s="21" t="s">
        <v>15</v>
      </c>
      <c r="C67" s="29" t="s">
        <v>25</v>
      </c>
      <c r="D67" s="20">
        <v>1</v>
      </c>
      <c r="E67" s="20">
        <v>92</v>
      </c>
      <c r="F67" s="20">
        <f t="shared" si="5"/>
        <v>92</v>
      </c>
    </row>
    <row r="68" spans="1:1024" x14ac:dyDescent="0.25">
      <c r="A68" s="25">
        <v>4</v>
      </c>
      <c r="B68" s="21" t="s">
        <v>16</v>
      </c>
      <c r="C68" s="29" t="s">
        <v>24</v>
      </c>
      <c r="D68" s="20">
        <v>1</v>
      </c>
      <c r="E68" s="20">
        <v>124</v>
      </c>
      <c r="F68" s="20">
        <f t="shared" si="5"/>
        <v>124</v>
      </c>
    </row>
    <row r="69" spans="1:1024" ht="15.75" x14ac:dyDescent="0.25">
      <c r="A69" s="25">
        <v>5</v>
      </c>
      <c r="B69" s="27" t="s">
        <v>17</v>
      </c>
      <c r="C69" s="29" t="s">
        <v>18</v>
      </c>
      <c r="D69" s="20">
        <v>130</v>
      </c>
      <c r="E69" s="20">
        <v>0.5</v>
      </c>
      <c r="F69" s="20">
        <f t="shared" si="5"/>
        <v>65</v>
      </c>
    </row>
    <row r="70" spans="1:1024" ht="15.75" x14ac:dyDescent="0.25">
      <c r="A70" s="25">
        <v>6</v>
      </c>
      <c r="B70" s="27" t="s">
        <v>19</v>
      </c>
      <c r="C70" s="29" t="s">
        <v>26</v>
      </c>
      <c r="D70" s="20">
        <v>18</v>
      </c>
      <c r="E70" s="20">
        <v>22.5</v>
      </c>
      <c r="F70" s="20">
        <f t="shared" si="5"/>
        <v>405</v>
      </c>
    </row>
    <row r="71" spans="1:1024" x14ac:dyDescent="0.25">
      <c r="A71" s="25">
        <v>7</v>
      </c>
      <c r="B71" s="21" t="s">
        <v>20</v>
      </c>
      <c r="C71" s="29" t="s">
        <v>24</v>
      </c>
      <c r="D71" s="20">
        <v>1</v>
      </c>
      <c r="E71" s="20">
        <v>300</v>
      </c>
      <c r="F71" s="20">
        <f t="shared" si="5"/>
        <v>300</v>
      </c>
    </row>
    <row r="72" spans="1:1024" x14ac:dyDescent="0.25">
      <c r="A72" s="22">
        <v>8</v>
      </c>
      <c r="B72" s="21" t="s">
        <v>21</v>
      </c>
      <c r="C72" s="29"/>
      <c r="D72" s="20"/>
      <c r="E72" s="20"/>
      <c r="F72" s="20">
        <f t="shared" si="5"/>
        <v>0</v>
      </c>
    </row>
    <row r="73" spans="1:1024" x14ac:dyDescent="0.25">
      <c r="A73" s="22"/>
      <c r="B73" s="21"/>
      <c r="C73" s="29"/>
      <c r="D73" s="20"/>
      <c r="E73" s="20"/>
      <c r="F73" s="20"/>
    </row>
    <row r="74" spans="1:1024" s="24" customFormat="1" x14ac:dyDescent="0.25">
      <c r="A74" s="23" t="s">
        <v>35</v>
      </c>
      <c r="B74" s="23" t="s">
        <v>36</v>
      </c>
      <c r="C74" s="30"/>
      <c r="D74" s="23"/>
      <c r="E74" s="23"/>
      <c r="F74" s="23">
        <f>SUM(F75:F82)</f>
        <v>1410</v>
      </c>
      <c r="AMJ74"/>
    </row>
    <row r="75" spans="1:1024" x14ac:dyDescent="0.25">
      <c r="A75" s="25">
        <v>1</v>
      </c>
      <c r="B75" s="26" t="s">
        <v>13</v>
      </c>
      <c r="C75" s="28" t="s">
        <v>24</v>
      </c>
      <c r="D75" s="20">
        <v>1</v>
      </c>
      <c r="E75" s="20">
        <v>82</v>
      </c>
      <c r="F75" s="20">
        <f t="shared" ref="F75:F82" si="6">D75*E75</f>
        <v>82</v>
      </c>
    </row>
    <row r="76" spans="1:1024" x14ac:dyDescent="0.25">
      <c r="A76" s="25">
        <v>2</v>
      </c>
      <c r="B76" s="21" t="s">
        <v>14</v>
      </c>
      <c r="C76" s="28" t="s">
        <v>24</v>
      </c>
      <c r="D76" s="20">
        <v>1</v>
      </c>
      <c r="E76" s="20">
        <v>188</v>
      </c>
      <c r="F76" s="20">
        <f t="shared" si="6"/>
        <v>188</v>
      </c>
    </row>
    <row r="77" spans="1:1024" x14ac:dyDescent="0.25">
      <c r="A77" s="25">
        <v>3</v>
      </c>
      <c r="B77" s="21" t="s">
        <v>15</v>
      </c>
      <c r="C77" s="28" t="s">
        <v>25</v>
      </c>
      <c r="D77" s="20">
        <v>1</v>
      </c>
      <c r="E77" s="20">
        <v>92</v>
      </c>
      <c r="F77" s="20">
        <f t="shared" si="6"/>
        <v>92</v>
      </c>
    </row>
    <row r="78" spans="1:1024" x14ac:dyDescent="0.25">
      <c r="A78" s="25">
        <v>4</v>
      </c>
      <c r="B78" s="21" t="s">
        <v>16</v>
      </c>
      <c r="C78" s="28" t="s">
        <v>24</v>
      </c>
      <c r="D78" s="20">
        <v>1</v>
      </c>
      <c r="E78" s="20">
        <v>278</v>
      </c>
      <c r="F78" s="20">
        <f t="shared" si="6"/>
        <v>278</v>
      </c>
    </row>
    <row r="79" spans="1:1024" ht="15.75" x14ac:dyDescent="0.25">
      <c r="A79" s="25">
        <v>5</v>
      </c>
      <c r="B79" s="27" t="s">
        <v>17</v>
      </c>
      <c r="C79" s="28" t="s">
        <v>18</v>
      </c>
      <c r="D79" s="20">
        <v>130</v>
      </c>
      <c r="E79" s="20">
        <v>0.5</v>
      </c>
      <c r="F79" s="20">
        <f t="shared" si="6"/>
        <v>65</v>
      </c>
    </row>
    <row r="80" spans="1:1024" ht="15.75" x14ac:dyDescent="0.25">
      <c r="A80" s="25">
        <v>6</v>
      </c>
      <c r="B80" s="27" t="s">
        <v>19</v>
      </c>
      <c r="C80" s="29" t="s">
        <v>26</v>
      </c>
      <c r="D80" s="20">
        <v>18</v>
      </c>
      <c r="E80" s="20">
        <v>22.5</v>
      </c>
      <c r="F80" s="20">
        <f t="shared" si="6"/>
        <v>405</v>
      </c>
    </row>
    <row r="81" spans="1:7" x14ac:dyDescent="0.25">
      <c r="A81" s="25">
        <v>7</v>
      </c>
      <c r="B81" s="21" t="s">
        <v>20</v>
      </c>
      <c r="C81" s="29" t="s">
        <v>24</v>
      </c>
      <c r="D81" s="20">
        <v>1</v>
      </c>
      <c r="E81" s="20">
        <v>300</v>
      </c>
      <c r="F81" s="20">
        <f t="shared" si="6"/>
        <v>300</v>
      </c>
    </row>
    <row r="82" spans="1:7" x14ac:dyDescent="0.25">
      <c r="A82" s="22">
        <v>8</v>
      </c>
      <c r="B82" s="21" t="s">
        <v>21</v>
      </c>
      <c r="C82" s="29"/>
      <c r="D82" s="20"/>
      <c r="E82" s="20"/>
      <c r="F82" s="20">
        <f t="shared" si="6"/>
        <v>0</v>
      </c>
    </row>
    <row r="85" spans="1:7" x14ac:dyDescent="0.25">
      <c r="B85" s="6" t="s">
        <v>37</v>
      </c>
      <c r="F85" s="20">
        <f>SUM(F74,F64,F54,F44,F34,F24,F14)</f>
        <v>9556.5</v>
      </c>
    </row>
    <row r="86" spans="1:7" x14ac:dyDescent="0.25">
      <c r="B86" s="6" t="s">
        <v>38</v>
      </c>
      <c r="F86" s="31">
        <f>F85*0.2</f>
        <v>1911.3000000000002</v>
      </c>
    </row>
    <row r="87" spans="1:7" x14ac:dyDescent="0.25">
      <c r="B87" s="6" t="s">
        <v>39</v>
      </c>
      <c r="F87" s="32">
        <f>F85+F86</f>
        <v>11467.8</v>
      </c>
    </row>
    <row r="89" spans="1:7" x14ac:dyDescent="0.25">
      <c r="B89" s="33" t="s">
        <v>40</v>
      </c>
    </row>
    <row r="90" spans="1:7" x14ac:dyDescent="0.25">
      <c r="B90" s="6" t="s">
        <v>41</v>
      </c>
    </row>
    <row r="91" spans="1:7" ht="13.9" customHeight="1" x14ac:dyDescent="0.25">
      <c r="B91" s="3" t="s">
        <v>42</v>
      </c>
      <c r="C91" s="3"/>
      <c r="D91" s="3"/>
      <c r="E91" s="3"/>
      <c r="F91" s="3"/>
    </row>
    <row r="92" spans="1:7" x14ac:dyDescent="0.25">
      <c r="B92" s="3"/>
      <c r="C92" s="3"/>
      <c r="D92" s="3"/>
      <c r="E92" s="3"/>
      <c r="F92" s="3"/>
    </row>
    <row r="93" spans="1:7" x14ac:dyDescent="0.25">
      <c r="B93" s="3"/>
      <c r="C93" s="3"/>
      <c r="D93" s="3"/>
      <c r="E93" s="3"/>
      <c r="F93" s="3"/>
    </row>
    <row r="94" spans="1:7" x14ac:dyDescent="0.25">
      <c r="C94" s="6"/>
      <c r="D94" s="6"/>
      <c r="E94" s="6"/>
      <c r="F94" s="6"/>
    </row>
    <row r="95" spans="1:7" x14ac:dyDescent="0.25">
      <c r="B95" s="6" t="s">
        <v>43</v>
      </c>
      <c r="C95" s="2" t="s">
        <v>44</v>
      </c>
      <c r="D95" s="2"/>
      <c r="E95" s="2"/>
      <c r="F95" s="2"/>
      <c r="G95" s="2"/>
    </row>
    <row r="96" spans="1:7" x14ac:dyDescent="0.25">
      <c r="B96" s="6" t="s">
        <v>45</v>
      </c>
      <c r="C96" s="1">
        <v>10021084</v>
      </c>
      <c r="D96" s="1"/>
      <c r="E96" s="1"/>
      <c r="F96" s="1"/>
      <c r="G96" s="1"/>
    </row>
    <row r="97" spans="2:7" x14ac:dyDescent="0.25">
      <c r="B97" s="6" t="s">
        <v>46</v>
      </c>
      <c r="C97" s="1" t="s">
        <v>47</v>
      </c>
      <c r="D97" s="1"/>
      <c r="E97" s="1"/>
      <c r="F97" s="1"/>
      <c r="G97" s="1"/>
    </row>
    <row r="98" spans="2:7" x14ac:dyDescent="0.25">
      <c r="B98" s="6" t="s">
        <v>48</v>
      </c>
      <c r="C98" s="1" t="s">
        <v>49</v>
      </c>
      <c r="D98" s="1"/>
      <c r="E98" s="1"/>
      <c r="F98" s="1"/>
      <c r="G98" s="1"/>
    </row>
    <row r="99" spans="2:7" x14ac:dyDescent="0.25">
      <c r="C99" s="34"/>
      <c r="D99" s="34"/>
      <c r="E99" s="34"/>
      <c r="F99" s="34"/>
      <c r="G99" s="34"/>
    </row>
    <row r="100" spans="2:7" x14ac:dyDescent="0.25">
      <c r="B100" s="6" t="s">
        <v>50</v>
      </c>
      <c r="C100" s="2" t="s">
        <v>51</v>
      </c>
      <c r="D100" s="2"/>
      <c r="E100" s="2"/>
      <c r="F100" s="2"/>
      <c r="G100" s="2"/>
    </row>
    <row r="101" spans="2:7" x14ac:dyDescent="0.25">
      <c r="B101" s="6" t="s">
        <v>52</v>
      </c>
      <c r="C101" s="1" t="s">
        <v>49</v>
      </c>
      <c r="D101" s="1"/>
      <c r="E101" s="1"/>
      <c r="F101" s="1"/>
      <c r="G101" s="1"/>
    </row>
    <row r="102" spans="2:7" x14ac:dyDescent="0.25">
      <c r="B102" s="6" t="s">
        <v>53</v>
      </c>
      <c r="C102" s="1">
        <v>5142778</v>
      </c>
      <c r="D102" s="1"/>
      <c r="E102" s="1"/>
      <c r="F102" s="1"/>
      <c r="G102" s="1"/>
    </row>
  </sheetData>
  <mergeCells count="9">
    <mergeCell ref="C98:G98"/>
    <mergeCell ref="C100:G100"/>
    <mergeCell ref="C101:G101"/>
    <mergeCell ref="C102:G102"/>
    <mergeCell ref="A1:F3"/>
    <mergeCell ref="B91:F93"/>
    <mergeCell ref="C95:G95"/>
    <mergeCell ref="C96:G96"/>
    <mergeCell ref="C97:G97"/>
  </mergeCells>
  <hyperlinks>
    <hyperlink ref="C98" r:id="rId1" display="jaak@kurelto" xr:uid="{00000000-0004-0000-0000-000000000000}"/>
    <hyperlink ref="C101" r:id="rId2" xr:uid="{00000000-0004-0000-0000-000001000000}"/>
  </hyperlinks>
  <pageMargins left="0.7" right="0.7" top="0.75" bottom="0.75" header="0.51180555555555496" footer="0.51180555555555496"/>
  <pageSetup paperSize="9" firstPageNumber="0" orientation="portrait" horizontalDpi="300" verticalDpi="300"/>
  <drawing r:id="rId3"/>
  <legacyDrawing r:id="rId4"/>
</worksheet>
</file>

<file path=docProps/app.xml><?xml version="1.0" encoding="utf-8"?>
<Properties xmlns="http://schemas.openxmlformats.org/officeDocument/2006/extended-properties" xmlns:vt="http://schemas.openxmlformats.org/officeDocument/2006/docPropsVTypes">
  <Template/>
  <TotalTime>12</TotalTime>
  <Application>Microsoft Excel</Application>
  <DocSecurity>0</DocSecurity>
  <ScaleCrop>false</ScaleCrop>
  <HeadingPairs>
    <vt:vector size="2" baseType="variant">
      <vt:variant>
        <vt:lpstr>Töölehed</vt:lpstr>
      </vt:variant>
      <vt:variant>
        <vt:i4>1</vt:i4>
      </vt:variant>
    </vt:vector>
  </HeadingPairs>
  <TitlesOfParts>
    <vt:vector size="1" baseType="lpstr">
      <vt:lpstr>Leht1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Gunnar Havi</dc:creator>
  <dc:description/>
  <cp:lastModifiedBy>Gunnar Havi</cp:lastModifiedBy>
  <cp:revision>3</cp:revision>
  <cp:lastPrinted>2023-02-22T15:51:19Z</cp:lastPrinted>
  <dcterms:created xsi:type="dcterms:W3CDTF">2015-06-05T18:19:34Z</dcterms:created>
  <dcterms:modified xsi:type="dcterms:W3CDTF">2023-03-14T14:51:37Z</dcterms:modified>
  <dc:language>et-EE</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