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e.pikpõld\Desktop\Meditsiiniseadmete hooldus\Lepingud\AltexMed OÜ\"/>
    </mc:Choice>
  </mc:AlternateContent>
  <bookViews>
    <workbookView xWindow="-120" yWindow="-120" windowWidth="29040" windowHeight="15720" tabRatio="602"/>
  </bookViews>
  <sheets>
    <sheet name="KATEGOORIA 1 MEDITSIINISEADMED " sheetId="1" r:id="rId1"/>
    <sheet name="KATEGOORIA 2 RÖNTGENSEADMED " sheetId="2" r:id="rId2"/>
    <sheet name="KATEGOORIA 3 HAMBARAVISEADMED " sheetId="3" r:id="rId3"/>
  </sheets>
  <definedNames>
    <definedName name="_xlnm._FilterDatabase" localSheetId="0" hidden="1">'KATEGOORIA 1 MEDITSIINISEADMED '!$A$9:$L$23</definedName>
    <definedName name="_xlnm.Print_Area" localSheetId="0">'KATEGOORIA 1 MEDITSIINISEADMED '!$A$1:$K$25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3" l="1"/>
  <c r="K12" i="2"/>
  <c r="K10" i="2"/>
  <c r="K11" i="2"/>
  <c r="K9" i="2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 l="1"/>
  <c r="L12" i="3" l="1"/>
  <c r="L13" i="3"/>
  <c r="L14" i="3"/>
  <c r="L15" i="3"/>
  <c r="L16" i="3"/>
  <c r="L17" i="3"/>
  <c r="L18" i="3"/>
  <c r="L10" i="3"/>
  <c r="L11" i="3"/>
</calcChain>
</file>

<file path=xl/sharedStrings.xml><?xml version="1.0" encoding="utf-8"?>
<sst xmlns="http://schemas.openxmlformats.org/spreadsheetml/2006/main" count="209" uniqueCount="119">
  <si>
    <t>Kogus</t>
  </si>
  <si>
    <t>Seeria nr</t>
  </si>
  <si>
    <t>Tootja</t>
  </si>
  <si>
    <t>Mudel</t>
  </si>
  <si>
    <t xml:space="preserve">ABIVAHENDID </t>
  </si>
  <si>
    <t>Toote nimetus/AX kood</t>
  </si>
  <si>
    <t xml:space="preserve">Destillaator </t>
  </si>
  <si>
    <t xml:space="preserve">ELGA </t>
  </si>
  <si>
    <t>Purelab option S/15</t>
  </si>
  <si>
    <t>Os07A192118BP</t>
  </si>
  <si>
    <t>FÜSIOTERAAPIA SEADMED</t>
  </si>
  <si>
    <t xml:space="preserve">LABORISEADMED </t>
  </si>
  <si>
    <t>Autoklaav/10058202</t>
  </si>
  <si>
    <t>GETTINGE</t>
  </si>
  <si>
    <t xml:space="preserve">K3 </t>
  </si>
  <si>
    <t xml:space="preserve">STERILISATSIOONIVAHENDID </t>
  </si>
  <si>
    <t>Autoklaav/20370403</t>
  </si>
  <si>
    <t xml:space="preserve">MELAG </t>
  </si>
  <si>
    <t>VACUCLAV 31B+</t>
  </si>
  <si>
    <t>201831-B1640,
201831-B1639,
201731-B1541</t>
  </si>
  <si>
    <t>Autoklaav/20370402</t>
  </si>
  <si>
    <t>VACUCLAV 43B+</t>
  </si>
  <si>
    <t>1243-B1291, 1243-B1292</t>
  </si>
  <si>
    <t>Autoklaav</t>
  </si>
  <si>
    <t xml:space="preserve">ÕPPEVAHENDID </t>
  </si>
  <si>
    <t>Autoklaav/10027649</t>
  </si>
  <si>
    <t>LINDEN</t>
  </si>
  <si>
    <t>1065/B, 1080/B, 1027/B</t>
  </si>
  <si>
    <t>2/5TH005411</t>
  </si>
  <si>
    <t xml:space="preserve">PANASONIC </t>
  </si>
  <si>
    <t xml:space="preserve">EP-MA59 </t>
  </si>
  <si>
    <t xml:space="preserve">Soolapiserdaja </t>
  </si>
  <si>
    <t xml:space="preserve">MIRA </t>
  </si>
  <si>
    <t xml:space="preserve">10/250 </t>
  </si>
  <si>
    <t>STERILISATSIOONIVAHENDID</t>
  </si>
  <si>
    <t xml:space="preserve">HS22 K5 </t>
  </si>
  <si>
    <t>1x aastas. Iga aastane korraline tehnohooldus koos funktsioonide kontrolliga.</t>
  </si>
  <si>
    <t>Hooldustööd/ Sagedus</t>
  </si>
  <si>
    <t>Tootegrupp</t>
  </si>
  <si>
    <t xml:space="preserve">RADIOLOOGIASEADMED </t>
  </si>
  <si>
    <t>Toodete nimekiri ja pakkumuse vorm</t>
  </si>
  <si>
    <t>Ühe ühiku  ühe korra hoolduse maksumus km-ta *</t>
  </si>
  <si>
    <t>PAKKUMUS</t>
  </si>
  <si>
    <t>Hoolduse maksumus kokku km-ta</t>
  </si>
  <si>
    <r>
      <t xml:space="preserve">Kasutatakse vastavalt pakutud hanke osale, </t>
    </r>
    <r>
      <rPr>
        <b/>
        <u/>
        <sz val="9"/>
        <color theme="1"/>
        <rFont val="Arial"/>
        <family val="2"/>
        <charset val="186"/>
      </rPr>
      <t>mittevajalikke ridasid ei ole lubatud kustutada</t>
    </r>
  </si>
  <si>
    <t>Tootegrupi hanke osa nr</t>
  </si>
  <si>
    <t>Hooldustööde loetelu, kohustuslikult vahetatavad varuosad/tarvikud</t>
  </si>
  <si>
    <t>* Hoolduse hind peab sisaldama kõiki kulusid, mis on vajalikud korralise hoolduse teostamiseks, seal hulgas kulutarvikuid, mis kasutatakse ära hoolduse teostamise käigus ja kohustuslikult vahetatavaid varuosi/tarvikuid mille kasutamine/vahetamine on ette nähtud tootja poolt, märgistust ja transporti seadme asukohta, kus see teada on</t>
  </si>
  <si>
    <t>II TG</t>
  </si>
  <si>
    <t>Mazaasitool/31965502</t>
  </si>
  <si>
    <t>K400-100000005488</t>
  </si>
  <si>
    <t>2</t>
  </si>
  <si>
    <t>Plasmasulatusvann/33080201</t>
  </si>
  <si>
    <t xml:space="preserve">HELMER </t>
  </si>
  <si>
    <t>QUICKTHAW</t>
  </si>
  <si>
    <t>2082300, 2082301</t>
  </si>
  <si>
    <t>54723450,
06042468,
06042479, 5472345</t>
  </si>
  <si>
    <t>Sisustus- ja abivahendid 
(osa 1-39)</t>
  </si>
  <si>
    <t>Laboriseadmed 
(osa 209-227)</t>
  </si>
  <si>
    <t>Sterilisatsioonivahendid 
(osa 228-250)</t>
  </si>
  <si>
    <r>
      <t xml:space="preserve">Röntgen </t>
    </r>
    <r>
      <rPr>
        <sz val="9"/>
        <rFont val="Arial"/>
        <family val="2"/>
        <charset val="186"/>
      </rPr>
      <t>(seadmete hooldustöid tuleb teostada seadmete asukohas)</t>
    </r>
  </si>
  <si>
    <t>1x aastas. Iga aastane korraline tehnohooldus koos funktsioonide kontrolliga.
Elektriohutuse kontroll, funktsionaalsuse kontrol,vastavalt tehasepoolsele juhendile SL059/09-98LK30-34</t>
  </si>
  <si>
    <t xml:space="preserve">TROPHY RADIOLOGIE </t>
  </si>
  <si>
    <t xml:space="preserve">TROPHY IRIX 70 </t>
  </si>
  <si>
    <t>SKXA193 1.JVBr Jõhvi meditsiinigrupp</t>
  </si>
  <si>
    <t>SKXA194 1.JVBr Tapa, TaP meditsiinigrupp</t>
  </si>
  <si>
    <t xml:space="preserve">CARESTREAM </t>
  </si>
  <si>
    <t xml:space="preserve">CS2100 </t>
  </si>
  <si>
    <t xml:space="preserve">FHXO055 Merevägi, Tallinn Tööstuse 54 </t>
  </si>
  <si>
    <t>-</t>
  </si>
  <si>
    <t xml:space="preserve">Kategooria 2 hambaraviseadmed </t>
  </si>
  <si>
    <t xml:space="preserve">HAMBARAVISEADMED </t>
  </si>
  <si>
    <t xml:space="preserve">KAVO </t>
  </si>
  <si>
    <t>Hambaraviseade  (seadmete hooldustöid tuleb teostada seadmete asukohas)</t>
  </si>
  <si>
    <t>1.JVBr Tapa, TaP meditsiinigrupp</t>
  </si>
  <si>
    <t>1058 S LIFE</t>
  </si>
  <si>
    <t>2.JVBr Võru Kose tee 3A</t>
  </si>
  <si>
    <t>1.JVBr Jõhvi meditsiinigrupp</t>
  </si>
  <si>
    <t xml:space="preserve">Merevägi, Tallinn Tööstuse 54 </t>
  </si>
  <si>
    <t>Asukoht</t>
  </si>
  <si>
    <t xml:space="preserve">1x aastas. Iga aastane korraline tehnohooldus koos funktsioonide kontrolliga. </t>
  </si>
  <si>
    <t>Elektriohutuse kontroll, funktsionaalsuse kontrol,vastavalt tootjatehase poolt reglementeeritud hooldus 1.001.6806  En  07/03-02  en,</t>
  </si>
  <si>
    <t xml:space="preserve">Hambakivi eemaldaja/20370902 </t>
  </si>
  <si>
    <t xml:space="preserve">EMS </t>
  </si>
  <si>
    <t xml:space="preserve">PIEZON 250 </t>
  </si>
  <si>
    <t>Funktsionaalsuse kontrol,vastavalt tootjatehase poolt reglementeeritud hooldus YZB/SWI 0288-2016</t>
  </si>
  <si>
    <t xml:space="preserve">Hambaröntgeni võtete digitaliseerimisseade </t>
  </si>
  <si>
    <t>CARESTREAM DENTAL</t>
  </si>
  <si>
    <t>CS7600</t>
  </si>
  <si>
    <t>CICA038</t>
  </si>
  <si>
    <t xml:space="preserve">CICA052 </t>
  </si>
  <si>
    <t>CS7601</t>
  </si>
  <si>
    <t>CICA057</t>
  </si>
  <si>
    <t xml:space="preserve">JuurekanAli pikkuse mõõtja/20385701 </t>
  </si>
  <si>
    <t xml:space="preserve">DENTSPLY SIRONA </t>
  </si>
  <si>
    <t xml:space="preserve">PROPEX II </t>
  </si>
  <si>
    <t>Juurekanli raviseade/21803301</t>
  </si>
  <si>
    <t xml:space="preserve">KERR </t>
  </si>
  <si>
    <t xml:space="preserve">ELEMENTS FREE </t>
  </si>
  <si>
    <t>Juurekanali pikkuse mõõtja/</t>
  </si>
  <si>
    <t>DENTSPALY SIRONA</t>
  </si>
  <si>
    <t xml:space="preserve">X-SAMRT IQ </t>
  </si>
  <si>
    <r>
      <t xml:space="preserve">Hooldus ja/või remont tellitakse vajadusel, halli lahtrisse märkida </t>
    </r>
    <r>
      <rPr>
        <b/>
        <sz val="9"/>
        <rFont val="Arial"/>
        <family val="2"/>
        <charset val="186"/>
      </rPr>
      <t>JAH/E</t>
    </r>
    <r>
      <rPr>
        <sz val="9"/>
        <rFont val="Arial"/>
        <family val="2"/>
        <charset val="186"/>
      </rPr>
      <t>I -  kas pakkuja on vajadusel võimeline seadet hooldama/remontima</t>
    </r>
  </si>
  <si>
    <t>Miridon pinnasvee puhastussüsteem/20927802</t>
  </si>
  <si>
    <t xml:space="preserve">MIRIDON </t>
  </si>
  <si>
    <t xml:space="preserve">EKV MKI </t>
  </si>
  <si>
    <t>EKV2JV.REM.22306209</t>
  </si>
  <si>
    <t>IIITG</t>
  </si>
  <si>
    <t>II tootegrupp 
HAMBARAVISEADMED 
(osa 1-19)</t>
  </si>
  <si>
    <t>Röntgenseadmed (osa 1-10  )</t>
  </si>
  <si>
    <t>Külmkompressiooni seade kotiga/33830001</t>
  </si>
  <si>
    <t xml:space="preserve">MEDPOINT </t>
  </si>
  <si>
    <t xml:space="preserve">CRYOPUSH </t>
  </si>
  <si>
    <t>Õppevahendid 
(osa 251-261)</t>
  </si>
  <si>
    <t>! Nimetatud hooldustööde sagedused ja tööde kirjeldused on eeldatavad, töid tuleb teostada nii, et nende alusel oleks saavutatud eesmärk, mis on igal ajahetkel kasutusvalmis ja töökorras seade või varustus</t>
  </si>
  <si>
    <t>JAH</t>
  </si>
  <si>
    <t>Pakkuja nimi: Altexmed OÜ</t>
  </si>
  <si>
    <t xml:space="preserve">Pakkuja registrikood 12864272 </t>
  </si>
  <si>
    <t>Pakkuja nimi: Altexmed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</si>
</sst>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9" tint="-0.249977111117893"/>
      <name val="Arial"/>
      <family val="2"/>
      <charset val="186"/>
    </font>
    <font>
      <b/>
      <u/>
      <sz val="9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u/>
      <sz val="9"/>
      <color theme="1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49" fontId="0" fillId="7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4" fontId="0" fillId="0" borderId="0" xfId="0" applyNumberFormat="1"/>
  </cellXfs>
  <cellStyles count="2">
    <cellStyle name="Normaallaad 2" xfId="1"/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zoomScaleNormal="100" workbookViewId="0">
      <selection activeCell="K25" sqref="K25"/>
    </sheetView>
  </sheetViews>
  <sheetFormatPr defaultColWidth="9.140625" defaultRowHeight="12" x14ac:dyDescent="0.25"/>
  <cols>
    <col min="1" max="1" width="10.140625" style="11" customWidth="1"/>
    <col min="2" max="2" width="39.85546875" style="8" customWidth="1"/>
    <col min="3" max="3" width="25" style="8" customWidth="1"/>
    <col min="4" max="4" width="24.28515625" style="5" customWidth="1"/>
    <col min="5" max="5" width="49.140625" style="33" customWidth="1"/>
    <col min="6" max="6" width="7.85546875" style="5" customWidth="1"/>
    <col min="7" max="7" width="22.5703125" style="5" customWidth="1"/>
    <col min="8" max="8" width="26.42578125" style="8" bestFit="1" customWidth="1"/>
    <col min="9" max="9" width="27.7109375" style="5" customWidth="1"/>
    <col min="10" max="11" width="17.140625" style="5" customWidth="1"/>
    <col min="12" max="12" width="23.140625" style="5" customWidth="1"/>
    <col min="13" max="16384" width="9.140625" style="5"/>
  </cols>
  <sheetData>
    <row r="1" spans="1:12" x14ac:dyDescent="0.25">
      <c r="A1" s="9" t="s">
        <v>40</v>
      </c>
      <c r="B1" s="2"/>
      <c r="C1" s="3"/>
      <c r="D1" s="4"/>
      <c r="E1" s="19"/>
      <c r="F1" s="4"/>
      <c r="G1" s="4"/>
      <c r="H1" s="4"/>
    </row>
    <row r="2" spans="1:12" ht="15.95" customHeight="1" x14ac:dyDescent="0.25">
      <c r="A2" s="71" t="s">
        <v>44</v>
      </c>
      <c r="B2" s="71"/>
      <c r="C2" s="71"/>
      <c r="D2" s="4"/>
      <c r="E2" s="19"/>
      <c r="F2" s="4"/>
      <c r="G2" s="4"/>
      <c r="H2" s="4"/>
    </row>
    <row r="3" spans="1:12" ht="12.95" customHeight="1" x14ac:dyDescent="0.25">
      <c r="A3" s="69" t="s">
        <v>114</v>
      </c>
      <c r="B3" s="64"/>
      <c r="C3" s="64"/>
      <c r="D3" s="4"/>
      <c r="E3" s="19"/>
      <c r="F3" s="4"/>
      <c r="G3" s="4"/>
      <c r="H3" s="4"/>
    </row>
    <row r="4" spans="1:12" x14ac:dyDescent="0.25">
      <c r="A4" s="10"/>
      <c r="B4" s="6"/>
      <c r="C4" s="3"/>
      <c r="D4" s="4"/>
      <c r="E4" s="19"/>
      <c r="F4" s="4"/>
      <c r="G4" s="4"/>
      <c r="H4" s="4"/>
    </row>
    <row r="5" spans="1:12" x14ac:dyDescent="0.25">
      <c r="A5" s="72" t="s">
        <v>116</v>
      </c>
      <c r="B5" s="72"/>
      <c r="C5" s="72"/>
      <c r="D5" s="4"/>
      <c r="E5" s="19"/>
      <c r="F5" s="4"/>
      <c r="G5" s="4"/>
      <c r="H5" s="4"/>
    </row>
    <row r="6" spans="1:12" x14ac:dyDescent="0.25">
      <c r="A6" s="72" t="s">
        <v>117</v>
      </c>
      <c r="B6" s="72"/>
      <c r="C6" s="72"/>
      <c r="D6" s="4"/>
      <c r="E6" s="19"/>
      <c r="F6" s="4"/>
      <c r="G6" s="4"/>
      <c r="H6" s="4"/>
    </row>
    <row r="7" spans="1:12" ht="15" customHeight="1" x14ac:dyDescent="0.25">
      <c r="A7" s="37"/>
      <c r="B7" s="38"/>
      <c r="C7" s="20"/>
      <c r="D7" s="19"/>
      <c r="E7" s="19"/>
      <c r="F7" s="19"/>
      <c r="G7" s="19"/>
      <c r="H7" s="19"/>
      <c r="I7" s="33"/>
      <c r="J7" s="33"/>
      <c r="K7" s="33"/>
    </row>
    <row r="8" spans="1:12" s="3" customFormat="1" x14ac:dyDescent="0.25">
      <c r="A8" s="39"/>
      <c r="B8" s="19"/>
      <c r="C8" s="19"/>
      <c r="D8" s="20"/>
      <c r="E8" s="20"/>
      <c r="F8" s="20"/>
      <c r="G8" s="20"/>
      <c r="H8" s="19"/>
      <c r="I8" s="73" t="s">
        <v>42</v>
      </c>
      <c r="J8" s="74"/>
      <c r="K8" s="75"/>
      <c r="L8" s="1"/>
    </row>
    <row r="9" spans="1:12" s="3" customFormat="1" ht="36" x14ac:dyDescent="0.25">
      <c r="A9" s="16" t="s">
        <v>45</v>
      </c>
      <c r="B9" s="21" t="s">
        <v>5</v>
      </c>
      <c r="C9" s="35" t="s">
        <v>2</v>
      </c>
      <c r="D9" s="21" t="s">
        <v>3</v>
      </c>
      <c r="E9" s="21" t="s">
        <v>1</v>
      </c>
      <c r="F9" s="21" t="s">
        <v>0</v>
      </c>
      <c r="G9" s="21" t="s">
        <v>37</v>
      </c>
      <c r="H9" s="40" t="s">
        <v>38</v>
      </c>
      <c r="I9" s="41" t="s">
        <v>46</v>
      </c>
      <c r="J9" s="42" t="s">
        <v>41</v>
      </c>
      <c r="K9" s="42" t="s">
        <v>43</v>
      </c>
      <c r="L9" s="7"/>
    </row>
    <row r="10" spans="1:12" s="12" customFormat="1" ht="31.5" customHeight="1" x14ac:dyDescent="0.25">
      <c r="A10" s="46" t="s">
        <v>48</v>
      </c>
      <c r="B10" s="23" t="s">
        <v>57</v>
      </c>
      <c r="C10" s="47"/>
      <c r="D10" s="23"/>
      <c r="E10" s="23"/>
      <c r="F10" s="23"/>
      <c r="G10" s="23"/>
      <c r="H10" s="48"/>
      <c r="I10" s="47"/>
      <c r="J10" s="47"/>
      <c r="K10" s="47"/>
    </row>
    <row r="11" spans="1:12" ht="48" x14ac:dyDescent="0.25">
      <c r="A11" s="17">
        <v>17</v>
      </c>
      <c r="B11" s="16" t="s">
        <v>6</v>
      </c>
      <c r="C11" s="16" t="s">
        <v>7</v>
      </c>
      <c r="D11" s="24" t="s">
        <v>8</v>
      </c>
      <c r="E11" s="24" t="s">
        <v>9</v>
      </c>
      <c r="F11" s="24">
        <v>1</v>
      </c>
      <c r="G11" s="24" t="s">
        <v>36</v>
      </c>
      <c r="H11" s="50" t="s">
        <v>4</v>
      </c>
      <c r="I11" s="34"/>
      <c r="J11" s="36">
        <v>300</v>
      </c>
      <c r="K11" s="36">
        <f t="shared" ref="K11:K13" si="0">F11*J11</f>
        <v>300</v>
      </c>
    </row>
    <row r="12" spans="1:12" ht="48" x14ac:dyDescent="0.25">
      <c r="A12" s="17">
        <v>20</v>
      </c>
      <c r="B12" s="51" t="s">
        <v>49</v>
      </c>
      <c r="C12" s="15" t="s">
        <v>29</v>
      </c>
      <c r="D12" s="25" t="s">
        <v>30</v>
      </c>
      <c r="E12" s="25" t="s">
        <v>50</v>
      </c>
      <c r="F12" s="25">
        <v>1</v>
      </c>
      <c r="G12" s="24" t="s">
        <v>36</v>
      </c>
      <c r="H12" s="49" t="s">
        <v>4</v>
      </c>
      <c r="I12" s="34"/>
      <c r="J12" s="36">
        <v>600</v>
      </c>
      <c r="K12" s="36">
        <f t="shared" si="0"/>
        <v>600</v>
      </c>
    </row>
    <row r="13" spans="1:12" ht="48" x14ac:dyDescent="0.25">
      <c r="A13" s="17">
        <v>21</v>
      </c>
      <c r="B13" s="51" t="s">
        <v>31</v>
      </c>
      <c r="C13" s="15" t="s">
        <v>32</v>
      </c>
      <c r="D13" s="25" t="s">
        <v>33</v>
      </c>
      <c r="E13" s="25" t="s">
        <v>69</v>
      </c>
      <c r="F13" s="25">
        <v>1</v>
      </c>
      <c r="G13" s="24" t="s">
        <v>36</v>
      </c>
      <c r="H13" s="49" t="s">
        <v>4</v>
      </c>
      <c r="I13" s="34"/>
      <c r="J13" s="36">
        <v>300</v>
      </c>
      <c r="K13" s="36">
        <f t="shared" si="0"/>
        <v>300</v>
      </c>
    </row>
    <row r="14" spans="1:12" ht="24" x14ac:dyDescent="0.25">
      <c r="A14" s="52" t="s">
        <v>48</v>
      </c>
      <c r="B14" s="46" t="s">
        <v>58</v>
      </c>
      <c r="C14" s="52"/>
      <c r="D14" s="27"/>
      <c r="E14" s="13"/>
      <c r="F14" s="27"/>
      <c r="G14" s="29"/>
      <c r="H14" s="53"/>
      <c r="I14" s="54"/>
      <c r="J14" s="55"/>
      <c r="K14" s="36">
        <f t="shared" ref="K14:K20" si="1">F14*J14</f>
        <v>0</v>
      </c>
    </row>
    <row r="15" spans="1:12" ht="48" x14ac:dyDescent="0.25">
      <c r="A15" s="17">
        <v>228</v>
      </c>
      <c r="B15" s="15" t="s">
        <v>103</v>
      </c>
      <c r="C15" s="15" t="s">
        <v>104</v>
      </c>
      <c r="D15" s="17" t="s">
        <v>105</v>
      </c>
      <c r="E15" s="14" t="s">
        <v>106</v>
      </c>
      <c r="F15" s="17">
        <v>1</v>
      </c>
      <c r="G15" s="24" t="s">
        <v>36</v>
      </c>
      <c r="H15" s="18" t="s">
        <v>11</v>
      </c>
      <c r="I15" s="34"/>
      <c r="J15" s="36">
        <v>2000</v>
      </c>
      <c r="K15" s="36">
        <f t="shared" si="1"/>
        <v>2000</v>
      </c>
    </row>
    <row r="16" spans="1:12" ht="24" x14ac:dyDescent="0.25">
      <c r="A16" s="52" t="s">
        <v>48</v>
      </c>
      <c r="B16" s="46" t="s">
        <v>59</v>
      </c>
      <c r="C16" s="52"/>
      <c r="D16" s="27"/>
      <c r="E16" s="29"/>
      <c r="F16" s="27"/>
      <c r="G16" s="29"/>
      <c r="H16" s="53"/>
      <c r="I16" s="54"/>
      <c r="J16" s="55"/>
      <c r="K16" s="36">
        <f t="shared" si="1"/>
        <v>0</v>
      </c>
    </row>
    <row r="17" spans="1:11" ht="48" x14ac:dyDescent="0.25">
      <c r="A17" s="17">
        <v>228</v>
      </c>
      <c r="B17" s="51" t="s">
        <v>12</v>
      </c>
      <c r="C17" s="15" t="s">
        <v>13</v>
      </c>
      <c r="D17" s="25" t="s">
        <v>14</v>
      </c>
      <c r="E17" s="26" t="s">
        <v>56</v>
      </c>
      <c r="F17" s="25">
        <v>4</v>
      </c>
      <c r="G17" s="24" t="s">
        <v>36</v>
      </c>
      <c r="H17" s="49" t="s">
        <v>15</v>
      </c>
      <c r="I17" s="34"/>
      <c r="J17" s="36">
        <v>600</v>
      </c>
      <c r="K17" s="36">
        <f t="shared" si="1"/>
        <v>2400</v>
      </c>
    </row>
    <row r="18" spans="1:11" ht="48" customHeight="1" x14ac:dyDescent="0.25">
      <c r="A18" s="17">
        <v>230</v>
      </c>
      <c r="B18" s="51" t="s">
        <v>16</v>
      </c>
      <c r="C18" s="15" t="s">
        <v>17</v>
      </c>
      <c r="D18" s="25" t="s">
        <v>18</v>
      </c>
      <c r="E18" s="26" t="s">
        <v>19</v>
      </c>
      <c r="F18" s="25">
        <v>3</v>
      </c>
      <c r="G18" s="24" t="s">
        <v>36</v>
      </c>
      <c r="H18" s="49" t="s">
        <v>15</v>
      </c>
      <c r="I18" s="34"/>
      <c r="J18" s="36">
        <v>600</v>
      </c>
      <c r="K18" s="36">
        <f t="shared" si="1"/>
        <v>1800</v>
      </c>
    </row>
    <row r="19" spans="1:11" ht="48" customHeight="1" x14ac:dyDescent="0.25">
      <c r="A19" s="17">
        <v>231</v>
      </c>
      <c r="B19" s="51" t="s">
        <v>20</v>
      </c>
      <c r="C19" s="15" t="s">
        <v>17</v>
      </c>
      <c r="D19" s="25" t="s">
        <v>21</v>
      </c>
      <c r="E19" s="26" t="s">
        <v>22</v>
      </c>
      <c r="F19" s="25">
        <v>2</v>
      </c>
      <c r="G19" s="24" t="s">
        <v>36</v>
      </c>
      <c r="H19" s="49" t="s">
        <v>15</v>
      </c>
      <c r="I19" s="34"/>
      <c r="J19" s="36">
        <v>600</v>
      </c>
      <c r="K19" s="36">
        <f t="shared" si="1"/>
        <v>1200</v>
      </c>
    </row>
    <row r="20" spans="1:11" ht="48" x14ac:dyDescent="0.25">
      <c r="A20" s="17">
        <v>234</v>
      </c>
      <c r="B20" s="51" t="s">
        <v>25</v>
      </c>
      <c r="C20" s="15" t="s">
        <v>26</v>
      </c>
      <c r="D20" s="25" t="s">
        <v>28</v>
      </c>
      <c r="E20" s="26" t="s">
        <v>27</v>
      </c>
      <c r="F20" s="25">
        <v>3</v>
      </c>
      <c r="G20" s="24" t="s">
        <v>36</v>
      </c>
      <c r="H20" s="49" t="s">
        <v>15</v>
      </c>
      <c r="I20" s="34"/>
      <c r="J20" s="36">
        <v>600</v>
      </c>
      <c r="K20" s="36">
        <f t="shared" si="1"/>
        <v>1800</v>
      </c>
    </row>
    <row r="21" spans="1:11" ht="48" x14ac:dyDescent="0.25">
      <c r="A21" s="17">
        <v>249</v>
      </c>
      <c r="B21" s="51" t="s">
        <v>23</v>
      </c>
      <c r="C21" s="15" t="s">
        <v>13</v>
      </c>
      <c r="D21" s="25" t="s">
        <v>35</v>
      </c>
      <c r="E21" s="26">
        <v>6172631</v>
      </c>
      <c r="F21" s="25">
        <v>1</v>
      </c>
      <c r="G21" s="24" t="s">
        <v>36</v>
      </c>
      <c r="H21" s="49" t="s">
        <v>34</v>
      </c>
      <c r="I21" s="34"/>
      <c r="J21" s="36">
        <v>600</v>
      </c>
      <c r="K21" s="36">
        <f t="shared" ref="K21:K24" si="2">F21*J21</f>
        <v>600</v>
      </c>
    </row>
    <row r="22" spans="1:11" ht="24" x14ac:dyDescent="0.25">
      <c r="A22" s="52" t="s">
        <v>48</v>
      </c>
      <c r="B22" s="23" t="s">
        <v>113</v>
      </c>
      <c r="C22" s="47"/>
      <c r="D22" s="54"/>
      <c r="E22" s="30"/>
      <c r="F22" s="54"/>
      <c r="G22" s="29"/>
      <c r="H22" s="58"/>
      <c r="I22" s="54"/>
      <c r="J22" s="55"/>
      <c r="K22" s="36">
        <f t="shared" si="2"/>
        <v>0</v>
      </c>
    </row>
    <row r="23" spans="1:11" ht="48" x14ac:dyDescent="0.25">
      <c r="A23" s="25">
        <v>256</v>
      </c>
      <c r="B23" s="56" t="s">
        <v>52</v>
      </c>
      <c r="C23" s="56" t="s">
        <v>53</v>
      </c>
      <c r="D23" s="57" t="s">
        <v>54</v>
      </c>
      <c r="E23" s="28" t="s">
        <v>55</v>
      </c>
      <c r="F23" s="57" t="s">
        <v>51</v>
      </c>
      <c r="G23" s="24" t="s">
        <v>36</v>
      </c>
      <c r="H23" s="49" t="s">
        <v>24</v>
      </c>
      <c r="I23" s="34"/>
      <c r="J23" s="36">
        <v>400</v>
      </c>
      <c r="K23" s="36">
        <f t="shared" si="2"/>
        <v>800</v>
      </c>
    </row>
    <row r="24" spans="1:11" ht="48" x14ac:dyDescent="0.25">
      <c r="A24" s="61">
        <v>261</v>
      </c>
      <c r="B24" s="68" t="s">
        <v>110</v>
      </c>
      <c r="C24" s="66" t="s">
        <v>111</v>
      </c>
      <c r="D24" s="67" t="s">
        <v>112</v>
      </c>
      <c r="E24" s="34"/>
      <c r="F24" s="67">
        <v>1</v>
      </c>
      <c r="G24" s="24" t="s">
        <v>36</v>
      </c>
      <c r="H24" s="66" t="s">
        <v>10</v>
      </c>
      <c r="I24" s="67"/>
      <c r="J24" s="36">
        <v>300</v>
      </c>
      <c r="K24" s="36">
        <f t="shared" si="2"/>
        <v>300</v>
      </c>
    </row>
    <row r="25" spans="1:11" ht="33" customHeight="1" x14ac:dyDescent="0.25">
      <c r="A25" s="71" t="s">
        <v>47</v>
      </c>
      <c r="B25" s="71"/>
      <c r="C25" s="71"/>
      <c r="D25" s="71"/>
      <c r="E25" s="71"/>
      <c r="F25" s="71"/>
      <c r="G25" s="71"/>
      <c r="H25" s="71"/>
      <c r="K25" s="70">
        <f>SUM(K11:K24)</f>
        <v>12100</v>
      </c>
    </row>
    <row r="35" spans="5:5" x14ac:dyDescent="0.25">
      <c r="E35" s="32"/>
    </row>
  </sheetData>
  <autoFilter ref="A9:L23"/>
  <mergeCells count="5">
    <mergeCell ref="A2:C2"/>
    <mergeCell ref="A25:H25"/>
    <mergeCell ref="A5:C5"/>
    <mergeCell ref="A6:C6"/>
    <mergeCell ref="I8:K8"/>
  </mergeCells>
  <printOptions headings="1" gridLines="1"/>
  <pageMargins left="1.1811023622047245" right="0.59055118110236227" top="1.1189583333333333" bottom="0.47244094488188981" header="0.11811023622047245" footer="0.11811023622047245"/>
  <pageSetup paperSize="8" scale="61" fitToHeight="0" orientation="landscape" r:id="rId1"/>
  <headerFooter>
    <oddFooter>&amp;C&amp;"Arial,Regular"&amp;P/&amp;N</oddFooter>
  </headerFooter>
  <rowBreaks count="1" manualBreakCount="1">
    <brk id="21" max="12" man="1"/>
  </rowBreaks>
  <ignoredErrors>
    <ignoredError sqref="F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K12" sqref="K12"/>
    </sheetView>
  </sheetViews>
  <sheetFormatPr defaultRowHeight="15" x14ac:dyDescent="0.25"/>
  <cols>
    <col min="2" max="2" width="26.85546875" customWidth="1"/>
    <col min="3" max="3" width="40.85546875" customWidth="1"/>
    <col min="4" max="4" width="21" customWidth="1"/>
    <col min="5" max="5" width="34" customWidth="1"/>
    <col min="7" max="7" width="26.85546875" customWidth="1"/>
    <col min="8" max="8" width="28.28515625" customWidth="1"/>
    <col min="9" max="9" width="29.85546875" customWidth="1"/>
    <col min="10" max="10" width="19.42578125" customWidth="1"/>
    <col min="11" max="11" width="30.5703125" customWidth="1"/>
  </cols>
  <sheetData>
    <row r="1" spans="1:11" x14ac:dyDescent="0.25">
      <c r="A1" s="9" t="s">
        <v>40</v>
      </c>
      <c r="B1" s="2"/>
      <c r="C1" s="3"/>
    </row>
    <row r="2" spans="1:11" x14ac:dyDescent="0.25">
      <c r="A2" s="76" t="s">
        <v>44</v>
      </c>
      <c r="B2" s="76"/>
      <c r="C2" s="76"/>
    </row>
    <row r="3" spans="1:11" x14ac:dyDescent="0.25">
      <c r="A3" s="69" t="s">
        <v>114</v>
      </c>
      <c r="B3" s="65"/>
      <c r="C3" s="65"/>
    </row>
    <row r="4" spans="1:11" x14ac:dyDescent="0.25">
      <c r="A4" s="10"/>
      <c r="B4" s="6"/>
      <c r="C4" s="3"/>
    </row>
    <row r="5" spans="1:11" x14ac:dyDescent="0.25">
      <c r="A5" s="72" t="s">
        <v>118</v>
      </c>
      <c r="B5" s="72"/>
      <c r="C5" s="72"/>
    </row>
    <row r="6" spans="1:11" x14ac:dyDescent="0.25">
      <c r="A6" s="72" t="s">
        <v>117</v>
      </c>
      <c r="B6" s="72"/>
      <c r="C6" s="72"/>
    </row>
    <row r="7" spans="1:11" x14ac:dyDescent="0.25">
      <c r="C7" s="19"/>
      <c r="D7" s="20"/>
      <c r="E7" s="20"/>
      <c r="F7" s="20"/>
      <c r="G7" s="20"/>
      <c r="H7" s="19"/>
      <c r="I7" s="73" t="s">
        <v>42</v>
      </c>
      <c r="J7" s="74"/>
      <c r="K7" s="75"/>
    </row>
    <row r="8" spans="1:11" ht="36" x14ac:dyDescent="0.25">
      <c r="A8" s="46" t="s">
        <v>48</v>
      </c>
      <c r="B8" s="46" t="s">
        <v>109</v>
      </c>
      <c r="C8" s="35" t="s">
        <v>2</v>
      </c>
      <c r="D8" s="21" t="s">
        <v>3</v>
      </c>
      <c r="E8" s="21" t="s">
        <v>1</v>
      </c>
      <c r="F8" s="21" t="s">
        <v>0</v>
      </c>
      <c r="G8" s="21" t="s">
        <v>37</v>
      </c>
      <c r="H8" s="40" t="s">
        <v>38</v>
      </c>
      <c r="I8" s="41" t="s">
        <v>46</v>
      </c>
      <c r="J8" s="42" t="s">
        <v>41</v>
      </c>
      <c r="K8" s="42" t="s">
        <v>43</v>
      </c>
    </row>
    <row r="9" spans="1:11" ht="84" x14ac:dyDescent="0.25">
      <c r="A9" s="17">
        <v>3</v>
      </c>
      <c r="B9" s="16" t="s">
        <v>60</v>
      </c>
      <c r="C9" s="15" t="s">
        <v>62</v>
      </c>
      <c r="D9" s="17" t="s">
        <v>63</v>
      </c>
      <c r="E9" s="31" t="s">
        <v>65</v>
      </c>
      <c r="F9" s="17">
        <v>1</v>
      </c>
      <c r="G9" s="24" t="s">
        <v>61</v>
      </c>
      <c r="H9" s="18" t="s">
        <v>39</v>
      </c>
      <c r="I9" s="34"/>
      <c r="J9" s="36">
        <v>800</v>
      </c>
      <c r="K9" s="36">
        <f>F9*J9</f>
        <v>800</v>
      </c>
    </row>
    <row r="10" spans="1:11" ht="84" x14ac:dyDescent="0.25">
      <c r="A10" s="17">
        <v>4</v>
      </c>
      <c r="B10" s="16" t="s">
        <v>60</v>
      </c>
      <c r="C10" s="15" t="s">
        <v>62</v>
      </c>
      <c r="D10" s="17" t="s">
        <v>63</v>
      </c>
      <c r="E10" s="26" t="s">
        <v>64</v>
      </c>
      <c r="F10" s="17">
        <v>1</v>
      </c>
      <c r="G10" s="24" t="s">
        <v>61</v>
      </c>
      <c r="H10" s="18" t="s">
        <v>39</v>
      </c>
      <c r="I10" s="34"/>
      <c r="J10" s="36">
        <v>750</v>
      </c>
      <c r="K10" s="36">
        <f t="shared" ref="K10:K11" si="0">F10*J10</f>
        <v>750</v>
      </c>
    </row>
    <row r="11" spans="1:11" ht="84" x14ac:dyDescent="0.25">
      <c r="A11" s="17">
        <v>8</v>
      </c>
      <c r="B11" s="16" t="s">
        <v>60</v>
      </c>
      <c r="C11" s="15" t="s">
        <v>66</v>
      </c>
      <c r="D11" s="17" t="s">
        <v>67</v>
      </c>
      <c r="E11" s="26" t="s">
        <v>68</v>
      </c>
      <c r="F11" s="17">
        <v>1</v>
      </c>
      <c r="G11" s="24" t="s">
        <v>61</v>
      </c>
      <c r="H11" s="18" t="s">
        <v>39</v>
      </c>
      <c r="I11" s="34"/>
      <c r="J11" s="36">
        <v>650</v>
      </c>
      <c r="K11" s="36">
        <f t="shared" si="0"/>
        <v>650</v>
      </c>
    </row>
    <row r="12" spans="1:11" ht="28.5" customHeight="1" x14ac:dyDescent="0.25">
      <c r="A12" s="71" t="s">
        <v>47</v>
      </c>
      <c r="B12" s="71"/>
      <c r="C12" s="71"/>
      <c r="D12" s="71"/>
      <c r="E12" s="71"/>
      <c r="F12" s="71"/>
      <c r="G12" s="71"/>
      <c r="H12" s="71"/>
      <c r="K12" s="77">
        <f>SUM(K9:K11)</f>
        <v>2200</v>
      </c>
    </row>
  </sheetData>
  <mergeCells count="5">
    <mergeCell ref="I7:K7"/>
    <mergeCell ref="A2:C2"/>
    <mergeCell ref="A5:C5"/>
    <mergeCell ref="A6:C6"/>
    <mergeCell ref="A12:H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90" zoomScaleNormal="90" zoomScaleSheetLayoutView="50" workbookViewId="0">
      <selection activeCell="L19" sqref="L19"/>
    </sheetView>
  </sheetViews>
  <sheetFormatPr defaultRowHeight="15" x14ac:dyDescent="0.25"/>
  <cols>
    <col min="1" max="1" width="15.28515625" customWidth="1"/>
    <col min="2" max="2" width="29" customWidth="1"/>
    <col min="3" max="3" width="28.85546875" customWidth="1"/>
    <col min="4" max="5" width="19" customWidth="1"/>
    <col min="6" max="6" width="13.28515625" customWidth="1"/>
    <col min="7" max="7" width="21.28515625" customWidth="1"/>
    <col min="8" max="8" width="31.140625" customWidth="1"/>
    <col min="9" max="9" width="26.28515625" customWidth="1"/>
    <col min="10" max="10" width="38" customWidth="1"/>
    <col min="11" max="11" width="37.140625" customWidth="1"/>
    <col min="12" max="12" width="25.85546875" customWidth="1"/>
  </cols>
  <sheetData>
    <row r="1" spans="1:12" x14ac:dyDescent="0.25">
      <c r="A1" s="9" t="s">
        <v>40</v>
      </c>
      <c r="B1" s="2"/>
      <c r="C1" s="3"/>
    </row>
    <row r="2" spans="1:12" x14ac:dyDescent="0.25">
      <c r="A2" s="76" t="s">
        <v>44</v>
      </c>
      <c r="B2" s="76"/>
      <c r="C2" s="76"/>
    </row>
    <row r="3" spans="1:12" x14ac:dyDescent="0.25">
      <c r="A3" s="69" t="s">
        <v>114</v>
      </c>
      <c r="B3" s="65"/>
      <c r="C3" s="65"/>
    </row>
    <row r="4" spans="1:12" x14ac:dyDescent="0.25">
      <c r="A4" s="10"/>
      <c r="B4" s="6"/>
      <c r="C4" s="3"/>
    </row>
    <row r="5" spans="1:12" x14ac:dyDescent="0.25">
      <c r="A5" s="72" t="s">
        <v>118</v>
      </c>
      <c r="B5" s="72"/>
      <c r="C5" s="72"/>
    </row>
    <row r="6" spans="1:12" x14ac:dyDescent="0.25">
      <c r="A6" s="72" t="s">
        <v>117</v>
      </c>
      <c r="B6" s="72"/>
      <c r="C6" s="72"/>
    </row>
    <row r="7" spans="1:12" x14ac:dyDescent="0.25">
      <c r="A7" s="39"/>
      <c r="B7" s="19"/>
      <c r="C7" s="19"/>
      <c r="D7" s="20"/>
      <c r="E7" s="20"/>
      <c r="F7" s="20"/>
      <c r="G7" s="20"/>
      <c r="H7" s="20"/>
      <c r="I7" s="19"/>
      <c r="J7" s="73" t="s">
        <v>42</v>
      </c>
      <c r="K7" s="74"/>
      <c r="L7" s="75"/>
    </row>
    <row r="8" spans="1:12" ht="24" x14ac:dyDescent="0.25">
      <c r="A8" s="16" t="s">
        <v>45</v>
      </c>
      <c r="B8" s="21" t="s">
        <v>5</v>
      </c>
      <c r="C8" s="35" t="s">
        <v>2</v>
      </c>
      <c r="D8" s="21" t="s">
        <v>3</v>
      </c>
      <c r="E8" s="21" t="s">
        <v>1</v>
      </c>
      <c r="F8" s="21" t="s">
        <v>0</v>
      </c>
      <c r="G8" s="21" t="s">
        <v>79</v>
      </c>
      <c r="H8" s="21" t="s">
        <v>37</v>
      </c>
      <c r="I8" s="40" t="s">
        <v>38</v>
      </c>
      <c r="J8" s="41" t="s">
        <v>46</v>
      </c>
      <c r="K8" s="42" t="s">
        <v>41</v>
      </c>
      <c r="L8" s="42" t="s">
        <v>43</v>
      </c>
    </row>
    <row r="9" spans="1:12" ht="36" x14ac:dyDescent="0.25">
      <c r="A9" s="43" t="s">
        <v>107</v>
      </c>
      <c r="B9" s="22" t="s">
        <v>108</v>
      </c>
      <c r="C9" s="44"/>
      <c r="D9" s="22"/>
      <c r="E9" s="22"/>
      <c r="F9" s="22"/>
      <c r="G9" s="22"/>
      <c r="H9" s="22"/>
      <c r="I9" s="45"/>
      <c r="J9" s="44"/>
      <c r="K9" s="44"/>
      <c r="L9" s="44"/>
    </row>
    <row r="10" spans="1:12" x14ac:dyDescent="0.25">
      <c r="A10" s="46" t="s">
        <v>107</v>
      </c>
      <c r="B10" s="23" t="s">
        <v>70</v>
      </c>
      <c r="C10" s="47"/>
      <c r="D10" s="23"/>
      <c r="E10" s="23"/>
      <c r="F10" s="23"/>
      <c r="G10" s="23"/>
      <c r="H10" s="23"/>
      <c r="I10" s="48"/>
      <c r="J10" s="47"/>
      <c r="K10" s="36">
        <v>0</v>
      </c>
      <c r="L10" s="36">
        <f t="shared" ref="L10:L11" si="0">F10*K10</f>
        <v>0</v>
      </c>
    </row>
    <row r="11" spans="1:12" ht="48" x14ac:dyDescent="0.25">
      <c r="A11" s="46">
        <v>5</v>
      </c>
      <c r="B11" s="59" t="s">
        <v>73</v>
      </c>
      <c r="C11" s="59" t="s">
        <v>72</v>
      </c>
      <c r="D11" s="59" t="s">
        <v>75</v>
      </c>
      <c r="E11" s="59">
        <v>10207713</v>
      </c>
      <c r="F11" s="59">
        <v>1</v>
      </c>
      <c r="G11" s="59" t="s">
        <v>76</v>
      </c>
      <c r="H11" s="24" t="s">
        <v>80</v>
      </c>
      <c r="I11" s="48" t="s">
        <v>71</v>
      </c>
      <c r="J11" s="59" t="s">
        <v>81</v>
      </c>
      <c r="K11" s="36">
        <v>1350</v>
      </c>
      <c r="L11" s="36">
        <f t="shared" si="0"/>
        <v>1350</v>
      </c>
    </row>
    <row r="12" spans="1:12" ht="36.75" x14ac:dyDescent="0.25">
      <c r="A12" s="46">
        <v>11</v>
      </c>
      <c r="B12" s="59" t="s">
        <v>82</v>
      </c>
      <c r="C12" s="59" t="s">
        <v>83</v>
      </c>
      <c r="D12" s="61" t="s">
        <v>84</v>
      </c>
      <c r="E12" s="61"/>
      <c r="F12" s="61">
        <v>2</v>
      </c>
      <c r="G12" s="59" t="s">
        <v>69</v>
      </c>
      <c r="H12" s="59" t="s">
        <v>36</v>
      </c>
      <c r="I12" s="48" t="s">
        <v>71</v>
      </c>
      <c r="J12" s="62" t="s">
        <v>85</v>
      </c>
      <c r="K12" s="36">
        <v>300</v>
      </c>
      <c r="L12" s="36">
        <f t="shared" ref="L12:L18" si="1">F12*K12</f>
        <v>600</v>
      </c>
    </row>
    <row r="13" spans="1:12" ht="60" x14ac:dyDescent="0.25">
      <c r="A13" s="46">
        <v>13</v>
      </c>
      <c r="B13" s="59" t="s">
        <v>86</v>
      </c>
      <c r="C13" s="59" t="s">
        <v>87</v>
      </c>
      <c r="D13" s="59" t="s">
        <v>88</v>
      </c>
      <c r="E13" s="59" t="s">
        <v>89</v>
      </c>
      <c r="F13" s="59">
        <v>1</v>
      </c>
      <c r="G13" s="59" t="s">
        <v>77</v>
      </c>
      <c r="H13" s="63" t="s">
        <v>102</v>
      </c>
      <c r="I13" s="48" t="s">
        <v>71</v>
      </c>
      <c r="J13" s="60" t="s">
        <v>115</v>
      </c>
      <c r="K13" s="36">
        <v>500</v>
      </c>
      <c r="L13" s="36">
        <f t="shared" si="1"/>
        <v>500</v>
      </c>
    </row>
    <row r="14" spans="1:12" ht="60" x14ac:dyDescent="0.25">
      <c r="A14" s="46">
        <v>14</v>
      </c>
      <c r="B14" s="59" t="s">
        <v>86</v>
      </c>
      <c r="C14" s="59" t="s">
        <v>87</v>
      </c>
      <c r="D14" s="59" t="s">
        <v>88</v>
      </c>
      <c r="E14" s="59" t="s">
        <v>90</v>
      </c>
      <c r="F14" s="59">
        <v>1</v>
      </c>
      <c r="G14" s="59" t="s">
        <v>78</v>
      </c>
      <c r="H14" s="63" t="s">
        <v>102</v>
      </c>
      <c r="I14" s="48" t="s">
        <v>71</v>
      </c>
      <c r="J14" s="60" t="s">
        <v>115</v>
      </c>
      <c r="K14" s="36">
        <v>500</v>
      </c>
      <c r="L14" s="36">
        <f t="shared" si="1"/>
        <v>500</v>
      </c>
    </row>
    <row r="15" spans="1:12" ht="60" x14ac:dyDescent="0.25">
      <c r="A15" s="46">
        <v>15</v>
      </c>
      <c r="B15" s="59" t="s">
        <v>86</v>
      </c>
      <c r="C15" s="59" t="s">
        <v>87</v>
      </c>
      <c r="D15" s="59" t="s">
        <v>91</v>
      </c>
      <c r="E15" s="59" t="s">
        <v>92</v>
      </c>
      <c r="F15" s="59">
        <v>1</v>
      </c>
      <c r="G15" s="59" t="s">
        <v>74</v>
      </c>
      <c r="H15" s="63" t="s">
        <v>102</v>
      </c>
      <c r="I15" s="48" t="s">
        <v>71</v>
      </c>
      <c r="J15" s="60" t="s">
        <v>115</v>
      </c>
      <c r="K15" s="36">
        <v>500</v>
      </c>
      <c r="L15" s="36">
        <f t="shared" si="1"/>
        <v>500</v>
      </c>
    </row>
    <row r="16" spans="1:12" ht="60" x14ac:dyDescent="0.25">
      <c r="A16" s="46">
        <v>16</v>
      </c>
      <c r="B16" s="59" t="s">
        <v>93</v>
      </c>
      <c r="C16" s="61" t="s">
        <v>94</v>
      </c>
      <c r="D16" s="61" t="s">
        <v>95</v>
      </c>
      <c r="E16" s="61"/>
      <c r="F16" s="61">
        <v>1</v>
      </c>
      <c r="G16" s="61" t="s">
        <v>69</v>
      </c>
      <c r="H16" s="63" t="s">
        <v>102</v>
      </c>
      <c r="I16" s="48" t="s">
        <v>71</v>
      </c>
      <c r="J16" s="60" t="s">
        <v>115</v>
      </c>
      <c r="K16" s="36">
        <v>400</v>
      </c>
      <c r="L16" s="36">
        <f t="shared" si="1"/>
        <v>400</v>
      </c>
    </row>
    <row r="17" spans="1:12" ht="60" x14ac:dyDescent="0.25">
      <c r="A17" s="46">
        <v>17</v>
      </c>
      <c r="B17" s="59" t="s">
        <v>96</v>
      </c>
      <c r="C17" s="61" t="s">
        <v>97</v>
      </c>
      <c r="D17" s="61" t="s">
        <v>98</v>
      </c>
      <c r="E17" s="61"/>
      <c r="F17" s="61">
        <v>1</v>
      </c>
      <c r="G17" s="61" t="s">
        <v>69</v>
      </c>
      <c r="H17" s="63" t="s">
        <v>102</v>
      </c>
      <c r="I17" s="48" t="s">
        <v>71</v>
      </c>
      <c r="J17" s="60" t="s">
        <v>115</v>
      </c>
      <c r="K17" s="36">
        <v>400</v>
      </c>
      <c r="L17" s="36">
        <f t="shared" si="1"/>
        <v>400</v>
      </c>
    </row>
    <row r="18" spans="1:12" ht="60" x14ac:dyDescent="0.25">
      <c r="A18" s="46">
        <v>18</v>
      </c>
      <c r="B18" s="59" t="s">
        <v>99</v>
      </c>
      <c r="C18" s="61" t="s">
        <v>100</v>
      </c>
      <c r="D18" s="61" t="s">
        <v>101</v>
      </c>
      <c r="E18" s="61">
        <v>402001578</v>
      </c>
      <c r="F18" s="61">
        <v>1</v>
      </c>
      <c r="G18" s="61" t="s">
        <v>69</v>
      </c>
      <c r="H18" s="63" t="s">
        <v>102</v>
      </c>
      <c r="I18" s="48" t="s">
        <v>71</v>
      </c>
      <c r="J18" s="60" t="s">
        <v>115</v>
      </c>
      <c r="K18" s="36">
        <v>400</v>
      </c>
      <c r="L18" s="36">
        <f t="shared" si="1"/>
        <v>400</v>
      </c>
    </row>
    <row r="19" spans="1:12" ht="28.5" customHeight="1" x14ac:dyDescent="0.25">
      <c r="A19" s="71" t="s">
        <v>47</v>
      </c>
      <c r="B19" s="71"/>
      <c r="C19" s="71"/>
      <c r="D19" s="71"/>
      <c r="E19" s="71"/>
      <c r="F19" s="71"/>
      <c r="G19" s="71"/>
      <c r="H19" s="71"/>
      <c r="L19" s="77">
        <f>SUM(L10:L18)</f>
        <v>4650</v>
      </c>
    </row>
  </sheetData>
  <mergeCells count="5">
    <mergeCell ref="J7:L7"/>
    <mergeCell ref="A2:C2"/>
    <mergeCell ref="A5:C5"/>
    <mergeCell ref="A6:C6"/>
    <mergeCell ref="A19:H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KATEGOORIA 1 MEDITSIINISEADMED </vt:lpstr>
      <vt:lpstr>KATEGOORIA 2 RÖNTGENSEADMED </vt:lpstr>
      <vt:lpstr>KATEGOORIA 3 HAMBARAVISEADMED </vt:lpstr>
      <vt:lpstr>'KATEGOORIA 1 MEDITSIINISEADMED '!Print_Area</vt:lpstr>
    </vt:vector>
  </TitlesOfParts>
  <Company>Kaitsevagi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Krall, Riina</dc:creator>
  <cp:lastModifiedBy>Ele Pikpõld</cp:lastModifiedBy>
  <cp:lastPrinted>2019-06-14T04:09:54Z</cp:lastPrinted>
  <dcterms:created xsi:type="dcterms:W3CDTF">2014-08-28T08:15:19Z</dcterms:created>
  <dcterms:modified xsi:type="dcterms:W3CDTF">2024-02-12T10:38:35Z</dcterms:modified>
</cp:coreProperties>
</file>