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larirammo/Dropbox (EMSL)/molotov/projektid ja taotlused/2021/SiM TT/"/>
    </mc:Choice>
  </mc:AlternateContent>
  <xr:revisionPtr revIDLastSave="118" documentId="13_ncr:1_{F9E7331E-712F-6C45-9CA0-67FFBE9325F4}" xr6:coauthVersionLast="47" xr6:coauthVersionMax="47" xr10:uidLastSave="{DF25D875-3A7D-442F-8A44-29C62446308E}"/>
  <bookViews>
    <workbookView xWindow="120" yWindow="500" windowWidth="23500" windowHeight="17820" xr2:uid="{00000000-000D-0000-FFFF-FFFF00000000}"/>
  </bookViews>
  <sheets>
    <sheet name="finantsaruande vorm" sheetId="1" r:id="rId1"/>
  </sheets>
  <definedNames>
    <definedName name="_xlnm.Print_Area" localSheetId="0">'finantsaruande vorm'!$A$1:$E$38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D20" i="1"/>
  <c r="C15" i="1"/>
  <c r="C21" i="1"/>
  <c r="C14" i="1"/>
  <c r="C27" i="1" s="1"/>
  <c r="D23" i="1"/>
  <c r="D24" i="1"/>
  <c r="D25" i="1"/>
  <c r="D26" i="1"/>
  <c r="D22" i="1"/>
  <c r="D15" i="1"/>
  <c r="D14" i="1"/>
  <c r="B14" i="1"/>
  <c r="B21" i="1"/>
  <c r="B27" i="1"/>
  <c r="D21" i="1"/>
  <c r="D27" i="1" l="1"/>
</calcChain>
</file>

<file path=xl/sharedStrings.xml><?xml version="1.0" encoding="utf-8"?>
<sst xmlns="http://schemas.openxmlformats.org/spreadsheetml/2006/main" count="40" uniqueCount="37">
  <si>
    <t>LISA 3</t>
  </si>
  <si>
    <t>Riigieelarvelise toetuse kasutamise lepingu juurde</t>
  </si>
  <si>
    <t>Riigieelarvelise toetuse kasutamise finantsaruande vorm</t>
  </si>
  <si>
    <t>Lepingu nr:</t>
  </si>
  <si>
    <t>7-42100-1 19.07.2021</t>
  </si>
  <si>
    <t>Aruande esitaja:</t>
  </si>
  <si>
    <t>Vabaühenduste Liit</t>
  </si>
  <si>
    <t>Toetuse kasutamise periood:</t>
  </si>
  <si>
    <t>1.04.2021-31.12.2021</t>
  </si>
  <si>
    <t>Tegevuste lepingujärgne maksumus:</t>
  </si>
  <si>
    <t>Teadlikud ja aktiivsed elanikud</t>
  </si>
  <si>
    <t>Võimekad vabaühendused</t>
  </si>
  <si>
    <t>Tehtud kulutused summas:</t>
  </si>
  <si>
    <t>Projekti kulud tegevuste kaupa</t>
  </si>
  <si>
    <t>Kulud toetusest vastavalt kalkulatsioonile</t>
  </si>
  <si>
    <t>Tegelikud kulud</t>
  </si>
  <si>
    <t>Jääk</t>
  </si>
  <si>
    <t>Märkused</t>
  </si>
  <si>
    <t>Tegevussuund 1</t>
  </si>
  <si>
    <t>Tööjõukulud</t>
  </si>
  <si>
    <t>Vabatahtlikkus</t>
  </si>
  <si>
    <t>Heategevus</t>
  </si>
  <si>
    <t>Teadlikkus</t>
  </si>
  <si>
    <t>Üldkulud</t>
  </si>
  <si>
    <t>Tegevused ja üld kokku</t>
  </si>
  <si>
    <t>Tegevussuund 2</t>
  </si>
  <si>
    <t>Mtyraha</t>
  </si>
  <si>
    <t>Kogukonnapraktika</t>
  </si>
  <si>
    <t>Teadlikkuse suund</t>
  </si>
  <si>
    <t>KOKKU</t>
  </si>
  <si>
    <t>Aruandele lisatud pearaamatu väljavõte</t>
  </si>
  <si>
    <t>Aruande koostamise kuupäev:</t>
  </si>
  <si>
    <t>Aruande koostanud:</t>
  </si>
  <si>
    <t>Kai Klandorf</t>
  </si>
  <si>
    <t>Toetuse saaja:</t>
  </si>
  <si>
    <t xml:space="preserve">(allkirjastatud digitaalselt)      </t>
  </si>
  <si>
    <t xml:space="preserve">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</si>
</sst>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  <font>
      <sz val="10"/>
      <name val="Arial"/>
    </font>
    <font>
      <b/>
      <i/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lightUp">
        <fgColor theme="0" tint="-0.34998626667073579"/>
        <bgColor indexed="65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left" vertical="center" wrapText="1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>
      <alignment vertical="center"/>
    </xf>
    <xf numFmtId="0" fontId="3" fillId="0" borderId="0" xfId="0" applyFont="1" applyAlignment="1" applyProtection="1">
      <alignment horizontal="left"/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3" fontId="2" fillId="0" borderId="0" xfId="0" applyNumberFormat="1" applyFont="1" applyAlignment="1">
      <alignment horizontal="left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2" fontId="4" fillId="0" borderId="1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/>
    </xf>
    <xf numFmtId="2" fontId="6" fillId="0" borderId="2" xfId="0" applyNumberFormat="1" applyFont="1" applyBorder="1" applyAlignment="1" applyProtection="1">
      <alignment horizontal="center" vertical="center" wrapText="1"/>
      <protection locked="0"/>
    </xf>
    <xf numFmtId="2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2" fontId="4" fillId="3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 applyAlignment="1" applyProtection="1">
      <alignment horizontal="left" vertical="center" wrapText="1"/>
      <protection locked="0"/>
    </xf>
    <xf numFmtId="2" fontId="9" fillId="0" borderId="2" xfId="0" applyNumberFormat="1" applyFont="1" applyBorder="1" applyAlignment="1" applyProtection="1">
      <alignment horizontal="center" vertical="center" wrapText="1"/>
      <protection locked="0"/>
    </xf>
    <xf numFmtId="2" fontId="6" fillId="3" borderId="2" xfId="0" applyNumberFormat="1" applyFont="1" applyFill="1" applyBorder="1" applyAlignment="1" applyProtection="1">
      <alignment horizontal="left" vertical="top" wrapText="1"/>
      <protection locked="0"/>
    </xf>
    <xf numFmtId="2" fontId="2" fillId="0" borderId="0" xfId="0" applyNumberFormat="1" applyFont="1" applyAlignment="1">
      <alignment horizontal="left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tabSelected="1" zoomScale="85" zoomScaleNormal="85" workbookViewId="0">
      <selection activeCell="A31" sqref="A31"/>
    </sheetView>
  </sheetViews>
  <sheetFormatPr defaultColWidth="9.140625" defaultRowHeight="12.95"/>
  <cols>
    <col min="1" max="1" width="35.28515625" style="1" customWidth="1"/>
    <col min="2" max="2" width="26.7109375" style="1" customWidth="1"/>
    <col min="3" max="3" width="15.42578125" style="1" bestFit="1" customWidth="1"/>
    <col min="4" max="4" width="8.85546875" style="1" bestFit="1" customWidth="1"/>
    <col min="5" max="5" width="9.85546875" style="1" bestFit="1" customWidth="1"/>
    <col min="6" max="16384" width="9.140625" style="1"/>
  </cols>
  <sheetData>
    <row r="1" spans="1:5">
      <c r="A1" s="23" t="s">
        <v>0</v>
      </c>
      <c r="B1" s="23"/>
      <c r="C1" s="23"/>
      <c r="D1" s="23"/>
      <c r="E1" s="23"/>
    </row>
    <row r="2" spans="1:5">
      <c r="A2" s="23" t="s">
        <v>1</v>
      </c>
      <c r="B2" s="23"/>
      <c r="C2" s="23"/>
      <c r="D2" s="23"/>
      <c r="E2" s="23"/>
    </row>
    <row r="3" spans="1:5">
      <c r="A3" s="2"/>
    </row>
    <row r="4" spans="1:5">
      <c r="A4" s="3" t="s">
        <v>2</v>
      </c>
    </row>
    <row r="6" spans="1:5">
      <c r="A6" s="1" t="s">
        <v>3</v>
      </c>
      <c r="B6" s="4" t="s">
        <v>4</v>
      </c>
    </row>
    <row r="7" spans="1:5">
      <c r="A7" s="1" t="s">
        <v>5</v>
      </c>
      <c r="B7" s="4" t="s">
        <v>6</v>
      </c>
    </row>
    <row r="8" spans="1:5" ht="12.75">
      <c r="A8" s="1" t="s">
        <v>7</v>
      </c>
      <c r="B8" s="4" t="s">
        <v>8</v>
      </c>
    </row>
    <row r="9" spans="1:5" ht="25.5">
      <c r="A9" s="24" t="s">
        <v>9</v>
      </c>
      <c r="B9" s="22" t="s">
        <v>10</v>
      </c>
      <c r="C9" s="21">
        <v>52500</v>
      </c>
    </row>
    <row r="10" spans="1:5" ht="12.75">
      <c r="A10" s="24"/>
      <c r="B10" s="22" t="s">
        <v>11</v>
      </c>
      <c r="C10" s="21">
        <v>40187.5</v>
      </c>
    </row>
    <row r="11" spans="1:5" ht="12.75">
      <c r="A11" s="1" t="s">
        <v>12</v>
      </c>
      <c r="B11" s="4"/>
      <c r="C11" s="36">
        <f>C27</f>
        <v>75192.259999999995</v>
      </c>
    </row>
    <row r="13" spans="1:5" ht="29.1" thickBot="1">
      <c r="A13" s="13" t="s">
        <v>13</v>
      </c>
      <c r="B13" s="14" t="s">
        <v>14</v>
      </c>
      <c r="C13" s="14" t="s">
        <v>15</v>
      </c>
      <c r="D13" s="14" t="s">
        <v>16</v>
      </c>
      <c r="E13" s="14" t="s">
        <v>17</v>
      </c>
    </row>
    <row r="14" spans="1:5" ht="12.75">
      <c r="A14" s="5" t="s">
        <v>18</v>
      </c>
      <c r="B14" s="25">
        <f>SUM(B15:B20)</f>
        <v>52500</v>
      </c>
      <c r="C14" s="25">
        <f>SUM(C15:C20)</f>
        <v>44442.07</v>
      </c>
      <c r="D14" s="25">
        <f>SUM(D15:D20)</f>
        <v>8057.93</v>
      </c>
      <c r="E14" s="6"/>
    </row>
    <row r="15" spans="1:5" s="4" customFormat="1" ht="12.75">
      <c r="A15" s="7" t="s">
        <v>19</v>
      </c>
      <c r="B15" s="26">
        <v>33800</v>
      </c>
      <c r="C15" s="27">
        <f>18140.84+7000</f>
        <v>25140.84</v>
      </c>
      <c r="D15" s="26">
        <f>(B15-C15)</f>
        <v>8659.16</v>
      </c>
      <c r="E15" s="11"/>
    </row>
    <row r="16" spans="1:5" s="4" customFormat="1" ht="12.75">
      <c r="A16" s="7" t="s">
        <v>20</v>
      </c>
      <c r="B16" s="26">
        <v>8000</v>
      </c>
      <c r="C16" s="28"/>
      <c r="D16" s="26"/>
      <c r="E16" s="16"/>
    </row>
    <row r="17" spans="1:5" s="4" customFormat="1" ht="12.75">
      <c r="A17" s="7" t="s">
        <v>21</v>
      </c>
      <c r="B17" s="26">
        <v>2400</v>
      </c>
      <c r="C17" s="28"/>
      <c r="D17" s="26"/>
      <c r="E17" s="16"/>
    </row>
    <row r="18" spans="1:5" s="4" customFormat="1" ht="12.75">
      <c r="A18" s="7" t="s">
        <v>22</v>
      </c>
      <c r="B18" s="26">
        <v>1500</v>
      </c>
      <c r="C18" s="28"/>
      <c r="D18" s="26"/>
      <c r="E18" s="16"/>
    </row>
    <row r="19" spans="1:5" s="4" customFormat="1" ht="12.75">
      <c r="A19" s="7" t="s">
        <v>23</v>
      </c>
      <c r="B19" s="28">
        <v>6800</v>
      </c>
      <c r="C19" s="28"/>
      <c r="D19" s="26"/>
      <c r="E19" s="16"/>
    </row>
    <row r="20" spans="1:5" s="4" customFormat="1" ht="12.75">
      <c r="A20" s="33" t="s">
        <v>24</v>
      </c>
      <c r="B20" s="28"/>
      <c r="C20" s="34">
        <v>19301.23</v>
      </c>
      <c r="D20" s="26">
        <f>(B20-C20)+B16+B17+B18+B19</f>
        <v>-601.22999999999956</v>
      </c>
      <c r="E20" s="8"/>
    </row>
    <row r="21" spans="1:5" ht="12.75">
      <c r="A21" s="9" t="s">
        <v>25</v>
      </c>
      <c r="B21" s="25">
        <f>SUM(B22:B26)</f>
        <v>40187.5</v>
      </c>
      <c r="C21" s="25">
        <f>SUM(C22:C26)</f>
        <v>30750.19</v>
      </c>
      <c r="D21" s="25">
        <f>SUM(D22:D26)</f>
        <v>9437.3100000000013</v>
      </c>
      <c r="E21" s="6"/>
    </row>
    <row r="22" spans="1:5" s="4" customFormat="1" ht="12.75">
      <c r="A22" s="7" t="s">
        <v>19</v>
      </c>
      <c r="B22" s="26">
        <v>31787.5</v>
      </c>
      <c r="C22" s="27">
        <v>25839.46</v>
      </c>
      <c r="D22" s="26">
        <f>(B22-C22)</f>
        <v>5948.0400000000009</v>
      </c>
      <c r="E22" s="12"/>
    </row>
    <row r="23" spans="1:5" s="4" customFormat="1" ht="12.75">
      <c r="A23" s="7" t="s">
        <v>26</v>
      </c>
      <c r="B23" s="29">
        <v>2000</v>
      </c>
      <c r="C23" s="30">
        <v>650</v>
      </c>
      <c r="D23" s="26">
        <f t="shared" ref="D23:D26" si="0">(B23-C23)</f>
        <v>1350</v>
      </c>
      <c r="E23" s="16"/>
    </row>
    <row r="24" spans="1:5" s="4" customFormat="1" ht="12.75">
      <c r="A24" s="7" t="s">
        <v>27</v>
      </c>
      <c r="B24" s="26">
        <v>3000</v>
      </c>
      <c r="C24" s="31"/>
      <c r="D24" s="26">
        <f t="shared" si="0"/>
        <v>3000</v>
      </c>
      <c r="E24" s="16"/>
    </row>
    <row r="25" spans="1:5" s="4" customFormat="1" ht="12.75">
      <c r="A25" s="7" t="s">
        <v>28</v>
      </c>
      <c r="B25" s="26">
        <v>1500</v>
      </c>
      <c r="C25" s="27">
        <v>1959.51</v>
      </c>
      <c r="D25" s="26">
        <f t="shared" si="0"/>
        <v>-459.51</v>
      </c>
      <c r="E25" s="16"/>
    </row>
    <row r="26" spans="1:5" s="4" customFormat="1" ht="12.75">
      <c r="A26" s="7" t="s">
        <v>23</v>
      </c>
      <c r="B26" s="26">
        <v>1900</v>
      </c>
      <c r="C26" s="28">
        <v>2301.2199999999998</v>
      </c>
      <c r="D26" s="26">
        <f t="shared" si="0"/>
        <v>-401.2199999999998</v>
      </c>
      <c r="E26" s="16"/>
    </row>
    <row r="27" spans="1:5" ht="12.75">
      <c r="A27" s="15" t="s">
        <v>29</v>
      </c>
      <c r="B27" s="32">
        <f>SUM(B14+B21)</f>
        <v>92687.5</v>
      </c>
      <c r="C27" s="32">
        <f>SUM(C14+C21)</f>
        <v>75192.259999999995</v>
      </c>
      <c r="D27" s="32">
        <f>SUM(D14+D21)</f>
        <v>17495.240000000002</v>
      </c>
      <c r="E27" s="35"/>
    </row>
    <row r="28" spans="1:5">
      <c r="A28" s="17"/>
      <c r="B28" s="17"/>
      <c r="C28" s="17"/>
      <c r="D28" s="17"/>
      <c r="E28" s="17"/>
    </row>
    <row r="29" spans="1:5">
      <c r="A29" s="4"/>
      <c r="B29" s="4"/>
      <c r="C29" s="4"/>
      <c r="D29" s="4"/>
      <c r="E29" s="4"/>
    </row>
    <row r="30" spans="1:5" ht="15.95">
      <c r="A30" s="19" t="s">
        <v>30</v>
      </c>
      <c r="B30" s="19"/>
      <c r="C30" s="19"/>
      <c r="D30" s="19"/>
      <c r="E30" s="18"/>
    </row>
    <row r="31" spans="1:5">
      <c r="A31" s="4"/>
      <c r="B31" s="4"/>
      <c r="C31" s="4"/>
      <c r="D31" s="4"/>
      <c r="E31" s="4"/>
    </row>
    <row r="32" spans="1:5">
      <c r="A32" s="4" t="s">
        <v>31</v>
      </c>
      <c r="B32" s="20">
        <v>44576</v>
      </c>
      <c r="C32" s="4"/>
      <c r="D32" s="4"/>
      <c r="E32" s="4"/>
    </row>
    <row r="33" spans="1:5">
      <c r="A33" s="4" t="s">
        <v>32</v>
      </c>
      <c r="B33" s="4" t="s">
        <v>33</v>
      </c>
      <c r="C33" s="4"/>
      <c r="D33" s="4"/>
      <c r="E33" s="4"/>
    </row>
    <row r="34" spans="1:5">
      <c r="A34" s="4"/>
      <c r="B34" s="4"/>
      <c r="C34" s="4"/>
      <c r="D34" s="4"/>
      <c r="E34" s="4"/>
    </row>
    <row r="35" spans="1:5">
      <c r="A35" s="4" t="s">
        <v>34</v>
      </c>
      <c r="B35" s="4" t="s">
        <v>6</v>
      </c>
      <c r="C35" s="4"/>
      <c r="D35" s="4"/>
      <c r="E35" s="4"/>
    </row>
    <row r="36" spans="1:5">
      <c r="A36" s="10" t="s">
        <v>35</v>
      </c>
      <c r="B36" s="4"/>
      <c r="C36" s="4"/>
      <c r="E36" s="4" t="s">
        <v>36</v>
      </c>
    </row>
    <row r="37" spans="1:5">
      <c r="A37" s="10"/>
      <c r="B37" s="4"/>
      <c r="C37" s="4"/>
      <c r="E37" s="4"/>
    </row>
    <row r="38" spans="1:5">
      <c r="A38" s="4"/>
      <c r="B38" s="4"/>
      <c r="C38" s="4"/>
      <c r="D38" s="4"/>
      <c r="E38" s="4"/>
    </row>
  </sheetData>
  <sheetProtection formatCells="0" formatColumns="0" formatRows="0" insertColumns="0" insertRows="0" insertHyperlinks="0" deleteColumns="0" deleteRows="0" sort="0" autoFilter="0" pivotTables="0"/>
  <mergeCells count="3">
    <mergeCell ref="A1:E1"/>
    <mergeCell ref="A2:E2"/>
    <mergeCell ref="A9:A10"/>
  </mergeCells>
  <pageMargins left="0.7" right="0.7" top="0.75" bottom="0.75" header="0.3" footer="0.3"/>
  <pageSetup paperSize="9" scale="63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17AADF8D7AF44B9E0F2C22D7A14AE1" ma:contentTypeVersion="13" ma:contentTypeDescription="Loo uus dokument" ma:contentTypeScope="" ma:versionID="79c57168d0b08469803283a3d9797f8a">
  <xsd:schema xmlns:xsd="http://www.w3.org/2001/XMLSchema" xmlns:xs="http://www.w3.org/2001/XMLSchema" xmlns:p="http://schemas.microsoft.com/office/2006/metadata/properties" xmlns:ns2="375a04bf-7cf5-4daa-b3e4-2440b55a35c6" xmlns:ns3="35c5ef7c-725c-440b-abe4-be1cf878967f" targetNamespace="http://schemas.microsoft.com/office/2006/metadata/properties" ma:root="true" ma:fieldsID="09698cc13c8a0bb5148c28443d268a91" ns2:_="" ns3:_="">
    <xsd:import namespace="375a04bf-7cf5-4daa-b3e4-2440b55a35c6"/>
    <xsd:import namespace="35c5ef7c-725c-440b-abe4-be1cf87896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5a04bf-7cf5-4daa-b3e4-2440b55a35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5ef7c-725c-440b-abe4-be1cf878967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B030E6-3B35-4C0F-9CD7-5E22C084F2CF}"/>
</file>

<file path=customXml/itemProps2.xml><?xml version="1.0" encoding="utf-8"?>
<ds:datastoreItem xmlns:ds="http://schemas.openxmlformats.org/officeDocument/2006/customXml" ds:itemID="{FB2E330A-CA63-4C8C-B599-DE544242F3F2}"/>
</file>

<file path=customXml/itemProps3.xml><?xml version="1.0" encoding="utf-8"?>
<ds:datastoreItem xmlns:ds="http://schemas.openxmlformats.org/officeDocument/2006/customXml" ds:itemID="{860B6192-00FD-4AEA-B926-3CD45E1390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Siseministeerium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marten</dc:creator>
  <cp:keywords/>
  <dc:description/>
  <cp:lastModifiedBy>Alari Rammo</cp:lastModifiedBy>
  <cp:revision/>
  <dcterms:created xsi:type="dcterms:W3CDTF">2013-01-31T14:32:04Z</dcterms:created>
  <dcterms:modified xsi:type="dcterms:W3CDTF">2022-01-17T19:22:43Z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0x0101001217AADF8D7AF44B9E0F2C22D7A14AE1</vt:lpwstr>
  </property>
</Properties>
</file>