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C:\Users\Andres Mau\Desktop\"/>
    </mc:Choice>
  </mc:AlternateContent>
  <xr:revisionPtr revIDLastSave="156" documentId="8_{1D1C9294-1916-4AD7-A4D5-45408DE7CCFE}" xr6:coauthVersionLast="47" xr6:coauthVersionMax="47" xr10:uidLastSave="{1A1168D7-15DD-452F-8382-E5079C592DEC}"/>
  <bookViews>
    <workbookView xWindow="-105" yWindow="0" windowWidth="17280" windowHeight="15585" xr2:uid="{F88D4092-8269-42BD-B8D8-C412F9F6A8D9}"/>
  </bookViews>
  <sheets>
    <sheet name="Leht1" sheetId="1" r:id="rId1"/>
  </sheets>
  <definedNames>
    <definedName name="_xlnm._FilterDatabase" localSheetId="0" hidden="1">Leht1!$A$4:$G$14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7" i="1"/>
  <c r="E12" i="1"/>
  <c r="E11" i="1"/>
  <c r="E10" i="1"/>
  <c r="E8" i="1"/>
  <c r="E6" i="1"/>
  <c r="E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Pille-Triin Pääsukene</author>
    <author>Kristel Meesak-Seesmaa</author>
  </authors>
  <commentList>
    <comment ref="B4" authorId="0" shapeId="0" xr:uid="{EC2E80FD-C6CE-43F0-BB04-8AFAB3CD3DA1}">
      <text>
        <r>
          <rPr>
            <sz val="9"/>
            <color indexed="81"/>
            <rFont val="Segoe UI"/>
            <family val="2"/>
            <charset val="186"/>
          </rPr>
          <t xml:space="preserve">õppe- ja abivahendid;
sisustus ja seadmed; 
ehitustööd. Kajastage erinevad tegevused eri ridadel.
</t>
        </r>
      </text>
    </comment>
    <comment ref="C4" authorId="1" shapeId="0" xr:uid="{A4C4AE0C-3457-4CE0-91F7-732ABE017B7F}">
      <text>
        <r>
          <rPr>
            <sz val="9"/>
            <color indexed="81"/>
            <rFont val="Tahoma"/>
            <family val="2"/>
            <charset val="186"/>
          </rPr>
          <t xml:space="preserve">Mida, kui palju planeeritakse soetada, kui suure hulga HEV õpilaste vajaduste katmiseks, et õpilane saaks osaleda elukohajärgses koolis. </t>
        </r>
      </text>
    </comment>
    <comment ref="F4" authorId="0" shapeId="0" xr:uid="{B519D06B-D444-439E-A7CB-19E921D1B9FF}">
      <text>
        <r>
          <rPr>
            <sz val="9"/>
            <color indexed="81"/>
            <rFont val="Segoe UI"/>
            <family val="2"/>
            <charset val="186"/>
          </rPr>
          <t xml:space="preserve">Link kodulehele;
hinnapakkumus, selgitus
</t>
        </r>
      </text>
    </comment>
    <comment ref="G4" authorId="0" shapeId="0" xr:uid="{D8CE6D0C-8263-40CE-A303-238C46C284A1}">
      <text>
        <r>
          <rPr>
            <sz val="9"/>
            <color indexed="81"/>
            <rFont val="Segoe UI"/>
            <family val="2"/>
            <charset val="186"/>
          </rPr>
          <t>Selgitada, kuidas aitab kaasa HEV õpilaste integreerimisele.</t>
        </r>
      </text>
    </comment>
  </commentList>
</comments>
</file>

<file path=xl/sharedStrings.xml><?xml version="1.0" encoding="utf-8"?>
<sst xmlns="http://schemas.openxmlformats.org/spreadsheetml/2006/main" count="51" uniqueCount="36">
  <si>
    <t xml:space="preserve">Projekti nimi: </t>
  </si>
  <si>
    <t>HEV õpilaste õppekeskkonna parandamine Märjamaa valla 
haridusasutustes</t>
  </si>
  <si>
    <t>Kooli nimi</t>
  </si>
  <si>
    <t xml:space="preserve">Tegevus </t>
  </si>
  <si>
    <t>Toode/teenus/selgitus</t>
  </si>
  <si>
    <t>Kogus</t>
  </si>
  <si>
    <t>Summa</t>
  </si>
  <si>
    <t>Maksumuse alus</t>
  </si>
  <si>
    <t>Olulisus</t>
  </si>
  <si>
    <t>Märjamaa Gümnaasium</t>
  </si>
  <si>
    <t>sisustus ja seadmed</t>
  </si>
  <si>
    <t>vaikusepesa 2-kohaline</t>
  </si>
  <si>
    <t>https://tarkusetugi.ee/helisummutav-vaikusepesa-silence-2-kohaline</t>
  </si>
  <si>
    <t>Ülestimuleeritud (jonnihood, stress, ATH, autism) lastele, kes vajavad aegajalt eraldust teistest lastest /turvaline koht" pakkudes rahulikku keskkonda, kus õpilased saavad puhata ja keskenduda, vähendavad need stressi ja ärevust. Paigaldatakse koridori, kus HEV laps saab enda teistest lastest eraldatuna olla ja turvalist keskkonda tund võimalik teisaldada ja kasutada ka muudes ruumides vastavalt vajadustele</t>
  </si>
  <si>
    <t>vaikusepesa 1-kohaline</t>
  </si>
  <si>
    <t>https://tarkusetugi.ee/helisummutav-vaikusepesa-silence-1-kohaline</t>
  </si>
  <si>
    <t>Ülestimuleeritud (jonnihood, stress, ATH, autism) lastele, kes vajavad aegajalt eraldust teistest lastest /turvaline koht" pakkudes rahulikku keskkonda, kus õpilased saavad puhata ja keskenduda, vähendavad need stressi ja ärevust. Paigaldatakse koridori, kus HEV laps saab enda teistest lastest eraldatuna olla ja turvalist keskkonda tund võimalik teisaldada ja kasutada ka muudes ruumides vastavalt vajadustele.</t>
  </si>
  <si>
    <t>õppe- ja abivahendid</t>
  </si>
  <si>
    <t xml:space="preserve">Plug It seinapaneel </t>
  </si>
  <si>
    <t>https://taibutera.ee/toode/plug-it-seinapaneelid-mangudega/</t>
  </si>
  <si>
    <t>Seinapaneel  toetab õppimist viisil, mis arvestab õpilaste individuaalseid vajadusi, ilma neid tavapärasest õppetööst eraldamata. Paneel võimaldab mitmeaistingulist ja käelist õppimist, mis aitab HEV-õpilastel paremini mõista ja omandada õpitavat, eriti juhul, kui neil esineb raskusi abstraktse või ainult verbaalse õpetusega Lisaks annab HEV-õpilastele võimaluse osaleda ühistes õppetegevustes koos eakaaslastega, toetades sotsiaalset kaasatust, suhtlemisoskuste arengut ja kuuluvustunnet. Mänguline ja kohandatav õppekeskkond suurendab õpimotivatsiooni, loob eduelamusi ning toetab enesekindluse kasvu.</t>
  </si>
  <si>
    <t>Plug It seinapaneelid mängudega</t>
  </si>
  <si>
    <t>LED valgusega joonistustahvel - valgusteraapia</t>
  </si>
  <si>
    <t>https://taibutera.ee/toode/klaasist-joonistustahvel-led-valgusega/</t>
  </si>
  <si>
    <t>Joonistustahvel toetab HEV-õpilaste kaasamist, pakkudes visuaalselt ja emotsionaalselt toetavat õpikeskkonda, mis võimaldab eneseväljendust ilma tugeva keele- või soorituspingeta. Valguse ja värvide reguleeritavus aitab kohandada õppetegevust vastavalt õpilase sensoorsele tundlikkusele, toetades keskendumist ja vähendades ülekoormust. Tahvel võimaldab lõputuid parandusi ja katsetamist, mis loob turvalise õppimiskeskkonna ning vähendab eksimise hirmu. Kahepoolne kasutus soodustab koostööd ja ühistegevust, võimaldades HEV-õpilastel osaleda loovates tegevustes koos eakaaslastega võrdsetel alustel. Vahend toetab sotsiaalset kaasatust, enesekindlust ja emotsionaalset heaolu.</t>
  </si>
  <si>
    <t>Maagiline valguslaud</t>
  </si>
  <si>
    <t>https://taibutera.ee/toode/maagiline-valguslaud/</t>
  </si>
  <si>
    <t>LED-valgusega sensoorne laud toetab HEV-õpilaste kaasamist, pakkudes turvalist ja rahustavat õpikeskkonda, kus õppimine toimub läbi mängu, puudutuse ja visuaalse kogemuse. Käeline tegevus liiva, manna ja erinevate materjalidega aitab arendada peenmotoorikat, sensoorse taju ja keskendumisvõimet, mis on paljudele HEV-õpilastele õppimise eelduseks. Reguleeritav valgus ja värvid võimaldavad kohandada keskkonda vastavalt õpilase sensoorsele tundlikkusele, vähendades ärevust ja soodustades emotsionaalset tasakaalu. Ühiskasutus mitme lapsega toetab koostööd, sotsiaalset suhtlust ja ühistegevust, võimaldades HEV-õpilastel osaleda loomulikus mängu- ja õppesituatsioonis koos eakaaslastega</t>
  </si>
  <si>
    <t xml:space="preserve">Mängualus maagilise valguslaua juurde </t>
  </si>
  <si>
    <t>https://taibutera.ee/toode/labipaistev-mangualus-sektsioonidega/</t>
  </si>
  <si>
    <t>Mängualus toetab HEV-õpilaste õppimist, pakkudes selgelt struktureeritud ja visuaalselt arusaadavat tegevuskeskkonda. Materjalide jaotus eraldi sektsioonidesse aitab arendada organiseerimisoskust, tähelepanu püsimist ja tegevuste järjestamist, mis on eriti oluline õpilastele, kellel esineb raskusi keskendumise või täidesaatvate funktsioonidega. Mängualus võimaldab mitmekesist käelist ja sensoorseid tegevusi – maalimist, voolimist, katsetamist vedelike ja pudisevate materjalidega –, toetades peenmotoorikat, loovust ja käe-silma koostööd. Koos valguslauaga kasutamisel lisandub visuaalne stimulatsioon, mida saab vastavalt vajadusele reguleerida, aidates HEV-õpilastel paremini keskenduda ja õppetegevusse kaasatuna püsida</t>
  </si>
  <si>
    <t>Maagilise valguslaua juurde kineetiline liiv</t>
  </si>
  <si>
    <t>https://taibutera.ee/toode/kineetiline-liiv-5-kg/</t>
  </si>
  <si>
    <t>Kineetiline liiv on tõhus sensoorne õppevahend, mis toetab HEV-õpilaste arengut läbi rahustava ja struktureeritud käelise tegevuse. Kineetiline liiv aitab arendada peen- ja üldmotoorikat ning käe-silma koostööd ka neil õpilastel, kellel esineb liigutuste täpsuse või koordinatsiooni raskusi.Kineetilise liivaga tegutsemine soodustab loovust, probleemilahendusoskust ja põhjus-tagajärg seoste mõistmist, pakkudes samal ajal positiivseid eduelamusi. Ühine kasutamine loob loomuliku võimaluse kaasavaks tegevuseks koos eakaaslastega, vähendades ärevust ja toetades eneseregulatsiooni</t>
  </si>
  <si>
    <t>Maksumus kokku</t>
  </si>
  <si>
    <t>Eelarve peab andma hindamiskomisjonile selguse, mida planeeritakse soetada, kas see on vajalik kaasava hariduse põhimõtete rakendamiseks ja kas eelarve on realistlik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</si>
</sst>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186"/>
      <scheme val="minor"/>
    </font>
    <font>
      <b/>
      <sz val="11"/>
      <color theme="1"/>
      <name val="Calibri"/>
      <family val="2"/>
      <scheme val="minor"/>
    </font>
    <font>
      <b/>
      <sz val="14"/>
      <color theme="1"/>
      <name val="Calibri"/>
      <family val="2"/>
      <scheme val="minor"/>
    </font>
    <font>
      <sz val="11"/>
      <color rgb="FF1A1A1A"/>
      <name val="Calibri"/>
      <family val="2"/>
      <scheme val="minor"/>
    </font>
    <font>
      <sz val="9"/>
      <color indexed="81"/>
      <name val="Segoe UI"/>
      <family val="2"/>
      <charset val="186"/>
    </font>
    <font>
      <sz val="9"/>
      <color indexed="81"/>
      <name val="Tahoma"/>
      <family val="2"/>
      <charset val="186"/>
    </font>
    <font>
      <sz val="10"/>
      <color rgb="FF000000"/>
      <name val="Calibri"/>
      <family val="2"/>
      <charset val="186"/>
      <scheme val="minor"/>
    </font>
    <font>
      <sz val="10"/>
      <color theme="1"/>
      <name val="Arial"/>
      <family val="2"/>
      <charset val="186"/>
    </font>
    <font>
      <sz val="11"/>
      <name val="Calibri"/>
      <family val="2"/>
      <charset val="186"/>
      <scheme val="minor"/>
    </font>
    <font>
      <sz val="10"/>
      <name val="Arial"/>
      <family val="2"/>
      <charset val="186"/>
    </font>
    <font>
      <u/>
      <sz val="10"/>
      <color theme="10"/>
      <name val="Calibri"/>
      <family val="2"/>
      <charset val="186"/>
      <scheme val="minor"/>
    </font>
    <font>
      <u/>
      <sz val="11"/>
      <color theme="10"/>
      <name val="Calibri"/>
      <family val="2"/>
      <charset val="186"/>
      <scheme val="minor"/>
    </font>
    <font>
      <sz val="11"/>
      <color rgb="FF242424"/>
      <name val="Aptos Narrow"/>
      <charset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4">
    <xf numFmtId="0" fontId="0" fillId="0" borderId="0"/>
    <xf numFmtId="0" fontId="6" fillId="0" borderId="0"/>
    <xf numFmtId="0" fontId="10" fillId="0" borderId="0" applyNumberFormat="0" applyFill="0" applyBorder="0" applyAlignment="0" applyProtection="0"/>
    <xf numFmtId="0" fontId="11" fillId="0" borderId="0" applyNumberFormat="0" applyFill="0" applyBorder="0" applyAlignment="0" applyProtection="0"/>
  </cellStyleXfs>
  <cellXfs count="35">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vertical="center"/>
    </xf>
    <xf numFmtId="0" fontId="0" fillId="3" borderId="0" xfId="0" applyFill="1"/>
    <xf numFmtId="0" fontId="0" fillId="0" borderId="3" xfId="0" applyBorder="1" applyAlignment="1">
      <alignment horizontal="left" vertical="center" wrapText="1"/>
    </xf>
    <xf numFmtId="0" fontId="7" fillId="0" borderId="3" xfId="1" applyFont="1" applyBorder="1" applyAlignment="1">
      <alignment horizontal="left" vertical="center" wrapText="1"/>
    </xf>
    <xf numFmtId="0" fontId="7" fillId="3" borderId="3" xfId="1" applyFont="1" applyFill="1" applyBorder="1" applyAlignment="1">
      <alignment horizontal="center" vertical="center" wrapText="1"/>
    </xf>
    <xf numFmtId="2" fontId="9" fillId="3" borderId="3" xfId="1" applyNumberFormat="1" applyFont="1" applyFill="1" applyBorder="1" applyAlignment="1">
      <alignment horizontal="center" vertical="center" wrapText="1"/>
    </xf>
    <xf numFmtId="0" fontId="11" fillId="0" borderId="3" xfId="3" applyBorder="1" applyAlignment="1">
      <alignment vertical="center" wrapText="1"/>
    </xf>
    <xf numFmtId="0" fontId="12" fillId="0" borderId="3" xfId="0" applyFont="1" applyBorder="1" applyAlignment="1">
      <alignment vertical="center"/>
    </xf>
    <xf numFmtId="0" fontId="7" fillId="0" borderId="3" xfId="1" applyFont="1" applyBorder="1" applyAlignment="1">
      <alignment horizontal="center" vertical="center" wrapText="1"/>
    </xf>
    <xf numFmtId="0" fontId="11" fillId="0" borderId="3" xfId="3"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3" fillId="0" borderId="3" xfId="0" applyFont="1" applyBorder="1" applyAlignment="1">
      <alignment horizontal="left" vertical="center" wrapText="1"/>
    </xf>
    <xf numFmtId="0" fontId="1" fillId="2" borderId="4" xfId="0" applyFont="1" applyFill="1" applyBorder="1" applyAlignment="1">
      <alignment horizontal="left" vertical="center"/>
    </xf>
    <xf numFmtId="0" fontId="0" fillId="2" borderId="4" xfId="0" applyFill="1" applyBorder="1" applyAlignment="1">
      <alignment horizontal="left" vertical="center"/>
    </xf>
    <xf numFmtId="0" fontId="0" fillId="2" borderId="4" xfId="0" applyFill="1" applyBorder="1" applyAlignment="1">
      <alignment horizontal="center" vertical="center"/>
    </xf>
    <xf numFmtId="1" fontId="0" fillId="2" borderId="4" xfId="0" applyNumberFormat="1" applyFill="1" applyBorder="1" applyAlignment="1">
      <alignment horizontal="center" vertical="center"/>
    </xf>
    <xf numFmtId="0" fontId="0" fillId="2" borderId="4" xfId="0" applyFill="1" applyBorder="1" applyAlignment="1">
      <alignment horizontal="left" vertical="center" wrapText="1"/>
    </xf>
    <xf numFmtId="0" fontId="1" fillId="4" borderId="2" xfId="0" applyFont="1" applyFill="1" applyBorder="1" applyAlignment="1">
      <alignment horizontal="left" vertical="center"/>
    </xf>
    <xf numFmtId="0" fontId="0" fillId="4" borderId="2" xfId="0" applyFill="1" applyBorder="1" applyAlignment="1">
      <alignment horizontal="left" vertical="center"/>
    </xf>
    <xf numFmtId="0" fontId="0" fillId="4" borderId="2" xfId="0" applyFill="1" applyBorder="1" applyAlignment="1">
      <alignment horizontal="center" vertical="center"/>
    </xf>
    <xf numFmtId="0" fontId="1" fillId="4" borderId="2" xfId="0" applyFont="1" applyFill="1" applyBorder="1" applyAlignment="1">
      <alignment horizontal="left" vertical="center" wrapText="1"/>
    </xf>
    <xf numFmtId="2" fontId="1" fillId="4" borderId="2" xfId="0" applyNumberFormat="1" applyFont="1" applyFill="1" applyBorder="1" applyAlignment="1">
      <alignment horizontal="center" vertical="center"/>
    </xf>
    <xf numFmtId="2" fontId="7" fillId="0" borderId="3" xfId="1" applyNumberFormat="1" applyFont="1" applyBorder="1" applyAlignment="1">
      <alignment horizontal="center" vertical="center" wrapText="1"/>
    </xf>
    <xf numFmtId="2" fontId="8" fillId="0" borderId="3" xfId="0" applyNumberFormat="1" applyFont="1" applyBorder="1" applyAlignment="1">
      <alignment horizontal="center" vertical="center"/>
    </xf>
  </cellXfs>
  <cellStyles count="4">
    <cellStyle name="Hüperlink 2" xfId="2" xr:uid="{73A4ACB5-E462-4125-B243-B61A9326961D}"/>
    <cellStyle name="Hyperlink" xfId="3" xr:uid="{00000000-000B-0000-0000-000008000000}"/>
    <cellStyle name="Normaallaad" xfId="0" builtinId="0"/>
    <cellStyle name="Normaallaad 2" xfId="1" xr:uid="{7239D80F-87E6-4BB8-9A8C-DC5D9EF56E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aibutera.ee/toode/kineetiline-liiv-5-kg/" TargetMode="External"/><Relationship Id="rId3" Type="http://schemas.openxmlformats.org/officeDocument/2006/relationships/hyperlink" Target="https://taibutera.ee/toode/plug-it-seinapaneelid-mangudega/" TargetMode="External"/><Relationship Id="rId7" Type="http://schemas.openxmlformats.org/officeDocument/2006/relationships/hyperlink" Target="https://taibutera.ee/toode/maagiline-valguslaud/" TargetMode="External"/><Relationship Id="rId2" Type="http://schemas.openxmlformats.org/officeDocument/2006/relationships/hyperlink" Target="https://taibutera.ee/toode/plug-it-seinapaneelid-mangudega/" TargetMode="External"/><Relationship Id="rId1" Type="http://schemas.openxmlformats.org/officeDocument/2006/relationships/hyperlink" Target="https://tarkusetugi.ee/helisummutav-vaikusepesa-silence-1-kohaline" TargetMode="External"/><Relationship Id="rId6" Type="http://schemas.openxmlformats.org/officeDocument/2006/relationships/hyperlink" Target="https://tarkusetugi.ee/helisummutav-vaikusepesa-silence-2-kohaline" TargetMode="External"/><Relationship Id="rId11" Type="http://schemas.openxmlformats.org/officeDocument/2006/relationships/comments" Target="../comments1.xml"/><Relationship Id="rId5" Type="http://schemas.openxmlformats.org/officeDocument/2006/relationships/hyperlink" Target="https://taibutera.ee/toode/labipaistev-mangualus-sektsioonidega/" TargetMode="External"/><Relationship Id="rId10" Type="http://schemas.openxmlformats.org/officeDocument/2006/relationships/vmlDrawing" Target="../drawings/vmlDrawing1.vml"/><Relationship Id="rId4" Type="http://schemas.openxmlformats.org/officeDocument/2006/relationships/hyperlink" Target="https://taibutera.ee/toode/klaasist-joonistustahvel-led-valgusega/"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6DC3-C815-41B8-86D8-B432BA2C2235}">
  <dimension ref="A2:H17"/>
  <sheetViews>
    <sheetView tabSelected="1" topLeftCell="A13" zoomScale="60" zoomScaleNormal="60" workbookViewId="0">
      <selection activeCell="C20" sqref="C20"/>
    </sheetView>
  </sheetViews>
  <sheetFormatPr defaultRowHeight="15"/>
  <cols>
    <col min="1" max="1" width="22.28515625" style="7" customWidth="1"/>
    <col min="2" max="2" width="18.7109375" style="7" customWidth="1"/>
    <col min="3" max="3" width="40.85546875" style="7" customWidth="1"/>
    <col min="4" max="4" width="8.7109375" style="10" bestFit="1" customWidth="1"/>
    <col min="5" max="5" width="10.140625" style="10" bestFit="1" customWidth="1"/>
    <col min="6" max="6" width="63.140625" style="6" bestFit="1" customWidth="1"/>
    <col min="7" max="7" width="76.28515625" style="7" customWidth="1"/>
  </cols>
  <sheetData>
    <row r="2" spans="1:8" s="1" customFormat="1" ht="18.75">
      <c r="A2" s="2" t="s">
        <v>0</v>
      </c>
      <c r="B2" s="2" t="s">
        <v>1</v>
      </c>
      <c r="C2" s="2"/>
      <c r="D2" s="8"/>
      <c r="E2" s="8"/>
      <c r="F2" s="3"/>
      <c r="G2" s="2"/>
    </row>
    <row r="4" spans="1:8">
      <c r="A4" s="4" t="s">
        <v>2</v>
      </c>
      <c r="B4" s="4" t="s">
        <v>3</v>
      </c>
      <c r="C4" s="4" t="s">
        <v>4</v>
      </c>
      <c r="D4" s="9" t="s">
        <v>5</v>
      </c>
      <c r="E4" s="9" t="s">
        <v>6</v>
      </c>
      <c r="F4" s="5" t="s">
        <v>7</v>
      </c>
      <c r="G4" s="4" t="s">
        <v>8</v>
      </c>
    </row>
    <row r="5" spans="1:8">
      <c r="A5" s="23"/>
      <c r="B5" s="23"/>
      <c r="C5" s="24"/>
      <c r="D5" s="25"/>
      <c r="E5" s="26"/>
      <c r="F5" s="27"/>
      <c r="G5" s="24"/>
    </row>
    <row r="6" spans="1:8" ht="76.5">
      <c r="A6" s="12" t="s">
        <v>9</v>
      </c>
      <c r="B6" s="12" t="s">
        <v>10</v>
      </c>
      <c r="C6" s="13" t="s">
        <v>11</v>
      </c>
      <c r="D6" s="14">
        <v>3</v>
      </c>
      <c r="E6" s="15">
        <f>3*1473.77</f>
        <v>4421.3099999999995</v>
      </c>
      <c r="F6" s="16" t="s">
        <v>12</v>
      </c>
      <c r="G6" s="12" t="s">
        <v>13</v>
      </c>
      <c r="H6" s="11"/>
    </row>
    <row r="7" spans="1:8" ht="76.5">
      <c r="A7" s="17" t="s">
        <v>9</v>
      </c>
      <c r="B7" s="12" t="s">
        <v>10</v>
      </c>
      <c r="C7" s="13" t="s">
        <v>14</v>
      </c>
      <c r="D7" s="18">
        <v>3</v>
      </c>
      <c r="E7" s="33">
        <f>3*1128.2</f>
        <v>3384.6000000000004</v>
      </c>
      <c r="F7" s="19" t="s">
        <v>15</v>
      </c>
      <c r="G7" s="12" t="s">
        <v>16</v>
      </c>
    </row>
    <row r="8" spans="1:8" ht="121.5">
      <c r="A8" s="17" t="s">
        <v>9</v>
      </c>
      <c r="B8" s="12" t="s">
        <v>17</v>
      </c>
      <c r="C8" s="13" t="s">
        <v>18</v>
      </c>
      <c r="D8" s="18">
        <v>3</v>
      </c>
      <c r="E8" s="33">
        <f>3*295.95</f>
        <v>887.84999999999991</v>
      </c>
      <c r="F8" s="19" t="s">
        <v>19</v>
      </c>
      <c r="G8" s="12" t="s">
        <v>20</v>
      </c>
    </row>
    <row r="9" spans="1:8" ht="121.5">
      <c r="A9" s="17" t="s">
        <v>9</v>
      </c>
      <c r="B9" s="12" t="s">
        <v>17</v>
      </c>
      <c r="C9" s="13" t="s">
        <v>21</v>
      </c>
      <c r="D9" s="18">
        <v>1</v>
      </c>
      <c r="E9" s="33">
        <v>1020.95</v>
      </c>
      <c r="F9" s="19" t="s">
        <v>19</v>
      </c>
      <c r="G9" s="12" t="s">
        <v>20</v>
      </c>
    </row>
    <row r="10" spans="1:8" ht="137.25">
      <c r="A10" s="17" t="s">
        <v>9</v>
      </c>
      <c r="B10" s="12" t="s">
        <v>17</v>
      </c>
      <c r="C10" s="12" t="s">
        <v>22</v>
      </c>
      <c r="D10" s="20">
        <v>3</v>
      </c>
      <c r="E10" s="34">
        <f>D10*242.95</f>
        <v>728.84999999999991</v>
      </c>
      <c r="F10" s="19" t="s">
        <v>23</v>
      </c>
      <c r="G10" s="12" t="s">
        <v>24</v>
      </c>
    </row>
    <row r="11" spans="1:8" ht="137.25">
      <c r="A11" s="17" t="s">
        <v>9</v>
      </c>
      <c r="B11" s="12" t="s">
        <v>17</v>
      </c>
      <c r="C11" s="12" t="s">
        <v>25</v>
      </c>
      <c r="D11" s="20">
        <v>3</v>
      </c>
      <c r="E11" s="34">
        <f>D11*242.95</f>
        <v>728.84999999999991</v>
      </c>
      <c r="F11" s="19" t="s">
        <v>26</v>
      </c>
      <c r="G11" s="12" t="s">
        <v>27</v>
      </c>
    </row>
    <row r="12" spans="1:8" ht="137.25">
      <c r="A12" s="17" t="s">
        <v>9</v>
      </c>
      <c r="B12" s="12" t="s">
        <v>17</v>
      </c>
      <c r="C12" s="21" t="s">
        <v>28</v>
      </c>
      <c r="D12" s="20">
        <v>3</v>
      </c>
      <c r="E12" s="34">
        <f>D12*70.95</f>
        <v>212.85000000000002</v>
      </c>
      <c r="F12" s="19" t="s">
        <v>29</v>
      </c>
      <c r="G12" s="22" t="s">
        <v>30</v>
      </c>
    </row>
    <row r="13" spans="1:8" ht="106.5">
      <c r="A13" s="17" t="s">
        <v>9</v>
      </c>
      <c r="B13" s="12" t="s">
        <v>17</v>
      </c>
      <c r="C13" s="21" t="s">
        <v>31</v>
      </c>
      <c r="D13" s="20">
        <v>2</v>
      </c>
      <c r="E13" s="34">
        <f>D13*48.95</f>
        <v>97.9</v>
      </c>
      <c r="F13" s="19" t="s">
        <v>32</v>
      </c>
      <c r="G13" s="22" t="s">
        <v>33</v>
      </c>
    </row>
    <row r="14" spans="1:8">
      <c r="A14" s="28" t="s">
        <v>34</v>
      </c>
      <c r="B14" s="28"/>
      <c r="C14" s="29"/>
      <c r="D14" s="30"/>
      <c r="E14" s="32">
        <f>SUM(E5:E13)</f>
        <v>11483.160000000002</v>
      </c>
      <c r="F14" s="31"/>
      <c r="G14" s="29"/>
    </row>
    <row r="17" spans="1:1">
      <c r="A17" s="7" t="s">
        <v>35</v>
      </c>
    </row>
  </sheetData>
  <autoFilter ref="A4:G14" xr:uid="{69046DC3-C815-41B8-86D8-B432BA2C2235}"/>
  <sortState xmlns:xlrd2="http://schemas.microsoft.com/office/spreadsheetml/2017/richdata2" ref="C10:G12">
    <sortCondition ref="C10:C12"/>
  </sortState>
  <hyperlinks>
    <hyperlink ref="F7" r:id="rId1" xr:uid="{415DF1BD-CF8A-4064-8D09-CBF6B354F956}"/>
    <hyperlink ref="F8" r:id="rId2" xr:uid="{BD189128-5D17-4C4D-992B-DC11C50E3EA5}"/>
    <hyperlink ref="F9" r:id="rId3" xr:uid="{583A0793-EC34-4912-9661-A13976607ED7}"/>
    <hyperlink ref="F10" r:id="rId4" xr:uid="{ABA5C073-589D-4DC3-B17A-5D372BB9535F}"/>
    <hyperlink ref="F12" r:id="rId5" xr:uid="{4D544E6E-3515-4C46-BE74-D76B6F71FD86}"/>
    <hyperlink ref="F6" r:id="rId6" xr:uid="{A7B7CD46-089E-4415-B3C5-CA0D733AB35A}"/>
    <hyperlink ref="F11" r:id="rId7" xr:uid="{5359B844-411C-4D20-A779-67A6BFC83E8C}"/>
    <hyperlink ref="F13" r:id="rId8" xr:uid="{A96BED07-C60E-4C20-AED2-A55B1FA2B4EB}"/>
  </hyperlinks>
  <pageMargins left="0.7" right="0.7" top="0.75" bottom="0.75" header="0.3" footer="0.3"/>
  <pageSetup paperSize="9" orientation="portrait" r:id="rId9"/>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1F7375078D8C42A1A0CD3E9165050B" ma:contentTypeVersion="16" ma:contentTypeDescription="Create a new document." ma:contentTypeScope="" ma:versionID="2cd7e0158bc6c34aac0e7fff05483acd">
  <xsd:schema xmlns:xsd="http://www.w3.org/2001/XMLSchema" xmlns:xs="http://www.w3.org/2001/XMLSchema" xmlns:p="http://schemas.microsoft.com/office/2006/metadata/properties" xmlns:ns3="4445c059-4cd0-473d-9231-f62d903aa1b4" xmlns:ns4="b72b128a-512f-4953-89ec-c94a8951fcef" targetNamespace="http://schemas.microsoft.com/office/2006/metadata/properties" ma:root="true" ma:fieldsID="40ded7069a97fb8e0f202705318ecf9a" ns3:_="" ns4:_="">
    <xsd:import namespace="4445c059-4cd0-473d-9231-f62d903aa1b4"/>
    <xsd:import namespace="b72b128a-512f-4953-89ec-c94a8951fce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4:SharedWithUsers" minOccurs="0"/>
                <xsd:element ref="ns4:SharedWithDetails" minOccurs="0"/>
                <xsd:element ref="ns4:SharingHintHash" minOccurs="0"/>
                <xsd:element ref="ns3:MediaServiceLoca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5c059-4cd0-473d-9231-f62d903aa1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b128a-512f-4953-89ec-c94a8951fce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445c059-4cd0-473d-9231-f62d903aa1b4" xsi:nil="true"/>
  </documentManagement>
</p:properties>
</file>

<file path=customXml/itemProps1.xml><?xml version="1.0" encoding="utf-8"?>
<ds:datastoreItem xmlns:ds="http://schemas.openxmlformats.org/officeDocument/2006/customXml" ds:itemID="{3B858E45-8098-4EA4-9D97-9C3ABE3890DE}"/>
</file>

<file path=customXml/itemProps2.xml><?xml version="1.0" encoding="utf-8"?>
<ds:datastoreItem xmlns:ds="http://schemas.openxmlformats.org/officeDocument/2006/customXml" ds:itemID="{0A398B04-F20C-4857-80B9-5420C1D275FB}"/>
</file>

<file path=customXml/itemProps3.xml><?xml version="1.0" encoding="utf-8"?>
<ds:datastoreItem xmlns:ds="http://schemas.openxmlformats.org/officeDocument/2006/customXml" ds:itemID="{DB99F3E6-020C-417D-AD74-E2E05ACB78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Mari-Epp Täht</dc:creator>
  <cp:keywords/>
  <dc:description/>
  <cp:lastModifiedBy>Kirsti Mau</cp:lastModifiedBy>
  <cp:revision/>
  <dcterms:created xsi:type="dcterms:W3CDTF">2021-07-05T12:40:40Z</dcterms:created>
  <dcterms:modified xsi:type="dcterms:W3CDTF">2025-12-25T06:26:34Z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0x010100C61F7375078D8C42A1A0CD3E9165050B</vt:lpwstr>
  </property>
</Properties>
</file>