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lotte.err.sise\users\joel.sarv\Documents\"/>
    </mc:Choice>
  </mc:AlternateContent>
  <xr:revisionPtr revIDLastSave="0" documentId="13_ncr:1_{391D2291-43C5-4A66-B6DA-65AD98DC7AF9}" xr6:coauthVersionLast="47" xr6:coauthVersionMax="47" xr10:uidLastSave="{00000000-0000-0000-0000-000000000000}"/>
  <bookViews>
    <workbookView xWindow="-120" yWindow="-120" windowWidth="29040" windowHeight="16440" xr2:uid="{A756D070-C8D2-4C38-8108-5650701AF752}"/>
  </bookViews>
  <sheets>
    <sheet name="kokkuvõte" sheetId="4" r:id="rId1"/>
    <sheet name="kulukirjed 2024" sheetId="1" r:id="rId2"/>
    <sheet name="kulukirjed 2025" sheetId="3" r:id="rId3"/>
  </sheets>
  <definedNames>
    <definedName name="_xlnm._FilterDatabase" localSheetId="1" hidden="1">'kulukirjed 2024'!$A$1:$J$75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4" l="1"/>
  <c r="B20" i="4"/>
  <c r="B12" i="4"/>
  <c r="D10" i="3"/>
</calcChain>
</file>

<file path=xl/sharedStrings.xml><?xml version="1.0" encoding="utf-8"?>
<sst xmlns="http://schemas.openxmlformats.org/spreadsheetml/2006/main" count="805" uniqueCount="159">
  <si>
    <t>Markused</t>
  </si>
  <si>
    <t>Ay1</t>
  </si>
  <si>
    <t>Projekt</t>
  </si>
  <si>
    <t>Summa</t>
  </si>
  <si>
    <t>Kuupaev</t>
  </si>
  <si>
    <t>Firma_Isik</t>
  </si>
  <si>
    <t>Kood_Tabnr</t>
  </si>
  <si>
    <t>D</t>
  </si>
  <si>
    <t>K</t>
  </si>
  <si>
    <t>Doknr</t>
  </si>
  <si>
    <t>Art:1350:Koolitusteenus/2-päevane Hands-on Hacking Essentials (HOHE) koolitus,  22.-23. mai 2024:[2-päevane Hands-on Hacking Essentials (HOHE) koolitus, toimumisaeg 22-23 mai 2024, Tallinn.  Koolitusl</t>
  </si>
  <si>
    <t>494</t>
  </si>
  <si>
    <t>009924a</t>
  </si>
  <si>
    <t>Clarified Security OÜ</t>
  </si>
  <si>
    <t>9606</t>
  </si>
  <si>
    <t>501</t>
  </si>
  <si>
    <t>232</t>
  </si>
  <si>
    <t>24066</t>
  </si>
  <si>
    <t>Art:997:Käibemaksu proportsioon kuludes/2-päevane Hands-on Hacking Essentials (HOHE) koolitus,  22.-23. mai 2024:[2-päevane Hands-on Hacking Essentials (HOHE) koolitus, toimumisaeg 22-23 mai 2024, Tal</t>
  </si>
  <si>
    <t>Art:1350:Koolitusteenus/2-päevane Service Hardening (SH) koolitus, toimumisaeg 27-28.11.2024, Tallinn.   Osaleja: Tiit Ja...:[2-päevane Service Hardening (SH) koolitus, toimumisaeg 27-28.11.2024, Tall</t>
  </si>
  <si>
    <t>24201</t>
  </si>
  <si>
    <t>Art:997:Käibemaksu proportsioon kuludes/2-päevane Service Hardening (SH) koolitus, toimumisaeg 27-28.11.2024, Tallinn.   Osaleja: Tiit Ja...:[2-päevane Service Hardening (SH) koolitus, toimumisaeg 27-</t>
  </si>
  <si>
    <t>Art:903:Sotsiaalkindlustus/:[] - Aü:494:IT üldkulud - Projekt:009924c:Logihalduse tööriistade laiendamineLogihalduse tööriistade laiendamine</t>
  </si>
  <si>
    <t>009924c</t>
  </si>
  <si>
    <t>/ Arus Hannes</t>
  </si>
  <si>
    <t>/ 02330</t>
  </si>
  <si>
    <t>227</t>
  </si>
  <si>
    <t>PK01117</t>
  </si>
  <si>
    <t>Art:904:Töötuskindlustus_puhkusereserv/Puhksereservi suurendus 11%:[] - Aü:494:IT üldkulud - Projekt:009924c:Logihalduse tööriistade laiendamine</t>
  </si>
  <si>
    <t>243</t>
  </si>
  <si>
    <t>RO01460</t>
  </si>
  <si>
    <t>Art:1:Töötasu/:[] - Aü:494:IT üldkulud - Projekt:009924c:Logihalduse tööriistade laiendamineLogihalduse tööriistade laiendamine</t>
  </si>
  <si>
    <t>241</t>
  </si>
  <si>
    <t>TÖÖTASU12</t>
  </si>
  <si>
    <t>RO01402</t>
  </si>
  <si>
    <t>PK01020</t>
  </si>
  <si>
    <t>/ Mäemets Janno</t>
  </si>
  <si>
    <t>/ 02126</t>
  </si>
  <si>
    <t>RO01508</t>
  </si>
  <si>
    <t>Art:905:Töötuskindlustus tööandja/:[] - Aü:494:IT üldkulud - Projekt:009924c:Logihalduse tööriistade laiendamineLogihalduse tööriistade laiendamine</t>
  </si>
  <si>
    <t>229</t>
  </si>
  <si>
    <t>TÖÖTASU10</t>
  </si>
  <si>
    <t>Art:902:Sotsiaalkindlustus_puhkusereserv/Puhksereservi suurendus 11%:[] - Aü:494:IT üldkulud - Projekt:009924c:Logihalduse tööriistade laiendamine</t>
  </si>
  <si>
    <t>PK01208</t>
  </si>
  <si>
    <t>Art:110:Puhkusereserv/Puhksereservi suurendus 11%:[] - Aü:494:IT üldkulud - Projekt:009924c:Logihalduse tööriistade laiendamine</t>
  </si>
  <si>
    <t>PK01119</t>
  </si>
  <si>
    <t>PK00924</t>
  </si>
  <si>
    <t>RO01559</t>
  </si>
  <si>
    <t>Art:13:Lisatasu (tükitöö)/:[] - Aü:494:IT üldkulud - Projekt:009924c:Logihalduse tööriistade laiendamineLogihalduse tööriistade laiendamine</t>
  </si>
  <si>
    <t>Töötasu11</t>
  </si>
  <si>
    <t>TÖÖTASU11</t>
  </si>
  <si>
    <t>TÖÖTASU09</t>
  </si>
  <si>
    <t>Art:1220:Infotehnoloogia hooldus/teenused/Riigi Info- ja Kommunikatsiooni tehnoloogia Keskuse arve. Teenused november:[LogStack Plus LogStack PLUS] - Aü:494:IT üldkulud - Projekt:009924c:Logihalduse t</t>
  </si>
  <si>
    <t>Riigi Info- ja Kommunikatsioonitehnoloogia Keskus</t>
  </si>
  <si>
    <t>12483</t>
  </si>
  <si>
    <t>11217431</t>
  </si>
  <si>
    <t>Art:997:Käibemaksu proportsioon kuludes/Riigi Info- ja Kommunikatsiooni tehnoloogia Keskuse arve. Teenused november:[LogStack Plus LogStack PLUS] - Aü:494:IT üldkulud - Projekt:009924c:Logihalduse töö</t>
  </si>
  <si>
    <t>Art:1220:Infotehnoloogia hooldus/teenused/Riigi Info- ja Kommunikatsiooni tehnoloogia Keskuse arve. Teenused okt.:[LogStack Plus LogStack Plus] - Aü:494:IT üldkulud - Projekt:009924c:Logihalduse tööri</t>
  </si>
  <si>
    <t>11200971</t>
  </si>
  <si>
    <t>Art:997:Käibemaksu proportsioon kuludes/Riigi Info- ja Kommunikatsiooni tehnoloogia Keskuse arve. Teenused okt.:[LogStack Plus LogStack Plus] - Aü:494:IT üldkulud - Projekt:009924c:Logihalduse tööriis</t>
  </si>
  <si>
    <t xml:space="preserve">Art:1220:Infotehnoloogia hooldus/teenused/Riigi Info- ja Kommunikatsiooni tehnoloogia Keskuse arve. Teenused detsember:[LogStack Plus LogStack Plus] - Aü:494:IT üldkulud - Projekt:009924c:Logihalduse </t>
  </si>
  <si>
    <t>11225283</t>
  </si>
  <si>
    <t>Art:997:Käibemaksu proportsioon kuludes/Riigi Info- ja Kommunikatsiooni tehnoloogia Keskuse arve. Teenused detsember:[LogStack Plus LogStack Plus] - Aü:494:IT üldkulud - Projekt:009924c:Logihalduse tö</t>
  </si>
  <si>
    <t>Art:1220:Infotehnoloogia hooldus/teenused/LogStack Plus:[] - Aü:494:IT üldkulud - Projekt:009924c:Logihalduse tööriistade laiendamineLogihalduse tööriistade laiendamine</t>
  </si>
  <si>
    <t>11104646</t>
  </si>
  <si>
    <t>Art:997:Käibemaksu proportsioon kuludes/LogStack Plus:[] - Aü:494:IT üldkulud - Projekt:009924c:Logihalduse tööriistade laiendamineLogihalduse tööriistade laiendamine</t>
  </si>
  <si>
    <t xml:space="preserve">Art:1220:Infotehnoloogia hooldus/teenused/LogStack Standard täishaldus LogStack Standard täishaldus. Periood: 3/2024:[LogStack Standard täishaldus LogStack Standard täishaldus] - Aü:494:IT üldkulud - </t>
  </si>
  <si>
    <t>11090949</t>
  </si>
  <si>
    <t>Art:997:Käibemaksu proportsioon kuludes/LogStack Standard täishaldus LogStack Standard täishaldus. Periood: 3/2024:[LogStack Standard täishaldus LogStack Standard täishaldus] - Aü:494:IT üldkulud - Pr</t>
  </si>
  <si>
    <t xml:space="preserve">Art:1220:Infotehnoloogia hooldus/teenused/LogStack Standard täishaldus LogStack Standard täishaldus. Periood: 2/2024:[LogStack Standard täishaldus LogStack Standard täishaldus] - Aü:494:IT üldkulud - </t>
  </si>
  <si>
    <t>11067618</t>
  </si>
  <si>
    <t>Art:997:Käibemaksu proportsioon kuludes/LogStack Standard täishaldus LogStack Standard täishaldus. Periood: 2/2024:[LogStack Standard täishaldus LogStack Standard täishaldus] - Aü:494:IT üldkulud - Pr</t>
  </si>
  <si>
    <t>Art:1220:Infotehnoloogia hooldus/teenused/LogStack Standard täishaldus LogStack Standard täishaldus 1/2024:[LogStack Standard täishaldus LogStack Standard täishaldus] - Aü:494:IT üldkulud - Projekt:00</t>
  </si>
  <si>
    <t>11058196</t>
  </si>
  <si>
    <t>Art:997:Käibemaksu proportsioon kuludes/LogStack Standard täishaldus LogStack Standard täishaldus 1/2024:[LogStack Standard täishaldus LogStack Standard täishaldus] - Aü:494:IT üldkulud - Projekt:0099</t>
  </si>
  <si>
    <t>Art:1220:Infotehnoloogia hooldus/teenused/Küberturbe intsidendi juurdlus:[] - Aü:494:IT üldkulud - Projekt:009924c:Logihalduse tööriistade laiendamineLogihalduse tööriistade laiendamine</t>
  </si>
  <si>
    <t>OIXIO AS</t>
  </si>
  <si>
    <t>10043</t>
  </si>
  <si>
    <t>22405175</t>
  </si>
  <si>
    <t>Art:997:Käibemaksu proportsioon kuludes/Küberturbe intsidendi juurdlus:[] - Aü:494:IT üldkulud - Projekt:009924c:Logihalduse tööriistade laiendamineLogihalduse tööriistade laiendamine</t>
  </si>
  <si>
    <t>Art:1220:Infotehnoloogia hooldus/teenused/Riigi Info- ja Kommunikatsiooni tehnoloogia Keskus. LogStack Plus LogStack Plus 5/2024:[LogStack Plus LogStack Plus] - Aü:494:IT üldkulud - Projekt:009924c:Lo</t>
  </si>
  <si>
    <t>11116418</t>
  </si>
  <si>
    <t>Art:997:Käibemaksu proportsioon kuludes/Riigi Info- ja Kommunikatsiooni tehnoloogia Keskus. LogStack Plus LogStack Plus 5/2024:[LogStack Plus LogStack Plus] - Aü:494:IT üldkulud - Projekt:009924c:Logi</t>
  </si>
  <si>
    <t>Art:1220:Infotehnoloogia hooldus/teenused/Riigi Info- ja Kommunikatsiooni tehnoloogia Keskuse arve . 6/2024:[LogStack Plus LogStack Plus] - Aü:494:IT üldkulud - Projekt:009924c:Logihalduse tööriistade</t>
  </si>
  <si>
    <t>11129756</t>
  </si>
  <si>
    <t>Art:997:Käibemaksu proportsioon kuludes/Riigi Info- ja Kommunikatsiooni tehnoloogia Keskuse arve . 6/2024:[LogStack Plus LogStack Plus] - Aü:494:IT üldkulud - Projekt:009924c:Logihalduse tööriistade l</t>
  </si>
  <si>
    <t>Art:1220:Infotehnoloogia hooldus/teenused/Riigi Info- ja Kommunikatsioonitehnoloogia Keskus. 7/2024 LogStack Plus LogStack Plus:[LogStack Plus LogStack Plus] - Aü:494:IT üldkulud - Projekt:009924c:Log</t>
  </si>
  <si>
    <t>11150621</t>
  </si>
  <si>
    <t>Art:997:Käibemaksu proportsioon kuludes/Riigi Info- ja Kommunikatsioonitehnoloogia Keskus. 7/2024 LogStack Plus LogStack Plus:[LogStack Plus LogStack Plus] - Aü:494:IT üldkulud - Projekt:009924c:Logih</t>
  </si>
  <si>
    <t>Art:1220:Infotehnoloogia hooldus/teenused/Riigi Info- ja Kommunikatsioonitehnol. Keskuse arve LogStack Plus LogStack Plus 8/2024:[LogStack Plus LogStack Plus] - Aü:494:IT üldkulud - Projekt:009924c:Lo</t>
  </si>
  <si>
    <t>11164591</t>
  </si>
  <si>
    <t>Art:997:Käibemaksu proportsioon kuludes/Riigi Info- ja Kommunikatsioonitehnol. Keskuse arve LogStack Plus LogStack Plus 8/2024:[LogStack Plus LogStack Plus] - Aü:494:IT üldkulud - Projekt:009924c:Logi</t>
  </si>
  <si>
    <t>Art:1095:Infotehnoloogia riistvara ja tarvikud/YubiKey 5C NFC:[] - Aü:494:IT üldkulud - Projekt:009924c:Logihalduse tööriistade laiendamineLogihalduse tööriistade laiendamine</t>
  </si>
  <si>
    <t>Jaculus Consulting OÜ</t>
  </si>
  <si>
    <t>15249</t>
  </si>
  <si>
    <t>240034</t>
  </si>
  <si>
    <t>Art:1095:Infotehnoloogia riistvara ja tarvikud/YubiKey 5C NFC:[YubiKey 5 NFC] - Aü:494:IT üldkulud - Projekt:009924c:Logihalduse tööriistade laiendamineLogihalduse tööriistade laiendamine</t>
  </si>
  <si>
    <t>Art:1095:Infotehnoloogia riistvara ja tarvikud/YubiKey 5C NFC:[YubiKey 5C Nano] - Aü:494:IT üldkulud - Projekt:009924c:Logihalduse tööriistade laiendamineLogihalduse tööriistade laiendamine</t>
  </si>
  <si>
    <t>Art:1095:Infotehnoloogia riistvara ja tarvikud/YubiKey 5C NFC:[YubiKey 5 Nano] - Aü:494:IT üldkulud - Projekt:009924c:Logihalduse tööriistade laiendamineLogihalduse tööriistade laiendamine</t>
  </si>
  <si>
    <t>Art:997:Käibemaksu proportsioon kuludes/YubiKey 5C NFC:[] - Aü:494:IT üldkulud - Projekt:009924c:Logihalduse tööriistade laiendamineLogihalduse tööriistade laiendamine</t>
  </si>
  <si>
    <t>Art:997:Käibemaksu proportsioon kuludes/YubiKey 5C NFC:[YubiKey 5 NFC] - Aü:494:IT üldkulud - Projekt:009924c:Logihalduse tööriistade laiendamineLogihalduse tööriistade laiendamine</t>
  </si>
  <si>
    <t>Art:997:Käibemaksu proportsioon kuludes/YubiKey 5C NFC:[YubiKey 5C Nano] - Aü:494:IT üldkulud - Projekt:009924c:Logihalduse tööriistade laiendamineLogihalduse tööriistade laiendamine</t>
  </si>
  <si>
    <t>Art:997:Käibemaksu proportsioon kuludes/YubiKey 5C NFC:[YubiKey 5 Nano] - Aü:494:IT üldkulud - Projekt:009924c:Logihalduse tööriistade laiendamineLogihalduse tööriistade laiendamine</t>
  </si>
  <si>
    <t>Art:1220:Infotehnoloogia hooldus/teenused/Riigi Info- ja Kommunikatsiooni tehnoloogia Keskuse arve. Teenused sept.:[LogStack Plus LogStack Plus] - Aü:494:IT üldkulud - Projekt:009924c:Logihalduse töör</t>
  </si>
  <si>
    <t>11179898</t>
  </si>
  <si>
    <t>Art:997:Käibemaksu proportsioon kuludes/Riigi Info- ja Kommunikatsiooni tehnoloogia Keskuse arve. Teenused sept.:[LogStack Plus LogStack Plus] - Aü:494:IT üldkulud - Projekt:009924c:Logihalduse töörii</t>
  </si>
  <si>
    <t>Art:110:Puhkusereserv/Puhksereservi suurendus 11%:[] - Aü:492:Arendusosakond - Projekt:009924c:Logihalduse tööriistade laiendamine</t>
  </si>
  <si>
    <t>/ Vesterblom Evgenia</t>
  </si>
  <si>
    <t>/ 01818</t>
  </si>
  <si>
    <t>Art:905:Töötuskindlustus tööandja/:[] - Aü:492:Arendusosakond - Projekt:009924c:Logihalduse tööriistade laiendamineLogihalduse tööriistade laiendamine</t>
  </si>
  <si>
    <t>Art:902:Sotsiaalkindlustus_puhkusereserv/Puhksereservi suurendus 11%:[] - Aü:492:Arendusosakond - Projekt:009924c:Logihalduse tööriistade laiendamine</t>
  </si>
  <si>
    <t>Art:903:Sotsiaalkindlustus/:[] - Aü:492:Arendusosakond - Projekt:009924c:Logihalduse tööriistade laiendamineLogihalduse tööriistade laiendamine</t>
  </si>
  <si>
    <t>Art:904:Töötuskindlustus_puhkusereserv/Puhksereservi suurendus 11%:[] - Aü:492:Arendusosakond - Projekt:009924c:Logihalduse tööriistade laiendamine</t>
  </si>
  <si>
    <t>Art:13:Lisatasu (tükitöö)/:[] - Aü:492:Arendusosakond - Projekt:009924c:Logihalduse tööriistade laiendamineLogihalduse tööriistade laiendamine</t>
  </si>
  <si>
    <t>22410069</t>
  </si>
  <si>
    <t>22410069/1</t>
  </si>
  <si>
    <t>Art:997:Käibemaksu proportsioon kuludes/Turbetehnoloogia implementeerimine (ühekordne tasu):[] - Aü:494:IT üldkulud - Projekt:009924c:Logihalduse tööriistade laiendamineLogihalduse tööriistade laiendamine</t>
  </si>
  <si>
    <t>Osakond</t>
  </si>
  <si>
    <t>Art:1220:Infotehnoloogia hooldus/teenused/Turbetehnoloogia implementeerimine (ühekordne tasu):[] - Aü:494:IT üldkulud - Projekt:009924c:Logihalduse tööriistade laiendamineLogihalduse tööriistade laiendamine</t>
  </si>
  <si>
    <t>Art:997:Käibemaksu proportsioon kuludes/infotehnoloogia hooldus 01.02.2025-31.01.2026:[] - Aü:494:IT üldkulud - Projekt:009924c:Logihalduse tööriistade laiendamineLogihalduse tööriistade laiendamine</t>
  </si>
  <si>
    <t>Art:1220:Infotehnoloogia hooldus/teenused/infotehnoloogia hooldus 01.02.2025-31.01.2026:[] - Aü:494:IT üldkulud - Projekt:009924c:Logihalduse tööriistade laiendamineLogihalduse tööriistade laiendamine</t>
  </si>
  <si>
    <t>24216</t>
  </si>
  <si>
    <t>Art:997:Käibemaksu proportsioon kuludes/4-päevane Web Application Security (WAS) koolitus, toimumisaeg 17-18 &amp; 24-25 märts 2025</t>
  </si>
  <si>
    <t>Art:1350:Koolitusteenus/4-päevane Web Application Security (WAS) koolitus, toimumisaeg 17-18 &amp; 24-25 märts 2025</t>
  </si>
  <si>
    <t>009924b</t>
  </si>
  <si>
    <t>Art:340:Lepinguline tasu/:[] - Aü:494:IT üldkulud - Projekt:009924b:ERR juhtkonna küberteadlikkuse ja kriisikäitumisoskuse tõstmine</t>
  </si>
  <si>
    <t>/ Tugevus Rainer</t>
  </si>
  <si>
    <t>/ 06953</t>
  </si>
  <si>
    <t>1.1-15/434-24</t>
  </si>
  <si>
    <t xml:space="preserve">/ Koplimägi Margus </t>
  </si>
  <si>
    <t>/ 06952</t>
  </si>
  <si>
    <t>1.1-15/433-24</t>
  </si>
  <si>
    <t>Art:1350:Koolitusteenus/Krediitkaardi tehingud detsember 2024 :[Security Onion koolitus - Harry Halman] - Aü:501:Tehnika üldkulud - Projekt:009902:Infoturbe initsiatiivi hooldusteenused ja litsentsidI</t>
  </si>
  <si>
    <t>009902</t>
  </si>
  <si>
    <t>KRK Tamm Margus 5048</t>
  </si>
  <si>
    <t>8593</t>
  </si>
  <si>
    <t>249</t>
  </si>
  <si>
    <t>3.2-6.1/10-25</t>
  </si>
  <si>
    <t>Art:1350:Koolitusteenus/Krediitkaardi tehingud detsember 2024 :[Security Onion koolitus - Olavi Kuldvee] - Aü:501:Tehnika üldkulud - Projekt:009902:Infoturbe initsiatiivi hooldusteenused ja litsentsid</t>
  </si>
  <si>
    <t>Art:1350:Koolitusteenus/Krediitkaardi tehingud detsember 2024 :[Security Onion koolitus - Hannes Arus] - Aü:501:Tehnika üldkulud - Projekt:009902:Infoturbe initsiatiivi hooldusteenused ja litsentsidIn</t>
  </si>
  <si>
    <t>Spetsialistide koolitus, seotud logihalduse tööriistade laiendamisega</t>
  </si>
  <si>
    <t>Spetsialistide koolitus, Hands-on Hacking Essentials</t>
  </si>
  <si>
    <t>Spetsialistide koolitus, Service hardening</t>
  </si>
  <si>
    <t>Logihalduse tööriistade laiendamine, küberintsidendi juurdlus</t>
  </si>
  <si>
    <t>Logihalduse tööriistade laiendamine, füüsiliste turvavõtmete soetaminse spetsialistidele</t>
  </si>
  <si>
    <t>Logihalduse tööriistade laiendamine, LogStack Plus teenus</t>
  </si>
  <si>
    <t>Logihalduse tööriistade laiendamine, Security Onion lahenduse juurutamine</t>
  </si>
  <si>
    <t>Spetsialistide koolitus, Web Application Security</t>
  </si>
  <si>
    <t>Juhtkonna küberkriisi koolitus</t>
  </si>
  <si>
    <t>Logihalduse tööriistade laiendamine, juurutamise tööjõukulu</t>
  </si>
  <si>
    <t>Kulugrupp</t>
  </si>
  <si>
    <t>IKT küberturvalisuse kulude katteks eraldati ERR-ile halduslepingu lisaga 3 (6.06.2024)</t>
  </si>
  <si>
    <t>Seisuga 31.12.2024 on ERR-i poolt kuludesse kantud</t>
  </si>
  <si>
    <t>sh (detailsed kulukanded töölehel 'kulukirjed 2024')</t>
  </si>
  <si>
    <t>Seisuga 31.12.2024 ERR-i tuludesse kandmata toetuse osa</t>
  </si>
  <si>
    <t>Võetud tulevikukohustused aastaks 2025 (kulude tekkeperiood kuni märts 2025)</t>
  </si>
  <si>
    <t>Kokku vahendite kasutus</t>
  </si>
  <si>
    <t>ERR-i omaosalus</t>
  </si>
  <si>
    <t>sh (detailsed kulukanded töölehel 'kulukirjed 2025')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</si>
</sst>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0.00"/>
    <numFmt numFmtId="165" formatCode="dd\.mm\.yy"/>
  </numFmts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/>
    <xf numFmtId="164" fontId="1" fillId="2" borderId="2" xfId="0" applyNumberFormat="1" applyFont="1" applyFill="1" applyBorder="1"/>
    <xf numFmtId="165" fontId="1" fillId="2" borderId="2" xfId="0" applyNumberFormat="1" applyFont="1" applyFill="1" applyBorder="1"/>
    <xf numFmtId="0" fontId="1" fillId="2" borderId="3" xfId="0" applyFont="1" applyFill="1" applyBorder="1"/>
    <xf numFmtId="0" fontId="0" fillId="0" borderId="1" xfId="0" applyBorder="1" applyAlignment="1">
      <alignment wrapText="1"/>
    </xf>
    <xf numFmtId="0" fontId="0" fillId="0" borderId="2" xfId="0" applyBorder="1"/>
    <xf numFmtId="164" fontId="0" fillId="0" borderId="2" xfId="0" applyNumberFormat="1" applyBorder="1"/>
    <xf numFmtId="165" fontId="0" fillId="0" borderId="2" xfId="0" applyNumberFormat="1" applyBorder="1"/>
    <xf numFmtId="0" fontId="0" fillId="0" borderId="3" xfId="0" applyBorder="1"/>
    <xf numFmtId="164" fontId="1" fillId="2" borderId="3" xfId="0" applyNumberFormat="1" applyFont="1" applyFill="1" applyBorder="1"/>
    <xf numFmtId="14" fontId="0" fillId="0" borderId="2" xfId="0" applyNumberFormat="1" applyBorder="1"/>
    <xf numFmtId="164" fontId="0" fillId="0" borderId="3" xfId="0" applyNumberFormat="1" applyBorder="1"/>
    <xf numFmtId="164" fontId="1" fillId="0" borderId="0" xfId="0" applyNumberFormat="1" applyFont="1"/>
    <xf numFmtId="0" fontId="0" fillId="0" borderId="0" xfId="0" applyAlignment="1">
      <alignment wrapText="1"/>
    </xf>
    <xf numFmtId="0" fontId="2" fillId="0" borderId="0" xfId="0" applyFont="1" applyAlignment="1">
      <alignment vertical="center" wrapText="1"/>
    </xf>
    <xf numFmtId="4" fontId="0" fillId="0" borderId="0" xfId="0" applyNumberFormat="1"/>
    <xf numFmtId="0" fontId="3" fillId="0" borderId="0" xfId="0" applyFont="1"/>
    <xf numFmtId="4" fontId="3" fillId="0" borderId="0" xfId="0" applyNumberFormat="1" applyFont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BCD693-7C1C-4D2C-A0B3-B44D3C070E15}">
  <dimension ref="A1:B21"/>
  <sheetViews>
    <sheetView tabSelected="1" workbookViewId="0">
      <selection activeCell="B12" sqref="B12"/>
    </sheetView>
  </sheetViews>
  <sheetFormatPr defaultRowHeight="15" x14ac:dyDescent="0.25"/>
  <cols>
    <col min="1" max="1" width="80" customWidth="1"/>
    <col min="2" max="2" width="10" style="17" bestFit="1" customWidth="1"/>
  </cols>
  <sheetData>
    <row r="1" spans="1:2" x14ac:dyDescent="0.25">
      <c r="A1" t="s">
        <v>151</v>
      </c>
      <c r="B1" s="17">
        <v>106080</v>
      </c>
    </row>
    <row r="2" spans="1:2" x14ac:dyDescent="0.25">
      <c r="A2" t="s">
        <v>152</v>
      </c>
      <c r="B2" s="17">
        <v>67825.490000000005</v>
      </c>
    </row>
    <row r="3" spans="1:2" x14ac:dyDescent="0.25">
      <c r="A3" s="18" t="s">
        <v>153</v>
      </c>
      <c r="B3" s="19"/>
    </row>
    <row r="4" spans="1:2" x14ac:dyDescent="0.25">
      <c r="A4" s="18" t="s">
        <v>144</v>
      </c>
      <c r="B4" s="19">
        <v>4163.46</v>
      </c>
    </row>
    <row r="5" spans="1:2" x14ac:dyDescent="0.25">
      <c r="A5" s="18" t="s">
        <v>149</v>
      </c>
      <c r="B5" s="19">
        <v>18929.77</v>
      </c>
    </row>
    <row r="6" spans="1:2" x14ac:dyDescent="0.25">
      <c r="A6" s="18" t="s">
        <v>143</v>
      </c>
      <c r="B6" s="19">
        <v>9654.4</v>
      </c>
    </row>
    <row r="7" spans="1:2" x14ac:dyDescent="0.25">
      <c r="A7" s="18" t="s">
        <v>145</v>
      </c>
      <c r="B7" s="19">
        <v>19912.199999999997</v>
      </c>
    </row>
    <row r="8" spans="1:2" x14ac:dyDescent="0.25">
      <c r="A8" s="18" t="s">
        <v>141</v>
      </c>
      <c r="B8" s="19">
        <v>10861.2</v>
      </c>
    </row>
    <row r="9" spans="1:2" x14ac:dyDescent="0.25">
      <c r="A9" s="18" t="s">
        <v>140</v>
      </c>
      <c r="B9" s="19">
        <v>2856.3</v>
      </c>
    </row>
    <row r="10" spans="1:2" x14ac:dyDescent="0.25">
      <c r="A10" s="18" t="s">
        <v>142</v>
      </c>
      <c r="B10" s="19">
        <v>1448.16</v>
      </c>
    </row>
    <row r="12" spans="1:2" x14ac:dyDescent="0.25">
      <c r="A12" t="s">
        <v>154</v>
      </c>
      <c r="B12" s="17">
        <f>B1-B2</f>
        <v>38254.509999999995</v>
      </c>
    </row>
    <row r="14" spans="1:2" x14ac:dyDescent="0.25">
      <c r="A14" t="s">
        <v>155</v>
      </c>
      <c r="B14" s="17">
        <v>41376.239999999998</v>
      </c>
    </row>
    <row r="15" spans="1:2" x14ac:dyDescent="0.25">
      <c r="A15" s="18" t="s">
        <v>158</v>
      </c>
      <c r="B15" s="19"/>
    </row>
    <row r="16" spans="1:2" x14ac:dyDescent="0.25">
      <c r="A16" s="18" t="s">
        <v>148</v>
      </c>
      <c r="B16" s="19">
        <v>3000</v>
      </c>
    </row>
    <row r="17" spans="1:2" x14ac:dyDescent="0.25">
      <c r="A17" s="18" t="s">
        <v>146</v>
      </c>
      <c r="B17" s="19">
        <v>32583.599999999999</v>
      </c>
    </row>
    <row r="18" spans="1:2" x14ac:dyDescent="0.25">
      <c r="A18" s="18" t="s">
        <v>147</v>
      </c>
      <c r="B18" s="19">
        <v>5792.64</v>
      </c>
    </row>
    <row r="20" spans="1:2" x14ac:dyDescent="0.25">
      <c r="A20" t="s">
        <v>156</v>
      </c>
      <c r="B20" s="17">
        <f>B2+B14</f>
        <v>109201.73000000001</v>
      </c>
    </row>
    <row r="21" spans="1:2" x14ac:dyDescent="0.25">
      <c r="A21" t="s">
        <v>157</v>
      </c>
      <c r="B21" s="17">
        <f>B20-B1</f>
        <v>3121.7300000000105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9B400-27F9-4882-B054-893EFA009BF8}">
  <dimension ref="A1:K78"/>
  <sheetViews>
    <sheetView topLeftCell="B1" workbookViewId="0">
      <pane ySplit="1" topLeftCell="A61" activePane="bottomLeft" state="frozen"/>
      <selection pane="bottomLeft" activeCell="K1" sqref="K1"/>
    </sheetView>
  </sheetViews>
  <sheetFormatPr defaultRowHeight="15" x14ac:dyDescent="0.25"/>
  <cols>
    <col min="1" max="1" width="109.5703125" customWidth="1"/>
    <col min="2" max="2" width="11" bestFit="1" customWidth="1"/>
    <col min="3" max="3" width="9.7109375" bestFit="1" customWidth="1"/>
    <col min="4" max="4" width="9.85546875" bestFit="1" customWidth="1"/>
    <col min="5" max="5" width="11" bestFit="1" customWidth="1"/>
    <col min="6" max="6" width="47.28515625" bestFit="1" customWidth="1"/>
    <col min="7" max="7" width="11.5703125" bestFit="1" customWidth="1"/>
    <col min="10" max="10" width="12.42578125" bestFit="1" customWidth="1"/>
    <col min="11" max="11" width="82.28515625" bestFit="1" customWidth="1"/>
  </cols>
  <sheetData>
    <row r="1" spans="1:11" x14ac:dyDescent="0.25">
      <c r="A1" s="1" t="s">
        <v>0</v>
      </c>
      <c r="B1" s="2" t="s">
        <v>117</v>
      </c>
      <c r="C1" s="2" t="s">
        <v>2</v>
      </c>
      <c r="D1" s="3" t="s">
        <v>3</v>
      </c>
      <c r="E1" s="4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5" t="s">
        <v>9</v>
      </c>
      <c r="K1" s="5" t="s">
        <v>150</v>
      </c>
    </row>
    <row r="2" spans="1:11" ht="30" x14ac:dyDescent="0.25">
      <c r="A2" s="6" t="s">
        <v>10</v>
      </c>
      <c r="B2" s="7" t="s">
        <v>11</v>
      </c>
      <c r="C2" s="7" t="s">
        <v>12</v>
      </c>
      <c r="D2" s="8">
        <v>9000</v>
      </c>
      <c r="E2" s="9">
        <v>45435</v>
      </c>
      <c r="F2" s="7" t="s">
        <v>13</v>
      </c>
      <c r="G2" s="7" t="s">
        <v>14</v>
      </c>
      <c r="H2" s="7" t="s">
        <v>15</v>
      </c>
      <c r="I2" s="7" t="s">
        <v>16</v>
      </c>
      <c r="J2" s="10" t="s">
        <v>17</v>
      </c>
      <c r="K2" s="10" t="s">
        <v>141</v>
      </c>
    </row>
    <row r="3" spans="1:11" ht="30" x14ac:dyDescent="0.25">
      <c r="A3" s="6" t="s">
        <v>18</v>
      </c>
      <c r="B3" s="7" t="s">
        <v>11</v>
      </c>
      <c r="C3" s="7" t="s">
        <v>12</v>
      </c>
      <c r="D3" s="8">
        <v>1861.2</v>
      </c>
      <c r="E3" s="9">
        <v>45435</v>
      </c>
      <c r="F3" s="7" t="s">
        <v>13</v>
      </c>
      <c r="G3" s="7" t="s">
        <v>14</v>
      </c>
      <c r="H3" s="7" t="s">
        <v>15</v>
      </c>
      <c r="I3" s="7" t="s">
        <v>16</v>
      </c>
      <c r="J3" s="10" t="s">
        <v>17</v>
      </c>
      <c r="K3" t="s">
        <v>141</v>
      </c>
    </row>
    <row r="4" spans="1:11" ht="30" x14ac:dyDescent="0.25">
      <c r="A4" s="6" t="s">
        <v>19</v>
      </c>
      <c r="B4" s="7" t="s">
        <v>11</v>
      </c>
      <c r="C4" s="7" t="s">
        <v>12</v>
      </c>
      <c r="D4" s="8">
        <v>1200</v>
      </c>
      <c r="E4" s="9">
        <v>45624</v>
      </c>
      <c r="F4" s="7" t="s">
        <v>13</v>
      </c>
      <c r="G4" s="7" t="s">
        <v>14</v>
      </c>
      <c r="H4" s="7" t="s">
        <v>15</v>
      </c>
      <c r="I4" s="7" t="s">
        <v>16</v>
      </c>
      <c r="J4" s="10" t="s">
        <v>20</v>
      </c>
      <c r="K4" t="s">
        <v>142</v>
      </c>
    </row>
    <row r="5" spans="1:11" ht="30" x14ac:dyDescent="0.25">
      <c r="A5" s="6" t="s">
        <v>21</v>
      </c>
      <c r="B5" s="7" t="s">
        <v>11</v>
      </c>
      <c r="C5" s="7" t="s">
        <v>12</v>
      </c>
      <c r="D5" s="8">
        <v>248.16</v>
      </c>
      <c r="E5" s="9">
        <v>45624</v>
      </c>
      <c r="F5" s="7" t="s">
        <v>13</v>
      </c>
      <c r="G5" s="7" t="s">
        <v>14</v>
      </c>
      <c r="H5" s="7" t="s">
        <v>15</v>
      </c>
      <c r="I5" s="7" t="s">
        <v>16</v>
      </c>
      <c r="J5" s="10" t="s">
        <v>20</v>
      </c>
      <c r="K5" t="s">
        <v>142</v>
      </c>
    </row>
    <row r="6" spans="1:11" ht="30" x14ac:dyDescent="0.25">
      <c r="A6" s="6" t="s">
        <v>22</v>
      </c>
      <c r="B6" s="7" t="s">
        <v>11</v>
      </c>
      <c r="C6" s="7" t="s">
        <v>23</v>
      </c>
      <c r="D6" s="8">
        <v>1056</v>
      </c>
      <c r="E6" s="9">
        <v>45626</v>
      </c>
      <c r="F6" s="7" t="s">
        <v>24</v>
      </c>
      <c r="G6" s="7" t="s">
        <v>25</v>
      </c>
      <c r="H6" s="7" t="s">
        <v>15</v>
      </c>
      <c r="I6" s="7" t="s">
        <v>26</v>
      </c>
      <c r="J6" s="10" t="s">
        <v>27</v>
      </c>
      <c r="K6" t="s">
        <v>149</v>
      </c>
    </row>
    <row r="7" spans="1:11" ht="30" x14ac:dyDescent="0.25">
      <c r="A7" s="6" t="s">
        <v>28</v>
      </c>
      <c r="B7" s="7" t="s">
        <v>11</v>
      </c>
      <c r="C7" s="7" t="s">
        <v>23</v>
      </c>
      <c r="D7" s="8">
        <v>2.4500000000000002</v>
      </c>
      <c r="E7" s="9">
        <v>45596</v>
      </c>
      <c r="F7" s="7" t="s">
        <v>24</v>
      </c>
      <c r="G7" s="7" t="s">
        <v>25</v>
      </c>
      <c r="H7" s="7" t="s">
        <v>15</v>
      </c>
      <c r="I7" s="7" t="s">
        <v>29</v>
      </c>
      <c r="J7" s="10" t="s">
        <v>30</v>
      </c>
      <c r="K7" t="s">
        <v>149</v>
      </c>
    </row>
    <row r="8" spans="1:11" ht="30" x14ac:dyDescent="0.25">
      <c r="A8" s="6" t="s">
        <v>31</v>
      </c>
      <c r="B8" s="7" t="s">
        <v>11</v>
      </c>
      <c r="C8" s="7" t="s">
        <v>23</v>
      </c>
      <c r="D8" s="8">
        <v>2863.16</v>
      </c>
      <c r="E8" s="9">
        <v>45657</v>
      </c>
      <c r="F8" s="7" t="s">
        <v>24</v>
      </c>
      <c r="G8" s="7" t="s">
        <v>25</v>
      </c>
      <c r="H8" s="7" t="s">
        <v>15</v>
      </c>
      <c r="I8" s="7" t="s">
        <v>32</v>
      </c>
      <c r="J8" s="10" t="s">
        <v>33</v>
      </c>
      <c r="K8" t="s">
        <v>149</v>
      </c>
    </row>
    <row r="9" spans="1:11" ht="30" x14ac:dyDescent="0.25">
      <c r="A9" s="6" t="s">
        <v>28</v>
      </c>
      <c r="B9" s="7" t="s">
        <v>11</v>
      </c>
      <c r="C9" s="7" t="s">
        <v>23</v>
      </c>
      <c r="D9" s="8">
        <v>2.82</v>
      </c>
      <c r="E9" s="9">
        <v>45565</v>
      </c>
      <c r="F9" s="7" t="s">
        <v>24</v>
      </c>
      <c r="G9" s="7" t="s">
        <v>25</v>
      </c>
      <c r="H9" s="7" t="s">
        <v>15</v>
      </c>
      <c r="I9" s="7" t="s">
        <v>29</v>
      </c>
      <c r="J9" s="10" t="s">
        <v>34</v>
      </c>
      <c r="K9" t="s">
        <v>149</v>
      </c>
    </row>
    <row r="10" spans="1:11" ht="30" x14ac:dyDescent="0.25">
      <c r="A10" s="6" t="s">
        <v>22</v>
      </c>
      <c r="B10" s="7" t="s">
        <v>11</v>
      </c>
      <c r="C10" s="7" t="s">
        <v>23</v>
      </c>
      <c r="D10" s="8">
        <v>918.26</v>
      </c>
      <c r="E10" s="9">
        <v>45596</v>
      </c>
      <c r="F10" s="7" t="s">
        <v>24</v>
      </c>
      <c r="G10" s="7" t="s">
        <v>25</v>
      </c>
      <c r="H10" s="7" t="s">
        <v>15</v>
      </c>
      <c r="I10" s="7" t="s">
        <v>26</v>
      </c>
      <c r="J10" s="10" t="s">
        <v>35</v>
      </c>
      <c r="K10" t="s">
        <v>149</v>
      </c>
    </row>
    <row r="11" spans="1:11" ht="30" x14ac:dyDescent="0.25">
      <c r="A11" s="6" t="s">
        <v>28</v>
      </c>
      <c r="B11" s="7" t="s">
        <v>11</v>
      </c>
      <c r="C11" s="7" t="s">
        <v>23</v>
      </c>
      <c r="D11" s="8">
        <v>0.35</v>
      </c>
      <c r="E11" s="9">
        <v>45626</v>
      </c>
      <c r="F11" s="7" t="s">
        <v>36</v>
      </c>
      <c r="G11" s="7" t="s">
        <v>37</v>
      </c>
      <c r="H11" s="7" t="s">
        <v>15</v>
      </c>
      <c r="I11" s="7" t="s">
        <v>29</v>
      </c>
      <c r="J11" s="10" t="s">
        <v>38</v>
      </c>
      <c r="K11" t="s">
        <v>149</v>
      </c>
    </row>
    <row r="12" spans="1:11" ht="30" x14ac:dyDescent="0.25">
      <c r="A12" s="6" t="s">
        <v>39</v>
      </c>
      <c r="B12" s="7" t="s">
        <v>11</v>
      </c>
      <c r="C12" s="7" t="s">
        <v>23</v>
      </c>
      <c r="D12" s="8">
        <v>25.6</v>
      </c>
      <c r="E12" s="9">
        <v>45626</v>
      </c>
      <c r="F12" s="7" t="s">
        <v>24</v>
      </c>
      <c r="G12" s="7" t="s">
        <v>25</v>
      </c>
      <c r="H12" s="7" t="s">
        <v>15</v>
      </c>
      <c r="I12" s="7" t="s">
        <v>40</v>
      </c>
      <c r="J12" s="10" t="s">
        <v>27</v>
      </c>
      <c r="K12" t="s">
        <v>149</v>
      </c>
    </row>
    <row r="13" spans="1:11" ht="30" x14ac:dyDescent="0.25">
      <c r="A13" s="6" t="s">
        <v>31</v>
      </c>
      <c r="B13" s="7" t="s">
        <v>11</v>
      </c>
      <c r="C13" s="7" t="s">
        <v>23</v>
      </c>
      <c r="D13" s="8">
        <v>2782.61</v>
      </c>
      <c r="E13" s="9">
        <v>45596</v>
      </c>
      <c r="F13" s="7" t="s">
        <v>24</v>
      </c>
      <c r="G13" s="7" t="s">
        <v>25</v>
      </c>
      <c r="H13" s="7" t="s">
        <v>15</v>
      </c>
      <c r="I13" s="7" t="s">
        <v>32</v>
      </c>
      <c r="J13" s="10" t="s">
        <v>41</v>
      </c>
      <c r="K13" t="s">
        <v>149</v>
      </c>
    </row>
    <row r="14" spans="1:11" ht="30" x14ac:dyDescent="0.25">
      <c r="A14" s="6" t="s">
        <v>39</v>
      </c>
      <c r="B14" s="7" t="s">
        <v>11</v>
      </c>
      <c r="C14" s="7" t="s">
        <v>23</v>
      </c>
      <c r="D14" s="8">
        <v>22.26</v>
      </c>
      <c r="E14" s="9">
        <v>45596</v>
      </c>
      <c r="F14" s="7" t="s">
        <v>24</v>
      </c>
      <c r="G14" s="7" t="s">
        <v>25</v>
      </c>
      <c r="H14" s="7" t="s">
        <v>15</v>
      </c>
      <c r="I14" s="7" t="s">
        <v>40</v>
      </c>
      <c r="J14" s="10" t="s">
        <v>35</v>
      </c>
      <c r="K14" t="s">
        <v>149</v>
      </c>
    </row>
    <row r="15" spans="1:11" ht="30" x14ac:dyDescent="0.25">
      <c r="A15" s="6" t="s">
        <v>42</v>
      </c>
      <c r="B15" s="7" t="s">
        <v>11</v>
      </c>
      <c r="C15" s="7" t="s">
        <v>23</v>
      </c>
      <c r="D15" s="8">
        <v>14.52</v>
      </c>
      <c r="E15" s="9">
        <v>45626</v>
      </c>
      <c r="F15" s="7" t="s">
        <v>36</v>
      </c>
      <c r="G15" s="7" t="s">
        <v>37</v>
      </c>
      <c r="H15" s="7" t="s">
        <v>15</v>
      </c>
      <c r="I15" s="7" t="s">
        <v>29</v>
      </c>
      <c r="J15" s="10" t="s">
        <v>38</v>
      </c>
      <c r="K15" t="s">
        <v>149</v>
      </c>
    </row>
    <row r="16" spans="1:11" ht="30" x14ac:dyDescent="0.25">
      <c r="A16" s="6" t="s">
        <v>39</v>
      </c>
      <c r="B16" s="7" t="s">
        <v>11</v>
      </c>
      <c r="C16" s="7" t="s">
        <v>23</v>
      </c>
      <c r="D16" s="8">
        <v>22.91</v>
      </c>
      <c r="E16" s="9">
        <v>45657</v>
      </c>
      <c r="F16" s="7" t="s">
        <v>24</v>
      </c>
      <c r="G16" s="7" t="s">
        <v>25</v>
      </c>
      <c r="H16" s="7" t="s">
        <v>15</v>
      </c>
      <c r="I16" s="7" t="s">
        <v>40</v>
      </c>
      <c r="J16" s="10" t="s">
        <v>43</v>
      </c>
      <c r="K16" t="s">
        <v>149</v>
      </c>
    </row>
    <row r="17" spans="1:11" ht="30" x14ac:dyDescent="0.25">
      <c r="A17" s="6" t="s">
        <v>44</v>
      </c>
      <c r="B17" s="7" t="s">
        <v>11</v>
      </c>
      <c r="C17" s="7" t="s">
        <v>23</v>
      </c>
      <c r="D17" s="8">
        <v>352</v>
      </c>
      <c r="E17" s="9">
        <v>45626</v>
      </c>
      <c r="F17" s="7" t="s">
        <v>24</v>
      </c>
      <c r="G17" s="7" t="s">
        <v>25</v>
      </c>
      <c r="H17" s="7" t="s">
        <v>15</v>
      </c>
      <c r="I17" s="7" t="s">
        <v>29</v>
      </c>
      <c r="J17" s="10" t="s">
        <v>38</v>
      </c>
      <c r="K17" t="s">
        <v>149</v>
      </c>
    </row>
    <row r="18" spans="1:11" ht="30" x14ac:dyDescent="0.25">
      <c r="A18" s="6" t="s">
        <v>39</v>
      </c>
      <c r="B18" s="7" t="s">
        <v>11</v>
      </c>
      <c r="C18" s="7" t="s">
        <v>23</v>
      </c>
      <c r="D18" s="8">
        <v>3.2</v>
      </c>
      <c r="E18" s="9">
        <v>45626</v>
      </c>
      <c r="F18" s="7" t="s">
        <v>36</v>
      </c>
      <c r="G18" s="7" t="s">
        <v>37</v>
      </c>
      <c r="H18" s="7" t="s">
        <v>15</v>
      </c>
      <c r="I18" s="7" t="s">
        <v>40</v>
      </c>
      <c r="J18" s="10" t="s">
        <v>45</v>
      </c>
      <c r="K18" t="s">
        <v>149</v>
      </c>
    </row>
    <row r="19" spans="1:11" ht="30" x14ac:dyDescent="0.25">
      <c r="A19" s="6" t="s">
        <v>22</v>
      </c>
      <c r="B19" s="7" t="s">
        <v>11</v>
      </c>
      <c r="C19" s="7" t="s">
        <v>23</v>
      </c>
      <c r="D19" s="8">
        <v>944.84</v>
      </c>
      <c r="E19" s="9">
        <v>45657</v>
      </c>
      <c r="F19" s="7" t="s">
        <v>24</v>
      </c>
      <c r="G19" s="7" t="s">
        <v>25</v>
      </c>
      <c r="H19" s="7" t="s">
        <v>15</v>
      </c>
      <c r="I19" s="7" t="s">
        <v>26</v>
      </c>
      <c r="J19" s="10" t="s">
        <v>43</v>
      </c>
      <c r="K19" t="s">
        <v>149</v>
      </c>
    </row>
    <row r="20" spans="1:11" ht="30" x14ac:dyDescent="0.25">
      <c r="A20" s="6" t="s">
        <v>39</v>
      </c>
      <c r="B20" s="7" t="s">
        <v>11</v>
      </c>
      <c r="C20" s="7" t="s">
        <v>23</v>
      </c>
      <c r="D20" s="8">
        <v>25.6</v>
      </c>
      <c r="E20" s="9">
        <v>45565</v>
      </c>
      <c r="F20" s="7" t="s">
        <v>24</v>
      </c>
      <c r="G20" s="7" t="s">
        <v>25</v>
      </c>
      <c r="H20" s="7" t="s">
        <v>15</v>
      </c>
      <c r="I20" s="7" t="s">
        <v>40</v>
      </c>
      <c r="J20" s="10" t="s">
        <v>46</v>
      </c>
      <c r="K20" t="s">
        <v>149</v>
      </c>
    </row>
    <row r="21" spans="1:11" ht="30" x14ac:dyDescent="0.25">
      <c r="A21" s="6" t="s">
        <v>44</v>
      </c>
      <c r="B21" s="7" t="s">
        <v>11</v>
      </c>
      <c r="C21" s="7" t="s">
        <v>23</v>
      </c>
      <c r="D21" s="8">
        <v>314.95</v>
      </c>
      <c r="E21" s="9">
        <v>45657</v>
      </c>
      <c r="F21" s="7" t="s">
        <v>24</v>
      </c>
      <c r="G21" s="7" t="s">
        <v>25</v>
      </c>
      <c r="H21" s="7" t="s">
        <v>15</v>
      </c>
      <c r="I21" s="7" t="s">
        <v>29</v>
      </c>
      <c r="J21" s="10" t="s">
        <v>47</v>
      </c>
      <c r="K21" t="s">
        <v>149</v>
      </c>
    </row>
    <row r="22" spans="1:11" ht="30" x14ac:dyDescent="0.25">
      <c r="A22" s="6" t="s">
        <v>28</v>
      </c>
      <c r="B22" s="7" t="s">
        <v>11</v>
      </c>
      <c r="C22" s="7" t="s">
        <v>23</v>
      </c>
      <c r="D22" s="8">
        <v>2.52</v>
      </c>
      <c r="E22" s="9">
        <v>45657</v>
      </c>
      <c r="F22" s="7" t="s">
        <v>24</v>
      </c>
      <c r="G22" s="7" t="s">
        <v>25</v>
      </c>
      <c r="H22" s="7" t="s">
        <v>15</v>
      </c>
      <c r="I22" s="7" t="s">
        <v>29</v>
      </c>
      <c r="J22" s="10" t="s">
        <v>47</v>
      </c>
      <c r="K22" t="s">
        <v>149</v>
      </c>
    </row>
    <row r="23" spans="1:11" ht="30" x14ac:dyDescent="0.25">
      <c r="A23" s="6" t="s">
        <v>48</v>
      </c>
      <c r="B23" s="7" t="s">
        <v>11</v>
      </c>
      <c r="C23" s="7" t="s">
        <v>23</v>
      </c>
      <c r="D23" s="8">
        <v>400</v>
      </c>
      <c r="E23" s="9">
        <v>45626</v>
      </c>
      <c r="F23" s="7" t="s">
        <v>36</v>
      </c>
      <c r="G23" s="7" t="s">
        <v>37</v>
      </c>
      <c r="H23" s="7" t="s">
        <v>15</v>
      </c>
      <c r="I23" s="7" t="s">
        <v>32</v>
      </c>
      <c r="J23" s="10" t="s">
        <v>49</v>
      </c>
      <c r="K23" t="s">
        <v>149</v>
      </c>
    </row>
    <row r="24" spans="1:11" ht="30" x14ac:dyDescent="0.25">
      <c r="A24" s="6" t="s">
        <v>44</v>
      </c>
      <c r="B24" s="7" t="s">
        <v>11</v>
      </c>
      <c r="C24" s="7" t="s">
        <v>23</v>
      </c>
      <c r="D24" s="8">
        <v>44</v>
      </c>
      <c r="E24" s="9">
        <v>45626</v>
      </c>
      <c r="F24" s="7" t="s">
        <v>36</v>
      </c>
      <c r="G24" s="7" t="s">
        <v>37</v>
      </c>
      <c r="H24" s="7" t="s">
        <v>15</v>
      </c>
      <c r="I24" s="7" t="s">
        <v>29</v>
      </c>
      <c r="J24" s="10" t="s">
        <v>38</v>
      </c>
      <c r="K24" t="s">
        <v>149</v>
      </c>
    </row>
    <row r="25" spans="1:11" ht="30" x14ac:dyDescent="0.25">
      <c r="A25" s="6" t="s">
        <v>42</v>
      </c>
      <c r="B25" s="7" t="s">
        <v>11</v>
      </c>
      <c r="C25" s="7" t="s">
        <v>23</v>
      </c>
      <c r="D25" s="8">
        <v>103.93</v>
      </c>
      <c r="E25" s="9">
        <v>45657</v>
      </c>
      <c r="F25" s="7" t="s">
        <v>24</v>
      </c>
      <c r="G25" s="7" t="s">
        <v>25</v>
      </c>
      <c r="H25" s="7" t="s">
        <v>15</v>
      </c>
      <c r="I25" s="7" t="s">
        <v>29</v>
      </c>
      <c r="J25" s="10" t="s">
        <v>47</v>
      </c>
      <c r="K25" t="s">
        <v>149</v>
      </c>
    </row>
    <row r="26" spans="1:11" ht="30" x14ac:dyDescent="0.25">
      <c r="A26" s="6" t="s">
        <v>44</v>
      </c>
      <c r="B26" s="7" t="s">
        <v>11</v>
      </c>
      <c r="C26" s="7" t="s">
        <v>23</v>
      </c>
      <c r="D26" s="8">
        <v>352</v>
      </c>
      <c r="E26" s="9">
        <v>45565</v>
      </c>
      <c r="F26" s="7" t="s">
        <v>24</v>
      </c>
      <c r="G26" s="7" t="s">
        <v>25</v>
      </c>
      <c r="H26" s="7" t="s">
        <v>15</v>
      </c>
      <c r="I26" s="7" t="s">
        <v>29</v>
      </c>
      <c r="J26" s="10" t="s">
        <v>34</v>
      </c>
      <c r="K26" t="s">
        <v>149</v>
      </c>
    </row>
    <row r="27" spans="1:11" ht="30" x14ac:dyDescent="0.25">
      <c r="A27" s="6" t="s">
        <v>22</v>
      </c>
      <c r="B27" s="7" t="s">
        <v>11</v>
      </c>
      <c r="C27" s="7" t="s">
        <v>23</v>
      </c>
      <c r="D27" s="8">
        <v>1056</v>
      </c>
      <c r="E27" s="9">
        <v>45565</v>
      </c>
      <c r="F27" s="7" t="s">
        <v>24</v>
      </c>
      <c r="G27" s="7" t="s">
        <v>25</v>
      </c>
      <c r="H27" s="7" t="s">
        <v>15</v>
      </c>
      <c r="I27" s="7" t="s">
        <v>26</v>
      </c>
      <c r="J27" s="10" t="s">
        <v>46</v>
      </c>
      <c r="K27" t="s">
        <v>149</v>
      </c>
    </row>
    <row r="28" spans="1:11" ht="30" x14ac:dyDescent="0.25">
      <c r="A28" s="6" t="s">
        <v>28</v>
      </c>
      <c r="B28" s="7" t="s">
        <v>11</v>
      </c>
      <c r="C28" s="7" t="s">
        <v>23</v>
      </c>
      <c r="D28" s="8">
        <v>2.82</v>
      </c>
      <c r="E28" s="9">
        <v>45626</v>
      </c>
      <c r="F28" s="7" t="s">
        <v>24</v>
      </c>
      <c r="G28" s="7" t="s">
        <v>25</v>
      </c>
      <c r="H28" s="7" t="s">
        <v>15</v>
      </c>
      <c r="I28" s="7" t="s">
        <v>29</v>
      </c>
      <c r="J28" s="10" t="s">
        <v>38</v>
      </c>
      <c r="K28" t="s">
        <v>149</v>
      </c>
    </row>
    <row r="29" spans="1:11" ht="30" x14ac:dyDescent="0.25">
      <c r="A29" s="6" t="s">
        <v>44</v>
      </c>
      <c r="B29" s="7" t="s">
        <v>11</v>
      </c>
      <c r="C29" s="7" t="s">
        <v>23</v>
      </c>
      <c r="D29" s="8">
        <v>306.08999999999997</v>
      </c>
      <c r="E29" s="9">
        <v>45596</v>
      </c>
      <c r="F29" s="7" t="s">
        <v>24</v>
      </c>
      <c r="G29" s="7" t="s">
        <v>25</v>
      </c>
      <c r="H29" s="7" t="s">
        <v>15</v>
      </c>
      <c r="I29" s="7" t="s">
        <v>29</v>
      </c>
      <c r="J29" s="10" t="s">
        <v>30</v>
      </c>
      <c r="K29" t="s">
        <v>149</v>
      </c>
    </row>
    <row r="30" spans="1:11" ht="30" x14ac:dyDescent="0.25">
      <c r="A30" s="6" t="s">
        <v>42</v>
      </c>
      <c r="B30" s="7" t="s">
        <v>11</v>
      </c>
      <c r="C30" s="7" t="s">
        <v>23</v>
      </c>
      <c r="D30" s="8">
        <v>116.16</v>
      </c>
      <c r="E30" s="9">
        <v>45626</v>
      </c>
      <c r="F30" s="7" t="s">
        <v>24</v>
      </c>
      <c r="G30" s="7" t="s">
        <v>25</v>
      </c>
      <c r="H30" s="7" t="s">
        <v>15</v>
      </c>
      <c r="I30" s="7" t="s">
        <v>29</v>
      </c>
      <c r="J30" s="10" t="s">
        <v>38</v>
      </c>
      <c r="K30" t="s">
        <v>149</v>
      </c>
    </row>
    <row r="31" spans="1:11" ht="30" x14ac:dyDescent="0.25">
      <c r="A31" s="6" t="s">
        <v>22</v>
      </c>
      <c r="B31" s="7" t="s">
        <v>11</v>
      </c>
      <c r="C31" s="7" t="s">
        <v>23</v>
      </c>
      <c r="D31" s="8">
        <v>132</v>
      </c>
      <c r="E31" s="9">
        <v>45626</v>
      </c>
      <c r="F31" s="7" t="s">
        <v>36</v>
      </c>
      <c r="G31" s="7" t="s">
        <v>37</v>
      </c>
      <c r="H31" s="7" t="s">
        <v>15</v>
      </c>
      <c r="I31" s="7" t="s">
        <v>26</v>
      </c>
      <c r="J31" s="10" t="s">
        <v>45</v>
      </c>
      <c r="K31" t="s">
        <v>149</v>
      </c>
    </row>
    <row r="32" spans="1:11" ht="30" x14ac:dyDescent="0.25">
      <c r="A32" s="6" t="s">
        <v>42</v>
      </c>
      <c r="B32" s="7" t="s">
        <v>11</v>
      </c>
      <c r="C32" s="7" t="s">
        <v>23</v>
      </c>
      <c r="D32" s="8">
        <v>101.01</v>
      </c>
      <c r="E32" s="9">
        <v>45596</v>
      </c>
      <c r="F32" s="7" t="s">
        <v>24</v>
      </c>
      <c r="G32" s="7" t="s">
        <v>25</v>
      </c>
      <c r="H32" s="7" t="s">
        <v>15</v>
      </c>
      <c r="I32" s="7" t="s">
        <v>29</v>
      </c>
      <c r="J32" s="10" t="s">
        <v>30</v>
      </c>
      <c r="K32" t="s">
        <v>149</v>
      </c>
    </row>
    <row r="33" spans="1:11" ht="30" x14ac:dyDescent="0.25">
      <c r="A33" s="6" t="s">
        <v>31</v>
      </c>
      <c r="B33" s="7" t="s">
        <v>11</v>
      </c>
      <c r="C33" s="7" t="s">
        <v>23</v>
      </c>
      <c r="D33" s="8">
        <v>3200</v>
      </c>
      <c r="E33" s="9">
        <v>45626</v>
      </c>
      <c r="F33" s="7" t="s">
        <v>24</v>
      </c>
      <c r="G33" s="7" t="s">
        <v>25</v>
      </c>
      <c r="H33" s="7" t="s">
        <v>15</v>
      </c>
      <c r="I33" s="7" t="s">
        <v>32</v>
      </c>
      <c r="J33" s="10" t="s">
        <v>50</v>
      </c>
      <c r="K33" t="s">
        <v>149</v>
      </c>
    </row>
    <row r="34" spans="1:11" ht="30" x14ac:dyDescent="0.25">
      <c r="A34" s="6" t="s">
        <v>42</v>
      </c>
      <c r="B34" s="7" t="s">
        <v>11</v>
      </c>
      <c r="C34" s="7" t="s">
        <v>23</v>
      </c>
      <c r="D34" s="8">
        <v>116.16</v>
      </c>
      <c r="E34" s="9">
        <v>45565</v>
      </c>
      <c r="F34" s="7" t="s">
        <v>24</v>
      </c>
      <c r="G34" s="7" t="s">
        <v>25</v>
      </c>
      <c r="H34" s="7" t="s">
        <v>15</v>
      </c>
      <c r="I34" s="7" t="s">
        <v>29</v>
      </c>
      <c r="J34" s="10" t="s">
        <v>34</v>
      </c>
      <c r="K34" t="s">
        <v>149</v>
      </c>
    </row>
    <row r="35" spans="1:11" ht="30" x14ac:dyDescent="0.25">
      <c r="A35" s="6" t="s">
        <v>31</v>
      </c>
      <c r="B35" s="7" t="s">
        <v>11</v>
      </c>
      <c r="C35" s="7" t="s">
        <v>23</v>
      </c>
      <c r="D35" s="8">
        <v>3200</v>
      </c>
      <c r="E35" s="9">
        <v>45565</v>
      </c>
      <c r="F35" s="7" t="s">
        <v>24</v>
      </c>
      <c r="G35" s="7" t="s">
        <v>25</v>
      </c>
      <c r="H35" s="7" t="s">
        <v>15</v>
      </c>
      <c r="I35" s="7" t="s">
        <v>32</v>
      </c>
      <c r="J35" s="10" t="s">
        <v>51</v>
      </c>
      <c r="K35" t="s">
        <v>149</v>
      </c>
    </row>
    <row r="36" spans="1:11" ht="30" x14ac:dyDescent="0.25">
      <c r="A36" s="6" t="s">
        <v>52</v>
      </c>
      <c r="B36" s="7" t="s">
        <v>11</v>
      </c>
      <c r="C36" s="7" t="s">
        <v>23</v>
      </c>
      <c r="D36" s="8">
        <v>1375</v>
      </c>
      <c r="E36" s="9">
        <v>45626</v>
      </c>
      <c r="F36" s="7" t="s">
        <v>53</v>
      </c>
      <c r="G36" s="7" t="s">
        <v>54</v>
      </c>
      <c r="H36" s="7" t="s">
        <v>15</v>
      </c>
      <c r="I36" s="7" t="s">
        <v>16</v>
      </c>
      <c r="J36" s="10" t="s">
        <v>55</v>
      </c>
      <c r="K36" s="10" t="s">
        <v>145</v>
      </c>
    </row>
    <row r="37" spans="1:11" ht="30" x14ac:dyDescent="0.25">
      <c r="A37" s="6" t="s">
        <v>56</v>
      </c>
      <c r="B37" s="7" t="s">
        <v>11</v>
      </c>
      <c r="C37" s="7" t="s">
        <v>23</v>
      </c>
      <c r="D37" s="8">
        <v>284.35000000000002</v>
      </c>
      <c r="E37" s="9">
        <v>45626</v>
      </c>
      <c r="F37" s="7" t="s">
        <v>53</v>
      </c>
      <c r="G37" s="7" t="s">
        <v>54</v>
      </c>
      <c r="H37" s="7" t="s">
        <v>15</v>
      </c>
      <c r="I37" s="7" t="s">
        <v>16</v>
      </c>
      <c r="J37" s="10" t="s">
        <v>55</v>
      </c>
      <c r="K37" t="s">
        <v>145</v>
      </c>
    </row>
    <row r="38" spans="1:11" ht="30" x14ac:dyDescent="0.25">
      <c r="A38" s="6" t="s">
        <v>57</v>
      </c>
      <c r="B38" s="7" t="s">
        <v>11</v>
      </c>
      <c r="C38" s="7" t="s">
        <v>23</v>
      </c>
      <c r="D38" s="8">
        <v>1375</v>
      </c>
      <c r="E38" s="9">
        <v>45596</v>
      </c>
      <c r="F38" s="7" t="s">
        <v>53</v>
      </c>
      <c r="G38" s="7" t="s">
        <v>54</v>
      </c>
      <c r="H38" s="7" t="s">
        <v>15</v>
      </c>
      <c r="I38" s="7" t="s">
        <v>16</v>
      </c>
      <c r="J38" s="10" t="s">
        <v>58</v>
      </c>
      <c r="K38" t="s">
        <v>145</v>
      </c>
    </row>
    <row r="39" spans="1:11" ht="30" x14ac:dyDescent="0.25">
      <c r="A39" s="6" t="s">
        <v>59</v>
      </c>
      <c r="B39" s="7" t="s">
        <v>11</v>
      </c>
      <c r="C39" s="7" t="s">
        <v>23</v>
      </c>
      <c r="D39" s="8">
        <v>284.35000000000002</v>
      </c>
      <c r="E39" s="9">
        <v>45596</v>
      </c>
      <c r="F39" s="7" t="s">
        <v>53</v>
      </c>
      <c r="G39" s="7" t="s">
        <v>54</v>
      </c>
      <c r="H39" s="7" t="s">
        <v>15</v>
      </c>
      <c r="I39" s="7" t="s">
        <v>16</v>
      </c>
      <c r="J39" s="10" t="s">
        <v>58</v>
      </c>
      <c r="K39" t="s">
        <v>145</v>
      </c>
    </row>
    <row r="40" spans="1:11" ht="30" x14ac:dyDescent="0.25">
      <c r="A40" s="6" t="s">
        <v>60</v>
      </c>
      <c r="B40" s="7" t="s">
        <v>11</v>
      </c>
      <c r="C40" s="7" t="s">
        <v>23</v>
      </c>
      <c r="D40" s="8">
        <v>1375</v>
      </c>
      <c r="E40" s="9">
        <v>45643</v>
      </c>
      <c r="F40" s="7" t="s">
        <v>53</v>
      </c>
      <c r="G40" s="7" t="s">
        <v>54</v>
      </c>
      <c r="H40" s="7" t="s">
        <v>15</v>
      </c>
      <c r="I40" s="7" t="s">
        <v>16</v>
      </c>
      <c r="J40" s="10" t="s">
        <v>61</v>
      </c>
      <c r="K40" t="s">
        <v>145</v>
      </c>
    </row>
    <row r="41" spans="1:11" ht="30" x14ac:dyDescent="0.25">
      <c r="A41" s="6" t="s">
        <v>62</v>
      </c>
      <c r="B41" s="7" t="s">
        <v>11</v>
      </c>
      <c r="C41" s="7" t="s">
        <v>23</v>
      </c>
      <c r="D41" s="8">
        <v>284.35000000000002</v>
      </c>
      <c r="E41" s="9">
        <v>45643</v>
      </c>
      <c r="F41" s="7" t="s">
        <v>53</v>
      </c>
      <c r="G41" s="7" t="s">
        <v>54</v>
      </c>
      <c r="H41" s="7" t="s">
        <v>15</v>
      </c>
      <c r="I41" s="7" t="s">
        <v>16</v>
      </c>
      <c r="J41" s="10" t="s">
        <v>61</v>
      </c>
      <c r="K41" t="s">
        <v>145</v>
      </c>
    </row>
    <row r="42" spans="1:11" ht="30" x14ac:dyDescent="0.25">
      <c r="A42" s="6" t="s">
        <v>63</v>
      </c>
      <c r="B42" s="7" t="s">
        <v>11</v>
      </c>
      <c r="C42" s="7" t="s">
        <v>23</v>
      </c>
      <c r="D42" s="8">
        <v>1375</v>
      </c>
      <c r="E42" s="9">
        <v>45412</v>
      </c>
      <c r="F42" s="7" t="s">
        <v>53</v>
      </c>
      <c r="G42" s="7" t="s">
        <v>54</v>
      </c>
      <c r="H42" s="7" t="s">
        <v>15</v>
      </c>
      <c r="I42" s="7" t="s">
        <v>16</v>
      </c>
      <c r="J42" s="10" t="s">
        <v>64</v>
      </c>
      <c r="K42" t="s">
        <v>145</v>
      </c>
    </row>
    <row r="43" spans="1:11" ht="30" x14ac:dyDescent="0.25">
      <c r="A43" s="6" t="s">
        <v>65</v>
      </c>
      <c r="B43" s="7" t="s">
        <v>11</v>
      </c>
      <c r="C43" s="7" t="s">
        <v>23</v>
      </c>
      <c r="D43" s="8">
        <v>284.35000000000002</v>
      </c>
      <c r="E43" s="9">
        <v>45412</v>
      </c>
      <c r="F43" s="7" t="s">
        <v>53</v>
      </c>
      <c r="G43" s="7" t="s">
        <v>54</v>
      </c>
      <c r="H43" s="7" t="s">
        <v>15</v>
      </c>
      <c r="I43" s="7" t="s">
        <v>16</v>
      </c>
      <c r="J43" s="10" t="s">
        <v>64</v>
      </c>
      <c r="K43" t="s">
        <v>145</v>
      </c>
    </row>
    <row r="44" spans="1:11" ht="30" x14ac:dyDescent="0.25">
      <c r="A44" s="6" t="s">
        <v>66</v>
      </c>
      <c r="B44" s="7" t="s">
        <v>11</v>
      </c>
      <c r="C44" s="7" t="s">
        <v>23</v>
      </c>
      <c r="D44" s="8">
        <v>1375</v>
      </c>
      <c r="E44" s="9">
        <v>45382</v>
      </c>
      <c r="F44" s="7" t="s">
        <v>53</v>
      </c>
      <c r="G44" s="7" t="s">
        <v>54</v>
      </c>
      <c r="H44" s="7" t="s">
        <v>15</v>
      </c>
      <c r="I44" s="7" t="s">
        <v>16</v>
      </c>
      <c r="J44" s="10" t="s">
        <v>67</v>
      </c>
      <c r="K44" t="s">
        <v>145</v>
      </c>
    </row>
    <row r="45" spans="1:11" ht="30" x14ac:dyDescent="0.25">
      <c r="A45" s="6" t="s">
        <v>68</v>
      </c>
      <c r="B45" s="7" t="s">
        <v>11</v>
      </c>
      <c r="C45" s="7" t="s">
        <v>23</v>
      </c>
      <c r="D45" s="8">
        <v>284.35000000000002</v>
      </c>
      <c r="E45" s="9">
        <v>45382</v>
      </c>
      <c r="F45" s="7" t="s">
        <v>53</v>
      </c>
      <c r="G45" s="7" t="s">
        <v>54</v>
      </c>
      <c r="H45" s="7" t="s">
        <v>15</v>
      </c>
      <c r="I45" s="7" t="s">
        <v>16</v>
      </c>
      <c r="J45" s="10" t="s">
        <v>67</v>
      </c>
      <c r="K45" t="s">
        <v>145</v>
      </c>
    </row>
    <row r="46" spans="1:11" ht="30" x14ac:dyDescent="0.25">
      <c r="A46" s="6" t="s">
        <v>69</v>
      </c>
      <c r="B46" s="7" t="s">
        <v>11</v>
      </c>
      <c r="C46" s="7" t="s">
        <v>23</v>
      </c>
      <c r="D46" s="8">
        <v>1375</v>
      </c>
      <c r="E46" s="9">
        <v>45351</v>
      </c>
      <c r="F46" s="7" t="s">
        <v>53</v>
      </c>
      <c r="G46" s="7" t="s">
        <v>54</v>
      </c>
      <c r="H46" s="7" t="s">
        <v>15</v>
      </c>
      <c r="I46" s="7" t="s">
        <v>16</v>
      </c>
      <c r="J46" s="10" t="s">
        <v>70</v>
      </c>
      <c r="K46" t="s">
        <v>145</v>
      </c>
    </row>
    <row r="47" spans="1:11" ht="30" x14ac:dyDescent="0.25">
      <c r="A47" s="6" t="s">
        <v>71</v>
      </c>
      <c r="B47" s="7" t="s">
        <v>11</v>
      </c>
      <c r="C47" s="7" t="s">
        <v>23</v>
      </c>
      <c r="D47" s="8">
        <v>284.35000000000002</v>
      </c>
      <c r="E47" s="9">
        <v>45351</v>
      </c>
      <c r="F47" s="7" t="s">
        <v>53</v>
      </c>
      <c r="G47" s="7" t="s">
        <v>54</v>
      </c>
      <c r="H47" s="7" t="s">
        <v>15</v>
      </c>
      <c r="I47" s="7" t="s">
        <v>16</v>
      </c>
      <c r="J47" s="10" t="s">
        <v>70</v>
      </c>
      <c r="K47" t="s">
        <v>145</v>
      </c>
    </row>
    <row r="48" spans="1:11" ht="30" x14ac:dyDescent="0.25">
      <c r="A48" s="6" t="s">
        <v>72</v>
      </c>
      <c r="B48" s="7" t="s">
        <v>11</v>
      </c>
      <c r="C48" s="7" t="s">
        <v>23</v>
      </c>
      <c r="D48" s="8">
        <v>1375</v>
      </c>
      <c r="E48" s="9">
        <v>45322</v>
      </c>
      <c r="F48" s="7" t="s">
        <v>53</v>
      </c>
      <c r="G48" s="7" t="s">
        <v>54</v>
      </c>
      <c r="H48" s="7" t="s">
        <v>15</v>
      </c>
      <c r="I48" s="7" t="s">
        <v>16</v>
      </c>
      <c r="J48" s="10" t="s">
        <v>73</v>
      </c>
      <c r="K48" t="s">
        <v>145</v>
      </c>
    </row>
    <row r="49" spans="1:11" ht="30" x14ac:dyDescent="0.25">
      <c r="A49" s="6" t="s">
        <v>74</v>
      </c>
      <c r="B49" s="7" t="s">
        <v>11</v>
      </c>
      <c r="C49" s="7" t="s">
        <v>23</v>
      </c>
      <c r="D49" s="8">
        <v>284.35000000000002</v>
      </c>
      <c r="E49" s="9">
        <v>45322</v>
      </c>
      <c r="F49" s="7" t="s">
        <v>53</v>
      </c>
      <c r="G49" s="7" t="s">
        <v>54</v>
      </c>
      <c r="H49" s="7" t="s">
        <v>15</v>
      </c>
      <c r="I49" s="7" t="s">
        <v>16</v>
      </c>
      <c r="J49" s="10" t="s">
        <v>73</v>
      </c>
      <c r="K49" t="s">
        <v>145</v>
      </c>
    </row>
    <row r="50" spans="1:11" ht="30" x14ac:dyDescent="0.25">
      <c r="A50" s="6" t="s">
        <v>75</v>
      </c>
      <c r="B50" s="7" t="s">
        <v>11</v>
      </c>
      <c r="C50" s="7" t="s">
        <v>23</v>
      </c>
      <c r="D50" s="8">
        <v>8000</v>
      </c>
      <c r="E50" s="9">
        <v>45473</v>
      </c>
      <c r="F50" s="7" t="s">
        <v>76</v>
      </c>
      <c r="G50" s="7" t="s">
        <v>77</v>
      </c>
      <c r="H50" s="7" t="s">
        <v>15</v>
      </c>
      <c r="I50" s="7" t="s">
        <v>16</v>
      </c>
      <c r="J50" s="10" t="s">
        <v>78</v>
      </c>
      <c r="K50" t="s">
        <v>143</v>
      </c>
    </row>
    <row r="51" spans="1:11" ht="30" x14ac:dyDescent="0.25">
      <c r="A51" s="6" t="s">
        <v>79</v>
      </c>
      <c r="B51" s="7" t="s">
        <v>11</v>
      </c>
      <c r="C51" s="7" t="s">
        <v>23</v>
      </c>
      <c r="D51" s="8">
        <v>1654.4</v>
      </c>
      <c r="E51" s="9">
        <v>45473</v>
      </c>
      <c r="F51" s="7" t="s">
        <v>76</v>
      </c>
      <c r="G51" s="7" t="s">
        <v>77</v>
      </c>
      <c r="H51" s="7" t="s">
        <v>15</v>
      </c>
      <c r="I51" s="7" t="s">
        <v>16</v>
      </c>
      <c r="J51" s="10" t="s">
        <v>78</v>
      </c>
      <c r="K51" t="s">
        <v>143</v>
      </c>
    </row>
    <row r="52" spans="1:11" ht="30" x14ac:dyDescent="0.25">
      <c r="A52" s="6" t="s">
        <v>80</v>
      </c>
      <c r="B52" s="7" t="s">
        <v>11</v>
      </c>
      <c r="C52" s="7" t="s">
        <v>23</v>
      </c>
      <c r="D52" s="8">
        <v>1375</v>
      </c>
      <c r="E52" s="9">
        <v>45443</v>
      </c>
      <c r="F52" s="7" t="s">
        <v>53</v>
      </c>
      <c r="G52" s="7" t="s">
        <v>54</v>
      </c>
      <c r="H52" s="7" t="s">
        <v>15</v>
      </c>
      <c r="I52" s="7" t="s">
        <v>16</v>
      </c>
      <c r="J52" s="10" t="s">
        <v>81</v>
      </c>
      <c r="K52" t="s">
        <v>145</v>
      </c>
    </row>
    <row r="53" spans="1:11" ht="30" x14ac:dyDescent="0.25">
      <c r="A53" s="6" t="s">
        <v>82</v>
      </c>
      <c r="B53" s="7" t="s">
        <v>11</v>
      </c>
      <c r="C53" s="7" t="s">
        <v>23</v>
      </c>
      <c r="D53" s="8">
        <v>284.35000000000002</v>
      </c>
      <c r="E53" s="9">
        <v>45443</v>
      </c>
      <c r="F53" s="7" t="s">
        <v>53</v>
      </c>
      <c r="G53" s="7" t="s">
        <v>54</v>
      </c>
      <c r="H53" s="7" t="s">
        <v>15</v>
      </c>
      <c r="I53" s="7" t="s">
        <v>16</v>
      </c>
      <c r="J53" s="10" t="s">
        <v>81</v>
      </c>
      <c r="K53" t="s">
        <v>145</v>
      </c>
    </row>
    <row r="54" spans="1:11" ht="30" x14ac:dyDescent="0.25">
      <c r="A54" s="6" t="s">
        <v>83</v>
      </c>
      <c r="B54" s="7" t="s">
        <v>11</v>
      </c>
      <c r="C54" s="7" t="s">
        <v>23</v>
      </c>
      <c r="D54" s="8">
        <v>1375</v>
      </c>
      <c r="E54" s="9">
        <v>45468</v>
      </c>
      <c r="F54" s="7" t="s">
        <v>53</v>
      </c>
      <c r="G54" s="7" t="s">
        <v>54</v>
      </c>
      <c r="H54" s="7" t="s">
        <v>15</v>
      </c>
      <c r="I54" s="7" t="s">
        <v>16</v>
      </c>
      <c r="J54" s="10" t="s">
        <v>84</v>
      </c>
      <c r="K54" t="s">
        <v>145</v>
      </c>
    </row>
    <row r="55" spans="1:11" ht="30" x14ac:dyDescent="0.25">
      <c r="A55" s="6" t="s">
        <v>85</v>
      </c>
      <c r="B55" s="7" t="s">
        <v>11</v>
      </c>
      <c r="C55" s="7" t="s">
        <v>23</v>
      </c>
      <c r="D55" s="8">
        <v>284.35000000000002</v>
      </c>
      <c r="E55" s="9">
        <v>45468</v>
      </c>
      <c r="F55" s="7" t="s">
        <v>53</v>
      </c>
      <c r="G55" s="7" t="s">
        <v>54</v>
      </c>
      <c r="H55" s="7" t="s">
        <v>15</v>
      </c>
      <c r="I55" s="7" t="s">
        <v>16</v>
      </c>
      <c r="J55" s="10" t="s">
        <v>84</v>
      </c>
      <c r="K55" t="s">
        <v>145</v>
      </c>
    </row>
    <row r="56" spans="1:11" ht="30" x14ac:dyDescent="0.25">
      <c r="A56" s="6" t="s">
        <v>86</v>
      </c>
      <c r="B56" s="7" t="s">
        <v>11</v>
      </c>
      <c r="C56" s="7" t="s">
        <v>23</v>
      </c>
      <c r="D56" s="8">
        <v>1375</v>
      </c>
      <c r="E56" s="9">
        <v>45504</v>
      </c>
      <c r="F56" s="7" t="s">
        <v>53</v>
      </c>
      <c r="G56" s="7" t="s">
        <v>54</v>
      </c>
      <c r="H56" s="7" t="s">
        <v>15</v>
      </c>
      <c r="I56" s="7" t="s">
        <v>16</v>
      </c>
      <c r="J56" s="10" t="s">
        <v>87</v>
      </c>
      <c r="K56" t="s">
        <v>145</v>
      </c>
    </row>
    <row r="57" spans="1:11" ht="30" x14ac:dyDescent="0.25">
      <c r="A57" s="6" t="s">
        <v>88</v>
      </c>
      <c r="B57" s="7" t="s">
        <v>11</v>
      </c>
      <c r="C57" s="7" t="s">
        <v>23</v>
      </c>
      <c r="D57" s="8">
        <v>284.35000000000002</v>
      </c>
      <c r="E57" s="9">
        <v>45504</v>
      </c>
      <c r="F57" s="7" t="s">
        <v>53</v>
      </c>
      <c r="G57" s="7" t="s">
        <v>54</v>
      </c>
      <c r="H57" s="7" t="s">
        <v>15</v>
      </c>
      <c r="I57" s="7" t="s">
        <v>16</v>
      </c>
      <c r="J57" s="10" t="s">
        <v>87</v>
      </c>
      <c r="K57" t="s">
        <v>145</v>
      </c>
    </row>
    <row r="58" spans="1:11" ht="30" x14ac:dyDescent="0.25">
      <c r="A58" s="6" t="s">
        <v>89</v>
      </c>
      <c r="B58" s="7" t="s">
        <v>11</v>
      </c>
      <c r="C58" s="7" t="s">
        <v>23</v>
      </c>
      <c r="D58" s="8">
        <v>1375</v>
      </c>
      <c r="E58" s="9">
        <v>45535</v>
      </c>
      <c r="F58" s="7" t="s">
        <v>53</v>
      </c>
      <c r="G58" s="7" t="s">
        <v>54</v>
      </c>
      <c r="H58" s="7" t="s">
        <v>15</v>
      </c>
      <c r="I58" s="7" t="s">
        <v>16</v>
      </c>
      <c r="J58" s="10" t="s">
        <v>90</v>
      </c>
      <c r="K58" t="s">
        <v>145</v>
      </c>
    </row>
    <row r="59" spans="1:11" ht="30" x14ac:dyDescent="0.25">
      <c r="A59" s="6" t="s">
        <v>91</v>
      </c>
      <c r="B59" s="7" t="s">
        <v>11</v>
      </c>
      <c r="C59" s="7" t="s">
        <v>23</v>
      </c>
      <c r="D59" s="8">
        <v>284.35000000000002</v>
      </c>
      <c r="E59" s="9">
        <v>45535</v>
      </c>
      <c r="F59" s="7" t="s">
        <v>53</v>
      </c>
      <c r="G59" s="7" t="s">
        <v>54</v>
      </c>
      <c r="H59" s="7" t="s">
        <v>15</v>
      </c>
      <c r="I59" s="7" t="s">
        <v>16</v>
      </c>
      <c r="J59" s="10" t="s">
        <v>90</v>
      </c>
      <c r="K59" t="s">
        <v>145</v>
      </c>
    </row>
    <row r="60" spans="1:11" ht="30" x14ac:dyDescent="0.25">
      <c r="A60" s="6" t="s">
        <v>92</v>
      </c>
      <c r="B60" s="7" t="s">
        <v>11</v>
      </c>
      <c r="C60" s="7" t="s">
        <v>23</v>
      </c>
      <c r="D60" s="8">
        <v>825</v>
      </c>
      <c r="E60" s="9">
        <v>45561</v>
      </c>
      <c r="F60" s="7" t="s">
        <v>93</v>
      </c>
      <c r="G60" s="7" t="s">
        <v>94</v>
      </c>
      <c r="H60" s="7" t="s">
        <v>15</v>
      </c>
      <c r="I60" s="7" t="s">
        <v>16</v>
      </c>
      <c r="J60" s="10" t="s">
        <v>95</v>
      </c>
      <c r="K60" t="s">
        <v>144</v>
      </c>
    </row>
    <row r="61" spans="1:11" ht="30" x14ac:dyDescent="0.25">
      <c r="A61" s="6" t="s">
        <v>96</v>
      </c>
      <c r="B61" s="7" t="s">
        <v>11</v>
      </c>
      <c r="C61" s="7" t="s">
        <v>23</v>
      </c>
      <c r="D61" s="8">
        <v>750</v>
      </c>
      <c r="E61" s="9">
        <v>45561</v>
      </c>
      <c r="F61" s="7" t="s">
        <v>93</v>
      </c>
      <c r="G61" s="7" t="s">
        <v>94</v>
      </c>
      <c r="H61" s="7" t="s">
        <v>15</v>
      </c>
      <c r="I61" s="7" t="s">
        <v>16</v>
      </c>
      <c r="J61" s="10" t="s">
        <v>95</v>
      </c>
      <c r="K61" t="s">
        <v>144</v>
      </c>
    </row>
    <row r="62" spans="1:11" ht="30" x14ac:dyDescent="0.25">
      <c r="A62" s="6" t="s">
        <v>97</v>
      </c>
      <c r="B62" s="7" t="s">
        <v>11</v>
      </c>
      <c r="C62" s="7" t="s">
        <v>23</v>
      </c>
      <c r="D62" s="8">
        <v>975</v>
      </c>
      <c r="E62" s="9">
        <v>45561</v>
      </c>
      <c r="F62" s="7" t="s">
        <v>93</v>
      </c>
      <c r="G62" s="7" t="s">
        <v>94</v>
      </c>
      <c r="H62" s="7" t="s">
        <v>15</v>
      </c>
      <c r="I62" s="7" t="s">
        <v>16</v>
      </c>
      <c r="J62" s="10" t="s">
        <v>95</v>
      </c>
      <c r="K62" t="s">
        <v>144</v>
      </c>
    </row>
    <row r="63" spans="1:11" ht="30" x14ac:dyDescent="0.25">
      <c r="A63" s="6" t="s">
        <v>98</v>
      </c>
      <c r="B63" s="7" t="s">
        <v>11</v>
      </c>
      <c r="C63" s="7" t="s">
        <v>23</v>
      </c>
      <c r="D63" s="8">
        <v>900</v>
      </c>
      <c r="E63" s="9">
        <v>45561</v>
      </c>
      <c r="F63" s="7" t="s">
        <v>93</v>
      </c>
      <c r="G63" s="7" t="s">
        <v>94</v>
      </c>
      <c r="H63" s="7" t="s">
        <v>15</v>
      </c>
      <c r="I63" s="7" t="s">
        <v>16</v>
      </c>
      <c r="J63" s="10" t="s">
        <v>95</v>
      </c>
      <c r="K63" t="s">
        <v>144</v>
      </c>
    </row>
    <row r="64" spans="1:11" ht="30" x14ac:dyDescent="0.25">
      <c r="A64" s="6" t="s">
        <v>99</v>
      </c>
      <c r="B64" s="7" t="s">
        <v>11</v>
      </c>
      <c r="C64" s="7" t="s">
        <v>23</v>
      </c>
      <c r="D64" s="8">
        <v>170.61</v>
      </c>
      <c r="E64" s="9">
        <v>45561</v>
      </c>
      <c r="F64" s="7" t="s">
        <v>93</v>
      </c>
      <c r="G64" s="7" t="s">
        <v>94</v>
      </c>
      <c r="H64" s="7" t="s">
        <v>15</v>
      </c>
      <c r="I64" s="7" t="s">
        <v>16</v>
      </c>
      <c r="J64" s="10" t="s">
        <v>95</v>
      </c>
      <c r="K64" t="s">
        <v>144</v>
      </c>
    </row>
    <row r="65" spans="1:11" ht="30" x14ac:dyDescent="0.25">
      <c r="A65" s="6" t="s">
        <v>100</v>
      </c>
      <c r="B65" s="7" t="s">
        <v>11</v>
      </c>
      <c r="C65" s="7" t="s">
        <v>23</v>
      </c>
      <c r="D65" s="8">
        <v>155.1</v>
      </c>
      <c r="E65" s="9">
        <v>45561</v>
      </c>
      <c r="F65" s="7" t="s">
        <v>93</v>
      </c>
      <c r="G65" s="7" t="s">
        <v>94</v>
      </c>
      <c r="H65" s="7" t="s">
        <v>15</v>
      </c>
      <c r="I65" s="7" t="s">
        <v>16</v>
      </c>
      <c r="J65" s="10" t="s">
        <v>95</v>
      </c>
      <c r="K65" t="s">
        <v>144</v>
      </c>
    </row>
    <row r="66" spans="1:11" ht="30" x14ac:dyDescent="0.25">
      <c r="A66" s="6" t="s">
        <v>101</v>
      </c>
      <c r="B66" s="7" t="s">
        <v>11</v>
      </c>
      <c r="C66" s="7" t="s">
        <v>23</v>
      </c>
      <c r="D66" s="8">
        <v>201.63</v>
      </c>
      <c r="E66" s="9">
        <v>45561</v>
      </c>
      <c r="F66" s="7" t="s">
        <v>93</v>
      </c>
      <c r="G66" s="7" t="s">
        <v>94</v>
      </c>
      <c r="H66" s="7" t="s">
        <v>15</v>
      </c>
      <c r="I66" s="7" t="s">
        <v>16</v>
      </c>
      <c r="J66" s="10" t="s">
        <v>95</v>
      </c>
      <c r="K66" t="s">
        <v>144</v>
      </c>
    </row>
    <row r="67" spans="1:11" ht="30" x14ac:dyDescent="0.25">
      <c r="A67" s="6" t="s">
        <v>102</v>
      </c>
      <c r="B67" s="7" t="s">
        <v>11</v>
      </c>
      <c r="C67" s="7" t="s">
        <v>23</v>
      </c>
      <c r="D67" s="8">
        <v>186.12</v>
      </c>
      <c r="E67" s="9">
        <v>45561</v>
      </c>
      <c r="F67" s="7" t="s">
        <v>93</v>
      </c>
      <c r="G67" s="7" t="s">
        <v>94</v>
      </c>
      <c r="H67" s="7" t="s">
        <v>15</v>
      </c>
      <c r="I67" s="7" t="s">
        <v>16</v>
      </c>
      <c r="J67" s="10" t="s">
        <v>95</v>
      </c>
      <c r="K67" t="s">
        <v>144</v>
      </c>
    </row>
    <row r="68" spans="1:11" ht="30" x14ac:dyDescent="0.25">
      <c r="A68" s="6" t="s">
        <v>103</v>
      </c>
      <c r="B68" s="7" t="s">
        <v>11</v>
      </c>
      <c r="C68" s="7" t="s">
        <v>23</v>
      </c>
      <c r="D68" s="8">
        <v>1375</v>
      </c>
      <c r="E68" s="9">
        <v>45565</v>
      </c>
      <c r="F68" s="7" t="s">
        <v>53</v>
      </c>
      <c r="G68" s="7" t="s">
        <v>54</v>
      </c>
      <c r="H68" s="7" t="s">
        <v>15</v>
      </c>
      <c r="I68" s="7" t="s">
        <v>16</v>
      </c>
      <c r="J68" s="10" t="s">
        <v>104</v>
      </c>
      <c r="K68" t="s">
        <v>145</v>
      </c>
    </row>
    <row r="69" spans="1:11" ht="30" x14ac:dyDescent="0.25">
      <c r="A69" s="6" t="s">
        <v>105</v>
      </c>
      <c r="B69" s="7" t="s">
        <v>11</v>
      </c>
      <c r="C69" s="7" t="s">
        <v>23</v>
      </c>
      <c r="D69" s="8">
        <v>284.35000000000002</v>
      </c>
      <c r="E69" s="9">
        <v>45565</v>
      </c>
      <c r="F69" s="7" t="s">
        <v>53</v>
      </c>
      <c r="G69" s="7" t="s">
        <v>54</v>
      </c>
      <c r="H69" s="7" t="s">
        <v>15</v>
      </c>
      <c r="I69" s="7" t="s">
        <v>16</v>
      </c>
      <c r="J69" s="10" t="s">
        <v>104</v>
      </c>
      <c r="K69" t="s">
        <v>145</v>
      </c>
    </row>
    <row r="70" spans="1:11" ht="30" x14ac:dyDescent="0.25">
      <c r="A70" s="6" t="s">
        <v>106</v>
      </c>
      <c r="B70" s="7" t="s">
        <v>11</v>
      </c>
      <c r="C70" s="7" t="s">
        <v>23</v>
      </c>
      <c r="D70" s="8">
        <v>33</v>
      </c>
      <c r="E70" s="9">
        <v>45626</v>
      </c>
      <c r="F70" s="7" t="s">
        <v>107</v>
      </c>
      <c r="G70" s="7" t="s">
        <v>108</v>
      </c>
      <c r="H70" s="7" t="s">
        <v>15</v>
      </c>
      <c r="I70" s="7" t="s">
        <v>29</v>
      </c>
      <c r="J70" s="10" t="s">
        <v>38</v>
      </c>
      <c r="K70" t="s">
        <v>149</v>
      </c>
    </row>
    <row r="71" spans="1:11" ht="30" x14ac:dyDescent="0.25">
      <c r="A71" s="6" t="s">
        <v>109</v>
      </c>
      <c r="B71" s="7" t="s">
        <v>11</v>
      </c>
      <c r="C71" s="7" t="s">
        <v>23</v>
      </c>
      <c r="D71" s="8">
        <v>2.4</v>
      </c>
      <c r="E71" s="9">
        <v>45626</v>
      </c>
      <c r="F71" s="7" t="s">
        <v>107</v>
      </c>
      <c r="G71" s="7" t="s">
        <v>108</v>
      </c>
      <c r="H71" s="7" t="s">
        <v>15</v>
      </c>
      <c r="I71" s="7" t="s">
        <v>40</v>
      </c>
      <c r="J71" s="10" t="s">
        <v>45</v>
      </c>
      <c r="K71" t="s">
        <v>149</v>
      </c>
    </row>
    <row r="72" spans="1:11" ht="30" x14ac:dyDescent="0.25">
      <c r="A72" s="6" t="s">
        <v>110</v>
      </c>
      <c r="B72" s="7" t="s">
        <v>11</v>
      </c>
      <c r="C72" s="7" t="s">
        <v>23</v>
      </c>
      <c r="D72" s="8">
        <v>10.89</v>
      </c>
      <c r="E72" s="9">
        <v>45626</v>
      </c>
      <c r="F72" s="7" t="s">
        <v>107</v>
      </c>
      <c r="G72" s="7" t="s">
        <v>108</v>
      </c>
      <c r="H72" s="7" t="s">
        <v>15</v>
      </c>
      <c r="I72" s="7" t="s">
        <v>29</v>
      </c>
      <c r="J72" s="10" t="s">
        <v>38</v>
      </c>
      <c r="K72" t="s">
        <v>149</v>
      </c>
    </row>
    <row r="73" spans="1:11" ht="30" x14ac:dyDescent="0.25">
      <c r="A73" s="6" t="s">
        <v>111</v>
      </c>
      <c r="B73" s="7" t="s">
        <v>11</v>
      </c>
      <c r="C73" s="7" t="s">
        <v>23</v>
      </c>
      <c r="D73" s="8">
        <v>99</v>
      </c>
      <c r="E73" s="9">
        <v>45626</v>
      </c>
      <c r="F73" s="7" t="s">
        <v>107</v>
      </c>
      <c r="G73" s="7" t="s">
        <v>108</v>
      </c>
      <c r="H73" s="7" t="s">
        <v>15</v>
      </c>
      <c r="I73" s="7" t="s">
        <v>26</v>
      </c>
      <c r="J73" s="10" t="s">
        <v>45</v>
      </c>
      <c r="K73" t="s">
        <v>149</v>
      </c>
    </row>
    <row r="74" spans="1:11" ht="30" x14ac:dyDescent="0.25">
      <c r="A74" s="6" t="s">
        <v>112</v>
      </c>
      <c r="B74" s="7" t="s">
        <v>11</v>
      </c>
      <c r="C74" s="7" t="s">
        <v>23</v>
      </c>
      <c r="D74" s="8">
        <v>0.26</v>
      </c>
      <c r="E74" s="9">
        <v>45626</v>
      </c>
      <c r="F74" s="7" t="s">
        <v>107</v>
      </c>
      <c r="G74" s="7" t="s">
        <v>108</v>
      </c>
      <c r="H74" s="7" t="s">
        <v>15</v>
      </c>
      <c r="I74" s="7" t="s">
        <v>29</v>
      </c>
      <c r="J74" s="10" t="s">
        <v>38</v>
      </c>
      <c r="K74" t="s">
        <v>149</v>
      </c>
    </row>
    <row r="75" spans="1:11" ht="30" x14ac:dyDescent="0.25">
      <c r="A75" s="6" t="s">
        <v>113</v>
      </c>
      <c r="B75" s="7" t="s">
        <v>11</v>
      </c>
      <c r="C75" s="7" t="s">
        <v>23</v>
      </c>
      <c r="D75" s="8">
        <v>300</v>
      </c>
      <c r="E75" s="9">
        <v>45626</v>
      </c>
      <c r="F75" s="7" t="s">
        <v>107</v>
      </c>
      <c r="G75" s="7" t="s">
        <v>108</v>
      </c>
      <c r="H75" s="7" t="s">
        <v>15</v>
      </c>
      <c r="I75" s="7" t="s">
        <v>32</v>
      </c>
      <c r="J75" s="10" t="s">
        <v>49</v>
      </c>
      <c r="K75" t="s">
        <v>149</v>
      </c>
    </row>
    <row r="76" spans="1:11" ht="30" x14ac:dyDescent="0.25">
      <c r="A76" s="15" t="s">
        <v>132</v>
      </c>
      <c r="B76" t="s">
        <v>15</v>
      </c>
      <c r="C76" t="s">
        <v>133</v>
      </c>
      <c r="D76">
        <v>952.1</v>
      </c>
      <c r="E76" s="9">
        <v>45657</v>
      </c>
      <c r="F76" t="s">
        <v>134</v>
      </c>
      <c r="G76" t="s">
        <v>135</v>
      </c>
      <c r="H76" t="s">
        <v>15</v>
      </c>
      <c r="I76" t="s">
        <v>136</v>
      </c>
      <c r="J76" t="s">
        <v>137</v>
      </c>
      <c r="K76" t="s">
        <v>140</v>
      </c>
    </row>
    <row r="77" spans="1:11" ht="30" x14ac:dyDescent="0.25">
      <c r="A77" s="15" t="s">
        <v>138</v>
      </c>
      <c r="B77" t="s">
        <v>15</v>
      </c>
      <c r="C77" t="s">
        <v>133</v>
      </c>
      <c r="D77">
        <v>952.1</v>
      </c>
      <c r="E77" s="9">
        <v>45657</v>
      </c>
      <c r="F77" t="s">
        <v>134</v>
      </c>
      <c r="G77" t="s">
        <v>135</v>
      </c>
      <c r="H77" t="s">
        <v>15</v>
      </c>
      <c r="I77" t="s">
        <v>136</v>
      </c>
      <c r="J77" t="s">
        <v>137</v>
      </c>
      <c r="K77" t="s">
        <v>140</v>
      </c>
    </row>
    <row r="78" spans="1:11" ht="30" x14ac:dyDescent="0.25">
      <c r="A78" s="15" t="s">
        <v>139</v>
      </c>
      <c r="B78" t="s">
        <v>15</v>
      </c>
      <c r="C78" t="s">
        <v>133</v>
      </c>
      <c r="D78">
        <v>952.1</v>
      </c>
      <c r="E78" s="9">
        <v>45657</v>
      </c>
      <c r="F78" t="s">
        <v>134</v>
      </c>
      <c r="G78" t="s">
        <v>135</v>
      </c>
      <c r="H78" t="s">
        <v>15</v>
      </c>
      <c r="I78" t="s">
        <v>136</v>
      </c>
      <c r="J78" t="s">
        <v>137</v>
      </c>
      <c r="K78" t="s">
        <v>140</v>
      </c>
    </row>
  </sheetData>
  <autoFilter ref="A1:J75" xr:uid="{AA09B400-27F9-4882-B054-893EFA009BF8}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BC19B-D877-48D9-A57A-CD2DAC852250}">
  <dimension ref="A1:K10"/>
  <sheetViews>
    <sheetView workbookViewId="0">
      <selection activeCell="E1" sqref="E1"/>
    </sheetView>
  </sheetViews>
  <sheetFormatPr defaultRowHeight="15" x14ac:dyDescent="0.25"/>
  <cols>
    <col min="1" max="1" width="91.28515625" customWidth="1"/>
    <col min="5" max="5" width="10.140625" bestFit="1" customWidth="1"/>
    <col min="6" max="6" width="19.5703125" bestFit="1" customWidth="1"/>
    <col min="7" max="7" width="11.5703125" bestFit="1" customWidth="1"/>
    <col min="10" max="10" width="10.85546875" bestFit="1" customWidth="1"/>
    <col min="11" max="11" width="70.42578125" bestFit="1" customWidth="1"/>
  </cols>
  <sheetData>
    <row r="1" spans="1:11" x14ac:dyDescent="0.25">
      <c r="A1" s="1" t="s">
        <v>0</v>
      </c>
      <c r="B1" s="2" t="s">
        <v>1</v>
      </c>
      <c r="C1" s="2" t="s">
        <v>2</v>
      </c>
      <c r="D1" s="11" t="s">
        <v>3</v>
      </c>
      <c r="E1" s="4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5" t="s">
        <v>9</v>
      </c>
      <c r="K1" s="5" t="s">
        <v>150</v>
      </c>
    </row>
    <row r="2" spans="1:11" ht="45" x14ac:dyDescent="0.25">
      <c r="A2" s="6" t="s">
        <v>116</v>
      </c>
      <c r="B2" s="7" t="s">
        <v>11</v>
      </c>
      <c r="C2" s="7" t="s">
        <v>23</v>
      </c>
      <c r="D2" s="13">
        <v>3102</v>
      </c>
      <c r="E2" s="12">
        <v>45658</v>
      </c>
      <c r="F2" s="7" t="s">
        <v>76</v>
      </c>
      <c r="G2" t="s">
        <v>77</v>
      </c>
      <c r="H2" s="7" t="s">
        <v>15</v>
      </c>
      <c r="I2" s="7" t="s">
        <v>16</v>
      </c>
      <c r="J2" t="s">
        <v>114</v>
      </c>
      <c r="K2" t="s">
        <v>146</v>
      </c>
    </row>
    <row r="3" spans="1:11" ht="45" x14ac:dyDescent="0.25">
      <c r="A3" s="6" t="s">
        <v>118</v>
      </c>
      <c r="B3" s="7" t="s">
        <v>11</v>
      </c>
      <c r="C3" s="7" t="s">
        <v>23</v>
      </c>
      <c r="D3" s="13">
        <v>15000</v>
      </c>
      <c r="E3" s="12">
        <v>45658</v>
      </c>
      <c r="F3" s="7" t="s">
        <v>76</v>
      </c>
      <c r="G3" t="s">
        <v>77</v>
      </c>
      <c r="H3" s="7" t="s">
        <v>15</v>
      </c>
      <c r="I3" s="7" t="s">
        <v>16</v>
      </c>
      <c r="J3" t="s">
        <v>114</v>
      </c>
      <c r="K3" t="s">
        <v>146</v>
      </c>
    </row>
    <row r="4" spans="1:11" ht="45" x14ac:dyDescent="0.25">
      <c r="A4" s="6" t="s">
        <v>119</v>
      </c>
      <c r="B4" s="7" t="s">
        <v>11</v>
      </c>
      <c r="C4" s="7" t="s">
        <v>23</v>
      </c>
      <c r="D4" s="13">
        <v>2481.6</v>
      </c>
      <c r="E4" s="12">
        <v>45658</v>
      </c>
      <c r="F4" s="7" t="s">
        <v>76</v>
      </c>
      <c r="G4" t="s">
        <v>77</v>
      </c>
      <c r="H4" s="7" t="s">
        <v>15</v>
      </c>
      <c r="I4" s="7" t="s">
        <v>16</v>
      </c>
      <c r="J4" t="s">
        <v>115</v>
      </c>
      <c r="K4" t="s">
        <v>146</v>
      </c>
    </row>
    <row r="5" spans="1:11" ht="45" x14ac:dyDescent="0.25">
      <c r="A5" s="6" t="s">
        <v>120</v>
      </c>
      <c r="B5" s="7" t="s">
        <v>11</v>
      </c>
      <c r="C5" s="7" t="s">
        <v>23</v>
      </c>
      <c r="D5" s="13">
        <v>12000</v>
      </c>
      <c r="E5" s="12">
        <v>45658</v>
      </c>
      <c r="F5" s="7" t="s">
        <v>76</v>
      </c>
      <c r="G5" t="s">
        <v>77</v>
      </c>
      <c r="H5" s="7" t="s">
        <v>15</v>
      </c>
      <c r="I5" s="7" t="s">
        <v>16</v>
      </c>
      <c r="J5" t="s">
        <v>115</v>
      </c>
      <c r="K5" t="s">
        <v>146</v>
      </c>
    </row>
    <row r="6" spans="1:11" ht="30" x14ac:dyDescent="0.25">
      <c r="A6" s="6" t="s">
        <v>122</v>
      </c>
      <c r="B6" s="7" t="s">
        <v>11</v>
      </c>
      <c r="C6" s="7" t="s">
        <v>12</v>
      </c>
      <c r="D6" s="13">
        <v>992.64</v>
      </c>
      <c r="E6" s="12">
        <v>45741</v>
      </c>
      <c r="F6" s="7" t="s">
        <v>13</v>
      </c>
      <c r="G6" s="7" t="s">
        <v>14</v>
      </c>
      <c r="H6" s="7" t="s">
        <v>15</v>
      </c>
      <c r="I6" s="7" t="s">
        <v>16</v>
      </c>
      <c r="J6" t="s">
        <v>121</v>
      </c>
      <c r="K6" t="s">
        <v>147</v>
      </c>
    </row>
    <row r="7" spans="1:11" ht="30" x14ac:dyDescent="0.25">
      <c r="A7" s="6" t="s">
        <v>123</v>
      </c>
      <c r="B7" s="7" t="s">
        <v>11</v>
      </c>
      <c r="C7" s="7" t="s">
        <v>12</v>
      </c>
      <c r="D7" s="13">
        <v>4800</v>
      </c>
      <c r="E7" s="12">
        <v>45741</v>
      </c>
      <c r="F7" s="7" t="s">
        <v>13</v>
      </c>
      <c r="G7" s="7" t="s">
        <v>14</v>
      </c>
      <c r="H7" s="7" t="s">
        <v>15</v>
      </c>
      <c r="I7" s="7" t="s">
        <v>16</v>
      </c>
      <c r="J7" t="s">
        <v>121</v>
      </c>
      <c r="K7" t="s">
        <v>147</v>
      </c>
    </row>
    <row r="8" spans="1:11" ht="30" x14ac:dyDescent="0.25">
      <c r="A8" s="6" t="s">
        <v>125</v>
      </c>
      <c r="B8" s="7" t="s">
        <v>11</v>
      </c>
      <c r="C8" s="7" t="s">
        <v>124</v>
      </c>
      <c r="D8" s="13">
        <v>2000</v>
      </c>
      <c r="E8" s="12">
        <v>45688</v>
      </c>
      <c r="F8" t="s">
        <v>129</v>
      </c>
      <c r="G8" s="10" t="s">
        <v>130</v>
      </c>
      <c r="H8" s="7" t="s">
        <v>15</v>
      </c>
      <c r="I8" t="s">
        <v>32</v>
      </c>
      <c r="J8" s="10" t="s">
        <v>131</v>
      </c>
      <c r="K8" s="10" t="s">
        <v>148</v>
      </c>
    </row>
    <row r="9" spans="1:11" ht="30" x14ac:dyDescent="0.25">
      <c r="A9" s="6" t="s">
        <v>125</v>
      </c>
      <c r="B9" s="7" t="s">
        <v>11</v>
      </c>
      <c r="C9" s="7" t="s">
        <v>124</v>
      </c>
      <c r="D9" s="13">
        <v>1000</v>
      </c>
      <c r="E9" s="12">
        <v>45688</v>
      </c>
      <c r="F9" s="7" t="s">
        <v>126</v>
      </c>
      <c r="G9" s="7" t="s">
        <v>127</v>
      </c>
      <c r="H9" s="7" t="s">
        <v>15</v>
      </c>
      <c r="I9" t="s">
        <v>32</v>
      </c>
      <c r="J9" s="10" t="s">
        <v>128</v>
      </c>
      <c r="K9" s="16" t="s">
        <v>148</v>
      </c>
    </row>
    <row r="10" spans="1:11" x14ac:dyDescent="0.25">
      <c r="D10" s="14">
        <f>SUM(D2:D9)</f>
        <v>41376.239999999998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kokkuvõte</vt:lpstr>
      <vt:lpstr>kulukirjed 2024</vt:lpstr>
      <vt:lpstr>kulukirjed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Birgit Bollverk-Talpas</dc:creator>
  <cp:lastModifiedBy>Joel Sarv</cp:lastModifiedBy>
  <dcterms:created xsi:type="dcterms:W3CDTF">2025-01-09T08:26:19Z</dcterms:created>
  <dcterms:modified xsi:type="dcterms:W3CDTF">2025-01-10T12:38:27Z</dcterms:modified>
</cp:coreProperties>
</file>