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d.docs.live.net/829d4f55da88630a/Рабочий стол/"/>
    </mc:Choice>
  </mc:AlternateContent>
  <xr:revisionPtr revIDLastSave="11" documentId="11_7C1487821347AF446091CCAF99AE3D20A7CFBE94" xr6:coauthVersionLast="45" xr6:coauthVersionMax="45" xr10:uidLastSave="{754CA7BA-63DA-4428-A640-00B9FB62F0C9}"/>
  <bookViews>
    <workbookView xWindow="-110" yWindow="-110" windowWidth="19420" windowHeight="10420" xr2:uid="{00000000-000D-0000-FFFF-FFFF00000000}"/>
  </bookViews>
  <sheets>
    <sheet name="Tööplaan 2021" sheetId="1" r:id="rId1"/>
    <sheet name="Eelarve" sheetId="2" r:id="rId2"/>
    <sheet name="Kontaktid"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7" i="1" l="1"/>
  <c r="H37" i="1"/>
  <c r="F17" i="2" l="1"/>
  <c r="F19" i="2"/>
  <c r="F20" i="2"/>
  <c r="F16" i="2"/>
  <c r="F11" i="2"/>
  <c r="F15" i="2" s="1"/>
  <c r="F10" i="2"/>
  <c r="F5" i="2"/>
  <c r="F7" i="2"/>
  <c r="F8" i="2"/>
  <c r="F4" i="2"/>
  <c r="F9" i="2" l="1"/>
  <c r="F21" i="2"/>
  <c r="K19" i="1" l="1"/>
  <c r="G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Sergei Andrejev</author>
  </authors>
  <commentList>
    <comment ref="B33" authorId="0" shapeId="0" xr:uid="{708A5CED-0E6A-45EB-8D63-C9DCA41BC252}">
      <text>
        <r>
          <rPr>
            <b/>
            <sz val="9"/>
            <color indexed="81"/>
            <rFont val="Segoe UI"/>
            <charset val="1"/>
          </rPr>
          <t>Sergei Andrejev:</t>
        </r>
        <r>
          <rPr>
            <sz val="9"/>
            <color indexed="81"/>
            <rFont val="Segoe UI"/>
            <charset val="1"/>
          </rPr>
          <t xml:space="preserve">
Teavitustöö kohalikes ajaleheväljaannetes, et viia info kriisideks valmisolekualastest üritustest maakonnas, mis on suunatud KÜ-te ja KOVide esindajatele ka inimesteni, kes kodudes kohalike lehti loevad. Nii oskavad ka inimesed nt KÜ kohtumistel vastavaid küsimusi küsida ja teemat tõstatada. Artiklites saab viidata olemasolevatele juhistele (nii EE, RU kui EN)  veebis olevalmis.ee, trükistes Ole valmis (mis on igas leibkonnas kodus olemas) ja mob.rakenduses Ole valmis ja selgitada juurde, kuidas ise säärastes olukordades, kus olulised teenused katkevad, paremini hakkama saada kui ollakse selleks valmistunud. Näiteid saab tuua teenuste ristsõltuvuse kohta (elektri kadudes kaob ka sideteenus, varsti ka vesi jne).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Sergei Andrejev</author>
  </authors>
  <commentList>
    <comment ref="E6" authorId="0" shapeId="0" xr:uid="{00000000-0006-0000-0100-000001000000}">
      <text>
        <r>
          <rPr>
            <b/>
            <sz val="9"/>
            <color indexed="81"/>
            <rFont val="Segoe UI"/>
            <family val="2"/>
            <charset val="204"/>
          </rPr>
          <t>Sergei Andrejev:</t>
        </r>
        <r>
          <rPr>
            <sz val="9"/>
            <color indexed="81"/>
            <rFont val="Segoe UI"/>
            <family val="2"/>
            <charset val="204"/>
          </rPr>
          <t xml:space="preserve">
tervepäev - 40 eurot</t>
        </r>
      </text>
    </comment>
  </commentList>
</comments>
</file>

<file path=xl/sharedStrings.xml><?xml version="1.0" encoding="utf-8"?>
<sst xmlns="http://schemas.openxmlformats.org/spreadsheetml/2006/main" count="206" uniqueCount="145">
  <si>
    <t>Projekti nimetus:</t>
  </si>
  <si>
    <t xml:space="preserve">Riskikäitumise ennetamine, riskis olevate perede toetamine ning turvalise elukeskkonna arendamine
Toetatav tegevus 2.4. Maakondliku võrgustikutöö edendamine turvalisuse suurendamiseks
SFOS-i kood 2014-2020.2.07.004.01.15-0003
</t>
  </si>
  <si>
    <t>siht</t>
  </si>
  <si>
    <t>oodatav tulemus</t>
  </si>
  <si>
    <t>Maakonna erinevate koostöövõrgustike koostöö turvalisema elukeskkonna loomisel.</t>
  </si>
  <si>
    <t>Ida-Viru maakonna elanikud ja organisatsioonid ning teised partnerid on teadlikumad oma rollist enda ja oma kogukonna turvalisuse loomisel ning panustavad sellesse senisest aktiivsemalt.</t>
  </si>
  <si>
    <t xml:space="preserve">Teavitada avalikkust ja partnereid regulaarselt nõukogu tööst. </t>
  </si>
  <si>
    <t>Turvalisuse ja rahvatervise valdkondade integreerimine maakonna arendustegevusse</t>
  </si>
  <si>
    <t>Turvalisuse ja rahvatervise valdkonnad on esindatud maakonna arengustrateegias ja neid peetakse maakonna arengu lahutamatuteks osadeks</t>
  </si>
  <si>
    <t>Jrk nr</t>
  </si>
  <si>
    <t>Tegevuse nimetus</t>
  </si>
  <si>
    <t>Toimumisaeg</t>
  </si>
  <si>
    <t>Orienteeruv osalejate arv</t>
  </si>
  <si>
    <t>Väljundid</t>
  </si>
  <si>
    <t>Kulude kalkulatsioon</t>
  </si>
  <si>
    <t>Vastutaja</t>
  </si>
  <si>
    <t>Kaasatud osapooled</t>
  </si>
  <si>
    <t xml:space="preserve">1. </t>
  </si>
  <si>
    <t>Koosolekud ja nõupidamised</t>
  </si>
  <si>
    <t>1.1.</t>
  </si>
  <si>
    <t>Maakonna turvalisuse nõukogu koosolekud</t>
  </si>
  <si>
    <t>1.1.1.</t>
  </si>
  <si>
    <t>1.1.2.</t>
  </si>
  <si>
    <t>oktoober</t>
  </si>
  <si>
    <t>2.</t>
  </si>
  <si>
    <t>Koolituste läbiviimine</t>
  </si>
  <si>
    <t>2.1.</t>
  </si>
  <si>
    <t>Siseturvalisuse ja terviseedenduse koolitus-seminar – kuidas kaasata noori tervema ja turvalisema elukeskkonna loomisel?</t>
  </si>
  <si>
    <t>2.2.</t>
  </si>
  <si>
    <t>3.</t>
  </si>
  <si>
    <t>Koostööseminarid ja ümarlauad</t>
  </si>
  <si>
    <t>3.1.</t>
  </si>
  <si>
    <t>3.2.</t>
  </si>
  <si>
    <t>Piirkondlikud ümarlauad</t>
  </si>
  <si>
    <t>3.2.1.</t>
  </si>
  <si>
    <t>3.2.2.</t>
  </si>
  <si>
    <t>Kokku</t>
  </si>
  <si>
    <t>Turvalisuse ja rahvatervise spetsialist</t>
  </si>
  <si>
    <t>Maakonna turvalisuse nõukogu liikmed, kohalike omavalitsuste, kodanikeühenduste ja maakonnas tegutsevate turvalisuse valdkonnaga tegelevate riiklike organisatsioonide esindajad, turvalisuse ja rahvatervise spetsialist</t>
  </si>
  <si>
    <t>Maakonna turvalisus nõukogu eesmärgid 2021</t>
  </si>
  <si>
    <t>september</t>
  </si>
  <si>
    <t>Jätkukoolitus-seminar "Turvalisus ning tervisedendus noortelt noortele?"</t>
  </si>
  <si>
    <t>Turvalisuse ja rahvatervise nõukogu liikmed, noorteorganisatsioonid, omavalitsuse esindajad, vabaühendused, kolmas sektor, ettevõtjad.</t>
  </si>
  <si>
    <t>Meeskonnakoolitus "Turvalisuse- ja rahvatervise nõukoguga või nõukoguta, kuidas edasi?!"</t>
  </si>
  <si>
    <t>Turvalisuse komisjon</t>
  </si>
  <si>
    <t>1.2.</t>
  </si>
  <si>
    <t>Turvalisuse ja rahvatervise komisjonid</t>
  </si>
  <si>
    <t>1.2.2.</t>
  </si>
  <si>
    <t>1.2.1.</t>
  </si>
  <si>
    <t>kord kv.</t>
  </si>
  <si>
    <t>Kohvipausid 5,00 € osaleja kohta</t>
  </si>
  <si>
    <t>Osapoolte panustamise maht</t>
  </si>
  <si>
    <t>Tulemus</t>
  </si>
  <si>
    <t>Turvalisuse- ja rahvatervise nõukogu töötab välja 2022. aasta tegevuskava ja eesmärgid.</t>
  </si>
  <si>
    <t>KOV korrakaitseametnike ümarlaud</t>
  </si>
  <si>
    <t>märts, edasi 2 korda aastas</t>
  </si>
  <si>
    <t>Ümarlauda maht on 1-2tundi.</t>
  </si>
  <si>
    <t>3.1.1.</t>
  </si>
  <si>
    <t>Jõhvi vald. Elanikkonnakaitsealane koostöösemiar. Elanike kriisideks valmisoleku edendamine</t>
  </si>
  <si>
    <t>Voka alevik. Elanikkonnakaitsealane koostöösemiar. Elanike kriisideks valmisoleku edendamine</t>
  </si>
  <si>
    <t>KÜ esimehed, omavalitsuse- ja kriisikomisjoni esindajad</t>
  </si>
  <si>
    <t xml:space="preserve">Koostöövõrgustik töötab ja on jätkusuutlik. Tööplaanid on väljatöötatud ja esitatud turvalisuse ja rahvatervise nõukogule. </t>
  </si>
  <si>
    <t xml:space="preserve">Ida prefektuuri esindaja, PäA esindaja, Maanteeamet, Töötukassa, Sotsialkindlustusamet, </t>
  </si>
  <si>
    <t>Rahvatervise komisjon</t>
  </si>
  <si>
    <t xml:space="preserve">Jõhvi GM direktor, tööinspektsioon, lastekaitseteenistus, IVKH, Spordiliit, </t>
  </si>
  <si>
    <t>Seminari maht on kokku 2 tundi, millest: Päästeamet - 1 tund/1-2 ametniku; Politsei - 1 tund/1-2 ametniku, Kiirabi või EMO, KOV</t>
  </si>
  <si>
    <t>2021.aasta tööplaan on kinnitatud. Koostöövõrgustiku poolt tehtud ülevaade tööst ja informatsioon on vahetatud.</t>
  </si>
  <si>
    <t>toidupakid/ellujäämispakk ja kohvipausid</t>
  </si>
  <si>
    <t xml:space="preserve">Noored ise osalevad protsessis ja soovivad tõesti muuta midagi endas ning ümbritsevas keskkonnas.  </t>
  </si>
  <si>
    <t>ESF eelarve</t>
  </si>
  <si>
    <r>
      <t>Maakonna teadlikuse tase tõuseb. Kogukond on informeeritud ja on valmis maakon</t>
    </r>
    <r>
      <rPr>
        <sz val="11"/>
        <rFont val="Times New Roman"/>
        <family val="1"/>
        <charset val="204"/>
      </rPr>
      <t>nas e</t>
    </r>
    <r>
      <rPr>
        <sz val="11"/>
        <rFont val="Times New Roman"/>
        <family val="1"/>
      </rPr>
      <t>lutähtsate teenistuse katkestamise ajaks.</t>
    </r>
  </si>
  <si>
    <r>
      <t>Maakonna teadlikuse tase tõuseb. Kogukond on informeeritud ja on valmis m</t>
    </r>
    <r>
      <rPr>
        <sz val="11"/>
        <rFont val="Times New Roman"/>
        <family val="1"/>
        <charset val="204"/>
      </rPr>
      <t>aakonnas e</t>
    </r>
    <r>
      <rPr>
        <sz val="11"/>
        <rFont val="Times New Roman"/>
        <family val="1"/>
      </rPr>
      <t>lutähtsate teenistuse katkestamise ajaks.</t>
    </r>
  </si>
  <si>
    <t>1.</t>
  </si>
  <si>
    <t>Osalejate arv</t>
  </si>
  <si>
    <t>Kululiigid €</t>
  </si>
  <si>
    <t>Kokku €</t>
  </si>
  <si>
    <t>kohvipaus</t>
  </si>
  <si>
    <t>lõuna</t>
  </si>
  <si>
    <t>transport</t>
  </si>
  <si>
    <t>lektorid</t>
  </si>
  <si>
    <t>Turvalisuse ja rahvatervise nõukogu. Teha ajurünnak, mis on nõukogu ja milleks on seda vaja. Otsida uued ideed ja lahendused koostöövõrgustiku paremaks muutmiseks.</t>
  </si>
  <si>
    <t>KOKKU:</t>
  </si>
  <si>
    <t xml:space="preserve">KOKKU: </t>
  </si>
  <si>
    <t>TURVALISUSE VALDKONNA EELARVE</t>
  </si>
  <si>
    <t>Tõhustada kolmanda ja avaliku sektori vahelist koostööd, mille tulemusel tõuseb omavaheline usaldus ja koostöö efektiivsus.</t>
  </si>
  <si>
    <t xml:space="preserve">Komisjoni töös osalevad oma ala spetsialistid, kes toovad välja valdkonna kitsaskohad ja  koostavad ettepanekud maakonna turvalisuse tõstmiseks.  Välja töötatud ettepanekud esitatakse heakskiitmiseks turvalisuse ja rahvatervise nõukogule. </t>
  </si>
  <si>
    <t xml:space="preserve">Komisjoni töös osalevad oma ala spetsialistid, kes toovad välja valdkonna kitsaskohad ja koostavad ettepanekud maakonna rahva tervisealase teadlikkuse tõstmiseks. Välja töötatud ettepanekud esitatakse heakskiitmiseks turvalisuse ja rahvatervise nõukogule. </t>
  </si>
  <si>
    <r>
      <t xml:space="preserve">Osalejad saavad mõelda ühistele eesmärkidele, nende saavutamise võimalustele ja igaühe rollile selles protsessis. </t>
    </r>
    <r>
      <rPr>
        <i/>
        <sz val="11"/>
        <rFont val="Times New Roman"/>
        <family val="1"/>
        <charset val="204"/>
      </rPr>
      <t>STAK, terviseedenduse strateegia, Ida-Viru arengustrateegia, KOV-te arengukavad kelle jaoks ja milleks?!</t>
    </r>
    <r>
      <rPr>
        <sz val="11"/>
        <rFont val="Times New Roman"/>
        <family val="1"/>
      </rPr>
      <t xml:space="preserve"> Antud koolituse kaudu anda teadmised ja oskused meeskonna koostöö suurendamiseks, sh kriisiolukorades koostöö ja kommunikatsiooni tõhustamiseks. Lõppfaasis koolituse osalejatel tugevneb meietunne ja soov teineteist toetada.</t>
    </r>
  </si>
  <si>
    <t>ruumide rent</t>
  </si>
  <si>
    <t>kontakt</t>
  </si>
  <si>
    <t>SKA Kolledž</t>
  </si>
  <si>
    <t>Anne Kivimäe</t>
  </si>
  <si>
    <t>ruumide rent (t)</t>
  </si>
  <si>
    <r>
      <t>ruumide rent (</t>
    </r>
    <r>
      <rPr>
        <b/>
        <sz val="12"/>
        <color theme="1"/>
        <rFont val="Calibri"/>
        <family val="2"/>
        <charset val="204"/>
        <scheme val="minor"/>
      </rPr>
      <t>t</t>
    </r>
    <r>
      <rPr>
        <sz val="12"/>
        <color theme="1"/>
        <rFont val="Calibri"/>
        <family val="2"/>
        <charset val="186"/>
        <scheme val="minor"/>
      </rPr>
      <t>)</t>
    </r>
  </si>
  <si>
    <t>nimetus</t>
  </si>
  <si>
    <t>võimalused</t>
  </si>
  <si>
    <t>suur saal max 40 inm</t>
  </si>
  <si>
    <t>väike saal max 24 inm</t>
  </si>
  <si>
    <t xml:space="preserve">toitlustamine </t>
  </si>
  <si>
    <t>puudub, kettering</t>
  </si>
  <si>
    <t>märkus</t>
  </si>
  <si>
    <t>saalis: nutitahvel, saab ühendada ainult oma arvutiga</t>
  </si>
  <si>
    <t>telefon</t>
  </si>
  <si>
    <t>Narva SKA Kolledž</t>
  </si>
  <si>
    <t>oma autodega</t>
  </si>
  <si>
    <t>SIM ja JUM esindajad</t>
  </si>
  <si>
    <t>SIM esindajad</t>
  </si>
  <si>
    <t xml:space="preserve">Maakondade turvalisuse nõukogude liikmed. IVOL juhatuse esimees
Alutaguse valla IVOL juhatuse liige, Jõhvi valla IVOL juhatuse liige, Lüganuse valla IVOL juhatuse liige, Toila valla IVOL juhatuse liige, Narva linna IVOL juhatuse liige, Narva-Jõesuu linna IVOL juhatuse liige, Sillamäe linna IVOL juhatuse liige, Kohtla-Järve linna IVOL juhatuse liige, Politsei- ja Piirivalveameti Ida prefektuuri esindaja, Päästeameti Ida päästekeskuse esindaja, Sotsiaalkindlustusameti esindaja, Terviseameti esindaja, Ida-Viru Keskhaigla esindaja, Kaitsepolitsei Ida piirkonna esindaja, Usuorganisatsioonide esindaja. </t>
  </si>
  <si>
    <t>Turvalisuse ja rahvatervise nõukogu liikmed mõistavad antud töövajadust. Vaatavad uue pilguga turvalisuse ja rahvatervise nõukogule, probleemidele ja  pakuvad uue lahenduse ja lahenduse suhtes jõutakse kokkuleppele.</t>
  </si>
  <si>
    <t>Kohvipaus 5,00 € osaleja kohta</t>
  </si>
  <si>
    <t>Oselevad igast KOV üksusest üks korrakaitseametnik (Narva, Narva-Jõesuu, Sillamäe linnad; Toila, Jõhvi, Alutaguse ja Lüganuse vallad).</t>
  </si>
  <si>
    <t>08.09, 11.10, 17.11</t>
  </si>
  <si>
    <t>Tulivee - Toitlustuse hind kokku 20-le: 660 eur (550 +20% km)
Merevaatega seminariruum koos esitlustehnikaga, 300 eur (250.- + km)
Hind kokku: 960 eur (sisaldab km). Moderaator - 750€+km. 900 eurot</t>
  </si>
  <si>
    <t>Kohvipausid 4,80 € inimese kohta, ehk 480 € , lõuna 9,6€ inimese kohta ehk 960€.   600€ + km% ruumirent Jõhvi Kontserdimaja kammersaal (ruumi kasutus, esitlustehnika, mikrofonid) ja 720 € esinejatele/moderaatoritele – O.Kiivikas</t>
  </si>
  <si>
    <t>Kohvipausid 4,80 € osaleja kohta ehk 96€, lõuna 9,6€ ehk 1812€; 40€ ruumi rent SKA Narva Kolledž.</t>
  </si>
  <si>
    <t>Elanike kriisideks valmistumine</t>
  </si>
  <si>
    <t xml:space="preserve">4. </t>
  </si>
  <si>
    <t>4.1.</t>
  </si>
  <si>
    <t>4.2.</t>
  </si>
  <si>
    <t>4.3.</t>
  </si>
  <si>
    <t>4.4.</t>
  </si>
  <si>
    <t>Narva linn. KÜ juhatuste infopäev.</t>
  </si>
  <si>
    <t>Sillamäe linn. KÜ juhatuste infopäev.</t>
  </si>
  <si>
    <t>Kohtla-Järve linn. KÜ juhatuste infopäev.</t>
  </si>
  <si>
    <t>Jõhvi linna ja Ahtme asula. KÜ juhatuste infopäev.</t>
  </si>
  <si>
    <t>mai</t>
  </si>
  <si>
    <t>november</t>
  </si>
  <si>
    <t xml:space="preserve">KÜ ja KOV teadmine ja valmisolek hädaolukordadeks tõuseb. </t>
  </si>
  <si>
    <t>ruumirent, kohvipaus ja lektori tasu</t>
  </si>
  <si>
    <t>Ida-Virumaa turvalisuse nõukogu 2021. aasta tööplaan ning elanike kriisideks valmisoleku maakondliku edendamise 2021. aasta tegevuskava</t>
  </si>
  <si>
    <t>Koostöö meediaga loob  paremad võimalused elanike ja organisatsioonide kaasamiseks ja tõstab nende teadlikkust turvalisuse nõukogu tegevusest</t>
  </si>
  <si>
    <t>aprill</t>
  </si>
  <si>
    <t>Ülevaate andmine maakonna turvalisusega seotud organisatsioonide tööst ja eesmärkidest, maakonna turvalisuse suurematest probleemidest, 2021. aasta tööplaani kinnitamine sh koostöövõrgustiku informatsiooni vahetus, ühiste eesmärkide seadmine, tegevuste koordineerimine, tulemuste hindamine</t>
  </si>
  <si>
    <t>Kohvipausid 5,00 € osaleja kohta. Vajadusel ruumi rent kuid IVOLis on kasutatav suur saal.</t>
  </si>
  <si>
    <t>Ülevaate andmine maakonna turvalisusega seotud organisatsioonide tööst ja eesmärkidest, maakonna turvalisuse suurematest probleemidest, tegevuste koordineerimine, aasta tulemuste hindamine ja vajadusel korrigeerimine. 2022. aasta tööplaani eelnõu esitamine.</t>
  </si>
  <si>
    <t>Turvalisuse ja rahvatervise nõukogule esitatud 2022. aasta tööplaani eelnõu on kinnitatud. 2022. aasta eesmärgid ülevaadatud ja vajadusel korrigeeritud.</t>
  </si>
  <si>
    <t>Maakonna turvalisuse nõukogu liikmed</t>
  </si>
  <si>
    <t xml:space="preserve">Turvalisuse ja rahvatervise nõukogu ajurünnak </t>
  </si>
  <si>
    <t>Ajurünnak aitab mõelda selgemini ja loovamalt ning leida paremaid lahendusi mittepragmaatilistele probleemidele: nt mis ja milleks on vajalik nõukogu. Miks on oluline tegeleda regioonis turvalisuse ja tervise küsimustega. Samas ajurünnaku keskne idee on kahe mõtlemistüübi – ideede genereerimise ja nende kasutamise – eristamine ning lahushoidmine. Ajurünnaku käigus on eesmärgiks ka otsida uusi ideid ja lahendusi koostöövõrgustiku paremaks muutmiseks. Lisaks annab ajurünnak seminar/koolitus nõukogu liikmetele parema arusaama ühisest eesmärgist ja visioonist.</t>
  </si>
  <si>
    <t>Organiseeritakse ümarlaud KOV korrakaitseametnikele, kus räägitakse heas praktikast, probleemidest, toimub ideede kogumine ja edasine koostöö. Lisaks edaspidisele koostöö arendamisele organiseeritakse korrakaitseametnikele ühtsed koolitused, mille  eesmärgiks on  kohalikele omavalitsustele kindlustada võimalus senisest enam panustada kogukondades turvatunde tagamisse ja kasutada korrakaitsevõimekust tõhusamalt.</t>
  </si>
  <si>
    <t>Korrakaitseametnikud on ühes inforuumis. Saavad omavahel jagada hea praktika näiteid. Motivatsioon tõustnud tänu uutele teadmistele ja koolitustele. Oma teadmised viiakse  ellu KOV üksuses.</t>
  </si>
  <si>
    <t>Kogukondade iseseiseva hakkamasaamise arendamine elutähtsate teenuste katkemisel. Kogukonna elanikele selgitatakse olukorda kui maakonnas katkevad elutähtsad teenused (nagu elektrikatkestus, maagaasi varustamise katkestus, soojusvarustuse katkestus, veevarustuse ja kanalisatsiooniteenuse katkestus ja sideteenuste katkestus).</t>
  </si>
  <si>
    <t>EK*eelarve</t>
  </si>
  <si>
    <t>* Elanike kriisideks valmisoleku maakondliku edendamise 2021. aasta tegevused on maakonna tasandi tegevustest parema ülevaate saamiseks kajastatud maakonna turvalisuse nõukogu 2021. aasta tööplaani vormil ning   on rahastatud (tööplaanis EK rahastus) siseministri 29. jaanuari 2021. aasta käskkirja nr  1-3/11 "Elanike kriisideks valmisoleku maakondliku edendamise üldtingimused 2021. aastal" alusel siseministeeriumi riigieelarvelistest vahenditest ning ei ole Euroopa Sotsiaalfondi meetme 2.7.4 alategevuse 2.4 "Maakondliku võrgustikutöö edendamine turvalisuse suurendamiseks" omafinantseering.</t>
  </si>
  <si>
    <t xml:space="preserve">KÜ valmisolek hädaolukordadeks ja valmisoleku korraldamine, gaasiohutus, Kredex, KOV valmisolek hädaolukordadeks, valmisolek turvalisuse tagamisel hädaolukordades.Lisaks eelnevalt teha teavitustööd kohalikes ajaleheväljaannetes, et viia info kriisideks valmisolekualastest üritustest maakonnas, mis on suunatud KÜ-te ja KOVide esindajatele ka inimesteni, kes kodudes kohalike lehti loevad.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</si>
</sst>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numFmt numFmtId="165" formatCode="dd/\ mmmm"/>
    <numFmt numFmtId="166" formatCode="yyyy\-mm\-dd"/>
  </numFmts>
  <fonts count="28" x14ac:knownFonts="1">
    <font>
      <sz val="12"/>
      <color theme="1"/>
      <name val="Calibri"/>
      <family val="2"/>
      <charset val="186"/>
      <scheme val="minor"/>
    </font>
    <font>
      <b/>
      <sz val="11"/>
      <color indexed="8"/>
      <name val="Times New Roman"/>
      <family val="1"/>
      <charset val="186"/>
    </font>
    <font>
      <sz val="11"/>
      <color indexed="8"/>
      <name val="Times New Roman"/>
      <family val="1"/>
      <charset val="186"/>
    </font>
    <font>
      <b/>
      <sz val="11"/>
      <name val="Times New Roman"/>
      <family val="1"/>
      <charset val="186"/>
    </font>
    <font>
      <sz val="11"/>
      <name val="Times New Roman"/>
      <family val="1"/>
      <charset val="186"/>
    </font>
    <font>
      <b/>
      <sz val="11"/>
      <color indexed="10"/>
      <name val="Times New Roman"/>
      <family val="1"/>
      <charset val="186"/>
    </font>
    <font>
      <sz val="11"/>
      <color theme="0"/>
      <name val="Times New Roman"/>
      <family val="1"/>
      <charset val="186"/>
    </font>
    <font>
      <b/>
      <sz val="11"/>
      <color theme="0"/>
      <name val="Times New Roman"/>
      <family val="1"/>
      <charset val="186"/>
    </font>
    <font>
      <sz val="11"/>
      <color indexed="10"/>
      <name val="Times New Roman"/>
      <family val="1"/>
      <charset val="186"/>
    </font>
    <font>
      <b/>
      <sz val="11"/>
      <color indexed="8"/>
      <name val="Times New Roman"/>
      <family val="1"/>
      <charset val="204"/>
    </font>
    <font>
      <sz val="11"/>
      <name val="Times New Roman"/>
      <family val="1"/>
    </font>
    <font>
      <b/>
      <sz val="11"/>
      <name val="Times New Roman"/>
      <family val="1"/>
    </font>
    <font>
      <i/>
      <sz val="11"/>
      <name val="Times New Roman"/>
      <family val="1"/>
    </font>
    <font>
      <sz val="11"/>
      <name val="Times New Roman"/>
      <family val="1"/>
      <charset val="204"/>
    </font>
    <font>
      <b/>
      <sz val="9"/>
      <color indexed="81"/>
      <name val="Segoe UI"/>
      <family val="2"/>
      <charset val="204"/>
    </font>
    <font>
      <i/>
      <sz val="11"/>
      <name val="Times New Roman"/>
      <family val="1"/>
      <charset val="204"/>
    </font>
    <font>
      <sz val="11"/>
      <color rgb="FFFF0000"/>
      <name val="Times New Roman"/>
      <family val="1"/>
    </font>
    <font>
      <sz val="11"/>
      <color indexed="8"/>
      <name val="Times New Roman"/>
      <family val="1"/>
      <charset val="204"/>
    </font>
    <font>
      <sz val="11"/>
      <color rgb="FF9C0006"/>
      <name val="Calibri"/>
      <family val="2"/>
      <charset val="186"/>
      <scheme val="minor"/>
    </font>
    <font>
      <sz val="11"/>
      <color rgb="FFFF0000"/>
      <name val="Times New Roman"/>
      <family val="1"/>
      <charset val="186"/>
    </font>
    <font>
      <b/>
      <sz val="12"/>
      <color theme="1"/>
      <name val="Calibri"/>
      <family val="2"/>
      <charset val="204"/>
      <scheme val="minor"/>
    </font>
    <font>
      <sz val="8"/>
      <name val="Calibri"/>
      <family val="2"/>
      <charset val="186"/>
      <scheme val="minor"/>
    </font>
    <font>
      <sz val="9"/>
      <color indexed="81"/>
      <name val="Segoe UI"/>
      <family val="2"/>
      <charset val="204"/>
    </font>
    <font>
      <sz val="11"/>
      <name val="Calibri"/>
      <family val="2"/>
      <charset val="186"/>
      <scheme val="minor"/>
    </font>
    <font>
      <b/>
      <sz val="11"/>
      <color theme="1"/>
      <name val="Times New Roman"/>
      <family val="1"/>
      <charset val="186"/>
    </font>
    <font>
      <sz val="12"/>
      <color theme="1"/>
      <name val="Times New Roman"/>
      <family val="1"/>
      <charset val="186"/>
    </font>
    <font>
      <sz val="9"/>
      <color indexed="81"/>
      <name val="Segoe UI"/>
      <charset val="1"/>
    </font>
    <font>
      <b/>
      <sz val="9"/>
      <color indexed="81"/>
      <name val="Segoe UI"/>
      <charset val="1"/>
    </font>
  </fonts>
  <fills count="8">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92D050"/>
        <bgColor indexed="27"/>
      </patternFill>
    </fill>
    <fill>
      <patternFill patternType="solid">
        <fgColor rgb="FF92D050"/>
        <bgColor indexed="64"/>
      </patternFill>
    </fill>
    <fill>
      <patternFill patternType="solid">
        <fgColor rgb="FFFFC7CE"/>
      </patternFill>
    </fill>
    <fill>
      <patternFill patternType="solid">
        <fgColor theme="0" tint="-0.14999847407452621"/>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8" fillId="6" borderId="0" applyNumberFormat="0" applyBorder="0" applyAlignment="0" applyProtection="0"/>
  </cellStyleXfs>
  <cellXfs count="98">
    <xf numFmtId="0" fontId="0" fillId="0" borderId="0" xfId="0"/>
    <xf numFmtId="0" fontId="1" fillId="0" borderId="0" xfId="0" applyFont="1" applyAlignment="1">
      <alignment vertical="top" wrapText="1"/>
    </xf>
    <xf numFmtId="0" fontId="2" fillId="0" borderId="0" xfId="0" applyFont="1" applyFill="1" applyBorder="1" applyAlignment="1">
      <alignment vertical="top"/>
    </xf>
    <xf numFmtId="0" fontId="3" fillId="2" borderId="1" xfId="0" applyFont="1" applyFill="1" applyBorder="1" applyAlignment="1">
      <alignment vertical="top" wrapText="1"/>
    </xf>
    <xf numFmtId="0" fontId="3" fillId="2" borderId="3" xfId="0" applyFont="1" applyFill="1" applyBorder="1" applyAlignment="1">
      <alignment vertical="top" wrapText="1"/>
    </xf>
    <xf numFmtId="0" fontId="3" fillId="0" borderId="0" xfId="0" applyFont="1" applyFill="1" applyBorder="1" applyAlignment="1">
      <alignment vertical="top" wrapText="1"/>
    </xf>
    <xf numFmtId="0" fontId="4" fillId="0" borderId="3" xfId="0" applyFont="1" applyFill="1" applyBorder="1" applyAlignment="1">
      <alignment vertical="top" wrapText="1"/>
    </xf>
    <xf numFmtId="0" fontId="4" fillId="0" borderId="0" xfId="0" applyFont="1" applyFill="1" applyBorder="1" applyAlignment="1">
      <alignment vertical="top" wrapText="1"/>
    </xf>
    <xf numFmtId="0" fontId="5" fillId="0" borderId="0" xfId="0" applyFont="1" applyFill="1" applyBorder="1" applyAlignment="1">
      <alignment horizontal="right" vertical="top"/>
    </xf>
    <xf numFmtId="0" fontId="5" fillId="0" borderId="0" xfId="0" applyFont="1" applyFill="1" applyBorder="1" applyAlignment="1">
      <alignment vertical="top"/>
    </xf>
    <xf numFmtId="0" fontId="2" fillId="0" borderId="3" xfId="0" applyFont="1" applyFill="1" applyBorder="1" applyAlignment="1">
      <alignment vertical="top" wrapText="1"/>
    </xf>
    <xf numFmtId="0" fontId="2" fillId="0" borderId="0" xfId="0" applyFont="1" applyFill="1" applyBorder="1" applyAlignment="1">
      <alignment vertical="top" wrapText="1"/>
    </xf>
    <xf numFmtId="0" fontId="1" fillId="0" borderId="3" xfId="0" applyFont="1" applyFill="1" applyBorder="1" applyAlignment="1">
      <alignment horizontal="left" vertical="top" wrapText="1"/>
    </xf>
    <xf numFmtId="0" fontId="3" fillId="0" borderId="3" xfId="0" applyFont="1" applyFill="1" applyBorder="1" applyAlignment="1">
      <alignment horizontal="left" vertical="top" wrapText="1"/>
    </xf>
    <xf numFmtId="0" fontId="1" fillId="0" borderId="3" xfId="0" applyFont="1" applyFill="1" applyBorder="1" applyAlignment="1">
      <alignment horizontal="right" vertical="top" wrapText="1"/>
    </xf>
    <xf numFmtId="0" fontId="1" fillId="0" borderId="3" xfId="0" applyFont="1" applyFill="1" applyBorder="1" applyAlignment="1">
      <alignment vertical="top" wrapText="1"/>
    </xf>
    <xf numFmtId="0" fontId="2" fillId="0" borderId="3" xfId="0" applyFont="1" applyFill="1" applyBorder="1" applyAlignment="1">
      <alignment horizontal="left" vertical="top" wrapText="1"/>
    </xf>
    <xf numFmtId="49" fontId="2" fillId="0" borderId="3" xfId="0" applyNumberFormat="1" applyFont="1" applyFill="1" applyBorder="1" applyAlignment="1">
      <alignment horizontal="left" vertical="top" wrapText="1"/>
    </xf>
    <xf numFmtId="0" fontId="2" fillId="3" borderId="3" xfId="0" applyFont="1" applyFill="1" applyBorder="1" applyAlignment="1">
      <alignment horizontal="left" vertical="top" wrapText="1"/>
    </xf>
    <xf numFmtId="0" fontId="1" fillId="3" borderId="3" xfId="0" applyFont="1" applyFill="1" applyBorder="1" applyAlignment="1">
      <alignment horizontal="left" vertical="top" wrapText="1"/>
    </xf>
    <xf numFmtId="0" fontId="2" fillId="0" borderId="3" xfId="0" applyNumberFormat="1" applyFont="1" applyFill="1" applyBorder="1" applyAlignment="1">
      <alignment vertical="top" wrapText="1"/>
    </xf>
    <xf numFmtId="0" fontId="2" fillId="0" borderId="0" xfId="0" applyFont="1" applyFill="1" applyBorder="1" applyAlignment="1">
      <alignment horizontal="left" vertical="top" wrapText="1"/>
    </xf>
    <xf numFmtId="0" fontId="6" fillId="0" borderId="0" xfId="0" applyFont="1" applyFill="1" applyBorder="1" applyAlignment="1">
      <alignment vertical="top"/>
    </xf>
    <xf numFmtId="0" fontId="7" fillId="0" borderId="0" xfId="0" applyFont="1" applyFill="1" applyBorder="1" applyAlignment="1">
      <alignment vertical="top"/>
    </xf>
    <xf numFmtId="0" fontId="8" fillId="0" borderId="0" xfId="0" applyFont="1" applyAlignment="1">
      <alignment vertical="top" wrapText="1"/>
    </xf>
    <xf numFmtId="1" fontId="2" fillId="3" borderId="3" xfId="0" applyNumberFormat="1" applyFont="1" applyFill="1" applyBorder="1" applyAlignment="1">
      <alignment horizontal="left" vertical="top" wrapText="1"/>
    </xf>
    <xf numFmtId="3" fontId="9" fillId="0" borderId="0" xfId="0" applyNumberFormat="1" applyFont="1" applyFill="1" applyBorder="1" applyAlignment="1">
      <alignment vertical="top" wrapText="1"/>
    </xf>
    <xf numFmtId="0" fontId="9" fillId="0" borderId="0" xfId="0" applyFont="1" applyFill="1" applyBorder="1" applyAlignment="1">
      <alignment vertical="top"/>
    </xf>
    <xf numFmtId="0" fontId="10" fillId="0" borderId="3" xfId="0" applyFont="1" applyFill="1" applyBorder="1" applyAlignment="1">
      <alignment horizontal="left" vertical="top" wrapText="1"/>
    </xf>
    <xf numFmtId="0" fontId="10" fillId="0" borderId="3" xfId="0" applyFont="1" applyFill="1" applyBorder="1" applyAlignment="1">
      <alignment horizontal="center" vertical="top" wrapText="1"/>
    </xf>
    <xf numFmtId="165" fontId="10" fillId="0" borderId="3" xfId="0" applyNumberFormat="1" applyFont="1" applyFill="1" applyBorder="1" applyAlignment="1">
      <alignment horizontal="left" vertical="top" wrapText="1"/>
    </xf>
    <xf numFmtId="0" fontId="10" fillId="3" borderId="3" xfId="0" applyFont="1" applyFill="1" applyBorder="1" applyAlignment="1">
      <alignment horizontal="left" vertical="top" wrapText="1"/>
    </xf>
    <xf numFmtId="166" fontId="10" fillId="3" borderId="3" xfId="0" applyNumberFormat="1" applyFont="1" applyFill="1" applyBorder="1" applyAlignment="1">
      <alignment horizontal="left" vertical="top" wrapText="1"/>
    </xf>
    <xf numFmtId="0" fontId="10" fillId="3" borderId="3" xfId="0" applyFont="1" applyFill="1" applyBorder="1" applyAlignment="1">
      <alignment horizontal="center" vertical="top" wrapText="1"/>
    </xf>
    <xf numFmtId="0" fontId="10" fillId="0" borderId="3" xfId="0" applyFont="1" applyFill="1" applyBorder="1" applyAlignment="1">
      <alignment vertical="top" wrapText="1"/>
    </xf>
    <xf numFmtId="0" fontId="10" fillId="3" borderId="3" xfId="0" applyFont="1" applyFill="1" applyBorder="1" applyAlignment="1">
      <alignment horizontal="center" vertical="center" wrapText="1"/>
    </xf>
    <xf numFmtId="0" fontId="12" fillId="3" borderId="3" xfId="0" applyFont="1" applyFill="1" applyBorder="1" applyAlignment="1">
      <alignment horizontal="left" vertical="top" wrapText="1"/>
    </xf>
    <xf numFmtId="164" fontId="10" fillId="3" borderId="3" xfId="0" applyNumberFormat="1" applyFont="1" applyFill="1" applyBorder="1" applyAlignment="1">
      <alignment horizontal="left" vertical="top" wrapText="1"/>
    </xf>
    <xf numFmtId="0" fontId="10" fillId="3" borderId="3" xfId="0" applyFont="1" applyFill="1" applyBorder="1" applyAlignment="1">
      <alignment vertical="top" wrapText="1"/>
    </xf>
    <xf numFmtId="0" fontId="3" fillId="2" borderId="6" xfId="0" applyFont="1" applyFill="1" applyBorder="1" applyAlignment="1">
      <alignment horizontal="left" vertical="top" wrapText="1"/>
    </xf>
    <xf numFmtId="0" fontId="2" fillId="0" borderId="3" xfId="0" applyFont="1" applyFill="1" applyBorder="1" applyAlignment="1">
      <alignment vertical="top"/>
    </xf>
    <xf numFmtId="0" fontId="2" fillId="0" borderId="3" xfId="0" applyNumberFormat="1" applyFont="1" applyFill="1" applyBorder="1" applyAlignment="1">
      <alignment vertical="top"/>
    </xf>
    <xf numFmtId="0" fontId="13" fillId="0" borderId="3" xfId="0" applyFont="1" applyFill="1" applyBorder="1" applyAlignment="1">
      <alignment vertical="top" wrapText="1"/>
    </xf>
    <xf numFmtId="0" fontId="2" fillId="0" borderId="3" xfId="0" applyFont="1" applyFill="1" applyBorder="1" applyAlignment="1">
      <alignment horizontal="center" vertical="top"/>
    </xf>
    <xf numFmtId="0" fontId="1" fillId="4" borderId="3" xfId="0" applyFont="1" applyFill="1" applyBorder="1" applyAlignment="1">
      <alignment horizontal="center" vertical="top"/>
    </xf>
    <xf numFmtId="0" fontId="1" fillId="4" borderId="3" xfId="0" applyFont="1" applyFill="1" applyBorder="1" applyAlignment="1">
      <alignment horizontal="center" vertical="top" wrapText="1"/>
    </xf>
    <xf numFmtId="0" fontId="3" fillId="4" borderId="3" xfId="0" applyFont="1" applyFill="1" applyBorder="1" applyAlignment="1">
      <alignment horizontal="center" vertical="top"/>
    </xf>
    <xf numFmtId="0" fontId="9" fillId="5" borderId="3" xfId="0" applyFont="1" applyFill="1" applyBorder="1" applyAlignment="1">
      <alignment horizontal="center" vertical="top"/>
    </xf>
    <xf numFmtId="0" fontId="3" fillId="2" borderId="0" xfId="0" applyFont="1" applyFill="1" applyBorder="1" applyAlignment="1">
      <alignment vertical="top" wrapText="1"/>
    </xf>
    <xf numFmtId="0" fontId="10" fillId="3" borderId="3" xfId="0" applyFont="1" applyFill="1" applyBorder="1" applyAlignment="1">
      <alignment horizontal="left" vertical="top" wrapText="1"/>
    </xf>
    <xf numFmtId="0" fontId="17" fillId="0" borderId="0" xfId="0" applyFont="1" applyFill="1" applyBorder="1" applyAlignment="1">
      <alignment vertical="top"/>
    </xf>
    <xf numFmtId="0" fontId="10" fillId="3" borderId="3" xfId="0" applyFont="1" applyFill="1" applyBorder="1" applyAlignment="1">
      <alignment horizontal="left" vertical="top" wrapText="1"/>
    </xf>
    <xf numFmtId="0" fontId="13" fillId="0" borderId="3" xfId="0" applyFont="1" applyFill="1" applyBorder="1" applyAlignment="1">
      <alignment horizontal="center" vertical="center" wrapText="1"/>
    </xf>
    <xf numFmtId="0" fontId="19" fillId="0" borderId="0" xfId="0" applyFont="1" applyFill="1" applyBorder="1" applyAlignment="1">
      <alignment vertical="top" wrapText="1"/>
    </xf>
    <xf numFmtId="0" fontId="16" fillId="3" borderId="3" xfId="0" applyFont="1" applyFill="1" applyBorder="1" applyAlignment="1">
      <alignment horizontal="center" vertical="center" wrapText="1"/>
    </xf>
    <xf numFmtId="0" fontId="20" fillId="0" borderId="3" xfId="0" applyFont="1" applyBorder="1" applyAlignment="1">
      <alignment horizontal="center"/>
    </xf>
    <xf numFmtId="0" fontId="20" fillId="0" borderId="3" xfId="0" applyFont="1" applyBorder="1"/>
    <xf numFmtId="0" fontId="0" fillId="0" borderId="3" xfId="0" applyBorder="1" applyAlignment="1">
      <alignment horizontal="center"/>
    </xf>
    <xf numFmtId="0" fontId="0" fillId="0" borderId="3" xfId="0" applyBorder="1"/>
    <xf numFmtId="0" fontId="20" fillId="7" borderId="3" xfId="0" applyFont="1" applyFill="1" applyBorder="1" applyAlignment="1">
      <alignment horizontal="center"/>
    </xf>
    <xf numFmtId="0" fontId="20" fillId="7" borderId="3" xfId="0" applyFont="1" applyFill="1" applyBorder="1"/>
    <xf numFmtId="0" fontId="0" fillId="0" borderId="3" xfId="0" applyBorder="1" applyAlignment="1">
      <alignment horizontal="left" wrapText="1"/>
    </xf>
    <xf numFmtId="0" fontId="20" fillId="0" borderId="3" xfId="0" applyFont="1" applyBorder="1" applyAlignment="1">
      <alignment horizontal="right"/>
    </xf>
    <xf numFmtId="0" fontId="18" fillId="0" borderId="3" xfId="1" applyFill="1" applyBorder="1" applyAlignment="1">
      <alignment horizontal="center" vertical="center" wrapText="1"/>
    </xf>
    <xf numFmtId="0" fontId="23" fillId="0" borderId="3" xfId="1" applyFont="1" applyFill="1" applyBorder="1" applyAlignment="1">
      <alignment horizontal="center" vertical="center" wrapText="1"/>
    </xf>
    <xf numFmtId="14" fontId="10" fillId="3" borderId="3" xfId="0" applyNumberFormat="1" applyFont="1" applyFill="1" applyBorder="1" applyAlignment="1">
      <alignment horizontal="left" vertical="top" wrapText="1"/>
    </xf>
    <xf numFmtId="0" fontId="24" fillId="3" borderId="7" xfId="0" applyFont="1" applyFill="1" applyBorder="1" applyAlignment="1">
      <alignment horizontal="left" vertical="top" wrapText="1"/>
    </xf>
    <xf numFmtId="0" fontId="25" fillId="0" borderId="3" xfId="0" applyFont="1" applyBorder="1"/>
    <xf numFmtId="0" fontId="3" fillId="0" borderId="0" xfId="0" applyFont="1" applyFill="1" applyBorder="1" applyAlignment="1">
      <alignment vertical="top"/>
    </xf>
    <xf numFmtId="0" fontId="13" fillId="3" borderId="3" xfId="0" applyFont="1" applyFill="1" applyBorder="1" applyAlignment="1">
      <alignment horizontal="left" vertical="top" wrapText="1"/>
    </xf>
    <xf numFmtId="0" fontId="13" fillId="3" borderId="3" xfId="0" applyFont="1" applyFill="1" applyBorder="1" applyAlignment="1">
      <alignment horizontal="center" vertical="top" wrapText="1"/>
    </xf>
    <xf numFmtId="164" fontId="4" fillId="0" borderId="3" xfId="1" applyNumberFormat="1" applyFont="1" applyFill="1" applyBorder="1" applyAlignment="1">
      <alignment horizontal="left" vertical="top" wrapText="1"/>
    </xf>
    <xf numFmtId="0" fontId="1" fillId="0" borderId="3" xfId="0" applyFont="1" applyFill="1" applyBorder="1" applyAlignment="1">
      <alignment vertical="top"/>
    </xf>
    <xf numFmtId="0" fontId="3" fillId="2" borderId="6" xfId="0" applyFont="1" applyFill="1" applyBorder="1" applyAlignment="1">
      <alignment horizontal="right" vertical="top" wrapText="1"/>
    </xf>
    <xf numFmtId="0" fontId="3" fillId="2" borderId="0" xfId="0" applyFont="1" applyFill="1" applyBorder="1" applyAlignment="1">
      <alignment horizontal="right" vertical="top" wrapText="1"/>
    </xf>
    <xf numFmtId="0" fontId="1" fillId="0" borderId="0" xfId="0" applyFont="1" applyBorder="1" applyAlignment="1">
      <alignment horizontal="left" vertical="top" wrapText="1"/>
    </xf>
    <xf numFmtId="0" fontId="1" fillId="0" borderId="0" xfId="0" applyFont="1" applyFill="1" applyBorder="1" applyAlignment="1">
      <alignment horizontal="left" vertical="top"/>
    </xf>
    <xf numFmtId="0" fontId="3" fillId="2" borderId="1" xfId="0" applyFont="1" applyFill="1" applyBorder="1" applyAlignment="1">
      <alignment vertical="top"/>
    </xf>
    <xf numFmtId="0" fontId="3" fillId="2" borderId="2" xfId="0" applyFont="1" applyFill="1" applyBorder="1" applyAlignment="1">
      <alignment vertical="top"/>
    </xf>
    <xf numFmtId="0" fontId="4" fillId="0" borderId="4" xfId="0" applyFont="1" applyFill="1" applyBorder="1" applyAlignment="1">
      <alignment vertical="top" wrapText="1"/>
    </xf>
    <xf numFmtId="0" fontId="4" fillId="0" borderId="5" xfId="0" applyFont="1" applyFill="1" applyBorder="1" applyAlignment="1">
      <alignment vertical="top" wrapText="1"/>
    </xf>
    <xf numFmtId="0" fontId="4" fillId="0" borderId="6" xfId="0" applyFont="1" applyFill="1" applyBorder="1" applyAlignment="1">
      <alignment vertical="top" wrapText="1"/>
    </xf>
    <xf numFmtId="0" fontId="4" fillId="0" borderId="1" xfId="0" applyFont="1" applyFill="1" applyBorder="1" applyAlignment="1">
      <alignment horizontal="left" vertical="top" wrapText="1"/>
    </xf>
    <xf numFmtId="0" fontId="4"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1" fillId="0" borderId="0" xfId="0" applyFont="1" applyFill="1" applyBorder="1" applyAlignment="1">
      <alignment horizontal="left" vertical="top" wrapText="1"/>
    </xf>
    <xf numFmtId="0" fontId="3" fillId="0" borderId="3"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3" borderId="3" xfId="0" applyFont="1" applyFill="1" applyBorder="1" applyAlignment="1">
      <alignment horizontal="left" vertical="top" wrapText="1"/>
    </xf>
    <xf numFmtId="0" fontId="24" fillId="3" borderId="3"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3" borderId="9" xfId="0" applyFont="1" applyFill="1" applyBorder="1" applyAlignment="1">
      <alignment horizontal="left" vertical="top" wrapText="1"/>
    </xf>
    <xf numFmtId="0" fontId="20" fillId="7" borderId="3" xfId="0" applyFont="1" applyFill="1" applyBorder="1" applyAlignment="1">
      <alignment horizontal="center"/>
    </xf>
    <xf numFmtId="0" fontId="20" fillId="0" borderId="0" xfId="0" applyFont="1" applyAlignment="1">
      <alignment horizontal="center"/>
    </xf>
    <xf numFmtId="0" fontId="20" fillId="0" borderId="3" xfId="0" applyFont="1" applyBorder="1" applyAlignment="1">
      <alignment horizontal="center"/>
    </xf>
  </cellXfs>
  <cellStyles count="2">
    <cellStyle name="Halb" xfId="1" builtinId="27"/>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859971</xdr:colOff>
      <xdr:row>0</xdr:row>
      <xdr:rowOff>70757</xdr:rowOff>
    </xdr:from>
    <xdr:to>
      <xdr:col>9</xdr:col>
      <xdr:colOff>1017814</xdr:colOff>
      <xdr:row>6</xdr:row>
      <xdr:rowOff>108857</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2342" y="70757"/>
          <a:ext cx="2471058" cy="12954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xdr:col>
      <xdr:colOff>1661583</xdr:colOff>
      <xdr:row>44</xdr:row>
      <xdr:rowOff>148167</xdr:rowOff>
    </xdr:from>
    <xdr:to>
      <xdr:col>2</xdr:col>
      <xdr:colOff>42333</xdr:colOff>
      <xdr:row>50</xdr:row>
      <xdr:rowOff>37041</xdr:rowOff>
    </xdr:to>
    <xdr:pic>
      <xdr:nvPicPr>
        <xdr:cNvPr id="4" name="Pilt 3">
          <a:extLst>
            <a:ext uri="{FF2B5EF4-FFF2-40B4-BE49-F238E27FC236}">
              <a16:creationId xmlns:a16="http://schemas.microsoft.com/office/drawing/2014/main" id="{9B09DFBF-4E20-4688-821E-EF32A3D05B0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91833" y="20542250"/>
          <a:ext cx="1016000" cy="1031874"/>
        </a:xfrm>
        <a:prstGeom prst="rect">
          <a:avLst/>
        </a:prstGeom>
      </xdr:spPr>
    </xdr:pic>
    <xdr:clientData/>
  </xdr:twoCellAnchor>
</xdr:wsDr>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50"/>
  <sheetViews>
    <sheetView tabSelected="1" topLeftCell="A32" zoomScale="70" zoomScaleNormal="70" workbookViewId="0">
      <selection activeCell="E34" sqref="E34"/>
    </sheetView>
  </sheetViews>
  <sheetFormatPr defaultColWidth="8.33203125" defaultRowHeight="14" x14ac:dyDescent="0.35"/>
  <cols>
    <col min="1" max="1" width="9.58203125" style="2" customWidth="1"/>
    <col min="2" max="2" width="34.58203125" style="11" customWidth="1"/>
    <col min="3" max="3" width="16.58203125" style="2" customWidth="1"/>
    <col min="4" max="4" width="12.08203125" style="11" customWidth="1"/>
    <col min="5" max="5" width="76.58203125" style="2" customWidth="1"/>
    <col min="6" max="6" width="44" style="2" customWidth="1"/>
    <col min="7" max="8" width="13.33203125" style="2" customWidth="1"/>
    <col min="9" max="9" width="30.33203125" style="2" customWidth="1"/>
    <col min="10" max="10" width="16.33203125" style="2" customWidth="1"/>
    <col min="11" max="11" width="48.33203125" style="2" customWidth="1"/>
    <col min="12" max="12" width="31.5" style="2" customWidth="1"/>
    <col min="13" max="13" width="38.33203125" style="53" customWidth="1"/>
    <col min="14" max="14" width="11.08203125" style="2" bestFit="1" customWidth="1"/>
    <col min="15" max="258" width="8.33203125" style="2"/>
    <col min="259" max="259" width="9.58203125" style="2" customWidth="1"/>
    <col min="260" max="260" width="36.08203125" style="2" customWidth="1"/>
    <col min="261" max="261" width="20.33203125" style="2" customWidth="1"/>
    <col min="262" max="262" width="14.33203125" style="2" customWidth="1"/>
    <col min="263" max="263" width="81.58203125" style="2" customWidth="1"/>
    <col min="264" max="264" width="14.08203125" style="2" customWidth="1"/>
    <col min="265" max="265" width="30.33203125" style="2" customWidth="1"/>
    <col min="266" max="266" width="16.33203125" style="2" customWidth="1"/>
    <col min="267" max="267" width="48.33203125" style="2" customWidth="1"/>
    <col min="268" max="268" width="25.33203125" style="2" customWidth="1"/>
    <col min="269" max="514" width="8.33203125" style="2"/>
    <col min="515" max="515" width="9.58203125" style="2" customWidth="1"/>
    <col min="516" max="516" width="36.08203125" style="2" customWidth="1"/>
    <col min="517" max="517" width="20.33203125" style="2" customWidth="1"/>
    <col min="518" max="518" width="14.33203125" style="2" customWidth="1"/>
    <col min="519" max="519" width="81.58203125" style="2" customWidth="1"/>
    <col min="520" max="520" width="14.08203125" style="2" customWidth="1"/>
    <col min="521" max="521" width="30.33203125" style="2" customWidth="1"/>
    <col min="522" max="522" width="16.33203125" style="2" customWidth="1"/>
    <col min="523" max="523" width="48.33203125" style="2" customWidth="1"/>
    <col min="524" max="524" width="25.33203125" style="2" customWidth="1"/>
    <col min="525" max="770" width="8.33203125" style="2"/>
    <col min="771" max="771" width="9.58203125" style="2" customWidth="1"/>
    <col min="772" max="772" width="36.08203125" style="2" customWidth="1"/>
    <col min="773" max="773" width="20.33203125" style="2" customWidth="1"/>
    <col min="774" max="774" width="14.33203125" style="2" customWidth="1"/>
    <col min="775" max="775" width="81.58203125" style="2" customWidth="1"/>
    <col min="776" max="776" width="14.08203125" style="2" customWidth="1"/>
    <col min="777" max="777" width="30.33203125" style="2" customWidth="1"/>
    <col min="778" max="778" width="16.33203125" style="2" customWidth="1"/>
    <col min="779" max="779" width="48.33203125" style="2" customWidth="1"/>
    <col min="780" max="780" width="25.33203125" style="2" customWidth="1"/>
    <col min="781" max="1026" width="8.33203125" style="2"/>
    <col min="1027" max="1027" width="9.58203125" style="2" customWidth="1"/>
    <col min="1028" max="1028" width="36.08203125" style="2" customWidth="1"/>
    <col min="1029" max="1029" width="20.33203125" style="2" customWidth="1"/>
    <col min="1030" max="1030" width="14.33203125" style="2" customWidth="1"/>
    <col min="1031" max="1031" width="81.58203125" style="2" customWidth="1"/>
    <col min="1032" max="1032" width="14.08203125" style="2" customWidth="1"/>
    <col min="1033" max="1033" width="30.33203125" style="2" customWidth="1"/>
    <col min="1034" max="1034" width="16.33203125" style="2" customWidth="1"/>
    <col min="1035" max="1035" width="48.33203125" style="2" customWidth="1"/>
    <col min="1036" max="1036" width="25.33203125" style="2" customWidth="1"/>
    <col min="1037" max="1282" width="8.33203125" style="2"/>
    <col min="1283" max="1283" width="9.58203125" style="2" customWidth="1"/>
    <col min="1284" max="1284" width="36.08203125" style="2" customWidth="1"/>
    <col min="1285" max="1285" width="20.33203125" style="2" customWidth="1"/>
    <col min="1286" max="1286" width="14.33203125" style="2" customWidth="1"/>
    <col min="1287" max="1287" width="81.58203125" style="2" customWidth="1"/>
    <col min="1288" max="1288" width="14.08203125" style="2" customWidth="1"/>
    <col min="1289" max="1289" width="30.33203125" style="2" customWidth="1"/>
    <col min="1290" max="1290" width="16.33203125" style="2" customWidth="1"/>
    <col min="1291" max="1291" width="48.33203125" style="2" customWidth="1"/>
    <col min="1292" max="1292" width="25.33203125" style="2" customWidth="1"/>
    <col min="1293" max="1538" width="8.33203125" style="2"/>
    <col min="1539" max="1539" width="9.58203125" style="2" customWidth="1"/>
    <col min="1540" max="1540" width="36.08203125" style="2" customWidth="1"/>
    <col min="1541" max="1541" width="20.33203125" style="2" customWidth="1"/>
    <col min="1542" max="1542" width="14.33203125" style="2" customWidth="1"/>
    <col min="1543" max="1543" width="81.58203125" style="2" customWidth="1"/>
    <col min="1544" max="1544" width="14.08203125" style="2" customWidth="1"/>
    <col min="1545" max="1545" width="30.33203125" style="2" customWidth="1"/>
    <col min="1546" max="1546" width="16.33203125" style="2" customWidth="1"/>
    <col min="1547" max="1547" width="48.33203125" style="2" customWidth="1"/>
    <col min="1548" max="1548" width="25.33203125" style="2" customWidth="1"/>
    <col min="1549" max="1794" width="8.33203125" style="2"/>
    <col min="1795" max="1795" width="9.58203125" style="2" customWidth="1"/>
    <col min="1796" max="1796" width="36.08203125" style="2" customWidth="1"/>
    <col min="1797" max="1797" width="20.33203125" style="2" customWidth="1"/>
    <col min="1798" max="1798" width="14.33203125" style="2" customWidth="1"/>
    <col min="1799" max="1799" width="81.58203125" style="2" customWidth="1"/>
    <col min="1800" max="1800" width="14.08203125" style="2" customWidth="1"/>
    <col min="1801" max="1801" width="30.33203125" style="2" customWidth="1"/>
    <col min="1802" max="1802" width="16.33203125" style="2" customWidth="1"/>
    <col min="1803" max="1803" width="48.33203125" style="2" customWidth="1"/>
    <col min="1804" max="1804" width="25.33203125" style="2" customWidth="1"/>
    <col min="1805" max="2050" width="8.33203125" style="2"/>
    <col min="2051" max="2051" width="9.58203125" style="2" customWidth="1"/>
    <col min="2052" max="2052" width="36.08203125" style="2" customWidth="1"/>
    <col min="2053" max="2053" width="20.33203125" style="2" customWidth="1"/>
    <col min="2054" max="2054" width="14.33203125" style="2" customWidth="1"/>
    <col min="2055" max="2055" width="81.58203125" style="2" customWidth="1"/>
    <col min="2056" max="2056" width="14.08203125" style="2" customWidth="1"/>
    <col min="2057" max="2057" width="30.33203125" style="2" customWidth="1"/>
    <col min="2058" max="2058" width="16.33203125" style="2" customWidth="1"/>
    <col min="2059" max="2059" width="48.33203125" style="2" customWidth="1"/>
    <col min="2060" max="2060" width="25.33203125" style="2" customWidth="1"/>
    <col min="2061" max="2306" width="8.33203125" style="2"/>
    <col min="2307" max="2307" width="9.58203125" style="2" customWidth="1"/>
    <col min="2308" max="2308" width="36.08203125" style="2" customWidth="1"/>
    <col min="2309" max="2309" width="20.33203125" style="2" customWidth="1"/>
    <col min="2310" max="2310" width="14.33203125" style="2" customWidth="1"/>
    <col min="2311" max="2311" width="81.58203125" style="2" customWidth="1"/>
    <col min="2312" max="2312" width="14.08203125" style="2" customWidth="1"/>
    <col min="2313" max="2313" width="30.33203125" style="2" customWidth="1"/>
    <col min="2314" max="2314" width="16.33203125" style="2" customWidth="1"/>
    <col min="2315" max="2315" width="48.33203125" style="2" customWidth="1"/>
    <col min="2316" max="2316" width="25.33203125" style="2" customWidth="1"/>
    <col min="2317" max="2562" width="8.33203125" style="2"/>
    <col min="2563" max="2563" width="9.58203125" style="2" customWidth="1"/>
    <col min="2564" max="2564" width="36.08203125" style="2" customWidth="1"/>
    <col min="2565" max="2565" width="20.33203125" style="2" customWidth="1"/>
    <col min="2566" max="2566" width="14.33203125" style="2" customWidth="1"/>
    <col min="2567" max="2567" width="81.58203125" style="2" customWidth="1"/>
    <col min="2568" max="2568" width="14.08203125" style="2" customWidth="1"/>
    <col min="2569" max="2569" width="30.33203125" style="2" customWidth="1"/>
    <col min="2570" max="2570" width="16.33203125" style="2" customWidth="1"/>
    <col min="2571" max="2571" width="48.33203125" style="2" customWidth="1"/>
    <col min="2572" max="2572" width="25.33203125" style="2" customWidth="1"/>
    <col min="2573" max="2818" width="8.33203125" style="2"/>
    <col min="2819" max="2819" width="9.58203125" style="2" customWidth="1"/>
    <col min="2820" max="2820" width="36.08203125" style="2" customWidth="1"/>
    <col min="2821" max="2821" width="20.33203125" style="2" customWidth="1"/>
    <col min="2822" max="2822" width="14.33203125" style="2" customWidth="1"/>
    <col min="2823" max="2823" width="81.58203125" style="2" customWidth="1"/>
    <col min="2824" max="2824" width="14.08203125" style="2" customWidth="1"/>
    <col min="2825" max="2825" width="30.33203125" style="2" customWidth="1"/>
    <col min="2826" max="2826" width="16.33203125" style="2" customWidth="1"/>
    <col min="2827" max="2827" width="48.33203125" style="2" customWidth="1"/>
    <col min="2828" max="2828" width="25.33203125" style="2" customWidth="1"/>
    <col min="2829" max="3074" width="8.33203125" style="2"/>
    <col min="3075" max="3075" width="9.58203125" style="2" customWidth="1"/>
    <col min="3076" max="3076" width="36.08203125" style="2" customWidth="1"/>
    <col min="3077" max="3077" width="20.33203125" style="2" customWidth="1"/>
    <col min="3078" max="3078" width="14.33203125" style="2" customWidth="1"/>
    <col min="3079" max="3079" width="81.58203125" style="2" customWidth="1"/>
    <col min="3080" max="3080" width="14.08203125" style="2" customWidth="1"/>
    <col min="3081" max="3081" width="30.33203125" style="2" customWidth="1"/>
    <col min="3082" max="3082" width="16.33203125" style="2" customWidth="1"/>
    <col min="3083" max="3083" width="48.33203125" style="2" customWidth="1"/>
    <col min="3084" max="3084" width="25.33203125" style="2" customWidth="1"/>
    <col min="3085" max="3330" width="8.33203125" style="2"/>
    <col min="3331" max="3331" width="9.58203125" style="2" customWidth="1"/>
    <col min="3332" max="3332" width="36.08203125" style="2" customWidth="1"/>
    <col min="3333" max="3333" width="20.33203125" style="2" customWidth="1"/>
    <col min="3334" max="3334" width="14.33203125" style="2" customWidth="1"/>
    <col min="3335" max="3335" width="81.58203125" style="2" customWidth="1"/>
    <col min="3336" max="3336" width="14.08203125" style="2" customWidth="1"/>
    <col min="3337" max="3337" width="30.33203125" style="2" customWidth="1"/>
    <col min="3338" max="3338" width="16.33203125" style="2" customWidth="1"/>
    <col min="3339" max="3339" width="48.33203125" style="2" customWidth="1"/>
    <col min="3340" max="3340" width="25.33203125" style="2" customWidth="1"/>
    <col min="3341" max="3586" width="8.33203125" style="2"/>
    <col min="3587" max="3587" width="9.58203125" style="2" customWidth="1"/>
    <col min="3588" max="3588" width="36.08203125" style="2" customWidth="1"/>
    <col min="3589" max="3589" width="20.33203125" style="2" customWidth="1"/>
    <col min="3590" max="3590" width="14.33203125" style="2" customWidth="1"/>
    <col min="3591" max="3591" width="81.58203125" style="2" customWidth="1"/>
    <col min="3592" max="3592" width="14.08203125" style="2" customWidth="1"/>
    <col min="3593" max="3593" width="30.33203125" style="2" customWidth="1"/>
    <col min="3594" max="3594" width="16.33203125" style="2" customWidth="1"/>
    <col min="3595" max="3595" width="48.33203125" style="2" customWidth="1"/>
    <col min="3596" max="3596" width="25.33203125" style="2" customWidth="1"/>
    <col min="3597" max="3842" width="8.33203125" style="2"/>
    <col min="3843" max="3843" width="9.58203125" style="2" customWidth="1"/>
    <col min="3844" max="3844" width="36.08203125" style="2" customWidth="1"/>
    <col min="3845" max="3845" width="20.33203125" style="2" customWidth="1"/>
    <col min="3846" max="3846" width="14.33203125" style="2" customWidth="1"/>
    <col min="3847" max="3847" width="81.58203125" style="2" customWidth="1"/>
    <col min="3848" max="3848" width="14.08203125" style="2" customWidth="1"/>
    <col min="3849" max="3849" width="30.33203125" style="2" customWidth="1"/>
    <col min="3850" max="3850" width="16.33203125" style="2" customWidth="1"/>
    <col min="3851" max="3851" width="48.33203125" style="2" customWidth="1"/>
    <col min="3852" max="3852" width="25.33203125" style="2" customWidth="1"/>
    <col min="3853" max="4098" width="8.33203125" style="2"/>
    <col min="4099" max="4099" width="9.58203125" style="2" customWidth="1"/>
    <col min="4100" max="4100" width="36.08203125" style="2" customWidth="1"/>
    <col min="4101" max="4101" width="20.33203125" style="2" customWidth="1"/>
    <col min="4102" max="4102" width="14.33203125" style="2" customWidth="1"/>
    <col min="4103" max="4103" width="81.58203125" style="2" customWidth="1"/>
    <col min="4104" max="4104" width="14.08203125" style="2" customWidth="1"/>
    <col min="4105" max="4105" width="30.33203125" style="2" customWidth="1"/>
    <col min="4106" max="4106" width="16.33203125" style="2" customWidth="1"/>
    <col min="4107" max="4107" width="48.33203125" style="2" customWidth="1"/>
    <col min="4108" max="4108" width="25.33203125" style="2" customWidth="1"/>
    <col min="4109" max="4354" width="8.33203125" style="2"/>
    <col min="4355" max="4355" width="9.58203125" style="2" customWidth="1"/>
    <col min="4356" max="4356" width="36.08203125" style="2" customWidth="1"/>
    <col min="4357" max="4357" width="20.33203125" style="2" customWidth="1"/>
    <col min="4358" max="4358" width="14.33203125" style="2" customWidth="1"/>
    <col min="4359" max="4359" width="81.58203125" style="2" customWidth="1"/>
    <col min="4360" max="4360" width="14.08203125" style="2" customWidth="1"/>
    <col min="4361" max="4361" width="30.33203125" style="2" customWidth="1"/>
    <col min="4362" max="4362" width="16.33203125" style="2" customWidth="1"/>
    <col min="4363" max="4363" width="48.33203125" style="2" customWidth="1"/>
    <col min="4364" max="4364" width="25.33203125" style="2" customWidth="1"/>
    <col min="4365" max="4610" width="8.33203125" style="2"/>
    <col min="4611" max="4611" width="9.58203125" style="2" customWidth="1"/>
    <col min="4612" max="4612" width="36.08203125" style="2" customWidth="1"/>
    <col min="4613" max="4613" width="20.33203125" style="2" customWidth="1"/>
    <col min="4614" max="4614" width="14.33203125" style="2" customWidth="1"/>
    <col min="4615" max="4615" width="81.58203125" style="2" customWidth="1"/>
    <col min="4616" max="4616" width="14.08203125" style="2" customWidth="1"/>
    <col min="4617" max="4617" width="30.33203125" style="2" customWidth="1"/>
    <col min="4618" max="4618" width="16.33203125" style="2" customWidth="1"/>
    <col min="4619" max="4619" width="48.33203125" style="2" customWidth="1"/>
    <col min="4620" max="4620" width="25.33203125" style="2" customWidth="1"/>
    <col min="4621" max="4866" width="8.33203125" style="2"/>
    <col min="4867" max="4867" width="9.58203125" style="2" customWidth="1"/>
    <col min="4868" max="4868" width="36.08203125" style="2" customWidth="1"/>
    <col min="4869" max="4869" width="20.33203125" style="2" customWidth="1"/>
    <col min="4870" max="4870" width="14.33203125" style="2" customWidth="1"/>
    <col min="4871" max="4871" width="81.58203125" style="2" customWidth="1"/>
    <col min="4872" max="4872" width="14.08203125" style="2" customWidth="1"/>
    <col min="4873" max="4873" width="30.33203125" style="2" customWidth="1"/>
    <col min="4874" max="4874" width="16.33203125" style="2" customWidth="1"/>
    <col min="4875" max="4875" width="48.33203125" style="2" customWidth="1"/>
    <col min="4876" max="4876" width="25.33203125" style="2" customWidth="1"/>
    <col min="4877" max="5122" width="8.33203125" style="2"/>
    <col min="5123" max="5123" width="9.58203125" style="2" customWidth="1"/>
    <col min="5124" max="5124" width="36.08203125" style="2" customWidth="1"/>
    <col min="5125" max="5125" width="20.33203125" style="2" customWidth="1"/>
    <col min="5126" max="5126" width="14.33203125" style="2" customWidth="1"/>
    <col min="5127" max="5127" width="81.58203125" style="2" customWidth="1"/>
    <col min="5128" max="5128" width="14.08203125" style="2" customWidth="1"/>
    <col min="5129" max="5129" width="30.33203125" style="2" customWidth="1"/>
    <col min="5130" max="5130" width="16.33203125" style="2" customWidth="1"/>
    <col min="5131" max="5131" width="48.33203125" style="2" customWidth="1"/>
    <col min="5132" max="5132" width="25.33203125" style="2" customWidth="1"/>
    <col min="5133" max="5378" width="8.33203125" style="2"/>
    <col min="5379" max="5379" width="9.58203125" style="2" customWidth="1"/>
    <col min="5380" max="5380" width="36.08203125" style="2" customWidth="1"/>
    <col min="5381" max="5381" width="20.33203125" style="2" customWidth="1"/>
    <col min="5382" max="5382" width="14.33203125" style="2" customWidth="1"/>
    <col min="5383" max="5383" width="81.58203125" style="2" customWidth="1"/>
    <col min="5384" max="5384" width="14.08203125" style="2" customWidth="1"/>
    <col min="5385" max="5385" width="30.33203125" style="2" customWidth="1"/>
    <col min="5386" max="5386" width="16.33203125" style="2" customWidth="1"/>
    <col min="5387" max="5387" width="48.33203125" style="2" customWidth="1"/>
    <col min="5388" max="5388" width="25.33203125" style="2" customWidth="1"/>
    <col min="5389" max="5634" width="8.33203125" style="2"/>
    <col min="5635" max="5635" width="9.58203125" style="2" customWidth="1"/>
    <col min="5636" max="5636" width="36.08203125" style="2" customWidth="1"/>
    <col min="5637" max="5637" width="20.33203125" style="2" customWidth="1"/>
    <col min="5638" max="5638" width="14.33203125" style="2" customWidth="1"/>
    <col min="5639" max="5639" width="81.58203125" style="2" customWidth="1"/>
    <col min="5640" max="5640" width="14.08203125" style="2" customWidth="1"/>
    <col min="5641" max="5641" width="30.33203125" style="2" customWidth="1"/>
    <col min="5642" max="5642" width="16.33203125" style="2" customWidth="1"/>
    <col min="5643" max="5643" width="48.33203125" style="2" customWidth="1"/>
    <col min="5644" max="5644" width="25.33203125" style="2" customWidth="1"/>
    <col min="5645" max="5890" width="8.33203125" style="2"/>
    <col min="5891" max="5891" width="9.58203125" style="2" customWidth="1"/>
    <col min="5892" max="5892" width="36.08203125" style="2" customWidth="1"/>
    <col min="5893" max="5893" width="20.33203125" style="2" customWidth="1"/>
    <col min="5894" max="5894" width="14.33203125" style="2" customWidth="1"/>
    <col min="5895" max="5895" width="81.58203125" style="2" customWidth="1"/>
    <col min="5896" max="5896" width="14.08203125" style="2" customWidth="1"/>
    <col min="5897" max="5897" width="30.33203125" style="2" customWidth="1"/>
    <col min="5898" max="5898" width="16.33203125" style="2" customWidth="1"/>
    <col min="5899" max="5899" width="48.33203125" style="2" customWidth="1"/>
    <col min="5900" max="5900" width="25.33203125" style="2" customWidth="1"/>
    <col min="5901" max="6146" width="8.33203125" style="2"/>
    <col min="6147" max="6147" width="9.58203125" style="2" customWidth="1"/>
    <col min="6148" max="6148" width="36.08203125" style="2" customWidth="1"/>
    <col min="6149" max="6149" width="20.33203125" style="2" customWidth="1"/>
    <col min="6150" max="6150" width="14.33203125" style="2" customWidth="1"/>
    <col min="6151" max="6151" width="81.58203125" style="2" customWidth="1"/>
    <col min="6152" max="6152" width="14.08203125" style="2" customWidth="1"/>
    <col min="6153" max="6153" width="30.33203125" style="2" customWidth="1"/>
    <col min="6154" max="6154" width="16.33203125" style="2" customWidth="1"/>
    <col min="6155" max="6155" width="48.33203125" style="2" customWidth="1"/>
    <col min="6156" max="6156" width="25.33203125" style="2" customWidth="1"/>
    <col min="6157" max="6402" width="8.33203125" style="2"/>
    <col min="6403" max="6403" width="9.58203125" style="2" customWidth="1"/>
    <col min="6404" max="6404" width="36.08203125" style="2" customWidth="1"/>
    <col min="6405" max="6405" width="20.33203125" style="2" customWidth="1"/>
    <col min="6406" max="6406" width="14.33203125" style="2" customWidth="1"/>
    <col min="6407" max="6407" width="81.58203125" style="2" customWidth="1"/>
    <col min="6408" max="6408" width="14.08203125" style="2" customWidth="1"/>
    <col min="6409" max="6409" width="30.33203125" style="2" customWidth="1"/>
    <col min="6410" max="6410" width="16.33203125" style="2" customWidth="1"/>
    <col min="6411" max="6411" width="48.33203125" style="2" customWidth="1"/>
    <col min="6412" max="6412" width="25.33203125" style="2" customWidth="1"/>
    <col min="6413" max="6658" width="8.33203125" style="2"/>
    <col min="6659" max="6659" width="9.58203125" style="2" customWidth="1"/>
    <col min="6660" max="6660" width="36.08203125" style="2" customWidth="1"/>
    <col min="6661" max="6661" width="20.33203125" style="2" customWidth="1"/>
    <col min="6662" max="6662" width="14.33203125" style="2" customWidth="1"/>
    <col min="6663" max="6663" width="81.58203125" style="2" customWidth="1"/>
    <col min="6664" max="6664" width="14.08203125" style="2" customWidth="1"/>
    <col min="6665" max="6665" width="30.33203125" style="2" customWidth="1"/>
    <col min="6666" max="6666" width="16.33203125" style="2" customWidth="1"/>
    <col min="6667" max="6667" width="48.33203125" style="2" customWidth="1"/>
    <col min="6668" max="6668" width="25.33203125" style="2" customWidth="1"/>
    <col min="6669" max="6914" width="8.33203125" style="2"/>
    <col min="6915" max="6915" width="9.58203125" style="2" customWidth="1"/>
    <col min="6916" max="6916" width="36.08203125" style="2" customWidth="1"/>
    <col min="6917" max="6917" width="20.33203125" style="2" customWidth="1"/>
    <col min="6918" max="6918" width="14.33203125" style="2" customWidth="1"/>
    <col min="6919" max="6919" width="81.58203125" style="2" customWidth="1"/>
    <col min="6920" max="6920" width="14.08203125" style="2" customWidth="1"/>
    <col min="6921" max="6921" width="30.33203125" style="2" customWidth="1"/>
    <col min="6922" max="6922" width="16.33203125" style="2" customWidth="1"/>
    <col min="6923" max="6923" width="48.33203125" style="2" customWidth="1"/>
    <col min="6924" max="6924" width="25.33203125" style="2" customWidth="1"/>
    <col min="6925" max="7170" width="8.33203125" style="2"/>
    <col min="7171" max="7171" width="9.58203125" style="2" customWidth="1"/>
    <col min="7172" max="7172" width="36.08203125" style="2" customWidth="1"/>
    <col min="7173" max="7173" width="20.33203125" style="2" customWidth="1"/>
    <col min="7174" max="7174" width="14.33203125" style="2" customWidth="1"/>
    <col min="7175" max="7175" width="81.58203125" style="2" customWidth="1"/>
    <col min="7176" max="7176" width="14.08203125" style="2" customWidth="1"/>
    <col min="7177" max="7177" width="30.33203125" style="2" customWidth="1"/>
    <col min="7178" max="7178" width="16.33203125" style="2" customWidth="1"/>
    <col min="7179" max="7179" width="48.33203125" style="2" customWidth="1"/>
    <col min="7180" max="7180" width="25.33203125" style="2" customWidth="1"/>
    <col min="7181" max="7426" width="8.33203125" style="2"/>
    <col min="7427" max="7427" width="9.58203125" style="2" customWidth="1"/>
    <col min="7428" max="7428" width="36.08203125" style="2" customWidth="1"/>
    <col min="7429" max="7429" width="20.33203125" style="2" customWidth="1"/>
    <col min="7430" max="7430" width="14.33203125" style="2" customWidth="1"/>
    <col min="7431" max="7431" width="81.58203125" style="2" customWidth="1"/>
    <col min="7432" max="7432" width="14.08203125" style="2" customWidth="1"/>
    <col min="7433" max="7433" width="30.33203125" style="2" customWidth="1"/>
    <col min="7434" max="7434" width="16.33203125" style="2" customWidth="1"/>
    <col min="7435" max="7435" width="48.33203125" style="2" customWidth="1"/>
    <col min="7436" max="7436" width="25.33203125" style="2" customWidth="1"/>
    <col min="7437" max="7682" width="8.33203125" style="2"/>
    <col min="7683" max="7683" width="9.58203125" style="2" customWidth="1"/>
    <col min="7684" max="7684" width="36.08203125" style="2" customWidth="1"/>
    <col min="7685" max="7685" width="20.33203125" style="2" customWidth="1"/>
    <col min="7686" max="7686" width="14.33203125" style="2" customWidth="1"/>
    <col min="7687" max="7687" width="81.58203125" style="2" customWidth="1"/>
    <col min="7688" max="7688" width="14.08203125" style="2" customWidth="1"/>
    <col min="7689" max="7689" width="30.33203125" style="2" customWidth="1"/>
    <col min="7690" max="7690" width="16.33203125" style="2" customWidth="1"/>
    <col min="7691" max="7691" width="48.33203125" style="2" customWidth="1"/>
    <col min="7692" max="7692" width="25.33203125" style="2" customWidth="1"/>
    <col min="7693" max="7938" width="8.33203125" style="2"/>
    <col min="7939" max="7939" width="9.58203125" style="2" customWidth="1"/>
    <col min="7940" max="7940" width="36.08203125" style="2" customWidth="1"/>
    <col min="7941" max="7941" width="20.33203125" style="2" customWidth="1"/>
    <col min="7942" max="7942" width="14.33203125" style="2" customWidth="1"/>
    <col min="7943" max="7943" width="81.58203125" style="2" customWidth="1"/>
    <col min="7944" max="7944" width="14.08203125" style="2" customWidth="1"/>
    <col min="7945" max="7945" width="30.33203125" style="2" customWidth="1"/>
    <col min="7946" max="7946" width="16.33203125" style="2" customWidth="1"/>
    <col min="7947" max="7947" width="48.33203125" style="2" customWidth="1"/>
    <col min="7948" max="7948" width="25.33203125" style="2" customWidth="1"/>
    <col min="7949" max="8194" width="8.33203125" style="2"/>
    <col min="8195" max="8195" width="9.58203125" style="2" customWidth="1"/>
    <col min="8196" max="8196" width="36.08203125" style="2" customWidth="1"/>
    <col min="8197" max="8197" width="20.33203125" style="2" customWidth="1"/>
    <col min="8198" max="8198" width="14.33203125" style="2" customWidth="1"/>
    <col min="8199" max="8199" width="81.58203125" style="2" customWidth="1"/>
    <col min="8200" max="8200" width="14.08203125" style="2" customWidth="1"/>
    <col min="8201" max="8201" width="30.33203125" style="2" customWidth="1"/>
    <col min="8202" max="8202" width="16.33203125" style="2" customWidth="1"/>
    <col min="8203" max="8203" width="48.33203125" style="2" customWidth="1"/>
    <col min="8204" max="8204" width="25.33203125" style="2" customWidth="1"/>
    <col min="8205" max="8450" width="8.33203125" style="2"/>
    <col min="8451" max="8451" width="9.58203125" style="2" customWidth="1"/>
    <col min="8452" max="8452" width="36.08203125" style="2" customWidth="1"/>
    <col min="8453" max="8453" width="20.33203125" style="2" customWidth="1"/>
    <col min="8454" max="8454" width="14.33203125" style="2" customWidth="1"/>
    <col min="8455" max="8455" width="81.58203125" style="2" customWidth="1"/>
    <col min="8456" max="8456" width="14.08203125" style="2" customWidth="1"/>
    <col min="8457" max="8457" width="30.33203125" style="2" customWidth="1"/>
    <col min="8458" max="8458" width="16.33203125" style="2" customWidth="1"/>
    <col min="8459" max="8459" width="48.33203125" style="2" customWidth="1"/>
    <col min="8460" max="8460" width="25.33203125" style="2" customWidth="1"/>
    <col min="8461" max="8706" width="8.33203125" style="2"/>
    <col min="8707" max="8707" width="9.58203125" style="2" customWidth="1"/>
    <col min="8708" max="8708" width="36.08203125" style="2" customWidth="1"/>
    <col min="8709" max="8709" width="20.33203125" style="2" customWidth="1"/>
    <col min="8710" max="8710" width="14.33203125" style="2" customWidth="1"/>
    <col min="8711" max="8711" width="81.58203125" style="2" customWidth="1"/>
    <col min="8712" max="8712" width="14.08203125" style="2" customWidth="1"/>
    <col min="8713" max="8713" width="30.33203125" style="2" customWidth="1"/>
    <col min="8714" max="8714" width="16.33203125" style="2" customWidth="1"/>
    <col min="8715" max="8715" width="48.33203125" style="2" customWidth="1"/>
    <col min="8716" max="8716" width="25.33203125" style="2" customWidth="1"/>
    <col min="8717" max="8962" width="8.33203125" style="2"/>
    <col min="8963" max="8963" width="9.58203125" style="2" customWidth="1"/>
    <col min="8964" max="8964" width="36.08203125" style="2" customWidth="1"/>
    <col min="8965" max="8965" width="20.33203125" style="2" customWidth="1"/>
    <col min="8966" max="8966" width="14.33203125" style="2" customWidth="1"/>
    <col min="8967" max="8967" width="81.58203125" style="2" customWidth="1"/>
    <col min="8968" max="8968" width="14.08203125" style="2" customWidth="1"/>
    <col min="8969" max="8969" width="30.33203125" style="2" customWidth="1"/>
    <col min="8970" max="8970" width="16.33203125" style="2" customWidth="1"/>
    <col min="8971" max="8971" width="48.33203125" style="2" customWidth="1"/>
    <col min="8972" max="8972" width="25.33203125" style="2" customWidth="1"/>
    <col min="8973" max="9218" width="8.33203125" style="2"/>
    <col min="9219" max="9219" width="9.58203125" style="2" customWidth="1"/>
    <col min="9220" max="9220" width="36.08203125" style="2" customWidth="1"/>
    <col min="9221" max="9221" width="20.33203125" style="2" customWidth="1"/>
    <col min="9222" max="9222" width="14.33203125" style="2" customWidth="1"/>
    <col min="9223" max="9223" width="81.58203125" style="2" customWidth="1"/>
    <col min="9224" max="9224" width="14.08203125" style="2" customWidth="1"/>
    <col min="9225" max="9225" width="30.33203125" style="2" customWidth="1"/>
    <col min="9226" max="9226" width="16.33203125" style="2" customWidth="1"/>
    <col min="9227" max="9227" width="48.33203125" style="2" customWidth="1"/>
    <col min="9228" max="9228" width="25.33203125" style="2" customWidth="1"/>
    <col min="9229" max="9474" width="8.33203125" style="2"/>
    <col min="9475" max="9475" width="9.58203125" style="2" customWidth="1"/>
    <col min="9476" max="9476" width="36.08203125" style="2" customWidth="1"/>
    <col min="9477" max="9477" width="20.33203125" style="2" customWidth="1"/>
    <col min="9478" max="9478" width="14.33203125" style="2" customWidth="1"/>
    <col min="9479" max="9479" width="81.58203125" style="2" customWidth="1"/>
    <col min="9480" max="9480" width="14.08203125" style="2" customWidth="1"/>
    <col min="9481" max="9481" width="30.33203125" style="2" customWidth="1"/>
    <col min="9482" max="9482" width="16.33203125" style="2" customWidth="1"/>
    <col min="9483" max="9483" width="48.33203125" style="2" customWidth="1"/>
    <col min="9484" max="9484" width="25.33203125" style="2" customWidth="1"/>
    <col min="9485" max="9730" width="8.33203125" style="2"/>
    <col min="9731" max="9731" width="9.58203125" style="2" customWidth="1"/>
    <col min="9732" max="9732" width="36.08203125" style="2" customWidth="1"/>
    <col min="9733" max="9733" width="20.33203125" style="2" customWidth="1"/>
    <col min="9734" max="9734" width="14.33203125" style="2" customWidth="1"/>
    <col min="9735" max="9735" width="81.58203125" style="2" customWidth="1"/>
    <col min="9736" max="9736" width="14.08203125" style="2" customWidth="1"/>
    <col min="9737" max="9737" width="30.33203125" style="2" customWidth="1"/>
    <col min="9738" max="9738" width="16.33203125" style="2" customWidth="1"/>
    <col min="9739" max="9739" width="48.33203125" style="2" customWidth="1"/>
    <col min="9740" max="9740" width="25.33203125" style="2" customWidth="1"/>
    <col min="9741" max="9986" width="8.33203125" style="2"/>
    <col min="9987" max="9987" width="9.58203125" style="2" customWidth="1"/>
    <col min="9988" max="9988" width="36.08203125" style="2" customWidth="1"/>
    <col min="9989" max="9989" width="20.33203125" style="2" customWidth="1"/>
    <col min="9990" max="9990" width="14.33203125" style="2" customWidth="1"/>
    <col min="9991" max="9991" width="81.58203125" style="2" customWidth="1"/>
    <col min="9992" max="9992" width="14.08203125" style="2" customWidth="1"/>
    <col min="9993" max="9993" width="30.33203125" style="2" customWidth="1"/>
    <col min="9994" max="9994" width="16.33203125" style="2" customWidth="1"/>
    <col min="9995" max="9995" width="48.33203125" style="2" customWidth="1"/>
    <col min="9996" max="9996" width="25.33203125" style="2" customWidth="1"/>
    <col min="9997" max="10242" width="8.33203125" style="2"/>
    <col min="10243" max="10243" width="9.58203125" style="2" customWidth="1"/>
    <col min="10244" max="10244" width="36.08203125" style="2" customWidth="1"/>
    <col min="10245" max="10245" width="20.33203125" style="2" customWidth="1"/>
    <col min="10246" max="10246" width="14.33203125" style="2" customWidth="1"/>
    <col min="10247" max="10247" width="81.58203125" style="2" customWidth="1"/>
    <col min="10248" max="10248" width="14.08203125" style="2" customWidth="1"/>
    <col min="10249" max="10249" width="30.33203125" style="2" customWidth="1"/>
    <col min="10250" max="10250" width="16.33203125" style="2" customWidth="1"/>
    <col min="10251" max="10251" width="48.33203125" style="2" customWidth="1"/>
    <col min="10252" max="10252" width="25.33203125" style="2" customWidth="1"/>
    <col min="10253" max="10498" width="8.33203125" style="2"/>
    <col min="10499" max="10499" width="9.58203125" style="2" customWidth="1"/>
    <col min="10500" max="10500" width="36.08203125" style="2" customWidth="1"/>
    <col min="10501" max="10501" width="20.33203125" style="2" customWidth="1"/>
    <col min="10502" max="10502" width="14.33203125" style="2" customWidth="1"/>
    <col min="10503" max="10503" width="81.58203125" style="2" customWidth="1"/>
    <col min="10504" max="10504" width="14.08203125" style="2" customWidth="1"/>
    <col min="10505" max="10505" width="30.33203125" style="2" customWidth="1"/>
    <col min="10506" max="10506" width="16.33203125" style="2" customWidth="1"/>
    <col min="10507" max="10507" width="48.33203125" style="2" customWidth="1"/>
    <col min="10508" max="10508" width="25.33203125" style="2" customWidth="1"/>
    <col min="10509" max="10754" width="8.33203125" style="2"/>
    <col min="10755" max="10755" width="9.58203125" style="2" customWidth="1"/>
    <col min="10756" max="10756" width="36.08203125" style="2" customWidth="1"/>
    <col min="10757" max="10757" width="20.33203125" style="2" customWidth="1"/>
    <col min="10758" max="10758" width="14.33203125" style="2" customWidth="1"/>
    <col min="10759" max="10759" width="81.58203125" style="2" customWidth="1"/>
    <col min="10760" max="10760" width="14.08203125" style="2" customWidth="1"/>
    <col min="10761" max="10761" width="30.33203125" style="2" customWidth="1"/>
    <col min="10762" max="10762" width="16.33203125" style="2" customWidth="1"/>
    <col min="10763" max="10763" width="48.33203125" style="2" customWidth="1"/>
    <col min="10764" max="10764" width="25.33203125" style="2" customWidth="1"/>
    <col min="10765" max="11010" width="8.33203125" style="2"/>
    <col min="11011" max="11011" width="9.58203125" style="2" customWidth="1"/>
    <col min="11012" max="11012" width="36.08203125" style="2" customWidth="1"/>
    <col min="11013" max="11013" width="20.33203125" style="2" customWidth="1"/>
    <col min="11014" max="11014" width="14.33203125" style="2" customWidth="1"/>
    <col min="11015" max="11015" width="81.58203125" style="2" customWidth="1"/>
    <col min="11016" max="11016" width="14.08203125" style="2" customWidth="1"/>
    <col min="11017" max="11017" width="30.33203125" style="2" customWidth="1"/>
    <col min="11018" max="11018" width="16.33203125" style="2" customWidth="1"/>
    <col min="11019" max="11019" width="48.33203125" style="2" customWidth="1"/>
    <col min="11020" max="11020" width="25.33203125" style="2" customWidth="1"/>
    <col min="11021" max="11266" width="8.33203125" style="2"/>
    <col min="11267" max="11267" width="9.58203125" style="2" customWidth="1"/>
    <col min="11268" max="11268" width="36.08203125" style="2" customWidth="1"/>
    <col min="11269" max="11269" width="20.33203125" style="2" customWidth="1"/>
    <col min="11270" max="11270" width="14.33203125" style="2" customWidth="1"/>
    <col min="11271" max="11271" width="81.58203125" style="2" customWidth="1"/>
    <col min="11272" max="11272" width="14.08203125" style="2" customWidth="1"/>
    <col min="11273" max="11273" width="30.33203125" style="2" customWidth="1"/>
    <col min="11274" max="11274" width="16.33203125" style="2" customWidth="1"/>
    <col min="11275" max="11275" width="48.33203125" style="2" customWidth="1"/>
    <col min="11276" max="11276" width="25.33203125" style="2" customWidth="1"/>
    <col min="11277" max="11522" width="8.33203125" style="2"/>
    <col min="11523" max="11523" width="9.58203125" style="2" customWidth="1"/>
    <col min="11524" max="11524" width="36.08203125" style="2" customWidth="1"/>
    <col min="11525" max="11525" width="20.33203125" style="2" customWidth="1"/>
    <col min="11526" max="11526" width="14.33203125" style="2" customWidth="1"/>
    <col min="11527" max="11527" width="81.58203125" style="2" customWidth="1"/>
    <col min="11528" max="11528" width="14.08203125" style="2" customWidth="1"/>
    <col min="11529" max="11529" width="30.33203125" style="2" customWidth="1"/>
    <col min="11530" max="11530" width="16.33203125" style="2" customWidth="1"/>
    <col min="11531" max="11531" width="48.33203125" style="2" customWidth="1"/>
    <col min="11532" max="11532" width="25.33203125" style="2" customWidth="1"/>
    <col min="11533" max="11778" width="8.33203125" style="2"/>
    <col min="11779" max="11779" width="9.58203125" style="2" customWidth="1"/>
    <col min="11780" max="11780" width="36.08203125" style="2" customWidth="1"/>
    <col min="11781" max="11781" width="20.33203125" style="2" customWidth="1"/>
    <col min="11782" max="11782" width="14.33203125" style="2" customWidth="1"/>
    <col min="11783" max="11783" width="81.58203125" style="2" customWidth="1"/>
    <col min="11784" max="11784" width="14.08203125" style="2" customWidth="1"/>
    <col min="11785" max="11785" width="30.33203125" style="2" customWidth="1"/>
    <col min="11786" max="11786" width="16.33203125" style="2" customWidth="1"/>
    <col min="11787" max="11787" width="48.33203125" style="2" customWidth="1"/>
    <col min="11788" max="11788" width="25.33203125" style="2" customWidth="1"/>
    <col min="11789" max="12034" width="8.33203125" style="2"/>
    <col min="12035" max="12035" width="9.58203125" style="2" customWidth="1"/>
    <col min="12036" max="12036" width="36.08203125" style="2" customWidth="1"/>
    <col min="12037" max="12037" width="20.33203125" style="2" customWidth="1"/>
    <col min="12038" max="12038" width="14.33203125" style="2" customWidth="1"/>
    <col min="12039" max="12039" width="81.58203125" style="2" customWidth="1"/>
    <col min="12040" max="12040" width="14.08203125" style="2" customWidth="1"/>
    <col min="12041" max="12041" width="30.33203125" style="2" customWidth="1"/>
    <col min="12042" max="12042" width="16.33203125" style="2" customWidth="1"/>
    <col min="12043" max="12043" width="48.33203125" style="2" customWidth="1"/>
    <col min="12044" max="12044" width="25.33203125" style="2" customWidth="1"/>
    <col min="12045" max="12290" width="8.33203125" style="2"/>
    <col min="12291" max="12291" width="9.58203125" style="2" customWidth="1"/>
    <col min="12292" max="12292" width="36.08203125" style="2" customWidth="1"/>
    <col min="12293" max="12293" width="20.33203125" style="2" customWidth="1"/>
    <col min="12294" max="12294" width="14.33203125" style="2" customWidth="1"/>
    <col min="12295" max="12295" width="81.58203125" style="2" customWidth="1"/>
    <col min="12296" max="12296" width="14.08203125" style="2" customWidth="1"/>
    <col min="12297" max="12297" width="30.33203125" style="2" customWidth="1"/>
    <col min="12298" max="12298" width="16.33203125" style="2" customWidth="1"/>
    <col min="12299" max="12299" width="48.33203125" style="2" customWidth="1"/>
    <col min="12300" max="12300" width="25.33203125" style="2" customWidth="1"/>
    <col min="12301" max="12546" width="8.33203125" style="2"/>
    <col min="12547" max="12547" width="9.58203125" style="2" customWidth="1"/>
    <col min="12548" max="12548" width="36.08203125" style="2" customWidth="1"/>
    <col min="12549" max="12549" width="20.33203125" style="2" customWidth="1"/>
    <col min="12550" max="12550" width="14.33203125" style="2" customWidth="1"/>
    <col min="12551" max="12551" width="81.58203125" style="2" customWidth="1"/>
    <col min="12552" max="12552" width="14.08203125" style="2" customWidth="1"/>
    <col min="12553" max="12553" width="30.33203125" style="2" customWidth="1"/>
    <col min="12554" max="12554" width="16.33203125" style="2" customWidth="1"/>
    <col min="12555" max="12555" width="48.33203125" style="2" customWidth="1"/>
    <col min="12556" max="12556" width="25.33203125" style="2" customWidth="1"/>
    <col min="12557" max="12802" width="8.33203125" style="2"/>
    <col min="12803" max="12803" width="9.58203125" style="2" customWidth="1"/>
    <col min="12804" max="12804" width="36.08203125" style="2" customWidth="1"/>
    <col min="12805" max="12805" width="20.33203125" style="2" customWidth="1"/>
    <col min="12806" max="12806" width="14.33203125" style="2" customWidth="1"/>
    <col min="12807" max="12807" width="81.58203125" style="2" customWidth="1"/>
    <col min="12808" max="12808" width="14.08203125" style="2" customWidth="1"/>
    <col min="12809" max="12809" width="30.33203125" style="2" customWidth="1"/>
    <col min="12810" max="12810" width="16.33203125" style="2" customWidth="1"/>
    <col min="12811" max="12811" width="48.33203125" style="2" customWidth="1"/>
    <col min="12812" max="12812" width="25.33203125" style="2" customWidth="1"/>
    <col min="12813" max="13058" width="8.33203125" style="2"/>
    <col min="13059" max="13059" width="9.58203125" style="2" customWidth="1"/>
    <col min="13060" max="13060" width="36.08203125" style="2" customWidth="1"/>
    <col min="13061" max="13061" width="20.33203125" style="2" customWidth="1"/>
    <col min="13062" max="13062" width="14.33203125" style="2" customWidth="1"/>
    <col min="13063" max="13063" width="81.58203125" style="2" customWidth="1"/>
    <col min="13064" max="13064" width="14.08203125" style="2" customWidth="1"/>
    <col min="13065" max="13065" width="30.33203125" style="2" customWidth="1"/>
    <col min="13066" max="13066" width="16.33203125" style="2" customWidth="1"/>
    <col min="13067" max="13067" width="48.33203125" style="2" customWidth="1"/>
    <col min="13068" max="13068" width="25.33203125" style="2" customWidth="1"/>
    <col min="13069" max="13314" width="8.33203125" style="2"/>
    <col min="13315" max="13315" width="9.58203125" style="2" customWidth="1"/>
    <col min="13316" max="13316" width="36.08203125" style="2" customWidth="1"/>
    <col min="13317" max="13317" width="20.33203125" style="2" customWidth="1"/>
    <col min="13318" max="13318" width="14.33203125" style="2" customWidth="1"/>
    <col min="13319" max="13319" width="81.58203125" style="2" customWidth="1"/>
    <col min="13320" max="13320" width="14.08203125" style="2" customWidth="1"/>
    <col min="13321" max="13321" width="30.33203125" style="2" customWidth="1"/>
    <col min="13322" max="13322" width="16.33203125" style="2" customWidth="1"/>
    <col min="13323" max="13323" width="48.33203125" style="2" customWidth="1"/>
    <col min="13324" max="13324" width="25.33203125" style="2" customWidth="1"/>
    <col min="13325" max="13570" width="8.33203125" style="2"/>
    <col min="13571" max="13571" width="9.58203125" style="2" customWidth="1"/>
    <col min="13572" max="13572" width="36.08203125" style="2" customWidth="1"/>
    <col min="13573" max="13573" width="20.33203125" style="2" customWidth="1"/>
    <col min="13574" max="13574" width="14.33203125" style="2" customWidth="1"/>
    <col min="13575" max="13575" width="81.58203125" style="2" customWidth="1"/>
    <col min="13576" max="13576" width="14.08203125" style="2" customWidth="1"/>
    <col min="13577" max="13577" width="30.33203125" style="2" customWidth="1"/>
    <col min="13578" max="13578" width="16.33203125" style="2" customWidth="1"/>
    <col min="13579" max="13579" width="48.33203125" style="2" customWidth="1"/>
    <col min="13580" max="13580" width="25.33203125" style="2" customWidth="1"/>
    <col min="13581" max="13826" width="8.33203125" style="2"/>
    <col min="13827" max="13827" width="9.58203125" style="2" customWidth="1"/>
    <col min="13828" max="13828" width="36.08203125" style="2" customWidth="1"/>
    <col min="13829" max="13829" width="20.33203125" style="2" customWidth="1"/>
    <col min="13830" max="13830" width="14.33203125" style="2" customWidth="1"/>
    <col min="13831" max="13831" width="81.58203125" style="2" customWidth="1"/>
    <col min="13832" max="13832" width="14.08203125" style="2" customWidth="1"/>
    <col min="13833" max="13833" width="30.33203125" style="2" customWidth="1"/>
    <col min="13834" max="13834" width="16.33203125" style="2" customWidth="1"/>
    <col min="13835" max="13835" width="48.33203125" style="2" customWidth="1"/>
    <col min="13836" max="13836" width="25.33203125" style="2" customWidth="1"/>
    <col min="13837" max="14082" width="8.33203125" style="2"/>
    <col min="14083" max="14083" width="9.58203125" style="2" customWidth="1"/>
    <col min="14084" max="14084" width="36.08203125" style="2" customWidth="1"/>
    <col min="14085" max="14085" width="20.33203125" style="2" customWidth="1"/>
    <col min="14086" max="14086" width="14.33203125" style="2" customWidth="1"/>
    <col min="14087" max="14087" width="81.58203125" style="2" customWidth="1"/>
    <col min="14088" max="14088" width="14.08203125" style="2" customWidth="1"/>
    <col min="14089" max="14089" width="30.33203125" style="2" customWidth="1"/>
    <col min="14090" max="14090" width="16.33203125" style="2" customWidth="1"/>
    <col min="14091" max="14091" width="48.33203125" style="2" customWidth="1"/>
    <col min="14092" max="14092" width="25.33203125" style="2" customWidth="1"/>
    <col min="14093" max="14338" width="8.33203125" style="2"/>
    <col min="14339" max="14339" width="9.58203125" style="2" customWidth="1"/>
    <col min="14340" max="14340" width="36.08203125" style="2" customWidth="1"/>
    <col min="14341" max="14341" width="20.33203125" style="2" customWidth="1"/>
    <col min="14342" max="14342" width="14.33203125" style="2" customWidth="1"/>
    <col min="14343" max="14343" width="81.58203125" style="2" customWidth="1"/>
    <col min="14344" max="14344" width="14.08203125" style="2" customWidth="1"/>
    <col min="14345" max="14345" width="30.33203125" style="2" customWidth="1"/>
    <col min="14346" max="14346" width="16.33203125" style="2" customWidth="1"/>
    <col min="14347" max="14347" width="48.33203125" style="2" customWidth="1"/>
    <col min="14348" max="14348" width="25.33203125" style="2" customWidth="1"/>
    <col min="14349" max="14594" width="8.33203125" style="2"/>
    <col min="14595" max="14595" width="9.58203125" style="2" customWidth="1"/>
    <col min="14596" max="14596" width="36.08203125" style="2" customWidth="1"/>
    <col min="14597" max="14597" width="20.33203125" style="2" customWidth="1"/>
    <col min="14598" max="14598" width="14.33203125" style="2" customWidth="1"/>
    <col min="14599" max="14599" width="81.58203125" style="2" customWidth="1"/>
    <col min="14600" max="14600" width="14.08203125" style="2" customWidth="1"/>
    <col min="14601" max="14601" width="30.33203125" style="2" customWidth="1"/>
    <col min="14602" max="14602" width="16.33203125" style="2" customWidth="1"/>
    <col min="14603" max="14603" width="48.33203125" style="2" customWidth="1"/>
    <col min="14604" max="14604" width="25.33203125" style="2" customWidth="1"/>
    <col min="14605" max="14850" width="8.33203125" style="2"/>
    <col min="14851" max="14851" width="9.58203125" style="2" customWidth="1"/>
    <col min="14852" max="14852" width="36.08203125" style="2" customWidth="1"/>
    <col min="14853" max="14853" width="20.33203125" style="2" customWidth="1"/>
    <col min="14854" max="14854" width="14.33203125" style="2" customWidth="1"/>
    <col min="14855" max="14855" width="81.58203125" style="2" customWidth="1"/>
    <col min="14856" max="14856" width="14.08203125" style="2" customWidth="1"/>
    <col min="14857" max="14857" width="30.33203125" style="2" customWidth="1"/>
    <col min="14858" max="14858" width="16.33203125" style="2" customWidth="1"/>
    <col min="14859" max="14859" width="48.33203125" style="2" customWidth="1"/>
    <col min="14860" max="14860" width="25.33203125" style="2" customWidth="1"/>
    <col min="14861" max="15106" width="8.33203125" style="2"/>
    <col min="15107" max="15107" width="9.58203125" style="2" customWidth="1"/>
    <col min="15108" max="15108" width="36.08203125" style="2" customWidth="1"/>
    <col min="15109" max="15109" width="20.33203125" style="2" customWidth="1"/>
    <col min="15110" max="15110" width="14.33203125" style="2" customWidth="1"/>
    <col min="15111" max="15111" width="81.58203125" style="2" customWidth="1"/>
    <col min="15112" max="15112" width="14.08203125" style="2" customWidth="1"/>
    <col min="15113" max="15113" width="30.33203125" style="2" customWidth="1"/>
    <col min="15114" max="15114" width="16.33203125" style="2" customWidth="1"/>
    <col min="15115" max="15115" width="48.33203125" style="2" customWidth="1"/>
    <col min="15116" max="15116" width="25.33203125" style="2" customWidth="1"/>
    <col min="15117" max="15362" width="8.33203125" style="2"/>
    <col min="15363" max="15363" width="9.58203125" style="2" customWidth="1"/>
    <col min="15364" max="15364" width="36.08203125" style="2" customWidth="1"/>
    <col min="15365" max="15365" width="20.33203125" style="2" customWidth="1"/>
    <col min="15366" max="15366" width="14.33203125" style="2" customWidth="1"/>
    <col min="15367" max="15367" width="81.58203125" style="2" customWidth="1"/>
    <col min="15368" max="15368" width="14.08203125" style="2" customWidth="1"/>
    <col min="15369" max="15369" width="30.33203125" style="2" customWidth="1"/>
    <col min="15370" max="15370" width="16.33203125" style="2" customWidth="1"/>
    <col min="15371" max="15371" width="48.33203125" style="2" customWidth="1"/>
    <col min="15372" max="15372" width="25.33203125" style="2" customWidth="1"/>
    <col min="15373" max="15618" width="8.33203125" style="2"/>
    <col min="15619" max="15619" width="9.58203125" style="2" customWidth="1"/>
    <col min="15620" max="15620" width="36.08203125" style="2" customWidth="1"/>
    <col min="15621" max="15621" width="20.33203125" style="2" customWidth="1"/>
    <col min="15622" max="15622" width="14.33203125" style="2" customWidth="1"/>
    <col min="15623" max="15623" width="81.58203125" style="2" customWidth="1"/>
    <col min="15624" max="15624" width="14.08203125" style="2" customWidth="1"/>
    <col min="15625" max="15625" width="30.33203125" style="2" customWidth="1"/>
    <col min="15626" max="15626" width="16.33203125" style="2" customWidth="1"/>
    <col min="15627" max="15627" width="48.33203125" style="2" customWidth="1"/>
    <col min="15628" max="15628" width="25.33203125" style="2" customWidth="1"/>
    <col min="15629" max="15874" width="8.33203125" style="2"/>
    <col min="15875" max="15875" width="9.58203125" style="2" customWidth="1"/>
    <col min="15876" max="15876" width="36.08203125" style="2" customWidth="1"/>
    <col min="15877" max="15877" width="20.33203125" style="2" customWidth="1"/>
    <col min="15878" max="15878" width="14.33203125" style="2" customWidth="1"/>
    <col min="15879" max="15879" width="81.58203125" style="2" customWidth="1"/>
    <col min="15880" max="15880" width="14.08203125" style="2" customWidth="1"/>
    <col min="15881" max="15881" width="30.33203125" style="2" customWidth="1"/>
    <col min="15882" max="15882" width="16.33203125" style="2" customWidth="1"/>
    <col min="15883" max="15883" width="48.33203125" style="2" customWidth="1"/>
    <col min="15884" max="15884" width="25.33203125" style="2" customWidth="1"/>
    <col min="15885" max="16130" width="8.33203125" style="2"/>
    <col min="16131" max="16131" width="9.58203125" style="2" customWidth="1"/>
    <col min="16132" max="16132" width="36.08203125" style="2" customWidth="1"/>
    <col min="16133" max="16133" width="20.33203125" style="2" customWidth="1"/>
    <col min="16134" max="16134" width="14.33203125" style="2" customWidth="1"/>
    <col min="16135" max="16135" width="81.58203125" style="2" customWidth="1"/>
    <col min="16136" max="16136" width="14.08203125" style="2" customWidth="1"/>
    <col min="16137" max="16137" width="30.33203125" style="2" customWidth="1"/>
    <col min="16138" max="16138" width="16.33203125" style="2" customWidth="1"/>
    <col min="16139" max="16139" width="48.33203125" style="2" customWidth="1"/>
    <col min="16140" max="16140" width="25.33203125" style="2" customWidth="1"/>
    <col min="16141" max="16384" width="8.33203125" style="2"/>
  </cols>
  <sheetData>
    <row r="2" spans="1:12" ht="28" x14ac:dyDescent="0.35">
      <c r="A2" s="1" t="s">
        <v>0</v>
      </c>
      <c r="B2" s="75" t="s">
        <v>1</v>
      </c>
      <c r="C2" s="75"/>
      <c r="D2" s="75"/>
      <c r="E2" s="75"/>
      <c r="F2" s="75"/>
      <c r="G2" s="75"/>
      <c r="H2" s="75"/>
      <c r="I2" s="75"/>
      <c r="J2" s="75"/>
      <c r="K2" s="75"/>
    </row>
    <row r="3" spans="1:12" x14ac:dyDescent="0.35">
      <c r="B3" s="75"/>
      <c r="C3" s="75"/>
      <c r="D3" s="75"/>
      <c r="E3" s="75"/>
      <c r="F3" s="75"/>
      <c r="G3" s="75"/>
      <c r="H3" s="75"/>
      <c r="I3" s="75"/>
      <c r="J3" s="75"/>
      <c r="K3" s="75"/>
    </row>
    <row r="5" spans="1:12" x14ac:dyDescent="0.35">
      <c r="B5" s="76" t="s">
        <v>129</v>
      </c>
      <c r="C5" s="76"/>
      <c r="D5" s="76"/>
      <c r="E5" s="76"/>
      <c r="F5" s="76"/>
      <c r="G5" s="76"/>
      <c r="H5" s="76"/>
      <c r="I5" s="76"/>
      <c r="J5" s="76"/>
      <c r="K5" s="76"/>
    </row>
    <row r="6" spans="1:12" x14ac:dyDescent="0.35">
      <c r="E6" s="27"/>
      <c r="F6" s="27"/>
    </row>
    <row r="8" spans="1:12" ht="28" x14ac:dyDescent="0.35">
      <c r="B8" s="3" t="s">
        <v>39</v>
      </c>
      <c r="C8" s="77" t="s">
        <v>2</v>
      </c>
      <c r="D8" s="78"/>
      <c r="E8" s="4" t="s">
        <v>3</v>
      </c>
      <c r="F8" s="48"/>
      <c r="G8" s="5"/>
      <c r="H8" s="5"/>
    </row>
    <row r="9" spans="1:12" ht="70.5" customHeight="1" x14ac:dyDescent="0.35">
      <c r="B9" s="79" t="s">
        <v>4</v>
      </c>
      <c r="C9" s="82" t="s">
        <v>84</v>
      </c>
      <c r="D9" s="83"/>
      <c r="E9" s="6" t="s">
        <v>5</v>
      </c>
      <c r="F9" s="53"/>
      <c r="G9" s="7"/>
      <c r="H9" s="7"/>
      <c r="I9" s="8"/>
      <c r="J9" s="9"/>
    </row>
    <row r="10" spans="1:12" ht="28" x14ac:dyDescent="0.35">
      <c r="B10" s="80"/>
      <c r="C10" s="82" t="s">
        <v>6</v>
      </c>
      <c r="D10" s="83"/>
      <c r="E10" s="6" t="s">
        <v>130</v>
      </c>
      <c r="F10" s="7"/>
      <c r="G10" s="7"/>
      <c r="H10" s="7"/>
      <c r="I10" s="8"/>
      <c r="J10" s="9"/>
    </row>
    <row r="11" spans="1:12" ht="28" x14ac:dyDescent="0.35">
      <c r="B11" s="81"/>
      <c r="C11" s="84" t="s">
        <v>7</v>
      </c>
      <c r="D11" s="85"/>
      <c r="E11" s="10" t="s">
        <v>8</v>
      </c>
      <c r="F11" s="11"/>
      <c r="G11" s="11"/>
      <c r="H11" s="11"/>
      <c r="I11" s="8"/>
      <c r="J11" s="9"/>
    </row>
    <row r="12" spans="1:12" x14ac:dyDescent="0.35">
      <c r="D12" s="2"/>
      <c r="E12" s="11"/>
      <c r="F12" s="11"/>
      <c r="G12" s="11"/>
      <c r="H12" s="11"/>
    </row>
    <row r="13" spans="1:12" x14ac:dyDescent="0.35">
      <c r="D13" s="2"/>
      <c r="E13" s="11"/>
      <c r="F13" s="11"/>
      <c r="G13" s="11"/>
      <c r="H13" s="11"/>
    </row>
    <row r="15" spans="1:12" ht="28" x14ac:dyDescent="0.35">
      <c r="A15" s="44" t="s">
        <v>9</v>
      </c>
      <c r="B15" s="45" t="s">
        <v>10</v>
      </c>
      <c r="C15" s="44" t="s">
        <v>11</v>
      </c>
      <c r="D15" s="45" t="s">
        <v>12</v>
      </c>
      <c r="E15" s="46" t="s">
        <v>13</v>
      </c>
      <c r="F15" s="46" t="s">
        <v>52</v>
      </c>
      <c r="G15" s="44" t="s">
        <v>69</v>
      </c>
      <c r="H15" s="44" t="s">
        <v>142</v>
      </c>
      <c r="I15" s="45" t="s">
        <v>14</v>
      </c>
      <c r="J15" s="44" t="s">
        <v>15</v>
      </c>
      <c r="K15" s="45" t="s">
        <v>16</v>
      </c>
      <c r="L15" s="47" t="s">
        <v>51</v>
      </c>
    </row>
    <row r="16" spans="1:12" x14ac:dyDescent="0.35">
      <c r="A16" s="12" t="s">
        <v>17</v>
      </c>
      <c r="B16" s="13" t="s">
        <v>18</v>
      </c>
      <c r="C16" s="12"/>
      <c r="D16" s="14"/>
      <c r="E16" s="15"/>
      <c r="F16" s="15"/>
      <c r="G16" s="14"/>
      <c r="H16" s="14"/>
      <c r="I16" s="12"/>
      <c r="J16" s="12"/>
      <c r="K16" s="12"/>
      <c r="L16" s="40"/>
    </row>
    <row r="17" spans="1:13" x14ac:dyDescent="0.35">
      <c r="A17" s="16" t="s">
        <v>19</v>
      </c>
      <c r="B17" s="87" t="s">
        <v>20</v>
      </c>
      <c r="C17" s="87"/>
      <c r="D17" s="87"/>
      <c r="E17" s="87"/>
      <c r="F17" s="87"/>
      <c r="G17" s="87"/>
      <c r="H17" s="87"/>
      <c r="I17" s="87"/>
      <c r="J17" s="87"/>
      <c r="K17" s="87"/>
      <c r="L17" s="40"/>
    </row>
    <row r="18" spans="1:13" ht="56" x14ac:dyDescent="0.35">
      <c r="A18" s="17" t="s">
        <v>21</v>
      </c>
      <c r="B18" s="28" t="s">
        <v>20</v>
      </c>
      <c r="C18" s="71" t="s">
        <v>131</v>
      </c>
      <c r="D18" s="29">
        <v>20</v>
      </c>
      <c r="E18" s="28" t="s">
        <v>132</v>
      </c>
      <c r="F18" s="28" t="s">
        <v>66</v>
      </c>
      <c r="G18" s="52">
        <v>100</v>
      </c>
      <c r="H18" s="52"/>
      <c r="I18" s="28" t="s">
        <v>133</v>
      </c>
      <c r="J18" s="28" t="s">
        <v>37</v>
      </c>
      <c r="K18" s="28" t="s">
        <v>38</v>
      </c>
      <c r="L18" s="40"/>
    </row>
    <row r="19" spans="1:13" ht="56" x14ac:dyDescent="0.35">
      <c r="A19" s="17" t="s">
        <v>22</v>
      </c>
      <c r="B19" s="28" t="s">
        <v>20</v>
      </c>
      <c r="C19" s="30" t="s">
        <v>23</v>
      </c>
      <c r="D19" s="29">
        <v>20</v>
      </c>
      <c r="E19" s="28" t="s">
        <v>134</v>
      </c>
      <c r="F19" s="28" t="s">
        <v>135</v>
      </c>
      <c r="G19" s="52">
        <v>100</v>
      </c>
      <c r="H19" s="52"/>
      <c r="I19" s="28" t="s">
        <v>133</v>
      </c>
      <c r="J19" s="28" t="s">
        <v>37</v>
      </c>
      <c r="K19" s="28" t="str">
        <f>K18</f>
        <v>Maakonna turvalisuse nõukogu liikmed, kohalike omavalitsuste, kodanikeühenduste ja maakonnas tegutsevate turvalisuse valdkonnaga tegelevate riiklike organisatsioonide esindajad, turvalisuse ja rahvatervise spetsialist</v>
      </c>
      <c r="L19" s="40"/>
    </row>
    <row r="20" spans="1:13" x14ac:dyDescent="0.35">
      <c r="A20" s="17" t="s">
        <v>45</v>
      </c>
      <c r="B20" s="72" t="s">
        <v>46</v>
      </c>
      <c r="C20" s="30"/>
      <c r="D20" s="29"/>
      <c r="E20" s="28"/>
      <c r="F20" s="28"/>
      <c r="G20" s="52"/>
      <c r="H20" s="52"/>
      <c r="I20" s="28"/>
      <c r="J20" s="28"/>
      <c r="K20" s="28"/>
      <c r="L20" s="40"/>
    </row>
    <row r="21" spans="1:13" ht="42" x14ac:dyDescent="0.35">
      <c r="A21" s="17" t="s">
        <v>48</v>
      </c>
      <c r="B21" s="40" t="s">
        <v>44</v>
      </c>
      <c r="C21" s="30" t="s">
        <v>49</v>
      </c>
      <c r="D21" s="29">
        <v>15</v>
      </c>
      <c r="E21" s="28" t="s">
        <v>85</v>
      </c>
      <c r="F21" s="28" t="s">
        <v>61</v>
      </c>
      <c r="G21" s="52">
        <v>75</v>
      </c>
      <c r="H21" s="52"/>
      <c r="I21" s="28" t="s">
        <v>50</v>
      </c>
      <c r="J21" s="28" t="s">
        <v>37</v>
      </c>
      <c r="K21" s="28" t="s">
        <v>62</v>
      </c>
      <c r="L21" s="40"/>
    </row>
    <row r="22" spans="1:13" ht="42" x14ac:dyDescent="0.35">
      <c r="A22" s="41" t="s">
        <v>47</v>
      </c>
      <c r="B22" s="40" t="s">
        <v>63</v>
      </c>
      <c r="C22" s="40" t="s">
        <v>49</v>
      </c>
      <c r="D22" s="43">
        <v>15</v>
      </c>
      <c r="E22" s="28" t="s">
        <v>86</v>
      </c>
      <c r="F22" s="28" t="s">
        <v>61</v>
      </c>
      <c r="G22" s="64">
        <v>0</v>
      </c>
      <c r="H22" s="63"/>
      <c r="I22" s="28" t="s">
        <v>50</v>
      </c>
      <c r="J22" s="28" t="s">
        <v>37</v>
      </c>
      <c r="K22" s="16" t="s">
        <v>64</v>
      </c>
      <c r="L22" s="40"/>
    </row>
    <row r="23" spans="1:13" x14ac:dyDescent="0.35">
      <c r="A23" s="12" t="s">
        <v>24</v>
      </c>
      <c r="B23" s="88" t="s">
        <v>25</v>
      </c>
      <c r="C23" s="88"/>
      <c r="D23" s="88"/>
      <c r="E23" s="88"/>
      <c r="F23" s="88"/>
      <c r="G23" s="88"/>
      <c r="H23" s="88"/>
      <c r="I23" s="88"/>
      <c r="J23" s="88"/>
      <c r="K23" s="88"/>
      <c r="L23" s="40"/>
    </row>
    <row r="24" spans="1:13" ht="99.65" customHeight="1" x14ac:dyDescent="0.35">
      <c r="A24" s="25" t="s">
        <v>26</v>
      </c>
      <c r="B24" s="31" t="s">
        <v>43</v>
      </c>
      <c r="C24" s="65">
        <v>44523</v>
      </c>
      <c r="D24" s="33">
        <v>20</v>
      </c>
      <c r="E24" s="34" t="s">
        <v>87</v>
      </c>
      <c r="F24" s="42" t="s">
        <v>53</v>
      </c>
      <c r="G24" s="35">
        <v>1948</v>
      </c>
      <c r="H24" s="54"/>
      <c r="I24" s="51" t="s">
        <v>114</v>
      </c>
      <c r="J24" s="28" t="s">
        <v>37</v>
      </c>
      <c r="K24" s="28" t="s">
        <v>136</v>
      </c>
      <c r="L24" s="40"/>
    </row>
    <row r="25" spans="1:13" ht="98" x14ac:dyDescent="0.35">
      <c r="A25" s="25" t="s">
        <v>28</v>
      </c>
      <c r="B25" s="31" t="s">
        <v>41</v>
      </c>
      <c r="C25" s="32" t="s">
        <v>111</v>
      </c>
      <c r="D25" s="33">
        <v>100</v>
      </c>
      <c r="E25" s="34" t="s">
        <v>27</v>
      </c>
      <c r="F25" s="34" t="s">
        <v>68</v>
      </c>
      <c r="G25" s="35">
        <v>2880</v>
      </c>
      <c r="H25" s="35"/>
      <c r="I25" s="51" t="s">
        <v>113</v>
      </c>
      <c r="J25" s="28" t="s">
        <v>37</v>
      </c>
      <c r="K25" s="31" t="s">
        <v>42</v>
      </c>
      <c r="L25" s="40"/>
    </row>
    <row r="26" spans="1:13" x14ac:dyDescent="0.35">
      <c r="A26" s="19" t="s">
        <v>29</v>
      </c>
      <c r="B26" s="89" t="s">
        <v>30</v>
      </c>
      <c r="C26" s="89"/>
      <c r="D26" s="89"/>
      <c r="E26" s="89"/>
      <c r="F26" s="89"/>
      <c r="G26" s="89"/>
      <c r="H26" s="89"/>
      <c r="I26" s="89"/>
      <c r="J26" s="89"/>
      <c r="K26" s="89"/>
      <c r="L26" s="40"/>
    </row>
    <row r="27" spans="1:13" ht="168" x14ac:dyDescent="0.35">
      <c r="A27" s="18" t="s">
        <v>31</v>
      </c>
      <c r="B27" s="51" t="s">
        <v>137</v>
      </c>
      <c r="C27" s="65">
        <v>44336</v>
      </c>
      <c r="D27" s="33">
        <v>20</v>
      </c>
      <c r="E27" s="38" t="s">
        <v>138</v>
      </c>
      <c r="F27" s="38" t="s">
        <v>108</v>
      </c>
      <c r="G27" s="35">
        <v>1860</v>
      </c>
      <c r="H27" s="35"/>
      <c r="I27" s="51" t="s">
        <v>112</v>
      </c>
      <c r="J27" s="28" t="s">
        <v>37</v>
      </c>
      <c r="K27" s="51" t="s">
        <v>107</v>
      </c>
      <c r="L27" s="40"/>
    </row>
    <row r="28" spans="1:13" ht="70" x14ac:dyDescent="0.35">
      <c r="A28" s="18" t="s">
        <v>57</v>
      </c>
      <c r="B28" s="10" t="s">
        <v>54</v>
      </c>
      <c r="C28" s="49" t="s">
        <v>55</v>
      </c>
      <c r="D28" s="33">
        <v>22</v>
      </c>
      <c r="E28" s="49" t="s">
        <v>139</v>
      </c>
      <c r="F28" s="49" t="s">
        <v>140</v>
      </c>
      <c r="G28" s="35">
        <v>110</v>
      </c>
      <c r="H28" s="35"/>
      <c r="I28" s="51" t="s">
        <v>109</v>
      </c>
      <c r="J28" s="28" t="s">
        <v>37</v>
      </c>
      <c r="K28" s="49" t="s">
        <v>110</v>
      </c>
      <c r="L28" s="40" t="s">
        <v>56</v>
      </c>
    </row>
    <row r="29" spans="1:13" x14ac:dyDescent="0.35">
      <c r="A29" s="66" t="s">
        <v>32</v>
      </c>
      <c r="B29" s="90" t="s">
        <v>33</v>
      </c>
      <c r="C29" s="90"/>
      <c r="D29" s="90"/>
      <c r="E29" s="90"/>
      <c r="F29" s="90"/>
      <c r="G29" s="90"/>
      <c r="H29" s="90"/>
      <c r="I29" s="90"/>
      <c r="J29" s="90"/>
      <c r="K29" s="90"/>
      <c r="L29" s="40"/>
    </row>
    <row r="30" spans="1:13" s="11" customFormat="1" ht="56" x14ac:dyDescent="0.35">
      <c r="A30" s="20" t="s">
        <v>34</v>
      </c>
      <c r="B30" s="36" t="s">
        <v>59</v>
      </c>
      <c r="C30" s="37" t="s">
        <v>40</v>
      </c>
      <c r="D30" s="33">
        <v>50</v>
      </c>
      <c r="E30" s="38" t="s">
        <v>141</v>
      </c>
      <c r="F30" s="38" t="s">
        <v>70</v>
      </c>
      <c r="G30" s="67"/>
      <c r="H30" s="67">
        <v>750</v>
      </c>
      <c r="I30" s="31" t="s">
        <v>67</v>
      </c>
      <c r="J30" s="28" t="s">
        <v>37</v>
      </c>
      <c r="K30" s="31" t="s">
        <v>60</v>
      </c>
      <c r="L30" s="10" t="s">
        <v>65</v>
      </c>
      <c r="M30" s="53"/>
    </row>
    <row r="31" spans="1:13" s="11" customFormat="1" ht="56" x14ac:dyDescent="0.35">
      <c r="A31" s="20" t="s">
        <v>35</v>
      </c>
      <c r="B31" s="36" t="s">
        <v>58</v>
      </c>
      <c r="C31" s="37" t="s">
        <v>40</v>
      </c>
      <c r="D31" s="33">
        <v>50</v>
      </c>
      <c r="E31" s="38" t="s">
        <v>141</v>
      </c>
      <c r="F31" s="38" t="s">
        <v>71</v>
      </c>
      <c r="G31" s="67"/>
      <c r="H31" s="67">
        <v>750</v>
      </c>
      <c r="I31" s="51" t="s">
        <v>67</v>
      </c>
      <c r="J31" s="28" t="s">
        <v>37</v>
      </c>
      <c r="K31" s="31" t="s">
        <v>60</v>
      </c>
      <c r="L31" s="10" t="s">
        <v>65</v>
      </c>
      <c r="M31" s="53"/>
    </row>
    <row r="32" spans="1:13" s="11" customFormat="1" ht="15.5" x14ac:dyDescent="0.35">
      <c r="A32" s="20" t="s">
        <v>116</v>
      </c>
      <c r="B32" s="92" t="s">
        <v>115</v>
      </c>
      <c r="C32" s="93"/>
      <c r="D32" s="93"/>
      <c r="E32" s="94"/>
      <c r="F32" s="38"/>
      <c r="G32" s="67"/>
      <c r="H32" s="67"/>
      <c r="I32" s="51"/>
      <c r="J32" s="28"/>
      <c r="K32" s="51"/>
      <c r="L32" s="10"/>
      <c r="M32" s="53"/>
    </row>
    <row r="33" spans="1:13" s="11" customFormat="1" ht="70" x14ac:dyDescent="0.35">
      <c r="A33" s="20" t="s">
        <v>117</v>
      </c>
      <c r="B33" s="69" t="s">
        <v>121</v>
      </c>
      <c r="C33" s="69" t="s">
        <v>125</v>
      </c>
      <c r="D33" s="70">
        <v>50</v>
      </c>
      <c r="E33" s="69" t="s">
        <v>144</v>
      </c>
      <c r="F33" s="38" t="s">
        <v>127</v>
      </c>
      <c r="G33" s="67"/>
      <c r="H33" s="67">
        <v>1500</v>
      </c>
      <c r="I33" s="51" t="s">
        <v>128</v>
      </c>
      <c r="J33" s="28" t="s">
        <v>37</v>
      </c>
      <c r="K33" s="51" t="s">
        <v>60</v>
      </c>
      <c r="L33" s="10" t="s">
        <v>65</v>
      </c>
      <c r="M33" s="53"/>
    </row>
    <row r="34" spans="1:13" s="11" customFormat="1" ht="70" x14ac:dyDescent="0.35">
      <c r="A34" s="20" t="s">
        <v>118</v>
      </c>
      <c r="B34" s="69" t="s">
        <v>122</v>
      </c>
      <c r="C34" s="69" t="s">
        <v>40</v>
      </c>
      <c r="D34" s="70">
        <v>50</v>
      </c>
      <c r="E34" s="69" t="s">
        <v>144</v>
      </c>
      <c r="F34" s="38" t="s">
        <v>127</v>
      </c>
      <c r="G34" s="67"/>
      <c r="H34" s="67">
        <v>1500</v>
      </c>
      <c r="I34" s="51" t="s">
        <v>128</v>
      </c>
      <c r="J34" s="28" t="s">
        <v>37</v>
      </c>
      <c r="K34" s="51" t="s">
        <v>60</v>
      </c>
      <c r="L34" s="10" t="s">
        <v>65</v>
      </c>
      <c r="M34" s="53"/>
    </row>
    <row r="35" spans="1:13" s="11" customFormat="1" ht="70" x14ac:dyDescent="0.35">
      <c r="A35" s="20" t="s">
        <v>119</v>
      </c>
      <c r="B35" s="69" t="s">
        <v>123</v>
      </c>
      <c r="C35" s="69" t="s">
        <v>23</v>
      </c>
      <c r="D35" s="70">
        <v>50</v>
      </c>
      <c r="E35" s="69" t="s">
        <v>144</v>
      </c>
      <c r="F35" s="38" t="s">
        <v>127</v>
      </c>
      <c r="G35" s="67"/>
      <c r="H35" s="67">
        <v>1500</v>
      </c>
      <c r="I35" s="51" t="s">
        <v>128</v>
      </c>
      <c r="J35" s="28" t="s">
        <v>37</v>
      </c>
      <c r="K35" s="51" t="s">
        <v>60</v>
      </c>
      <c r="L35" s="10" t="s">
        <v>65</v>
      </c>
      <c r="M35" s="53"/>
    </row>
    <row r="36" spans="1:13" s="11" customFormat="1" ht="70" x14ac:dyDescent="0.35">
      <c r="A36" s="20" t="s">
        <v>120</v>
      </c>
      <c r="B36" s="69" t="s">
        <v>124</v>
      </c>
      <c r="C36" s="69" t="s">
        <v>126</v>
      </c>
      <c r="D36" s="70">
        <v>50</v>
      </c>
      <c r="E36" s="69" t="s">
        <v>144</v>
      </c>
      <c r="F36" s="38" t="s">
        <v>127</v>
      </c>
      <c r="G36" s="67"/>
      <c r="H36" s="67">
        <v>1500</v>
      </c>
      <c r="I36" s="51" t="s">
        <v>128</v>
      </c>
      <c r="J36" s="28" t="s">
        <v>37</v>
      </c>
      <c r="K36" s="51" t="s">
        <v>60</v>
      </c>
      <c r="L36" s="10" t="s">
        <v>65</v>
      </c>
      <c r="M36" s="53"/>
    </row>
    <row r="37" spans="1:13" x14ac:dyDescent="0.35">
      <c r="A37" s="91" t="s">
        <v>36</v>
      </c>
      <c r="B37" s="91"/>
      <c r="C37" s="91"/>
      <c r="D37" s="91"/>
      <c r="E37" s="91"/>
      <c r="F37" s="39"/>
      <c r="G37" s="73">
        <f>SUM(G28,G27,G25,G24,G22,G21,G19,G18)</f>
        <v>7073</v>
      </c>
      <c r="H37" s="74">
        <f>SUM(H30:H36)</f>
        <v>7500</v>
      </c>
      <c r="I37" s="21"/>
      <c r="J37" s="21"/>
      <c r="K37" s="21"/>
    </row>
    <row r="38" spans="1:13" x14ac:dyDescent="0.35">
      <c r="G38" s="22">
        <v>8950</v>
      </c>
      <c r="H38" s="22"/>
    </row>
    <row r="39" spans="1:13" ht="57.75" customHeight="1" x14ac:dyDescent="0.35">
      <c r="B39" s="86" t="s">
        <v>143</v>
      </c>
      <c r="C39" s="86"/>
      <c r="D39" s="86"/>
      <c r="E39" s="86"/>
      <c r="F39" s="86"/>
      <c r="G39" s="23">
        <f>G38-G37</f>
        <v>1877</v>
      </c>
      <c r="H39" s="68"/>
    </row>
    <row r="40" spans="1:13" x14ac:dyDescent="0.35">
      <c r="E40" s="24"/>
      <c r="F40" s="24"/>
    </row>
    <row r="42" spans="1:13" x14ac:dyDescent="0.35">
      <c r="D42" s="26"/>
      <c r="E42" s="50"/>
      <c r="F42" s="27"/>
    </row>
    <row r="48" spans="1:13" x14ac:dyDescent="0.35">
      <c r="E48" s="21"/>
      <c r="F48" s="11"/>
    </row>
    <row r="49" spans="5:5" x14ac:dyDescent="0.35">
      <c r="E49" s="11"/>
    </row>
    <row r="50" spans="5:5" x14ac:dyDescent="0.35">
      <c r="E50" s="11"/>
    </row>
  </sheetData>
  <mergeCells count="14">
    <mergeCell ref="B39:F39"/>
    <mergeCell ref="B17:K17"/>
    <mergeCell ref="B23:K23"/>
    <mergeCell ref="B26:K26"/>
    <mergeCell ref="B29:K29"/>
    <mergeCell ref="A37:E37"/>
    <mergeCell ref="B32:E32"/>
    <mergeCell ref="B2:K3"/>
    <mergeCell ref="B5:K5"/>
    <mergeCell ref="C8:D8"/>
    <mergeCell ref="B9:B11"/>
    <mergeCell ref="C9:D9"/>
    <mergeCell ref="C10:D10"/>
    <mergeCell ref="C11:D11"/>
  </mergeCells>
  <phoneticPr fontId="21" type="noConversion"/>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1"/>
  <sheetViews>
    <sheetView topLeftCell="B1" workbookViewId="0">
      <selection activeCell="B9" sqref="B9"/>
    </sheetView>
  </sheetViews>
  <sheetFormatPr defaultRowHeight="15.5" x14ac:dyDescent="0.35"/>
  <cols>
    <col min="1" max="1" width="5.08203125" bestFit="1" customWidth="1"/>
    <col min="2" max="2" width="81.33203125" customWidth="1"/>
    <col min="3" max="3" width="13.83203125" bestFit="1" customWidth="1"/>
    <col min="4" max="4" width="8.58203125" customWidth="1"/>
    <col min="5" max="5" width="11.5" customWidth="1"/>
    <col min="7" max="7" width="12.58203125" customWidth="1"/>
    <col min="8" max="8" width="12" bestFit="1" customWidth="1"/>
  </cols>
  <sheetData>
    <row r="1" spans="1:6" x14ac:dyDescent="0.35">
      <c r="A1" s="96" t="s">
        <v>83</v>
      </c>
      <c r="B1" s="96"/>
      <c r="C1" s="96"/>
      <c r="D1" s="96"/>
      <c r="E1" s="96"/>
      <c r="F1" s="96"/>
    </row>
    <row r="3" spans="1:6" x14ac:dyDescent="0.35">
      <c r="A3" s="59" t="s">
        <v>9</v>
      </c>
      <c r="B3" s="59" t="s">
        <v>10</v>
      </c>
      <c r="C3" s="95" t="s">
        <v>74</v>
      </c>
      <c r="D3" s="95"/>
      <c r="E3" s="60" t="s">
        <v>73</v>
      </c>
      <c r="F3" s="60" t="s">
        <v>75</v>
      </c>
    </row>
    <row r="4" spans="1:6" x14ac:dyDescent="0.35">
      <c r="A4" s="57" t="s">
        <v>72</v>
      </c>
      <c r="B4" s="58" t="s">
        <v>43</v>
      </c>
      <c r="C4" s="58" t="s">
        <v>76</v>
      </c>
      <c r="D4" s="57">
        <v>5</v>
      </c>
      <c r="E4" s="57">
        <v>20</v>
      </c>
      <c r="F4" s="58">
        <f>SUM(D4*(E4))</f>
        <v>100</v>
      </c>
    </row>
    <row r="5" spans="1:6" x14ac:dyDescent="0.35">
      <c r="A5" s="57"/>
      <c r="B5" s="58"/>
      <c r="C5" s="58" t="s">
        <v>77</v>
      </c>
      <c r="D5" s="57">
        <v>10</v>
      </c>
      <c r="E5" s="57">
        <v>20</v>
      </c>
      <c r="F5" s="58">
        <f t="shared" ref="F5:F8" si="0">SUM(D5*(E5))</f>
        <v>200</v>
      </c>
    </row>
    <row r="6" spans="1:6" x14ac:dyDescent="0.35">
      <c r="A6" s="57"/>
      <c r="B6" s="58" t="s">
        <v>103</v>
      </c>
      <c r="C6" s="58" t="s">
        <v>93</v>
      </c>
      <c r="D6" s="57">
        <v>7</v>
      </c>
      <c r="E6" s="57">
        <v>40</v>
      </c>
      <c r="F6" s="58">
        <v>40</v>
      </c>
    </row>
    <row r="7" spans="1:6" x14ac:dyDescent="0.35">
      <c r="A7" s="57"/>
      <c r="B7" s="58" t="s">
        <v>104</v>
      </c>
      <c r="C7" s="58" t="s">
        <v>78</v>
      </c>
      <c r="D7" s="57">
        <v>0</v>
      </c>
      <c r="E7" s="57">
        <v>0</v>
      </c>
      <c r="F7" s="58">
        <f t="shared" si="0"/>
        <v>0</v>
      </c>
    </row>
    <row r="8" spans="1:6" x14ac:dyDescent="0.35">
      <c r="A8" s="58"/>
      <c r="B8" s="58" t="s">
        <v>106</v>
      </c>
      <c r="C8" s="58" t="s">
        <v>79</v>
      </c>
      <c r="D8" s="57"/>
      <c r="E8" s="57"/>
      <c r="F8" s="58">
        <f t="shared" si="0"/>
        <v>0</v>
      </c>
    </row>
    <row r="9" spans="1:6" x14ac:dyDescent="0.35">
      <c r="A9" s="58"/>
      <c r="B9" s="62" t="s">
        <v>81</v>
      </c>
      <c r="C9" s="58"/>
      <c r="D9" s="57"/>
      <c r="E9" s="57"/>
      <c r="F9" s="56">
        <f>SUM(F4:F8)</f>
        <v>340</v>
      </c>
    </row>
    <row r="10" spans="1:6" x14ac:dyDescent="0.35">
      <c r="A10" s="57" t="s">
        <v>24</v>
      </c>
      <c r="B10" s="58" t="s">
        <v>41</v>
      </c>
      <c r="C10" s="58" t="s">
        <v>76</v>
      </c>
      <c r="D10" s="57">
        <v>5</v>
      </c>
      <c r="E10" s="57">
        <v>100</v>
      </c>
      <c r="F10" s="58">
        <f>SUM(D10*(E10))</f>
        <v>500</v>
      </c>
    </row>
    <row r="11" spans="1:6" x14ac:dyDescent="0.35">
      <c r="A11" s="57"/>
      <c r="B11" s="58"/>
      <c r="C11" s="58" t="s">
        <v>77</v>
      </c>
      <c r="D11" s="57">
        <v>10</v>
      </c>
      <c r="E11" s="57">
        <v>100</v>
      </c>
      <c r="F11" s="58">
        <f>SUM(D11*(E11))</f>
        <v>1000</v>
      </c>
    </row>
    <row r="12" spans="1:6" x14ac:dyDescent="0.35">
      <c r="A12" s="57"/>
      <c r="B12" s="58"/>
      <c r="C12" s="58" t="s">
        <v>88</v>
      </c>
      <c r="D12" s="57"/>
      <c r="E12" s="57"/>
      <c r="F12" s="58"/>
    </row>
    <row r="13" spans="1:6" x14ac:dyDescent="0.35">
      <c r="A13" s="57"/>
      <c r="B13" s="58"/>
      <c r="C13" s="58" t="s">
        <v>78</v>
      </c>
      <c r="D13" s="57"/>
      <c r="E13" s="57"/>
      <c r="F13" s="58"/>
    </row>
    <row r="14" spans="1:6" x14ac:dyDescent="0.35">
      <c r="A14" s="57"/>
      <c r="B14" s="58"/>
      <c r="C14" s="58" t="s">
        <v>79</v>
      </c>
      <c r="D14" s="57"/>
      <c r="E14" s="57"/>
      <c r="F14" s="58"/>
    </row>
    <row r="15" spans="1:6" x14ac:dyDescent="0.35">
      <c r="A15" s="57"/>
      <c r="B15" s="62" t="s">
        <v>82</v>
      </c>
      <c r="D15" s="57"/>
      <c r="E15" s="57"/>
      <c r="F15" s="56">
        <f>SUM(F10:F14)</f>
        <v>1500</v>
      </c>
    </row>
    <row r="16" spans="1:6" ht="31" x14ac:dyDescent="0.35">
      <c r="A16" s="57" t="s">
        <v>29</v>
      </c>
      <c r="B16" s="61" t="s">
        <v>80</v>
      </c>
      <c r="C16" s="58" t="s">
        <v>76</v>
      </c>
      <c r="D16" s="57">
        <v>5</v>
      </c>
      <c r="E16" s="57">
        <v>20</v>
      </c>
      <c r="F16" s="58">
        <f>SUM(D16*(E16))</f>
        <v>100</v>
      </c>
    </row>
    <row r="17" spans="1:6" x14ac:dyDescent="0.35">
      <c r="A17" s="58"/>
      <c r="B17" s="58"/>
      <c r="C17" s="58" t="s">
        <v>77</v>
      </c>
      <c r="D17" s="57">
        <v>10</v>
      </c>
      <c r="E17" s="57">
        <v>20</v>
      </c>
      <c r="F17" s="58">
        <f t="shared" ref="F17:F20" si="1">SUM(D17*(E17))</f>
        <v>200</v>
      </c>
    </row>
    <row r="18" spans="1:6" x14ac:dyDescent="0.35">
      <c r="A18" s="58"/>
      <c r="B18" s="58" t="s">
        <v>103</v>
      </c>
      <c r="C18" s="58" t="s">
        <v>92</v>
      </c>
      <c r="D18" s="57">
        <v>7</v>
      </c>
      <c r="E18" s="57">
        <v>40</v>
      </c>
      <c r="F18" s="58">
        <v>40</v>
      </c>
    </row>
    <row r="19" spans="1:6" x14ac:dyDescent="0.35">
      <c r="A19" s="58"/>
      <c r="B19" s="58" t="s">
        <v>104</v>
      </c>
      <c r="C19" s="58" t="s">
        <v>78</v>
      </c>
      <c r="D19" s="57"/>
      <c r="E19" s="57"/>
      <c r="F19" s="58">
        <f t="shared" si="1"/>
        <v>0</v>
      </c>
    </row>
    <row r="20" spans="1:6" x14ac:dyDescent="0.35">
      <c r="A20" s="58"/>
      <c r="B20" s="58" t="s">
        <v>105</v>
      </c>
      <c r="C20" s="58" t="s">
        <v>79</v>
      </c>
      <c r="D20" s="57"/>
      <c r="E20" s="57"/>
      <c r="F20" s="58">
        <f t="shared" si="1"/>
        <v>0</v>
      </c>
    </row>
    <row r="21" spans="1:6" x14ac:dyDescent="0.35">
      <c r="A21" s="58"/>
      <c r="B21" s="62" t="s">
        <v>81</v>
      </c>
      <c r="C21" s="58"/>
      <c r="D21" s="57"/>
      <c r="E21" s="57"/>
      <c r="F21" s="56">
        <f>SUM(F16:F20)</f>
        <v>340</v>
      </c>
    </row>
  </sheetData>
  <mergeCells count="2">
    <mergeCell ref="C3:D3"/>
    <mergeCell ref="A1:F1"/>
  </mergeCells>
  <phoneticPr fontId="21" type="noConversion"/>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
  <sheetViews>
    <sheetView workbookViewId="0">
      <selection activeCell="G13" sqref="G13"/>
    </sheetView>
  </sheetViews>
  <sheetFormatPr defaultRowHeight="15.5" x14ac:dyDescent="0.35"/>
  <cols>
    <col min="1" max="1" width="10.08203125" bestFit="1" customWidth="1"/>
    <col min="2" max="2" width="12" bestFit="1" customWidth="1"/>
    <col min="3" max="3" width="8.75" bestFit="1" customWidth="1"/>
    <col min="4" max="4" width="11.58203125" bestFit="1" customWidth="1"/>
    <col min="5" max="5" width="18" bestFit="1" customWidth="1"/>
    <col min="6" max="6" width="18.75" bestFit="1" customWidth="1"/>
    <col min="7" max="7" width="15.58203125" bestFit="1" customWidth="1"/>
    <col min="8" max="8" width="45.5" bestFit="1" customWidth="1"/>
  </cols>
  <sheetData>
    <row r="1" spans="1:8" x14ac:dyDescent="0.35">
      <c r="A1" s="55" t="s">
        <v>94</v>
      </c>
      <c r="B1" s="55" t="s">
        <v>89</v>
      </c>
      <c r="C1" s="55" t="s">
        <v>102</v>
      </c>
      <c r="D1" s="97" t="s">
        <v>95</v>
      </c>
      <c r="E1" s="97"/>
      <c r="F1" s="97"/>
      <c r="G1" s="55" t="s">
        <v>98</v>
      </c>
      <c r="H1" s="55" t="s">
        <v>100</v>
      </c>
    </row>
    <row r="2" spans="1:8" x14ac:dyDescent="0.35">
      <c r="A2" s="58" t="s">
        <v>90</v>
      </c>
      <c r="B2" s="58" t="s">
        <v>91</v>
      </c>
      <c r="C2" s="58">
        <v>51948335</v>
      </c>
      <c r="D2" s="58" t="s">
        <v>88</v>
      </c>
      <c r="E2" s="58" t="s">
        <v>96</v>
      </c>
      <c r="F2" s="58" t="s">
        <v>97</v>
      </c>
      <c r="G2" s="58" t="s">
        <v>99</v>
      </c>
      <c r="H2" s="58" t="s">
        <v>101</v>
      </c>
    </row>
  </sheetData>
  <mergeCells count="1">
    <mergeCell ref="D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3</vt:i4>
      </vt:variant>
    </vt:vector>
  </HeadingPairs>
  <TitlesOfParts>
    <vt:vector size="3" baseType="lpstr">
      <vt:lpstr>Tööplaan 2021</vt:lpstr>
      <vt:lpstr>Eelarve</vt:lpstr>
      <vt:lpstr>Kontaktid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Urmas</dc:creator>
  <cp:lastModifiedBy>Sergei Andrejev</cp:lastModifiedBy>
  <dcterms:created xsi:type="dcterms:W3CDTF">2020-01-19T21:45:58Z</dcterms:created>
  <dcterms:modified xsi:type="dcterms:W3CDTF">2021-03-23T08:34:41Z</dcterms:modified>
</cp:coreProperties>
</file>