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19200" windowHeight="6760"/>
  </bookViews>
  <sheets>
    <sheet name="VÕRU" sheetId="1" r:id="rId1"/>
  </sheets>
  <definedNames>
    <definedName name="_xlnm._FilterDatabase" localSheetId="0" hidden="1">VÕRU!$A$8:$P$21</definedName>
    <definedName name="_xlnm.Print_Area" localSheetId="0">VÕRU!$A$1:$Q$21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1" l="1"/>
  <c r="L16" i="1"/>
  <c r="H16" i="1"/>
  <c r="O15" i="1"/>
  <c r="L15" i="1"/>
  <c r="H15" i="1"/>
  <c r="L14" i="1"/>
  <c r="H14" i="1"/>
  <c r="O14" i="1" s="1"/>
  <c r="L13" i="1"/>
  <c r="H13" i="1"/>
  <c r="O13" i="1" s="1"/>
  <c r="O12" i="1"/>
  <c r="L12" i="1"/>
  <c r="H12" i="1"/>
  <c r="L11" i="1"/>
  <c r="O11" i="1" s="1"/>
  <c r="H11" i="1"/>
  <c r="L10" i="1"/>
  <c r="H10" i="1"/>
  <c r="O10" i="1" s="1"/>
  <c r="L9" i="1"/>
  <c r="H9" i="1"/>
  <c r="O9" i="1" s="1"/>
  <c r="O17" i="1" s="1"/>
</calcChain>
</file>

<file path=xl/sharedStrings.xml><?xml version="1.0" encoding="utf-8"?>
<sst xmlns="http://schemas.openxmlformats.org/spreadsheetml/2006/main" count="63" uniqueCount="39">
  <si>
    <t>PAKKUMUS: Osa 2 — Kategooria 2 - B ja BE, C ja CE kategooria sõidukijuhi koolitused. VÕRU</t>
  </si>
  <si>
    <t>Seotud hanke „Mootorsõidukijuhtide koolitused ajateenijatele 2024“, viitenumber 273979 juurde</t>
  </si>
  <si>
    <t>Pakkuja nimi:</t>
  </si>
  <si>
    <t>Pakkuja registrikood:</t>
  </si>
  <si>
    <t xml:space="preserve">Kontaktisik:  ………………………………………….
(kontaktisik, kes lisatakse eduka pakkumuse korral lepingusse täitmise osas – nimi, tel, e-posti aadress)
</t>
  </si>
  <si>
    <t xml:space="preserve">Lepingu allkirjastaja:  …………………………………….
(eduka pakkumuse korral - nimi, tel, e-posti aadress ja allkirjastusõiguse alus)
</t>
  </si>
  <si>
    <t>Ajateenijad</t>
  </si>
  <si>
    <t>Riigilõivud (ühe ühiku hind)</t>
  </si>
  <si>
    <t>Informatiivsed andmed</t>
  </si>
  <si>
    <t>Koolitusperiood: 01.01- 01.12.2024. Koolituste planeeritavad algusajad ja lõpptähtajad on kirjas seotud hanke tehnilises kirjelduses, koolituste algust täpsustatakse tellimiskirjades.</t>
  </si>
  <si>
    <t>Jrk nr</t>
  </si>
  <si>
    <t>Kategooria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</si>
  <si>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</si>
  <si>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</si>
  <si>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</si>
  <si>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</si>
  <si>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</si>
  <si>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</si>
  <si>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</si>
  <si>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</si>
  <si>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</si>
  <si>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</si>
  <si>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</si>
  <si>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</si>
  <si>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</si>
  <si>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</si>
  <si>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B-kategooria</t>
  </si>
  <si>
    <t>Võru</t>
  </si>
  <si>
    <t>Kuperjanovi jalaväepataljon</t>
  </si>
  <si>
    <t>Tugev Partner OÜ</t>
  </si>
  <si>
    <t>Staabi- ja sidekompanii</t>
  </si>
  <si>
    <t>B-kategooria lõppaste</t>
  </si>
  <si>
    <t>C-kategooria</t>
  </si>
  <si>
    <t>CE-kategooria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</si>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</sst>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4B084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right" vertical="top"/>
    </xf>
    <xf numFmtId="0" fontId="0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2" borderId="6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0" fillId="5" borderId="6" xfId="0" applyFont="1" applyFill="1" applyBorder="1" applyAlignment="1">
      <alignment horizontal="center" vertical="top" wrapText="1"/>
    </xf>
    <xf numFmtId="0" fontId="0" fillId="6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top" wrapText="1"/>
    </xf>
    <xf numFmtId="0" fontId="0" fillId="0" borderId="0" xfId="0" applyFont="1" applyBorder="1" applyAlignment="1">
      <alignment vertical="top"/>
    </xf>
    <xf numFmtId="0" fontId="0" fillId="0" borderId="6" xfId="0" applyFon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 vertical="top" wrapText="1"/>
    </xf>
    <xf numFmtId="4" fontId="0" fillId="7" borderId="6" xfId="0" applyNumberFormat="1" applyFont="1" applyFill="1" applyBorder="1" applyAlignment="1">
      <alignment horizontal="right" vertical="top"/>
    </xf>
    <xf numFmtId="0" fontId="0" fillId="0" borderId="6" xfId="0" applyBorder="1" applyAlignment="1">
      <alignment horizontal="center" vertical="top"/>
    </xf>
    <xf numFmtId="0" fontId="6" fillId="0" borderId="6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horizontal="right" vertical="center"/>
    </xf>
    <xf numFmtId="4" fontId="5" fillId="8" borderId="6" xfId="0" applyNumberFormat="1" applyFont="1" applyFill="1" applyBorder="1" applyAlignment="1">
      <alignment horizontal="right" vertical="center" wrapText="1"/>
    </xf>
    <xf numFmtId="4" fontId="1" fillId="8" borderId="6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21"/>
  <sheetViews>
    <sheetView tabSelected="1" topLeftCell="G8" zoomScale="95" zoomScaleNormal="95" workbookViewId="0">
      <selection activeCell="M4" sqref="M4"/>
    </sheetView>
  </sheetViews>
  <sheetFormatPr defaultColWidth="9.08984375" defaultRowHeight="14.5" x14ac:dyDescent="0.35"/>
  <cols>
    <col min="1" max="1" width="5.6328125" style="11" bestFit="1" customWidth="1"/>
    <col min="2" max="2" width="21" style="11" customWidth="1"/>
    <col min="3" max="4" width="16" style="11" customWidth="1"/>
    <col min="5" max="5" width="10" style="11" customWidth="1"/>
    <col min="6" max="6" width="24.6328125" style="56" customWidth="1"/>
    <col min="7" max="7" width="17.08984375" style="11" customWidth="1"/>
    <col min="8" max="8" width="16.54296875" style="11" customWidth="1"/>
    <col min="9" max="9" width="12.08984375" style="11" customWidth="1"/>
    <col min="10" max="10" width="9.08984375" style="11"/>
    <col min="11" max="11" width="12.54296875" style="11" customWidth="1"/>
    <col min="12" max="13" width="10.36328125" style="11" customWidth="1"/>
    <col min="14" max="14" width="17.6328125" style="11" customWidth="1"/>
    <col min="15" max="15" width="22.36328125" style="11" customWidth="1"/>
    <col min="16" max="16" width="20.08984375" style="11" customWidth="1"/>
    <col min="17" max="16384" width="9.08984375" style="11"/>
  </cols>
  <sheetData>
    <row r="1" spans="1:16" s="1" customFormat="1" x14ac:dyDescent="0.35">
      <c r="A1" s="1" t="s">
        <v>0</v>
      </c>
      <c r="B1" s="2"/>
      <c r="C1" s="2"/>
      <c r="D1" s="2"/>
      <c r="E1" s="2"/>
      <c r="F1" s="3"/>
      <c r="G1" s="2"/>
      <c r="H1" s="2"/>
      <c r="I1" s="4"/>
      <c r="J1" s="4"/>
      <c r="K1" s="4"/>
      <c r="L1" s="4"/>
      <c r="M1" s="4"/>
      <c r="N1" s="4"/>
      <c r="O1" s="5"/>
      <c r="P1" s="6" t="s">
        <v>1</v>
      </c>
    </row>
    <row r="2" spans="1:16" ht="22.5" customHeight="1" x14ac:dyDescent="0.35">
      <c r="A2" s="7" t="s">
        <v>2</v>
      </c>
      <c r="B2" s="7"/>
      <c r="C2" s="7"/>
      <c r="D2" s="7"/>
      <c r="E2" s="7"/>
      <c r="F2" s="8"/>
      <c r="G2" s="9"/>
      <c r="H2" s="9"/>
      <c r="I2" s="4"/>
      <c r="J2" s="4"/>
      <c r="K2" s="4"/>
      <c r="L2" s="4"/>
      <c r="M2" s="4"/>
      <c r="N2" s="4"/>
      <c r="O2" s="10"/>
    </row>
    <row r="3" spans="1:16" ht="23.25" customHeight="1" x14ac:dyDescent="0.35">
      <c r="A3" s="7" t="s">
        <v>3</v>
      </c>
      <c r="B3" s="7"/>
      <c r="C3" s="7"/>
      <c r="D3" s="7"/>
      <c r="E3" s="7"/>
      <c r="F3" s="8"/>
      <c r="G3" s="9"/>
      <c r="H3" s="9"/>
      <c r="I3" s="4"/>
      <c r="J3" s="4"/>
      <c r="K3" s="4"/>
      <c r="L3" s="4"/>
      <c r="M3" s="4"/>
      <c r="N3" s="4"/>
      <c r="O3" s="10"/>
    </row>
    <row r="4" spans="1:16" ht="46.5" customHeight="1" x14ac:dyDescent="0.35">
      <c r="A4" s="7" t="s">
        <v>4</v>
      </c>
      <c r="B4" s="7"/>
      <c r="C4" s="7"/>
      <c r="D4" s="7"/>
      <c r="E4" s="7"/>
      <c r="F4" s="8"/>
      <c r="G4" s="9"/>
      <c r="H4" s="9"/>
      <c r="I4" s="4"/>
      <c r="J4" s="4"/>
      <c r="K4" s="4"/>
      <c r="L4" s="4"/>
      <c r="M4" s="4"/>
      <c r="N4" s="4"/>
      <c r="O4" s="10"/>
    </row>
    <row r="5" spans="1:16" ht="54" customHeight="1" x14ac:dyDescent="0.35">
      <c r="A5" s="7" t="s">
        <v>5</v>
      </c>
      <c r="B5" s="7"/>
      <c r="C5" s="7"/>
      <c r="D5" s="7"/>
      <c r="E5" s="7"/>
      <c r="F5" s="8"/>
      <c r="G5" s="9"/>
      <c r="H5" s="9"/>
      <c r="I5" s="4"/>
      <c r="J5" s="4"/>
      <c r="K5" s="4"/>
      <c r="L5" s="4"/>
      <c r="M5" s="4"/>
      <c r="N5" s="4"/>
      <c r="O5" s="10"/>
    </row>
    <row r="6" spans="1:16" s="14" customFormat="1" ht="15" customHeight="1" x14ac:dyDescent="0.35">
      <c r="A6" s="12" t="s">
        <v>6</v>
      </c>
      <c r="B6" s="13"/>
      <c r="F6" s="15"/>
      <c r="I6" s="16" t="s">
        <v>7</v>
      </c>
      <c r="J6" s="17"/>
      <c r="K6" s="17"/>
      <c r="L6" s="18"/>
      <c r="M6" s="16" t="s">
        <v>8</v>
      </c>
      <c r="N6" s="18"/>
    </row>
    <row r="7" spans="1:16" s="14" customFormat="1" ht="36.75" customHeight="1" x14ac:dyDescent="0.35">
      <c r="A7" s="19" t="s">
        <v>9</v>
      </c>
      <c r="B7" s="19"/>
      <c r="C7" s="19"/>
      <c r="D7" s="19"/>
      <c r="E7" s="19"/>
      <c r="F7" s="19"/>
      <c r="G7" s="19"/>
      <c r="H7" s="20"/>
      <c r="I7" s="21"/>
      <c r="J7" s="22"/>
      <c r="K7" s="22"/>
      <c r="L7" s="23"/>
      <c r="M7" s="21"/>
      <c r="N7" s="23"/>
    </row>
    <row r="8" spans="1:16" s="31" customFormat="1" ht="87" customHeight="1" x14ac:dyDescent="0.35">
      <c r="A8" s="24" t="s">
        <v>10</v>
      </c>
      <c r="B8" s="25" t="s">
        <v>11</v>
      </c>
      <c r="C8" s="26" t="s">
        <v>12</v>
      </c>
      <c r="D8" s="26" t="s">
        <v>13</v>
      </c>
      <c r="E8" s="25" t="s">
        <v>14</v>
      </c>
      <c r="F8" s="25" t="s">
        <v>15</v>
      </c>
      <c r="G8" s="25" t="s">
        <v>16</v>
      </c>
      <c r="H8" s="25" t="s">
        <v>17</v>
      </c>
      <c r="I8" s="27" t="s">
        <v>18</v>
      </c>
      <c r="J8" s="27" t="s">
        <v>19</v>
      </c>
      <c r="K8" s="27" t="s">
        <v>20</v>
      </c>
      <c r="L8" s="27" t="s">
        <v>21</v>
      </c>
      <c r="M8" s="28" t="s">
        <v>22</v>
      </c>
      <c r="N8" s="28" t="s">
        <v>23</v>
      </c>
      <c r="O8" s="29" t="s">
        <v>24</v>
      </c>
      <c r="P8" s="30" t="s">
        <v>25</v>
      </c>
    </row>
    <row r="9" spans="1:16" s="31" customFormat="1" x14ac:dyDescent="0.35">
      <c r="A9" s="32">
        <v>1</v>
      </c>
      <c r="B9" s="33" t="s">
        <v>26</v>
      </c>
      <c r="C9" s="34">
        <v>10</v>
      </c>
      <c r="D9" s="34">
        <v>30</v>
      </c>
      <c r="E9" s="35" t="s">
        <v>27</v>
      </c>
      <c r="F9" s="36" t="s">
        <v>28</v>
      </c>
      <c r="G9" s="37">
        <v>1240</v>
      </c>
      <c r="H9" s="38">
        <f>((C9+D9)*G9)</f>
        <v>49600</v>
      </c>
      <c r="I9" s="37">
        <v>26</v>
      </c>
      <c r="J9" s="37">
        <v>40</v>
      </c>
      <c r="K9" s="37">
        <v>26</v>
      </c>
      <c r="L9" s="38">
        <f>SUM(I9:K9)*(C9+D9)</f>
        <v>3680</v>
      </c>
      <c r="M9" s="37">
        <v>35</v>
      </c>
      <c r="N9" s="37">
        <v>100</v>
      </c>
      <c r="O9" s="38">
        <f t="shared" ref="O9:O16" si="0">SUM(H9,L9)</f>
        <v>53280</v>
      </c>
      <c r="P9" s="39" t="s">
        <v>29</v>
      </c>
    </row>
    <row r="10" spans="1:16" s="31" customFormat="1" x14ac:dyDescent="0.35">
      <c r="A10" s="32">
        <v>2</v>
      </c>
      <c r="B10" s="33" t="s">
        <v>26</v>
      </c>
      <c r="C10" s="34">
        <v>2</v>
      </c>
      <c r="D10" s="34">
        <v>5</v>
      </c>
      <c r="E10" s="35" t="s">
        <v>27</v>
      </c>
      <c r="F10" s="36" t="s">
        <v>30</v>
      </c>
      <c r="G10" s="37">
        <v>1240</v>
      </c>
      <c r="H10" s="38">
        <f t="shared" ref="H10:H16" si="1">((C10+D10)*G10)</f>
        <v>8680</v>
      </c>
      <c r="I10" s="37">
        <v>26</v>
      </c>
      <c r="J10" s="37">
        <v>40</v>
      </c>
      <c r="K10" s="37">
        <v>26</v>
      </c>
      <c r="L10" s="38">
        <f t="shared" ref="L10:L16" si="2">SUM(I10:K10)*(C10+D10)</f>
        <v>644</v>
      </c>
      <c r="M10" s="37">
        <v>35</v>
      </c>
      <c r="N10" s="37">
        <v>100</v>
      </c>
      <c r="O10" s="38">
        <f t="shared" si="0"/>
        <v>9324</v>
      </c>
      <c r="P10" s="39" t="s">
        <v>29</v>
      </c>
    </row>
    <row r="11" spans="1:16" s="31" customFormat="1" ht="18" customHeight="1" x14ac:dyDescent="0.35">
      <c r="A11" s="32">
        <v>3</v>
      </c>
      <c r="B11" s="40" t="s">
        <v>31</v>
      </c>
      <c r="C11" s="34">
        <v>10</v>
      </c>
      <c r="D11" s="34">
        <v>50</v>
      </c>
      <c r="E11" s="35" t="s">
        <v>27</v>
      </c>
      <c r="F11" s="36" t="s">
        <v>28</v>
      </c>
      <c r="G11" s="37">
        <v>180</v>
      </c>
      <c r="H11" s="38">
        <f t="shared" si="1"/>
        <v>10800</v>
      </c>
      <c r="I11" s="37">
        <v>0</v>
      </c>
      <c r="J11" s="37">
        <v>0</v>
      </c>
      <c r="K11" s="37">
        <v>26</v>
      </c>
      <c r="L11" s="38">
        <f t="shared" si="2"/>
        <v>1560</v>
      </c>
      <c r="M11" s="37">
        <v>0</v>
      </c>
      <c r="N11" s="37">
        <v>0</v>
      </c>
      <c r="O11" s="38">
        <f t="shared" si="0"/>
        <v>12360</v>
      </c>
      <c r="P11" s="39" t="s">
        <v>29</v>
      </c>
    </row>
    <row r="12" spans="1:16" s="31" customFormat="1" ht="18" customHeight="1" x14ac:dyDescent="0.35">
      <c r="A12" s="32">
        <v>4</v>
      </c>
      <c r="B12" s="40" t="s">
        <v>31</v>
      </c>
      <c r="C12" s="34">
        <v>5</v>
      </c>
      <c r="D12" s="34">
        <v>15</v>
      </c>
      <c r="E12" s="35" t="s">
        <v>27</v>
      </c>
      <c r="F12" s="36" t="s">
        <v>30</v>
      </c>
      <c r="G12" s="37">
        <v>180</v>
      </c>
      <c r="H12" s="38">
        <f t="shared" si="1"/>
        <v>3600</v>
      </c>
      <c r="I12" s="37">
        <v>0</v>
      </c>
      <c r="J12" s="37">
        <v>0</v>
      </c>
      <c r="K12" s="37">
        <v>26</v>
      </c>
      <c r="L12" s="38">
        <f t="shared" si="2"/>
        <v>520</v>
      </c>
      <c r="M12" s="37">
        <v>0</v>
      </c>
      <c r="N12" s="37">
        <v>0</v>
      </c>
      <c r="O12" s="38">
        <f t="shared" si="0"/>
        <v>4120</v>
      </c>
      <c r="P12" s="39" t="s">
        <v>29</v>
      </c>
    </row>
    <row r="13" spans="1:16" s="31" customFormat="1" x14ac:dyDescent="0.35">
      <c r="A13" s="32">
        <v>5</v>
      </c>
      <c r="B13" s="35" t="s">
        <v>32</v>
      </c>
      <c r="C13" s="34">
        <v>35</v>
      </c>
      <c r="D13" s="34">
        <v>175</v>
      </c>
      <c r="E13" s="35" t="s">
        <v>27</v>
      </c>
      <c r="F13" s="36" t="s">
        <v>28</v>
      </c>
      <c r="G13" s="37">
        <v>1060</v>
      </c>
      <c r="H13" s="38">
        <f t="shared" si="1"/>
        <v>222600</v>
      </c>
      <c r="I13" s="37">
        <v>26</v>
      </c>
      <c r="J13" s="37">
        <v>26</v>
      </c>
      <c r="K13" s="37">
        <v>26</v>
      </c>
      <c r="L13" s="38">
        <f t="shared" si="2"/>
        <v>16380</v>
      </c>
      <c r="M13" s="37">
        <v>65</v>
      </c>
      <c r="N13" s="37">
        <v>100</v>
      </c>
      <c r="O13" s="38">
        <f t="shared" si="0"/>
        <v>238980</v>
      </c>
      <c r="P13" s="39" t="s">
        <v>29</v>
      </c>
    </row>
    <row r="14" spans="1:16" s="31" customFormat="1" x14ac:dyDescent="0.35">
      <c r="A14" s="32">
        <v>6</v>
      </c>
      <c r="B14" s="35" t="s">
        <v>32</v>
      </c>
      <c r="C14" s="34">
        <v>10</v>
      </c>
      <c r="D14" s="34">
        <v>30</v>
      </c>
      <c r="E14" s="35" t="s">
        <v>27</v>
      </c>
      <c r="F14" s="36" t="s">
        <v>30</v>
      </c>
      <c r="G14" s="37">
        <v>1060</v>
      </c>
      <c r="H14" s="38">
        <f t="shared" si="1"/>
        <v>42400</v>
      </c>
      <c r="I14" s="37">
        <v>26</v>
      </c>
      <c r="J14" s="37">
        <v>26</v>
      </c>
      <c r="K14" s="37">
        <v>26</v>
      </c>
      <c r="L14" s="38">
        <f t="shared" si="2"/>
        <v>3120</v>
      </c>
      <c r="M14" s="37">
        <v>65</v>
      </c>
      <c r="N14" s="37">
        <v>100</v>
      </c>
      <c r="O14" s="38">
        <f t="shared" si="0"/>
        <v>45520</v>
      </c>
      <c r="P14" s="39" t="s">
        <v>29</v>
      </c>
    </row>
    <row r="15" spans="1:16" s="31" customFormat="1" x14ac:dyDescent="0.35">
      <c r="A15" s="32">
        <v>7</v>
      </c>
      <c r="B15" s="33" t="s">
        <v>33</v>
      </c>
      <c r="C15" s="34">
        <v>6</v>
      </c>
      <c r="D15" s="34">
        <v>8</v>
      </c>
      <c r="E15" s="35" t="s">
        <v>27</v>
      </c>
      <c r="F15" s="36" t="s">
        <v>28</v>
      </c>
      <c r="G15" s="37">
        <v>1100</v>
      </c>
      <c r="H15" s="38">
        <f t="shared" si="1"/>
        <v>15400</v>
      </c>
      <c r="I15" s="37">
        <v>26</v>
      </c>
      <c r="J15" s="37">
        <v>26</v>
      </c>
      <c r="K15" s="37">
        <v>26</v>
      </c>
      <c r="L15" s="38">
        <f t="shared" si="2"/>
        <v>1092</v>
      </c>
      <c r="M15" s="37">
        <v>70</v>
      </c>
      <c r="N15" s="37">
        <v>100</v>
      </c>
      <c r="O15" s="38">
        <f t="shared" si="0"/>
        <v>16492</v>
      </c>
      <c r="P15" s="39" t="s">
        <v>29</v>
      </c>
    </row>
    <row r="16" spans="1:16" x14ac:dyDescent="0.35">
      <c r="A16" s="32">
        <v>8</v>
      </c>
      <c r="B16" s="33" t="s">
        <v>33</v>
      </c>
      <c r="C16" s="34">
        <v>1</v>
      </c>
      <c r="D16" s="34">
        <v>5</v>
      </c>
      <c r="E16" s="35" t="s">
        <v>27</v>
      </c>
      <c r="F16" s="36" t="s">
        <v>30</v>
      </c>
      <c r="G16" s="37">
        <v>1100</v>
      </c>
      <c r="H16" s="38">
        <f t="shared" si="1"/>
        <v>6600</v>
      </c>
      <c r="I16" s="37">
        <v>26</v>
      </c>
      <c r="J16" s="37">
        <v>26</v>
      </c>
      <c r="K16" s="37">
        <v>26</v>
      </c>
      <c r="L16" s="38">
        <f t="shared" si="2"/>
        <v>468</v>
      </c>
      <c r="M16" s="37">
        <v>70</v>
      </c>
      <c r="N16" s="37">
        <v>100</v>
      </c>
      <c r="O16" s="38">
        <f t="shared" si="0"/>
        <v>7068</v>
      </c>
      <c r="P16" s="39" t="s">
        <v>29</v>
      </c>
    </row>
    <row r="17" spans="1:16" s="49" customFormat="1" ht="27" customHeight="1" x14ac:dyDescent="0.35">
      <c r="A17" s="41"/>
      <c r="B17" s="41"/>
      <c r="C17" s="42"/>
      <c r="D17" s="42"/>
      <c r="E17" s="42"/>
      <c r="F17" s="42"/>
      <c r="G17" s="43"/>
      <c r="H17" s="44"/>
      <c r="I17" s="45"/>
      <c r="J17" s="45"/>
      <c r="K17" s="45"/>
      <c r="L17" s="46"/>
      <c r="M17" s="47" t="s">
        <v>34</v>
      </c>
      <c r="N17" s="47"/>
      <c r="O17" s="48">
        <f>SUM(O9:O16)</f>
        <v>387144</v>
      </c>
      <c r="P17" s="41"/>
    </row>
    <row r="18" spans="1:16" s="51" customFormat="1" ht="28.5" customHeight="1" x14ac:dyDescent="0.35">
      <c r="A18" s="50" t="s">
        <v>35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</row>
    <row r="19" spans="1:16" s="49" customFormat="1" ht="30.65" customHeight="1" x14ac:dyDescent="0.35">
      <c r="A19" s="52" t="s">
        <v>36</v>
      </c>
      <c r="B19" s="52"/>
      <c r="C19" s="52"/>
      <c r="D19" s="52"/>
      <c r="E19" s="52"/>
      <c r="F19" s="52"/>
      <c r="G19" s="52"/>
      <c r="H19" s="52"/>
    </row>
    <row r="20" spans="1:16" s="49" customFormat="1" ht="12" customHeight="1" x14ac:dyDescent="0.35">
      <c r="A20" s="53" t="s">
        <v>37</v>
      </c>
      <c r="B20" s="53"/>
      <c r="C20" s="53"/>
      <c r="D20" s="53"/>
      <c r="E20" s="53"/>
      <c r="F20" s="53"/>
      <c r="G20" s="53"/>
      <c r="H20" s="53"/>
    </row>
    <row r="21" spans="1:16" s="55" customFormat="1" ht="20.25" customHeight="1" x14ac:dyDescent="0.35">
      <c r="A21" s="54" t="s">
        <v>38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</row>
  </sheetData>
  <autoFilter ref="A8:P21"/>
  <mergeCells count="12">
    <mergeCell ref="A7:H7"/>
    <mergeCell ref="M17:N17"/>
    <mergeCell ref="A18:M18"/>
    <mergeCell ref="A19:H19"/>
    <mergeCell ref="A20:H20"/>
    <mergeCell ref="A21:M21"/>
    <mergeCell ref="A2:E2"/>
    <mergeCell ref="A3:E3"/>
    <mergeCell ref="A4:E4"/>
    <mergeCell ref="A5:E5"/>
    <mergeCell ref="I6:L6"/>
    <mergeCell ref="M6:N6"/>
  </mergeCells>
  <pageMargins left="0.25" right="0.25" top="0.75" bottom="0.75" header="0.3" footer="0.3"/>
  <pageSetup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VÕRU</vt:lpstr>
      <vt:lpstr>VÕRU!Print_Area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2024-01-23T05:38:44Z</dcterms:created>
  <dcterms:modified xsi:type="dcterms:W3CDTF">2024-01-23T05:39:12Z</dcterms:modified>
</cp:coreProperties>
</file>