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eegovg01-my.sharepoint.com/personal/pille_penk_mkm_ee/Documents/Töölaud/Lee_SEGRE_määrus/"/>
    </mc:Choice>
  </mc:AlternateContent>
  <xr:revisionPtr revIDLastSave="0" documentId="8_{6414644E-E072-48AE-85DE-F17D14E0C93E}" xr6:coauthVersionLast="47" xr6:coauthVersionMax="47" xr10:uidLastSave="{00000000-0000-0000-0000-000000000000}"/>
  <bookViews>
    <workbookView xWindow="-110" yWindow="-110" windowWidth="19420" windowHeight="1150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G15" i="1"/>
  <c r="D19" i="1" l="1"/>
  <c r="E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tc={345F79A1-A891-42BE-9C6F-8188F0697114}</author>
    <author>tc={FB4F66FB-2DAD-462B-A7AE-28E7FD122C14}</author>
  </authors>
  <commentList>
    <comment ref="C11" authorId="0" shapeId="0" xr:uid="{345F79A1-A891-42BE-9C6F-8188F0697114}">
      <text>
        <t>[Lõimkommentaar]
Teie Exceli versioon võimaldab teil seda lõimkommentaari lugeda, ent kõik sellesse tehtud muudatused eemaldatakse, kui fail avatakse Exceli uuemas versioonis. Lisateavet leiate siit: https://go.microsoft.com/fwlink/?linkid=870924.
Kommentaar:
    Kus see analüüs asub? Pigem see, et toetus mahub 300 000 sisse?!
Vastus:
    see riskihindamine on tehtud töövaldkonna varasema riskitabeli põhjal. riigiabi analüüsi tegi Cyrsten, nii et ma arvan, et võiksid siin ise ka riskitabelit vastavalt täiendada. kui mingi hea argument on, et toetus mahub 300 000 sisse, siis sõnasta see</t>
      </text>
    </comment>
    <comment ref="E11" authorId="1" shapeId="0" xr:uid="{FB4F66FB-2DAD-462B-A7AE-28E7FD122C14}">
      <text>
        <t>[Lõimkommentaar]
Teie Exceli versioon võimaldab teil seda lõimkommentaari lugeda, ent kõik sellesse tehtud muudatused eemaldatakse, kui fail avatakse Exceli uuemas versioonis. Lisateavet leiate siit: https://go.microsoft.com/fwlink/?linkid=870924.
[Ülesanded]
Sellele kommentaarile on ankurdatud ülesanne, mida ei saa teie klientrakenduses vaadata.
Kommentaar:
    Mina saan riskidest nii aru, et peaks kirjeldama võimalikku riski, aga siin riskides lause teistest pooltest küll aru ei saa, et see risk. @Pille Penk - MKM, kuidas tundub sulle?</t>
      </text>
    </comment>
  </commentList>
</comments>
</file>

<file path=xl/sharedStrings.xml><?xml version="1.0" encoding="utf-8"?>
<sst xmlns="http://schemas.openxmlformats.org/spreadsheetml/2006/main" count="62" uniqueCount="62">
  <si>
    <t>Majandus- ja tööstusministri määruse "Soolise segregatsiooni vähendamine hariduses ja tööturul" eelnõu seletuskirja lisa 2</t>
  </si>
  <si>
    <t>RISKIHINDAMINE</t>
  </si>
  <si>
    <t>MEEDE:</t>
  </si>
  <si>
    <t>21.4.2.2 „Meeste ja naiste võrdse majandusliku sõltumatuse toetamine ning soolise tasakaalu suurendamine kõigil otsustus- ja juhtimistasanditel“</t>
  </si>
  <si>
    <t>TAT määrus "Soolise segregatsiooni vähendasmine hariduses ja tööturul"</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</si>
  <si>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</si>
  <si>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</si>
  <si>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</si>
  <si>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</si>
  <si>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</si>
  <si>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</si>
  <si>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</si>
  <si>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</si>
  <si>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</si>
  <si>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</si>
  <si>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</si>
  <si>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</si>
  <si>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</si>
  <si>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</si>
  <si>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</si>
  <si>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</si>
  <si>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</si>
  <si>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</si>
  <si>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</si>
  <si>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</si>
  <si>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Eksisteerib võimalus, et toetust võivad saada juriidilised isikud, kellel puuduvad vastavad dokumendid/põhimõtted korruptsiooni ja/või huvide konflikti vältimiseks.</t>
  </si>
  <si>
    <t>Ühendmääruse § 11 nõude alusel.</t>
  </si>
  <si>
    <t>Riigiabi ja/või vähese tähtusega abi esineminise kohaldumine</t>
  </si>
  <si>
    <r>
      <rPr>
        <sz val="11"/>
        <color rgb="FF000000"/>
        <rFont val="Times New Roman"/>
      </rPr>
      <t xml:space="preserve">Kas toetuste abil mõjutatakse riigi majandust ja konkurentsi lubamatul viisil, kuna tegemist võib olla riigiabiga, vähese tähtsusega abiga (VTA) või grupierandiga hõlmatud riigiabiga.
</t>
    </r>
    <r>
      <rPr>
        <i/>
        <sz val="11"/>
        <color rgb="FF000000"/>
        <rFont val="Times New Roman"/>
      </rPr>
      <t>Kui tegemist on avatud taotlusvoorudega, siis saab anda hinnangu lähtuvalt juriidilisest isikust. Või hinnata kõrgema skooriga ja saata RÜ-le info, et selles valdkonnas info puudub. Info puudumisel hinda skooriga 3 ja lisa kommentaar</t>
    </r>
  </si>
  <si>
    <t xml:space="preserve">Riigiabi/VTA/ grupierandiga hõlmatud riigiabi määruse alusel ei kohaldu. Toetuse minimaalne summa on 200 000 euro ja maksimaalne summa 210 000 eurot. Euroopa Komisjoni määrust (EL) 2023/2831, milles käsitletakse Euroopa Liidu toimimise lepingu artiklite 107 ja 108 kohaldamist vähese tähtsusega abi suhtes (ELT L, 2023/2831, 15.12.2023, edaspidi VTA määrus) artikli 3 lõikes 2 sätestatud määra, milleks on kehtiva VTA määruse kohaselt 300 000 eurot mistahes kolme aasta pikkuse ajavahemiku jooksul. </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</si>
  <si>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</si>
  <si>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</si>
  <si>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</si>
  <si>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olemas TAT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</si>
  <si>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</si>
  <si>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</si>
  <si>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</si>
  <si>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</si>
  <si>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</si>
  <si>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</si>
  <si>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Riski on hinnatud lähtuvalt toetatavate tegevuste olemusest ja potenstiaalsetest toetuse saajatest.</t>
  </si>
  <si>
    <t xml:space="preserve">Rakendusüksus kontrollib ja ennetab tegevuste võimalikku topeltrahastust.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</si>
  <si>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</si>
  <si>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</si>
  <si>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</si>
  <si>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</si>
  <si>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</si>
  <si>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</si>
  <si>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Potentsiaalsete elluviijate seas on ka erinevad juriidilised isikud, kelle osas puudub ülevaade, millised on asutuse sisesed hankimise korrad ja menetlusreeglid ja eeldused läbipaistvaks ja konkursentsi arvestavaks toetuse kasutamiseks.</t>
  </si>
  <si>
    <t>Riske on maandatud eri kohustustega, sh ühendmääruse kaudu (nt finantskorrektsiooni tegemine, nõuded toatlejale ja taotlusele, abikõlblikele kulude jne).</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</si>
  <si>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</si>
  <si>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</si>
  <si>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</si>
  <si>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</si>
  <si>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</si>
  <si>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</si>
  <si>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Oluline keskkonnamõju puudub, kuna tegemist on pehme meetmega. meetmel eeldatavalt märkimisväärset negatiivset mõju ühelegi keskkonnaeesmärgile, seega on meede kooskõlas „ei kahjust oluliselt“ põhimõttega ning täiendavate leevendusmeetmete kehtestamine ei ole vajalik. 
. </t>
  </si>
  <si>
    <t>Kokku skoor</t>
  </si>
  <si>
    <t>Hinnang „Madal“ – 0 kuni 5 punkti</t>
  </si>
  <si>
    <t xml:space="preserve">Hinnang „Keskmine“ – 6 kuni 11 punkti </t>
  </si>
  <si>
    <t>KOONDHINNANG</t>
  </si>
  <si>
    <t xml:space="preserve">Hinnang „Kõrge“ – 12 kuni 15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</si>
</sst>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sz val="11"/>
      <color rgb="FF000000"/>
      <name val="Times New Roman"/>
    </font>
    <font>
      <i/>
      <sz val="11"/>
      <color rgb="FF000000"/>
      <name val="Times New Roman"/>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3">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right" vertical="top" wrapText="1"/>
    </xf>
    <xf numFmtId="0" fontId="9" fillId="0" borderId="1" xfId="0" applyFont="1" applyBorder="1" applyAlignment="1">
      <alignment vertical="center" wrapText="1"/>
    </xf>
    <xf numFmtId="0" fontId="8" fillId="0" borderId="1" xfId="0" applyFont="1" applyBorder="1" applyAlignment="1">
      <alignment horizontal="left" vertical="top" wrapText="1"/>
    </xf>
    <xf numFmtId="0" fontId="3" fillId="0" borderId="0" xfId="0" applyFont="1"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1A0CD2B1-49D9-4A10-8889-A2DC605DEA83}">
    <Anchor>
      <Comment id="{FB4F66FB-2DAD-462B-A7AE-28E7FD122C14}"/>
    </Anchor>
    <History>
      <Event time="2024-12-05T10:57:02.05" id="{8203AD80-723A-4096-A595-3240A9BA2F91}">
        <Attribution userId="S::cyrsten.rohumaa@mkm.ee::3416dc65-550a-4d17-bd4e-e89eb7f368a6" userName="Cyrsten Rohumaa - MKM" userProvider="AD"/>
        <Anchor>
          <Comment id="{FB4F66FB-2DAD-462B-A7AE-28E7FD122C14}"/>
        </Anchor>
        <Create/>
      </Event>
      <Event time="2024-12-05T10:57:02.05" id="{6E78F8D7-5D29-463C-AAA4-C7CABC3A3D6C}">
        <Attribution userId="S::cyrsten.rohumaa@mkm.ee::3416dc65-550a-4d17-bd4e-e89eb7f368a6" userName="Cyrsten Rohumaa - MKM" userProvider="AD"/>
        <Anchor>
          <Comment id="{FB4F66FB-2DAD-462B-A7AE-28E7FD122C14}"/>
        </Anchor>
        <Assign userId="S::Pille.Penk@mkm.ee::566bcceb-d718-4379-bb50-ca283f3669f0" userName="Pille Penk - MKM" userProvider="AD"/>
      </Event>
      <Event time="2024-12-05T10:57:02.05" id="{6B6ECBB1-1D81-46EA-A818-F4D7F284A945}">
        <Attribution userId="S::cyrsten.rohumaa@mkm.ee::3416dc65-550a-4d17-bd4e-e89eb7f368a6" userName="Cyrsten Rohumaa - MKM" userProvider="AD"/>
        <Anchor>
          <Comment id="{FB4F66FB-2DAD-462B-A7AE-28E7FD122C14}"/>
        </Anchor>
        <SetTitle title="Mina saan riskidest nii aru, et peaks kirjeldama võimalikku riski, aga siin riskides lause teistest pooltest küll aru ei saa, et see risk. @Pille Penk - MKM, kuidas tundub sulle?"/>
      </Event>
    </History>
  </Task>
</Tasks>
</file>

<file path=xl/persons/person.xml><?xml version="1.0" encoding="utf-8"?>
<personList xmlns="http://schemas.microsoft.com/office/spreadsheetml/2018/threadedcomments" xmlns:x="http://schemas.openxmlformats.org/spreadsheetml/2006/main">
  <person displayName="Pille Penk - MKM" id="{5FEFDC2E-0D91-4B53-BCF6-9AA0612F8A19}" userId="Pille.Penk@mkm.ee" providerId="PeoplePicker"/>
  <person displayName="Lee Maripuu - MKM" id="{6450BE01-29A4-4290-A926-A00F610394A8}" userId="S::lee.maripuu@mkm.ee::f00a6b8b-7326-4639-acaf-054323bb5b12" providerId="AD"/>
  <person displayName="Cyrsten Rohumaa - MKM" id="{980F2671-8E04-4531-844C-8945D8145064}" userId="S::cyrsten.rohumaa@mkm.ee::3416dc65-550a-4d17-bd4e-e89eb7f368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4-12-03T16:03:28.58" personId="{980F2671-8E04-4531-844C-8945D8145064}" id="{345F79A1-A891-42BE-9C6F-8188F0697114}">
    <text>Kus see analüüs asub? Pigem see, et toetus mahub 300 000 sisse?!</text>
  </threadedComment>
  <threadedComment ref="C11" dT="2024-12-04T08:24:19.21" personId="{6450BE01-29A4-4290-A926-A00F610394A8}" id="{BFE63290-A8E6-4FE7-A3A0-F40C7DD4DAD9}" parentId="{345F79A1-A891-42BE-9C6F-8188F0697114}">
    <text>see riskihindamine on tehtud töövaldkonna varasema riskitabeli põhjal. riigiabi analüüsi tegi Cyrsten, nii et ma arvan, et võiksid siin ise ka riskitabelit vastavalt täiendada. kui mingi hea argument on, et toetus mahub 300 000 sisse, siis sõnasta see</text>
  </threadedComment>
  <threadedComment ref="E11" dT="2024-12-05T10:57:02.33" personId="{980F2671-8E04-4531-844C-8945D8145064}" id="{FB4F66FB-2DAD-462B-A7AE-28E7FD122C14}">
    <text>Mina saan riskidest nii aru, et peaks kirjeldama võimalikku riski, aga siin riskides lause teistest pooltest küll aru ei saa, et see risk. @Pille Penk - MKM, kuidas tundub sulle?</text>
    <mentions>
      <mention mentionpersonId="{5FEFDC2E-0D91-4B53-BCF6-9AA0612F8A19}" mentionId="{8D62FAF6-CCDA-45C7-85B5-013C0FA71121}" startIndex="139"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85" zoomScaleNormal="85" workbookViewId="0">
      <pane xSplit="2" ySplit="9" topLeftCell="C12" activePane="bottomRight" state="frozen"/>
      <selection pane="topRight" activeCell="D1" sqref="D1"/>
      <selection pane="bottomLeft" activeCell="A9" sqref="A9"/>
      <selection pane="bottomRight" activeCell="B1" sqref="B1"/>
    </sheetView>
  </sheetViews>
  <sheetFormatPr defaultColWidth="9.1796875" defaultRowHeight="34.4" customHeight="1" x14ac:dyDescent="0.35"/>
  <cols>
    <col min="1" max="1" width="29.54296875" style="5" customWidth="1"/>
    <col min="2" max="2" width="45.54296875" style="1" customWidth="1"/>
    <col min="3" max="3" width="31.453125" style="1" customWidth="1"/>
    <col min="4" max="4" width="32.54296875" style="1" customWidth="1"/>
    <col min="5" max="5" width="32.453125" style="1" customWidth="1"/>
    <col min="6" max="6" width="33.54296875" style="1" customWidth="1"/>
    <col min="7" max="7" width="8.453125" style="2" customWidth="1"/>
    <col min="8" max="8" width="55.453125" style="3" customWidth="1"/>
    <col min="9" max="9" width="9.81640625" style="4" customWidth="1"/>
    <col min="10" max="10" width="35.453125" style="1" customWidth="1"/>
    <col min="11" max="16384" width="9.1796875" style="1"/>
  </cols>
  <sheetData>
    <row r="1" spans="1:10" ht="44.5" customHeight="1" x14ac:dyDescent="0.35">
      <c r="I1" s="45" t="s">
        <v>0</v>
      </c>
      <c r="J1" s="45"/>
    </row>
    <row r="2" spans="1:10" ht="13.5" customHeight="1" x14ac:dyDescent="0.35"/>
    <row r="3" spans="1:10" s="5" customFormat="1" ht="71.150000000000006" customHeight="1" x14ac:dyDescent="0.35">
      <c r="A3" s="27" t="s">
        <v>1</v>
      </c>
      <c r="B3" s="35" t="s">
        <v>2</v>
      </c>
      <c r="C3" s="36" t="s">
        <v>3</v>
      </c>
      <c r="D3" s="36" t="s">
        <v>4</v>
      </c>
      <c r="E3" s="51"/>
      <c r="F3" s="51"/>
      <c r="G3" s="51"/>
      <c r="H3" s="51"/>
      <c r="I3" s="52"/>
      <c r="J3" s="51"/>
    </row>
    <row r="4" spans="1:10" ht="14.15" customHeight="1" x14ac:dyDescent="0.35">
      <c r="A4" s="31" t="s">
        <v>5</v>
      </c>
      <c r="B4" s="31"/>
      <c r="C4" s="31"/>
      <c r="D4" s="31"/>
      <c r="E4" s="31"/>
      <c r="I4" s="15"/>
    </row>
    <row r="5" spans="1:10" ht="14.15" customHeight="1" x14ac:dyDescent="0.35">
      <c r="A5" s="29" t="s">
        <v>6</v>
      </c>
      <c r="B5" s="29"/>
      <c r="C5" s="29"/>
      <c r="D5" s="29"/>
      <c r="E5" s="29"/>
      <c r="J5" s="42"/>
    </row>
    <row r="6" spans="1:10" ht="14" x14ac:dyDescent="0.35">
      <c r="A6" s="28" t="s">
        <v>7</v>
      </c>
      <c r="B6" s="28"/>
      <c r="C6" s="28"/>
      <c r="D6" s="28"/>
      <c r="E6" s="28"/>
      <c r="F6" s="29"/>
      <c r="G6" s="30"/>
      <c r="H6" s="31"/>
      <c r="I6" s="32"/>
      <c r="J6" s="29"/>
    </row>
    <row r="7" spans="1:10" ht="11.5" customHeight="1" x14ac:dyDescent="0.35"/>
    <row r="8" spans="1:10" s="2" customFormat="1" ht="14" x14ac:dyDescent="0.35">
      <c r="A8" s="48" t="s">
        <v>8</v>
      </c>
      <c r="B8" s="47" t="s">
        <v>9</v>
      </c>
      <c r="C8" s="47" t="s">
        <v>10</v>
      </c>
      <c r="D8" s="47"/>
      <c r="E8" s="47"/>
      <c r="F8" s="47"/>
      <c r="G8" s="50" t="s">
        <v>11</v>
      </c>
      <c r="H8" s="50" t="s">
        <v>12</v>
      </c>
      <c r="I8" s="49" t="s">
        <v>13</v>
      </c>
      <c r="J8" s="46" t="s">
        <v>14</v>
      </c>
    </row>
    <row r="9" spans="1:10" s="2" customFormat="1" ht="43.4" customHeight="1" x14ac:dyDescent="0.35">
      <c r="A9" s="48"/>
      <c r="B9" s="47"/>
      <c r="C9" s="23" t="s">
        <v>15</v>
      </c>
      <c r="D9" s="23" t="s">
        <v>16</v>
      </c>
      <c r="E9" s="23" t="s">
        <v>17</v>
      </c>
      <c r="F9" s="23" t="s">
        <v>18</v>
      </c>
      <c r="G9" s="50"/>
      <c r="H9" s="50"/>
      <c r="I9" s="49"/>
      <c r="J9" s="46"/>
    </row>
    <row r="10" spans="1:10" ht="210" x14ac:dyDescent="0.35">
      <c r="A10" s="22" t="s">
        <v>19</v>
      </c>
      <c r="B10" s="6" t="s">
        <v>20</v>
      </c>
      <c r="C10" s="26" t="s">
        <v>21</v>
      </c>
      <c r="D10" s="26" t="s">
        <v>22</v>
      </c>
      <c r="E10" s="26" t="s">
        <v>23</v>
      </c>
      <c r="F10" s="26" t="s">
        <v>24</v>
      </c>
      <c r="G10" s="7">
        <v>3</v>
      </c>
      <c r="H10" s="37" t="s">
        <v>25</v>
      </c>
      <c r="I10" s="9">
        <v>3</v>
      </c>
      <c r="J10" s="44" t="s">
        <v>26</v>
      </c>
    </row>
    <row r="11" spans="1:10" ht="126" customHeight="1" x14ac:dyDescent="0.35">
      <c r="A11" s="22" t="s">
        <v>27</v>
      </c>
      <c r="B11" s="43" t="s">
        <v>28</v>
      </c>
      <c r="C11" s="8" t="s">
        <v>29</v>
      </c>
      <c r="D11" s="8" t="s">
        <v>30</v>
      </c>
      <c r="E11" s="8" t="s">
        <v>31</v>
      </c>
      <c r="F11" s="8" t="s">
        <v>32</v>
      </c>
      <c r="G11" s="7">
        <v>3</v>
      </c>
      <c r="H11" s="37" t="s">
        <v>33</v>
      </c>
      <c r="I11" s="33">
        <v>0</v>
      </c>
      <c r="J11" s="34"/>
    </row>
    <row r="12" spans="1:10" ht="182" x14ac:dyDescent="0.35">
      <c r="A12" s="22" t="s">
        <v>34</v>
      </c>
      <c r="B12" s="6" t="s">
        <v>35</v>
      </c>
      <c r="C12" s="8" t="s">
        <v>36</v>
      </c>
      <c r="D12" s="8" t="s">
        <v>37</v>
      </c>
      <c r="E12" s="8" t="s">
        <v>38</v>
      </c>
      <c r="F12" s="8" t="s">
        <v>39</v>
      </c>
      <c r="G12" s="7">
        <v>3</v>
      </c>
      <c r="H12" s="37" t="s">
        <v>40</v>
      </c>
      <c r="I12" s="9">
        <v>2</v>
      </c>
      <c r="J12" s="44" t="s">
        <v>41</v>
      </c>
    </row>
    <row r="13" spans="1:10" ht="126" x14ac:dyDescent="0.35">
      <c r="A13" s="22" t="s">
        <v>42</v>
      </c>
      <c r="B13" s="37" t="s">
        <v>43</v>
      </c>
      <c r="C13" s="8" t="s">
        <v>44</v>
      </c>
      <c r="D13" s="8" t="s">
        <v>45</v>
      </c>
      <c r="E13" s="8" t="s">
        <v>46</v>
      </c>
      <c r="F13" s="8" t="s">
        <v>47</v>
      </c>
      <c r="G13" s="7">
        <v>3</v>
      </c>
      <c r="H13" s="37" t="s">
        <v>48</v>
      </c>
      <c r="I13" s="9">
        <v>3</v>
      </c>
      <c r="J13" s="44" t="s">
        <v>49</v>
      </c>
    </row>
    <row r="14" spans="1:10" ht="168" x14ac:dyDescent="0.35">
      <c r="A14" s="41" t="s">
        <v>50</v>
      </c>
      <c r="B14" s="8" t="s">
        <v>51</v>
      </c>
      <c r="C14" s="8" t="s">
        <v>52</v>
      </c>
      <c r="D14" s="8" t="s">
        <v>53</v>
      </c>
      <c r="E14" s="8" t="s">
        <v>54</v>
      </c>
      <c r="F14" s="8" t="s">
        <v>55</v>
      </c>
      <c r="G14" s="38">
        <v>3</v>
      </c>
      <c r="H14" s="37" t="s">
        <v>56</v>
      </c>
      <c r="I14" s="39">
        <v>0</v>
      </c>
      <c r="J14" s="10"/>
    </row>
    <row r="15" spans="1:10" ht="34.4" customHeight="1" x14ac:dyDescent="0.35">
      <c r="A15" s="11"/>
      <c r="B15" s="12"/>
      <c r="C15" s="12"/>
      <c r="D15" s="12"/>
      <c r="E15" s="12"/>
      <c r="F15" s="24" t="s">
        <v>57</v>
      </c>
      <c r="G15" s="25">
        <f>SUM(G10:G14)</f>
        <v>15</v>
      </c>
      <c r="H15" s="13"/>
      <c r="I15" s="14">
        <f>SUM(I10:I14)</f>
        <v>8</v>
      </c>
      <c r="J15" s="12"/>
    </row>
    <row r="16" spans="1:10" ht="12.65" customHeight="1" x14ac:dyDescent="0.35">
      <c r="G16" s="15"/>
    </row>
    <row r="17" spans="1:7" ht="12.65" customHeight="1" x14ac:dyDescent="0.35">
      <c r="G17" s="15"/>
    </row>
    <row r="18" spans="1:7" ht="15.65" customHeight="1" x14ac:dyDescent="0.35">
      <c r="A18" s="16" t="s">
        <v>58</v>
      </c>
      <c r="C18" s="15"/>
      <c r="D18" s="15"/>
      <c r="G18" s="15"/>
    </row>
    <row r="19" spans="1:7" ht="15.65" customHeight="1" x14ac:dyDescent="0.35">
      <c r="A19" s="16" t="s">
        <v>59</v>
      </c>
      <c r="C19" s="18" t="s">
        <v>60</v>
      </c>
      <c r="D19" s="15">
        <f>I15</f>
        <v>8</v>
      </c>
      <c r="E19" s="40" t="str">
        <f>IF(ISNUMBER(D19),(IF(D19&gt;=12,"kõrge risk",IF(D19&lt;=5,"madal risk","keskmine risk"))),"")</f>
        <v>keskmine risk</v>
      </c>
      <c r="F19" s="17"/>
      <c r="G19" s="15"/>
    </row>
    <row r="20" spans="1:7" ht="15.65" customHeight="1" x14ac:dyDescent="0.35">
      <c r="A20" s="16" t="s">
        <v>61</v>
      </c>
      <c r="C20" s="15"/>
      <c r="D20" s="15"/>
      <c r="F20" s="17"/>
      <c r="G20" s="15"/>
    </row>
    <row r="21" spans="1:7" ht="15.65" customHeight="1" x14ac:dyDescent="0.35">
      <c r="G21" s="15"/>
    </row>
    <row r="22" spans="1:7" ht="15.65" customHeight="1" x14ac:dyDescent="0.35">
      <c r="G22" s="15"/>
    </row>
    <row r="23" spans="1:7" ht="34.4" customHeight="1" x14ac:dyDescent="0.35">
      <c r="D23" s="19"/>
      <c r="E23" s="2"/>
      <c r="G23" s="20"/>
    </row>
    <row r="24" spans="1:7" ht="34.4" customHeight="1" x14ac:dyDescent="0.35">
      <c r="D24" s="19"/>
      <c r="E24" s="2"/>
      <c r="G24" s="21"/>
    </row>
    <row r="25" spans="1:7" ht="34.4" customHeight="1" x14ac:dyDescent="0.35">
      <c r="D25" s="19"/>
    </row>
  </sheetData>
  <mergeCells count="8">
    <mergeCell ref="I1:J1"/>
    <mergeCell ref="J8:J9"/>
    <mergeCell ref="C8:F8"/>
    <mergeCell ref="A8:A9"/>
    <mergeCell ref="B8:B9"/>
    <mergeCell ref="I8:I9"/>
    <mergeCell ref="G8:G9"/>
    <mergeCell ref="H8:H9"/>
  </mergeCells>
  <conditionalFormatting sqref="E19">
    <cfRule type="containsText" dxfId="2" priority="1" operator="containsText" text="kõrge risk">
      <formula>NOT(ISERROR(SEARCH("kõrge risk",E19)))</formula>
    </cfRule>
    <cfRule type="containsText" dxfId="1" priority="2" operator="containsText" text="keskmine risk">
      <formula>NOT(ISERROR(SEARCH("keskmine risk",E19)))</formula>
    </cfRule>
    <cfRule type="containsText" dxfId="0" priority="3" operator="containsText" text="madal risk">
      <formula>NOT(ISERROR(SEARCH("madal risk",E19)))</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A9530149E6D647995539E7A0B89E3B" ma:contentTypeVersion="17" ma:contentTypeDescription="Loo uus dokument" ma:contentTypeScope="" ma:versionID="47d89f9df38655c649562f0f33d17c46">
  <xsd:schema xmlns:xsd="http://www.w3.org/2001/XMLSchema" xmlns:xs="http://www.w3.org/2001/XMLSchema" xmlns:p="http://schemas.microsoft.com/office/2006/metadata/properties" xmlns:ns2="90f65bec-117b-4ec2-83b8-dbdf58b29f23" xmlns:ns3="9b483750-598d-46a0-877d-052f8f804d23" targetNamespace="http://schemas.microsoft.com/office/2006/metadata/properties" ma:root="true" ma:fieldsID="32cdda5aa61968abd0a1b2b06c649bf7" ns2:_="" ns3:_="">
    <xsd:import namespace="90f65bec-117b-4ec2-83b8-dbdf58b29f23"/>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element ref="ns2:Kommentaar" minOccurs="0"/>
                <xsd:element ref="ns2:Saatj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f65bec-117b-4ec2-83b8-dbdf58b29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Kommentaar" ma:index="22" nillable="true" ma:displayName="Kommentaar" ma:format="Dropdown" ma:internalName="Kommentaar">
      <xsd:simpleType>
        <xsd:restriction base="dms:Note">
          <xsd:maxLength value="255"/>
        </xsd:restriction>
      </xsd:simpleType>
    </xsd:element>
    <xsd:element name="Saatja" ma:index="23" nillable="true" ma:displayName="Saatja" ma:format="Dropdown" ma:internalName="Saatj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a8002c-a323-400f-914b-e14a16ae7c42}"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f65bec-117b-4ec2-83b8-dbdf58b29f23">
      <Terms xmlns="http://schemas.microsoft.com/office/infopath/2007/PartnerControls"/>
    </lcf76f155ced4ddcb4097134ff3c332f>
    <TaxCatchAll xmlns="9b483750-598d-46a0-877d-052f8f804d23" xsi:nil="true"/>
    <Kommentaar xmlns="90f65bec-117b-4ec2-83b8-dbdf58b29f23" xsi:nil="true"/>
    <Saatja xmlns="90f65bec-117b-4ec2-83b8-dbdf58b29f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A756AF-B1AF-4130-9948-FD6E3F882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f65bec-117b-4ec2-83b8-dbdf58b29f23"/>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FC1C43-B0B7-4FD3-ADDE-4112CBCF1754}">
  <ds:schemaRefs>
    <ds:schemaRef ds:uri="http://schemas.microsoft.com/office/2006/metadata/properties"/>
    <ds:schemaRef ds:uri="http://schemas.microsoft.com/office/infopath/2007/PartnerControls"/>
    <ds:schemaRef ds:uri="90f65bec-117b-4ec2-83b8-dbdf58b29f23"/>
    <ds:schemaRef ds:uri="9b483750-598d-46a0-877d-052f8f804d23"/>
  </ds:schemaRefs>
</ds:datastoreItem>
</file>

<file path=customXml/itemProps3.xml><?xml version="1.0" encoding="utf-8"?>
<ds:datastoreItem xmlns:ds="http://schemas.openxmlformats.org/officeDocument/2006/customXml" ds:itemID="{B51BC11C-09BC-4120-9060-C59166C83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Pille Penk - MKM</cp:lastModifiedBy>
  <cp:revision/>
  <dcterms:created xsi:type="dcterms:W3CDTF">2020-05-05T05:18:25Z</dcterms:created>
  <dcterms:modified xsi:type="dcterms:W3CDTF">2025-10-26T21:38:44Z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0x010100A8A9530149E6D647995539E7A0B89E3B</vt:lpwstr>
  </property>
  <property fmtid="{D5CDD505-2E9C-101B-9397-08002B2CF9AE}" pid="3" name="_dlc_DocIdItemGuid">
    <vt:lpwstr>b2f91a09-87d6-459f-aa5b-2c8f1b4229e7</vt:lpwstr>
  </property>
  <property fmtid="{D5CDD505-2E9C-101B-9397-08002B2CF9AE}" pid="4" name="MSIP_Label_defa4170-0d19-0005-0004-bc88714345d2_Enabled">
    <vt:lpwstr>true</vt:lpwstr>
  </property>
  <property fmtid="{D5CDD505-2E9C-101B-9397-08002B2CF9AE}" pid="5" name="MSIP_Label_defa4170-0d19-0005-0004-bc88714345d2_SetDate">
    <vt:lpwstr>2024-11-26T13:54:44Z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f1398aa4-9868-4e73-a350-39b72cd1bea3</vt:lpwstr>
  </property>
  <property fmtid="{D5CDD505-2E9C-101B-9397-08002B2CF9AE}" pid="10" name="MSIP_Label_defa4170-0d19-0005-0004-bc88714345d2_ContentBits">
    <vt:lpwstr>0</vt:lpwstr>
  </property>
  <property fmtid="{D5CDD505-2E9C-101B-9397-08002B2CF9AE}" pid="11" name="MediaServiceImageTags">
    <vt:lpwstr/>
  </property>
</Properties>
</file>