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45" yWindow="-15" windowWidth="20880" windowHeight="11760"/>
  </bookViews>
  <sheets>
    <sheet name="Politsei" sheetId="5" r:id="rId1"/>
  </sheets>
  <calcPr calcId="145621"/>
</workbook>
</file>

<file path=xl/calcChain.xml><?xml version="1.0" encoding="utf-8"?>
<calcChain xmlns="http://schemas.openxmlformats.org/spreadsheetml/2006/main">
  <c r="E15" i="5" l="1"/>
  <c r="F18" i="5" l="1"/>
  <c r="E29" i="5"/>
  <c r="E27" i="5"/>
  <c r="E28" i="5" l="1"/>
  <c r="F17" i="5"/>
  <c r="F19" i="5"/>
  <c r="F20" i="5"/>
  <c r="F21" i="5"/>
  <c r="F16" i="5"/>
  <c r="F14" i="5"/>
  <c r="F30" i="5" l="1"/>
  <c r="E30" i="5"/>
  <c r="E23" i="5"/>
  <c r="F23" i="5" l="1"/>
  <c r="E32" i="5"/>
  <c r="E33" i="5" s="1"/>
  <c r="E34" i="5" s="1"/>
  <c r="F32" i="5" l="1"/>
  <c r="F33" i="5" s="1"/>
  <c r="F34" i="5" s="1"/>
  <c r="F35" i="5" s="1"/>
</calcChain>
</file>

<file path=xl/sharedStrings.xml><?xml version="1.0" encoding="utf-8"?>
<sst xmlns="http://schemas.openxmlformats.org/spreadsheetml/2006/main" count="46" uniqueCount="40">
  <si>
    <t>Tehnohooldus</t>
  </si>
  <si>
    <t>Omanikukohustused</t>
  </si>
  <si>
    <t>Elektrienergia</t>
  </si>
  <si>
    <t>Vesi ja kanalisatsioon</t>
  </si>
  <si>
    <t>Üürileandja:</t>
  </si>
  <si>
    <t>(allkirjastatud digitaalselt)</t>
  </si>
  <si>
    <t>Üürnik:</t>
  </si>
  <si>
    <t>summa kuus</t>
  </si>
  <si>
    <t>Jrk</t>
  </si>
  <si>
    <t>Käibemaks</t>
  </si>
  <si>
    <t>Märkused</t>
  </si>
  <si>
    <t>ÜÜR KOKKU</t>
  </si>
  <si>
    <t>Ruumide kasutustasu (puhas netoüür)</t>
  </si>
  <si>
    <t>Tarbimisteenused (koodid 610 kuni 640)</t>
  </si>
  <si>
    <t>Kinnisvara haldamine (haldusteenus)</t>
  </si>
  <si>
    <t>KÕRVALTEENUSTE TASUD KOKKU</t>
  </si>
  <si>
    <t>ÜÜR JA KÕRVALTEENUSTE TASUD KOOS KÄIBEMAKSUGA (kuus)</t>
  </si>
  <si>
    <t>ÜÜR JA KÕRVALTEENUSTE TASUD KOOS KÄIBEMAKSUGA (aastas)</t>
  </si>
  <si>
    <t xml:space="preserve">Üüriteenused ja üür  </t>
  </si>
  <si>
    <t>Kõrvalteenused ja kõrvalteenuste tasud</t>
  </si>
  <si>
    <r>
      <t>m</t>
    </r>
    <r>
      <rPr>
        <b/>
        <vertAlign val="superscript"/>
        <sz val="11"/>
        <color indexed="8"/>
        <rFont val="Times New Roman"/>
        <family val="1"/>
        <charset val="186"/>
      </rPr>
      <t>2</t>
    </r>
  </si>
  <si>
    <r>
      <t>m</t>
    </r>
    <r>
      <rPr>
        <vertAlign val="superscript"/>
        <sz val="11"/>
        <color indexed="8"/>
        <rFont val="Times New Roman"/>
        <family val="1"/>
        <charset val="186"/>
      </rPr>
      <t>2</t>
    </r>
  </si>
  <si>
    <r>
      <t>EUR/m</t>
    </r>
    <r>
      <rPr>
        <b/>
        <vertAlign val="superscript"/>
        <sz val="11"/>
        <color indexed="8"/>
        <rFont val="Times New Roman"/>
        <family val="1"/>
        <charset val="186"/>
      </rPr>
      <t>2</t>
    </r>
  </si>
  <si>
    <t xml:space="preserve">Heakord </t>
  </si>
  <si>
    <t xml:space="preserve">Remonttööd </t>
  </si>
  <si>
    <t>Üür ja kõrvalteenuste tasu</t>
  </si>
  <si>
    <t>Politsei - ja Piirivalveamet</t>
  </si>
  <si>
    <t>Territoorium (krunt)</t>
  </si>
  <si>
    <t>Üürniku üüripind (hoone)</t>
  </si>
  <si>
    <t>Harjumaa, Anija vald, Kehra linn, Kooli tn 16</t>
  </si>
  <si>
    <t>Küte (soojusenergia)</t>
  </si>
  <si>
    <t xml:space="preserve">Kasutustasu suurendus tulenevalt investeeringust </t>
  </si>
  <si>
    <t>Üür ja kõrvalteenuste tasud kokku ilma käibemaksuta (kuus)</t>
  </si>
  <si>
    <t>Lisa 3</t>
  </si>
  <si>
    <t>kulu puudub (elektriküte)</t>
  </si>
  <si>
    <t>Tugiteenused (714, 720)</t>
  </si>
  <si>
    <t>Üüripinna aadress:</t>
  </si>
  <si>
    <t xml:space="preserve"> </t>
  </si>
  <si>
    <t>Üürilepingule nr Ü5882/13</t>
  </si>
  <si>
    <t>Vastavalt lepingu lisale nr 5 lisandub al 01.01.15.a max 531,45 eur/kuus, täpne suurus selgub hanke tulemusel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</si>
</sst>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;[Red]\-#,##0.00\ &quot;€&quot;"/>
    <numFmt numFmtId="165" formatCode="0.0"/>
    <numFmt numFmtId="166" formatCode="#,##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vertAlign val="superscript"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33CC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7" fillId="3" borderId="2" xfId="0" applyFont="1" applyFill="1" applyBorder="1"/>
    <xf numFmtId="0" fontId="8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3" borderId="2" xfId="0" applyFont="1" applyFill="1" applyBorder="1"/>
    <xf numFmtId="0" fontId="8" fillId="3" borderId="3" xfId="0" applyFont="1" applyFill="1" applyBorder="1" applyAlignment="1">
      <alignment horizontal="left"/>
    </xf>
    <xf numFmtId="0" fontId="7" fillId="3" borderId="4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11" fillId="0" borderId="0" xfId="0" applyFont="1"/>
    <xf numFmtId="0" fontId="8" fillId="4" borderId="2" xfId="0" applyFont="1" applyFill="1" applyBorder="1"/>
    <xf numFmtId="0" fontId="8" fillId="4" borderId="3" xfId="0" applyFont="1" applyFill="1" applyBorder="1" applyAlignment="1">
      <alignment horizontal="left"/>
    </xf>
    <xf numFmtId="0" fontId="8" fillId="4" borderId="3" xfId="0" applyFont="1" applyFill="1" applyBorder="1"/>
    <xf numFmtId="0" fontId="7" fillId="4" borderId="4" xfId="0" applyFont="1" applyFill="1" applyBorder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9" fontId="2" fillId="0" borderId="0" xfId="0" applyNumberFormat="1" applyFont="1" applyFill="1" applyBorder="1" applyAlignment="1">
      <alignment horizontal="left"/>
    </xf>
    <xf numFmtId="0" fontId="7" fillId="0" borderId="5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Fill="1" applyBorder="1"/>
    <xf numFmtId="0" fontId="1" fillId="0" borderId="0" xfId="0" applyFont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14" fillId="0" borderId="0" xfId="0" applyFont="1" applyFill="1" applyAlignment="1"/>
    <xf numFmtId="4" fontId="10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4" fontId="2" fillId="3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11" fillId="0" borderId="0" xfId="0" applyFont="1" applyFill="1"/>
    <xf numFmtId="0" fontId="12" fillId="0" borderId="0" xfId="0" applyFont="1" applyBorder="1" applyAlignment="1">
      <alignment horizontal="left" wrapText="1"/>
    </xf>
    <xf numFmtId="164" fontId="0" fillId="0" borderId="0" xfId="0" applyNumberFormat="1"/>
    <xf numFmtId="0" fontId="16" fillId="0" borderId="0" xfId="0" applyFont="1"/>
    <xf numFmtId="0" fontId="16" fillId="0" borderId="0" xfId="0" applyFont="1" applyFill="1"/>
    <xf numFmtId="10" fontId="16" fillId="0" borderId="0" xfId="0" applyNumberFormat="1" applyFont="1"/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17" fillId="0" borderId="1" xfId="0" applyFont="1" applyBorder="1"/>
    <xf numFmtId="4" fontId="7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8" fillId="0" borderId="0" xfId="0" applyFont="1" applyFill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12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Fill="1" applyBorder="1" applyAlignment="1"/>
    <xf numFmtId="0" fontId="5" fillId="0" borderId="4" xfId="0" applyFont="1" applyFill="1" applyBorder="1" applyAlignment="1"/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85" zoomScaleNormal="85" workbookViewId="0">
      <selection activeCell="L20" sqref="L20"/>
    </sheetView>
  </sheetViews>
  <sheetFormatPr defaultRowHeight="15.75" customHeight="1" x14ac:dyDescent="0.25"/>
  <cols>
    <col min="1" max="1" width="5.85546875" customWidth="1"/>
    <col min="2" max="2" width="9.85546875" customWidth="1"/>
    <col min="3" max="3" width="4.85546875" customWidth="1"/>
    <col min="4" max="4" width="59.42578125" customWidth="1"/>
    <col min="5" max="5" width="12.85546875" customWidth="1"/>
    <col min="6" max="6" width="12.42578125" customWidth="1"/>
    <col min="7" max="7" width="31" customWidth="1"/>
    <col min="8" max="8" width="10.28515625" customWidth="1"/>
    <col min="9" max="9" width="11.140625" bestFit="1" customWidth="1"/>
    <col min="10" max="10" width="14.28515625" bestFit="1" customWidth="1"/>
  </cols>
  <sheetData>
    <row r="1" spans="1:9" ht="15.75" customHeight="1" x14ac:dyDescent="0.25">
      <c r="G1" s="72" t="s">
        <v>33</v>
      </c>
    </row>
    <row r="2" spans="1:9" ht="15.75" customHeight="1" x14ac:dyDescent="0.25">
      <c r="G2" s="72" t="s">
        <v>38</v>
      </c>
    </row>
    <row r="3" spans="1:9" ht="15.75" customHeight="1" x14ac:dyDescent="0.3">
      <c r="A3" s="80" t="s">
        <v>25</v>
      </c>
      <c r="B3" s="80"/>
      <c r="C3" s="80"/>
      <c r="D3" s="80"/>
      <c r="E3" s="80"/>
      <c r="F3" s="80"/>
      <c r="G3" s="80"/>
      <c r="H3" s="41"/>
    </row>
    <row r="4" spans="1:9" ht="15.75" customHeight="1" x14ac:dyDescent="0.3">
      <c r="A4" s="81"/>
      <c r="B4" s="81"/>
      <c r="C4" s="81"/>
      <c r="D4" s="81"/>
      <c r="E4" s="81"/>
      <c r="F4" s="81"/>
      <c r="G4" s="81"/>
      <c r="H4" s="40"/>
    </row>
    <row r="5" spans="1:9" ht="15.75" customHeight="1" x14ac:dyDescent="0.25">
      <c r="A5" s="39"/>
      <c r="B5" s="39"/>
      <c r="C5" s="39"/>
      <c r="D5" s="39"/>
      <c r="E5" s="39"/>
      <c r="F5" s="39"/>
      <c r="G5" s="39"/>
      <c r="H5" s="5"/>
    </row>
    <row r="6" spans="1:9" ht="15.75" customHeight="1" x14ac:dyDescent="0.25">
      <c r="A6" s="31"/>
      <c r="B6" s="31"/>
      <c r="C6" s="37" t="s">
        <v>6</v>
      </c>
      <c r="D6" s="51" t="s">
        <v>26</v>
      </c>
      <c r="E6" s="31"/>
      <c r="F6" s="38"/>
      <c r="G6" s="38"/>
      <c r="H6" s="5"/>
    </row>
    <row r="7" spans="1:9" ht="15.75" customHeight="1" x14ac:dyDescent="0.25">
      <c r="A7" s="3"/>
      <c r="B7" s="3"/>
      <c r="C7" s="6" t="s">
        <v>36</v>
      </c>
      <c r="D7" s="44" t="s">
        <v>29</v>
      </c>
      <c r="E7" s="3"/>
      <c r="F7" s="4"/>
      <c r="G7" s="3"/>
      <c r="H7" s="3"/>
    </row>
    <row r="8" spans="1:9" ht="15.75" customHeight="1" x14ac:dyDescent="0.25">
      <c r="A8" s="3"/>
      <c r="B8" s="3"/>
      <c r="C8" s="3"/>
      <c r="D8" s="3"/>
      <c r="E8" s="3"/>
      <c r="F8" s="4"/>
      <c r="G8" s="3"/>
      <c r="H8" s="3"/>
    </row>
    <row r="9" spans="1:9" ht="15.75" customHeight="1" x14ac:dyDescent="0.25">
      <c r="A9" s="3"/>
      <c r="B9" s="3"/>
      <c r="C9" s="3"/>
      <c r="D9" s="7" t="s">
        <v>28</v>
      </c>
      <c r="E9" s="73">
        <v>80.5</v>
      </c>
      <c r="F9" s="8" t="s">
        <v>21</v>
      </c>
      <c r="G9" s="9"/>
      <c r="H9" s="3"/>
      <c r="I9" s="54"/>
    </row>
    <row r="10" spans="1:9" ht="15.75" customHeight="1" x14ac:dyDescent="0.25">
      <c r="A10" s="3"/>
      <c r="B10" s="3"/>
      <c r="C10" s="3"/>
      <c r="D10" s="7" t="s">
        <v>27</v>
      </c>
      <c r="E10" s="74">
        <v>4251</v>
      </c>
      <c r="F10" s="8" t="s">
        <v>20</v>
      </c>
      <c r="G10" s="3" t="s">
        <v>37</v>
      </c>
      <c r="H10" s="3"/>
    </row>
    <row r="11" spans="1:9" ht="15.75" customHeight="1" x14ac:dyDescent="0.25">
      <c r="A11" s="12"/>
      <c r="B11" s="12"/>
      <c r="C11" s="12"/>
      <c r="D11" s="13"/>
      <c r="E11" s="75"/>
      <c r="F11" s="14"/>
      <c r="G11" s="3"/>
      <c r="H11" s="3"/>
    </row>
    <row r="12" spans="1:9" ht="15.75" customHeight="1" x14ac:dyDescent="0.25">
      <c r="A12" s="3"/>
      <c r="B12" s="3"/>
      <c r="C12" s="3"/>
      <c r="D12" s="15"/>
      <c r="E12" s="3"/>
      <c r="F12" s="3"/>
      <c r="G12" s="3"/>
      <c r="H12" s="3"/>
    </row>
    <row r="13" spans="1:9" ht="15.75" customHeight="1" x14ac:dyDescent="0.25">
      <c r="A13" s="16" t="s">
        <v>8</v>
      </c>
      <c r="B13" s="17" t="s">
        <v>18</v>
      </c>
      <c r="C13" s="17"/>
      <c r="D13" s="17"/>
      <c r="E13" s="18" t="s">
        <v>22</v>
      </c>
      <c r="F13" s="18" t="s">
        <v>7</v>
      </c>
      <c r="G13" s="18" t="s">
        <v>10</v>
      </c>
      <c r="H13" s="3"/>
    </row>
    <row r="14" spans="1:9" s="55" customFormat="1" ht="15.75" customHeight="1" x14ac:dyDescent="0.25">
      <c r="A14" s="58">
        <v>1</v>
      </c>
      <c r="B14" s="59"/>
      <c r="C14" s="59" t="s">
        <v>12</v>
      </c>
      <c r="D14" s="59"/>
      <c r="E14" s="60">
        <v>0.86</v>
      </c>
      <c r="F14" s="60">
        <f>E14*E9</f>
        <v>69.23</v>
      </c>
      <c r="G14" s="61"/>
      <c r="H14" s="26"/>
    </row>
    <row r="15" spans="1:9" ht="46.5" customHeight="1" x14ac:dyDescent="0.25">
      <c r="A15" s="58">
        <v>2</v>
      </c>
      <c r="B15" s="59"/>
      <c r="C15" s="82" t="s">
        <v>31</v>
      </c>
      <c r="D15" s="83"/>
      <c r="E15" s="60">
        <f>F15/E9</f>
        <v>0</v>
      </c>
      <c r="F15" s="60">
        <v>0</v>
      </c>
      <c r="G15" s="61" t="s">
        <v>39</v>
      </c>
      <c r="H15" s="3"/>
    </row>
    <row r="16" spans="1:9" s="55" customFormat="1" ht="15.75" customHeight="1" x14ac:dyDescent="0.25">
      <c r="A16" s="58">
        <v>3</v>
      </c>
      <c r="B16" s="62">
        <v>100</v>
      </c>
      <c r="C16" s="59" t="s">
        <v>14</v>
      </c>
      <c r="D16" s="59"/>
      <c r="E16" s="60">
        <v>0.38300000000000001</v>
      </c>
      <c r="F16" s="60">
        <f t="shared" ref="F16:F21" si="0">E16*$E$9</f>
        <v>30.831500000000002</v>
      </c>
      <c r="G16" s="61"/>
      <c r="H16" s="26"/>
    </row>
    <row r="17" spans="1:10" s="55" customFormat="1" ht="15.75" customHeight="1" x14ac:dyDescent="0.25">
      <c r="A17" s="58">
        <v>4</v>
      </c>
      <c r="B17" s="62">
        <v>200</v>
      </c>
      <c r="C17" s="59" t="s">
        <v>0</v>
      </c>
      <c r="D17" s="59"/>
      <c r="E17" s="60">
        <v>0.3</v>
      </c>
      <c r="F17" s="60">
        <f t="shared" si="0"/>
        <v>24.15</v>
      </c>
      <c r="G17" s="61"/>
      <c r="H17" s="26"/>
    </row>
    <row r="18" spans="1:10" s="55" customFormat="1" ht="15.75" customHeight="1" x14ac:dyDescent="0.25">
      <c r="A18" s="58">
        <v>5</v>
      </c>
      <c r="B18" s="62">
        <v>300</v>
      </c>
      <c r="C18" s="76" t="s">
        <v>23</v>
      </c>
      <c r="D18" s="77"/>
      <c r="E18" s="60">
        <v>1.04</v>
      </c>
      <c r="F18" s="60">
        <f t="shared" si="0"/>
        <v>83.72</v>
      </c>
      <c r="G18" s="61"/>
      <c r="H18" s="26"/>
    </row>
    <row r="19" spans="1:10" s="56" customFormat="1" ht="15.75" customHeight="1" x14ac:dyDescent="0.25">
      <c r="A19" s="63">
        <v>6</v>
      </c>
      <c r="B19" s="64">
        <v>400</v>
      </c>
      <c r="C19" s="84" t="s">
        <v>24</v>
      </c>
      <c r="D19" s="85"/>
      <c r="E19" s="65">
        <v>1.3</v>
      </c>
      <c r="F19" s="60">
        <f t="shared" si="0"/>
        <v>104.65</v>
      </c>
      <c r="G19" s="66"/>
      <c r="H19" s="52"/>
    </row>
    <row r="20" spans="1:10" ht="15.75" customHeight="1" x14ac:dyDescent="0.25">
      <c r="A20" s="58">
        <v>7</v>
      </c>
      <c r="B20" s="62">
        <v>500</v>
      </c>
      <c r="C20" s="76" t="s">
        <v>1</v>
      </c>
      <c r="D20" s="77"/>
      <c r="E20" s="60">
        <v>0.05</v>
      </c>
      <c r="F20" s="60">
        <f t="shared" si="0"/>
        <v>4.0250000000000004</v>
      </c>
      <c r="G20" s="61"/>
      <c r="H20" s="3"/>
    </row>
    <row r="21" spans="1:10" s="55" customFormat="1" ht="15.75" customHeight="1" x14ac:dyDescent="0.25">
      <c r="A21" s="58">
        <v>8</v>
      </c>
      <c r="B21" s="62">
        <v>700</v>
      </c>
      <c r="C21" s="76" t="s">
        <v>35</v>
      </c>
      <c r="D21" s="77"/>
      <c r="E21" s="60">
        <v>0.02</v>
      </c>
      <c r="F21" s="60">
        <f t="shared" si="0"/>
        <v>1.61</v>
      </c>
      <c r="G21" s="61"/>
      <c r="H21" s="26"/>
      <c r="J21" s="57"/>
    </row>
    <row r="22" spans="1:10" ht="15.75" customHeight="1" x14ac:dyDescent="0.25">
      <c r="A22" s="58"/>
      <c r="B22" s="62"/>
      <c r="C22" s="76"/>
      <c r="D22" s="77"/>
      <c r="E22" s="60"/>
      <c r="F22" s="60"/>
      <c r="G22" s="61"/>
      <c r="H22" s="3"/>
    </row>
    <row r="23" spans="1:10" ht="15.75" customHeight="1" x14ac:dyDescent="0.25">
      <c r="A23" s="20"/>
      <c r="B23" s="21"/>
      <c r="C23" s="17" t="s">
        <v>11</v>
      </c>
      <c r="D23" s="17"/>
      <c r="E23" s="45">
        <f>SUM(E14:E22)</f>
        <v>3.9529999999999998</v>
      </c>
      <c r="F23" s="46">
        <f>SUM(F14:F22)</f>
        <v>318.2165</v>
      </c>
      <c r="G23" s="22"/>
      <c r="H23" s="3"/>
      <c r="I23" s="1"/>
    </row>
    <row r="24" spans="1:10" ht="15.75" customHeight="1" x14ac:dyDescent="0.25">
      <c r="A24" s="23"/>
      <c r="B24" s="24"/>
      <c r="C24" s="23"/>
      <c r="D24" s="23"/>
      <c r="E24" s="42"/>
      <c r="F24" s="43"/>
      <c r="G24" s="25"/>
      <c r="H24" s="3"/>
    </row>
    <row r="25" spans="1:10" ht="15.75" customHeight="1" x14ac:dyDescent="0.25">
      <c r="A25" s="16" t="s">
        <v>8</v>
      </c>
      <c r="B25" s="17" t="s">
        <v>19</v>
      </c>
      <c r="C25" s="17"/>
      <c r="D25" s="17"/>
      <c r="E25" s="18" t="s">
        <v>22</v>
      </c>
      <c r="F25" s="18" t="s">
        <v>7</v>
      </c>
      <c r="G25" s="18" t="s">
        <v>10</v>
      </c>
      <c r="H25" s="3"/>
    </row>
    <row r="26" spans="1:10" ht="15.75" customHeight="1" x14ac:dyDescent="0.25">
      <c r="A26" s="8">
        <v>9</v>
      </c>
      <c r="B26" s="19">
        <v>600</v>
      </c>
      <c r="C26" s="11" t="s">
        <v>13</v>
      </c>
      <c r="D26" s="11"/>
      <c r="E26" s="10"/>
      <c r="F26" s="10"/>
      <c r="G26" s="10"/>
      <c r="H26" s="26"/>
    </row>
    <row r="27" spans="1:10" ht="15.75" customHeight="1" x14ac:dyDescent="0.25">
      <c r="A27" s="8"/>
      <c r="B27" s="19"/>
      <c r="C27" s="11">
        <v>610</v>
      </c>
      <c r="D27" s="11" t="s">
        <v>2</v>
      </c>
      <c r="E27" s="68">
        <f>F27/E9</f>
        <v>4.9689440993788816</v>
      </c>
      <c r="F27" s="68">
        <v>400</v>
      </c>
      <c r="G27" s="10"/>
      <c r="H27" s="3"/>
    </row>
    <row r="28" spans="1:10" ht="15.75" customHeight="1" x14ac:dyDescent="0.25">
      <c r="A28" s="8"/>
      <c r="B28" s="19"/>
      <c r="C28" s="67">
        <v>620</v>
      </c>
      <c r="D28" s="67" t="s">
        <v>30</v>
      </c>
      <c r="E28" s="69">
        <f>F28/$E$9</f>
        <v>0</v>
      </c>
      <c r="F28" s="70">
        <v>0</v>
      </c>
      <c r="G28" s="10" t="s">
        <v>34</v>
      </c>
      <c r="H28" s="3"/>
    </row>
    <row r="29" spans="1:10" ht="15.75" customHeight="1" x14ac:dyDescent="0.25">
      <c r="A29" s="8"/>
      <c r="B29" s="19"/>
      <c r="C29" s="11">
        <v>630</v>
      </c>
      <c r="D29" s="11" t="s">
        <v>3</v>
      </c>
      <c r="E29" s="68">
        <f>F29/E9</f>
        <v>0.49689440993788819</v>
      </c>
      <c r="F29" s="68">
        <v>40</v>
      </c>
      <c r="G29" s="10"/>
      <c r="H29" s="3"/>
    </row>
    <row r="30" spans="1:10" ht="15.75" customHeight="1" x14ac:dyDescent="0.25">
      <c r="A30" s="27">
        <v>10</v>
      </c>
      <c r="B30" s="28"/>
      <c r="C30" s="29" t="s">
        <v>15</v>
      </c>
      <c r="D30" s="29"/>
      <c r="E30" s="47">
        <f>SUM(E26:E29)</f>
        <v>5.4658385093167698</v>
      </c>
      <c r="F30" s="47">
        <f>SUM(F26:F29)</f>
        <v>440</v>
      </c>
      <c r="G30" s="30"/>
      <c r="H30" s="3"/>
    </row>
    <row r="31" spans="1:10" ht="15.75" customHeight="1" x14ac:dyDescent="0.25">
      <c r="A31" s="31"/>
      <c r="B31" s="32"/>
      <c r="C31" s="14"/>
      <c r="D31" s="14"/>
      <c r="E31" s="33"/>
      <c r="F31" s="33"/>
      <c r="G31" s="31"/>
      <c r="H31" s="3"/>
    </row>
    <row r="32" spans="1:10" ht="15.75" customHeight="1" x14ac:dyDescent="0.25">
      <c r="A32" s="31"/>
      <c r="B32" s="78" t="s">
        <v>32</v>
      </c>
      <c r="C32" s="78"/>
      <c r="D32" s="78"/>
      <c r="E32" s="33">
        <f>E30+E23</f>
        <v>9.4188385093167692</v>
      </c>
      <c r="F32" s="33">
        <f>F30+F23</f>
        <v>758.2165</v>
      </c>
      <c r="G32" s="34"/>
      <c r="H32" s="3"/>
    </row>
    <row r="33" spans="1:8" ht="15.75" customHeight="1" x14ac:dyDescent="0.25">
      <c r="A33" s="31"/>
      <c r="B33" s="71" t="s">
        <v>9</v>
      </c>
      <c r="C33" s="53"/>
      <c r="D33" s="53"/>
      <c r="E33" s="50">
        <f>E32*G33</f>
        <v>1.8837677018633538</v>
      </c>
      <c r="F33" s="33">
        <f>F32*G33</f>
        <v>151.64330000000001</v>
      </c>
      <c r="G33" s="35">
        <v>0.2</v>
      </c>
      <c r="H33" s="3"/>
    </row>
    <row r="34" spans="1:8" ht="15.75" customHeight="1" x14ac:dyDescent="0.25">
      <c r="A34" s="31"/>
      <c r="B34" s="14" t="s">
        <v>16</v>
      </c>
      <c r="C34" s="14"/>
      <c r="D34" s="14"/>
      <c r="E34" s="33">
        <f>E33+E32</f>
        <v>11.302606211180123</v>
      </c>
      <c r="F34" s="33">
        <f>F33+F32</f>
        <v>909.85979999999995</v>
      </c>
      <c r="G34" s="31"/>
      <c r="H34" s="3"/>
    </row>
    <row r="35" spans="1:8" ht="15.75" customHeight="1" x14ac:dyDescent="0.25">
      <c r="A35" s="31"/>
      <c r="B35" s="14" t="s">
        <v>17</v>
      </c>
      <c r="C35" s="14"/>
      <c r="D35" s="14"/>
      <c r="E35" s="48"/>
      <c r="F35" s="49">
        <f>F34*12</f>
        <v>10918.317599999998</v>
      </c>
      <c r="G35" s="31"/>
      <c r="H35" s="3"/>
    </row>
    <row r="36" spans="1:8" ht="15.75" customHeight="1" x14ac:dyDescent="0.25">
      <c r="A36" s="79"/>
      <c r="B36" s="79"/>
      <c r="C36" s="79"/>
      <c r="D36" s="79"/>
      <c r="E36" s="79"/>
      <c r="F36" s="79"/>
      <c r="G36" s="79"/>
      <c r="H36" s="3"/>
    </row>
    <row r="37" spans="1:8" ht="15.75" customHeight="1" x14ac:dyDescent="0.25">
      <c r="A37" s="36"/>
      <c r="B37" s="31"/>
      <c r="C37" s="31"/>
      <c r="D37" s="31"/>
      <c r="E37" s="31"/>
      <c r="F37" s="31"/>
      <c r="G37" s="31"/>
      <c r="H37" s="26"/>
    </row>
    <row r="38" spans="1:8" ht="15.75" customHeight="1" x14ac:dyDescent="0.25">
      <c r="A38" s="3"/>
      <c r="B38" s="3"/>
      <c r="C38" s="3"/>
      <c r="D38" s="3"/>
      <c r="E38" s="3"/>
      <c r="F38" s="3"/>
      <c r="G38" s="3"/>
      <c r="H38" s="3"/>
    </row>
    <row r="39" spans="1:8" ht="15.75" customHeight="1" x14ac:dyDescent="0.25">
      <c r="A39" s="3"/>
      <c r="B39" s="15" t="s">
        <v>4</v>
      </c>
      <c r="C39" s="15"/>
      <c r="D39" s="15"/>
      <c r="E39" s="15" t="s">
        <v>6</v>
      </c>
      <c r="F39" s="3"/>
      <c r="G39" s="3"/>
      <c r="H39" s="3"/>
    </row>
    <row r="40" spans="1:8" ht="15.75" customHeight="1" x14ac:dyDescent="0.25">
      <c r="A40" s="3"/>
      <c r="B40" s="3"/>
      <c r="C40" s="3"/>
      <c r="D40" s="3"/>
      <c r="E40" s="3"/>
      <c r="F40" s="3"/>
      <c r="G40" s="3"/>
      <c r="H40" s="3"/>
    </row>
    <row r="41" spans="1:8" ht="15.75" customHeight="1" x14ac:dyDescent="0.25">
      <c r="A41" s="3"/>
      <c r="B41" s="12" t="s">
        <v>5</v>
      </c>
      <c r="C41" s="12"/>
      <c r="D41" s="12"/>
      <c r="E41" s="12" t="s">
        <v>5</v>
      </c>
      <c r="F41" s="12"/>
      <c r="G41" s="3"/>
      <c r="H41" s="3"/>
    </row>
    <row r="42" spans="1:8" ht="15.75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15.75" customHeight="1" x14ac:dyDescent="0.25">
      <c r="H43" s="2"/>
    </row>
    <row r="44" spans="1:8" ht="15.75" customHeight="1" x14ac:dyDescent="0.25">
      <c r="H44" s="2"/>
    </row>
  </sheetData>
  <mergeCells count="10">
    <mergeCell ref="C21:D21"/>
    <mergeCell ref="C22:D22"/>
    <mergeCell ref="B32:D32"/>
    <mergeCell ref="A36:G36"/>
    <mergeCell ref="A3:G3"/>
    <mergeCell ref="A4:G4"/>
    <mergeCell ref="C15:D15"/>
    <mergeCell ref="C18:D18"/>
    <mergeCell ref="C19:D19"/>
    <mergeCell ref="C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Kontrollitud xmlns="4b59edad-1d3c-4520-85fb-002eb726f802" xsi:nil="true"/>
    <PROOV xmlns="4b59edad-1d3c-4520-85fb-002eb726f802" xsi:nil="true"/>
    <PROOV2 xmlns="4b59edad-1d3c-4520-85fb-002eb726f80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F49CB927020945B36FEF90E8855D8B" ma:contentTypeVersion="4" ma:contentTypeDescription="Loo uus dokument" ma:contentTypeScope="" ma:versionID="85c9fc2021668069e58d4511c8cfb078">
  <xsd:schema xmlns:xsd="http://www.w3.org/2001/XMLSchema" xmlns:p="http://schemas.microsoft.com/office/2006/metadata/properties" xmlns:ns2="4b59edad-1d3c-4520-85fb-002eb726f802" targetNamespace="http://schemas.microsoft.com/office/2006/metadata/properties" ma:root="true" ma:fieldsID="62821f2402079f1b8253f59a2f560b9d" ns2:_="">
    <xsd:import namespace="4b59edad-1d3c-4520-85fb-002eb726f802"/>
    <xsd:element name="properties">
      <xsd:complexType>
        <xsd:sequence>
          <xsd:element name="documentManagement">
            <xsd:complexType>
              <xsd:all>
                <xsd:element ref="ns2:Kontrollitud" minOccurs="0"/>
                <xsd:element ref="ns2:PROOV" minOccurs="0"/>
                <xsd:element ref="ns2:PROOV2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b59edad-1d3c-4520-85fb-002eb726f802" elementFormDefault="qualified">
    <xsd:import namespace="http://schemas.microsoft.com/office/2006/documentManagement/types"/>
    <xsd:element name="Kontrollitud" ma:index="9" nillable="true" ma:displayName="Kontrollitud" ma:format="Dropdown" ma:internalName="Kontrollitud">
      <xsd:simpleType>
        <xsd:restriction base="dms:Choice">
          <xsd:enumeration value="Kontrollimata"/>
          <xsd:enumeration value="Vajab parandamist"/>
          <xsd:enumeration value="Korras"/>
          <xsd:enumeration value="Välja saadetud"/>
        </xsd:restriction>
      </xsd:simpleType>
    </xsd:element>
    <xsd:element name="PROOV" ma:index="10" nillable="true" ma:displayName="PROOV" ma:internalName="PROOV">
      <xsd:simpleType>
        <xsd:restriction base="dms:Text">
          <xsd:maxLength value="255"/>
        </xsd:restriction>
      </xsd:simpleType>
    </xsd:element>
    <xsd:element name="PROOV2" ma:index="11" nillable="true" ma:displayName="PROOV2" ma:internalName="PROOV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2F0B3F-9F35-4D38-BE34-DF524071340C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4b59edad-1d3c-4520-85fb-002eb726f80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F27AF7-96C8-468D-BDEC-BF4FBC6A3E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1A83B65-561B-4064-902D-7F25125357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2574CD-8BA9-45D3-8964-21C173978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9edad-1d3c-4520-85fb-002eb726f80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Politsei</vt:lpstr>
    </vt:vector>
  </TitlesOfParts>
  <Company>Riigi Kinnisvara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MargitD</dc:creator>
  <cp:lastModifiedBy>Ülle Tamm</cp:lastModifiedBy>
  <cp:lastPrinted>2011-01-04T18:54:03Z</cp:lastPrinted>
  <dcterms:created xsi:type="dcterms:W3CDTF">2009-11-20T06:24:07Z</dcterms:created>
  <dcterms:modified xsi:type="dcterms:W3CDTF">2013-06-21T10:59:42Z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ContentTypeId">
    <vt:lpwstr>0x01010021F49CB927020945B36FEF90E8855D8B</vt:lpwstr>
  </property>
</Properties>
</file>