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iiu.ilves\Desktop\Terviseamet\Välja läinud kuluaruanded\Aruanded 2026\"/>
    </mc:Choice>
  </mc:AlternateContent>
  <xr:revisionPtr revIDLastSave="0" documentId="13_ncr:1_{D3343B53-6CBA-49E4-9A34-71E816CC062F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  <c r="C43" i="1" l="1"/>
  <c r="C21" i="1" l="1"/>
  <c r="C45" i="1" s="1"/>
  <c r="E55" i="1" l="1"/>
</calcChain>
</file>

<file path=xl/sharedStrings.xml><?xml version="1.0" encoding="utf-8"?>
<sst xmlns="http://schemas.openxmlformats.org/spreadsheetml/2006/main" count="113" uniqueCount="63">
  <si>
    <t>MIMMS</t>
  </si>
  <si>
    <t>HMIMMS</t>
  </si>
  <si>
    <t>TEKE</t>
  </si>
  <si>
    <t>Osaleja</t>
  </si>
  <si>
    <t>Kursus</t>
  </si>
  <si>
    <t>õpilane</t>
  </si>
  <si>
    <t>instruktor</t>
  </si>
  <si>
    <t>Osaleja hind (€)</t>
  </si>
  <si>
    <t xml:space="preserve">Osalejate arv </t>
  </si>
  <si>
    <t>Toetuse summa (€)</t>
  </si>
  <si>
    <t>KULUARUANNE</t>
  </si>
  <si>
    <t>Kulu periood:</t>
  </si>
  <si>
    <t>KOKKU:</t>
  </si>
  <si>
    <t>Toetuse saaja pank:</t>
  </si>
  <si>
    <t>Koostaja:</t>
  </si>
  <si>
    <t>Summa (€)</t>
  </si>
  <si>
    <t>Kulud:</t>
  </si>
  <si>
    <t>Konto</t>
  </si>
  <si>
    <t>Konto nimetus</t>
  </si>
  <si>
    <t>Esindus- ja vastuvõtukulud (va kingitused)</t>
  </si>
  <si>
    <t>Muud koolituse korraldamisega seotud kulud</t>
  </si>
  <si>
    <t>Töötasud võlaõiguslike lepingute alusel</t>
  </si>
  <si>
    <t>Sotsiaalmaks töötasudelt ja toetustelt</t>
  </si>
  <si>
    <t>Töötuskindlustusmakse</t>
  </si>
  <si>
    <t>SEB Pank EE891010220034796011 (BIC/SWIFT: EEUHEE2X)</t>
  </si>
  <si>
    <t>SEB Pank EE221010220027690221 (BIC/SWIFT: EEUHEE2X) </t>
  </si>
  <si>
    <t>Swedbank EE932200221023778606 (BIC/SWIFT: HABAEE2X)</t>
  </si>
  <si>
    <t>LHV Pank EE777700771003813400 (BIC/SWIFT: LHVBEE22)</t>
  </si>
  <si>
    <t>Luminor Bank EE701700017001577198 (BIC/SWIFT: RIKOEE22)</t>
  </si>
  <si>
    <t xml:space="preserve">Toetuse saaja viitenumber: 2800082844  (Selgitusse märkida lepingu number) </t>
  </si>
  <si>
    <t>Neve Vendt</t>
  </si>
  <si>
    <t>Kaitseväe Akadeemia</t>
  </si>
  <si>
    <t>neve.vendt@mil.ee</t>
  </si>
  <si>
    <t>sõja- ja katastroofimeditsiinikeskuse juhataja</t>
  </si>
  <si>
    <t>tel 5383 5546</t>
  </si>
  <si>
    <t>Koolitusteenused</t>
  </si>
  <si>
    <t>55245000</t>
  </si>
  <si>
    <t>55004000</t>
  </si>
  <si>
    <t>50050000</t>
  </si>
  <si>
    <t>50600000</t>
  </si>
  <si>
    <t>50604000</t>
  </si>
  <si>
    <t>55249000</t>
  </si>
  <si>
    <t>KVA</t>
  </si>
  <si>
    <t>VÄLINE</t>
  </si>
  <si>
    <t xml:space="preserve">Lisa </t>
  </si>
  <si>
    <t>TEKE kokku</t>
  </si>
  <si>
    <t>HMIMMS kokku</t>
  </si>
  <si>
    <t>KÕIK KOKKU:</t>
  </si>
  <si>
    <t xml:space="preserve">MIMMS </t>
  </si>
  <si>
    <t>VÄLISED KURSUSED</t>
  </si>
  <si>
    <t xml:space="preserve">HMIMMS </t>
  </si>
  <si>
    <t>Muud õppevahendid</t>
  </si>
  <si>
    <t>Inventar ja selle tarvikud</t>
  </si>
  <si>
    <t>koostööleping nr 4.2-3/2100</t>
  </si>
  <si>
    <t>01.01.2026-31.01.2026</t>
  </si>
  <si>
    <t>Sotsiaalmaks töötasudelt ja toetustelt (KV instruktori töötasu)</t>
  </si>
  <si>
    <t>Ohvitseride põhipalk (KV instruktori töötasu)</t>
  </si>
  <si>
    <t>Töötuskindlustusmakse (KV instruktori töötasu)</t>
  </si>
  <si>
    <t>Sõidukulud - lühiaj siselähetused</t>
  </si>
  <si>
    <t>Allohvitseride põhipalk (KV instruktori töötasu)</t>
  </si>
  <si>
    <t>MIMMS kokku:</t>
  </si>
  <si>
    <t>(selgitus: kolm MIMMS kursust, samuti õpikud mitmetele kursustele)</t>
  </si>
  <si>
    <t>KVA 18.02.2026 kirja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</si>
</sst>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sz val="11"/>
      <color rgb="FF333333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11"/>
      <name val="Arial"/>
      <family val="2"/>
      <charset val="186"/>
    </font>
    <font>
      <sz val="11"/>
      <color rgb="FF00B05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sz val="9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6" fillId="0" borderId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4" fontId="0" fillId="0" borderId="0" xfId="0" applyNumberForma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9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4" fontId="12" fillId="0" borderId="1" xfId="0" applyNumberFormat="1" applyFont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left"/>
    </xf>
    <xf numFmtId="49" fontId="17" fillId="0" borderId="1" xfId="0" applyNumberFormat="1" applyFont="1" applyFill="1" applyBorder="1" applyAlignment="1">
      <alignment horizontal="left" wrapText="1"/>
    </xf>
    <xf numFmtId="4" fontId="17" fillId="0" borderId="1" xfId="0" applyNumberFormat="1" applyFont="1" applyFill="1" applyBorder="1" applyAlignment="1">
      <alignment horizontal="center"/>
    </xf>
    <xf numFmtId="49" fontId="17" fillId="0" borderId="2" xfId="0" applyNumberFormat="1" applyFont="1" applyFill="1" applyBorder="1" applyAlignment="1">
      <alignment horizontal="left"/>
    </xf>
    <xf numFmtId="49" fontId="17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center"/>
    </xf>
    <xf numFmtId="4" fontId="11" fillId="0" borderId="0" xfId="0" applyNumberFormat="1" applyFont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top"/>
    </xf>
    <xf numFmtId="49" fontId="17" fillId="0" borderId="1" xfId="0" applyNumberFormat="1" applyFont="1" applyFill="1" applyBorder="1" applyAlignment="1">
      <alignment horizontal="left" vertical="top" wrapText="1"/>
    </xf>
    <xf numFmtId="2" fontId="11" fillId="0" borderId="1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vertical="center"/>
    </xf>
    <xf numFmtId="49" fontId="11" fillId="0" borderId="1" xfId="0" applyNumberFormat="1" applyFont="1" applyFill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4" fontId="3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Alignment="1"/>
    <xf numFmtId="2" fontId="1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4" fontId="19" fillId="0" borderId="0" xfId="0" applyNumberFormat="1" applyFont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right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12" fillId="3" borderId="0" xfId="0" applyFont="1" applyFill="1" applyAlignment="1">
      <alignment horizontal="right" vertical="center"/>
    </xf>
    <xf numFmtId="2" fontId="12" fillId="3" borderId="1" xfId="0" applyNumberFormat="1" applyFont="1" applyFill="1" applyBorder="1" applyAlignment="1">
      <alignment horizontal="center" vertical="center"/>
    </xf>
    <xf numFmtId="49" fontId="18" fillId="3" borderId="3" xfId="0" applyNumberFormat="1" applyFont="1" applyFill="1" applyBorder="1" applyAlignment="1">
      <alignment horizontal="right" wrapText="1"/>
    </xf>
    <xf numFmtId="4" fontId="18" fillId="3" borderId="1" xfId="0" applyNumberFormat="1" applyFont="1" applyFill="1" applyBorder="1" applyAlignment="1">
      <alignment horizontal="center"/>
    </xf>
    <xf numFmtId="49" fontId="18" fillId="3" borderId="1" xfId="0" applyNumberFormat="1" applyFont="1" applyFill="1" applyBorder="1" applyAlignment="1">
      <alignment horizontal="right" wrapText="1"/>
    </xf>
    <xf numFmtId="2" fontId="14" fillId="3" borderId="1" xfId="0" applyNumberFormat="1" applyFont="1" applyFill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4" fontId="20" fillId="0" borderId="0" xfId="0" applyNumberFormat="1" applyFont="1" applyFill="1" applyBorder="1" applyAlignment="1">
      <alignment horizontal="right"/>
    </xf>
    <xf numFmtId="0" fontId="0" fillId="0" borderId="1" xfId="0" applyFont="1" applyBorder="1" applyAlignment="1">
      <alignment vertical="center"/>
    </xf>
    <xf numFmtId="2" fontId="1" fillId="0" borderId="0" xfId="0" applyNumberFormat="1" applyFont="1" applyFill="1" applyBorder="1" applyAlignment="1"/>
    <xf numFmtId="2" fontId="13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Border="1" applyAlignment="1"/>
    <xf numFmtId="2" fontId="11" fillId="0" borderId="0" xfId="0" applyNumberFormat="1" applyFont="1" applyFill="1" applyBorder="1" applyAlignment="1">
      <alignment horizontal="right"/>
    </xf>
    <xf numFmtId="2" fontId="1" fillId="0" borderId="0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top"/>
    </xf>
    <xf numFmtId="0" fontId="14" fillId="0" borderId="4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ve.vendt@mil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"/>
  <sheetViews>
    <sheetView tabSelected="1" topLeftCell="A30" workbookViewId="0">
      <selection activeCell="K43" sqref="K43"/>
    </sheetView>
  </sheetViews>
  <sheetFormatPr defaultColWidth="9.140625" defaultRowHeight="15" x14ac:dyDescent="0.25"/>
  <cols>
    <col min="1" max="1" width="26.42578125" style="2" customWidth="1"/>
    <col min="2" max="2" width="61.42578125" style="2" customWidth="1"/>
    <col min="3" max="3" width="14.7109375" style="7" customWidth="1"/>
    <col min="4" max="4" width="16.28515625" style="5" customWidth="1"/>
    <col min="5" max="5" width="18.5703125" style="5" customWidth="1"/>
    <col min="6" max="6" width="6.42578125" style="15" customWidth="1"/>
    <col min="7" max="16384" width="9.140625" style="2"/>
  </cols>
  <sheetData>
    <row r="1" spans="1:9" x14ac:dyDescent="0.25">
      <c r="E1" s="8" t="s">
        <v>44</v>
      </c>
      <c r="F1" s="14"/>
    </row>
    <row r="2" spans="1:9" x14ac:dyDescent="0.25">
      <c r="E2" s="48" t="s">
        <v>62</v>
      </c>
    </row>
    <row r="3" spans="1:9" ht="19.5" x14ac:dyDescent="0.25">
      <c r="A3" s="9" t="s">
        <v>10</v>
      </c>
    </row>
    <row r="4" spans="1:9" s="18" customFormat="1" ht="17.25" x14ac:dyDescent="0.25">
      <c r="A4" s="34" t="s">
        <v>53</v>
      </c>
      <c r="C4" s="28"/>
      <c r="D4" s="19"/>
      <c r="E4" s="19"/>
      <c r="F4" s="20"/>
    </row>
    <row r="5" spans="1:9" s="3" customFormat="1" x14ac:dyDescent="0.25">
      <c r="C5" s="1"/>
      <c r="D5" s="13"/>
      <c r="E5" s="13"/>
      <c r="F5" s="16"/>
    </row>
    <row r="6" spans="1:9" s="3" customFormat="1" x14ac:dyDescent="0.25">
      <c r="A6" s="3" t="s">
        <v>11</v>
      </c>
      <c r="B6" s="10" t="s">
        <v>54</v>
      </c>
      <c r="C6" s="1"/>
      <c r="D6" s="12"/>
      <c r="E6" s="13"/>
      <c r="F6" s="16"/>
    </row>
    <row r="7" spans="1:9" s="3" customFormat="1" x14ac:dyDescent="0.25">
      <c r="C7" s="11"/>
      <c r="D7" s="12"/>
      <c r="E7" s="13"/>
      <c r="F7" s="16"/>
    </row>
    <row r="8" spans="1:9" s="3" customFormat="1" x14ac:dyDescent="0.25">
      <c r="A8" s="33" t="s">
        <v>16</v>
      </c>
      <c r="B8" s="33"/>
      <c r="C8" s="37"/>
      <c r="D8" s="12"/>
      <c r="E8" s="13"/>
      <c r="F8" s="16"/>
    </row>
    <row r="9" spans="1:9" s="3" customFormat="1" x14ac:dyDescent="0.25">
      <c r="A9" s="38" t="s">
        <v>17</v>
      </c>
      <c r="B9" s="39" t="s">
        <v>18</v>
      </c>
      <c r="C9" s="40" t="s">
        <v>15</v>
      </c>
      <c r="D9" s="12"/>
      <c r="E9" s="13"/>
      <c r="F9" s="16"/>
    </row>
    <row r="10" spans="1:9" s="3" customFormat="1" x14ac:dyDescent="0.25">
      <c r="A10" s="38"/>
      <c r="B10" s="97" t="s">
        <v>49</v>
      </c>
      <c r="C10" s="40"/>
      <c r="D10" s="12"/>
      <c r="E10" s="13"/>
      <c r="F10" s="16"/>
    </row>
    <row r="11" spans="1:9" s="3" customFormat="1" x14ac:dyDescent="0.25">
      <c r="A11" s="87" t="s">
        <v>36</v>
      </c>
      <c r="B11" s="88" t="s">
        <v>35</v>
      </c>
      <c r="C11" s="99">
        <v>11699.84</v>
      </c>
      <c r="D11" s="12"/>
      <c r="E11" s="13"/>
      <c r="F11" s="16"/>
    </row>
    <row r="12" spans="1:9" s="3" customFormat="1" x14ac:dyDescent="0.25">
      <c r="A12" s="87"/>
      <c r="B12" s="88" t="s">
        <v>61</v>
      </c>
      <c r="C12" s="96"/>
      <c r="D12" s="12"/>
      <c r="E12" s="13"/>
      <c r="F12" s="16"/>
    </row>
    <row r="13" spans="1:9" s="3" customFormat="1" x14ac:dyDescent="0.25">
      <c r="A13" s="111" t="s">
        <v>2</v>
      </c>
      <c r="B13" s="111"/>
      <c r="C13" s="111"/>
      <c r="D13" s="51"/>
      <c r="E13" s="13"/>
      <c r="F13" s="16"/>
    </row>
    <row r="14" spans="1:9" s="79" customFormat="1" x14ac:dyDescent="0.25">
      <c r="A14" s="74">
        <v>55004000</v>
      </c>
      <c r="B14" s="75" t="s">
        <v>19</v>
      </c>
      <c r="C14" s="80">
        <v>0</v>
      </c>
      <c r="D14" s="76"/>
      <c r="E14" s="77"/>
      <c r="F14" s="78"/>
      <c r="I14" s="107"/>
    </row>
    <row r="15" spans="1:9" s="79" customFormat="1" x14ac:dyDescent="0.25">
      <c r="A15" s="74">
        <v>55244000</v>
      </c>
      <c r="B15" s="75" t="s">
        <v>51</v>
      </c>
      <c r="C15" s="80">
        <v>0</v>
      </c>
      <c r="D15" s="76"/>
      <c r="E15" s="77"/>
      <c r="F15" s="78"/>
      <c r="I15" s="107"/>
    </row>
    <row r="16" spans="1:9" s="79" customFormat="1" x14ac:dyDescent="0.25">
      <c r="A16" s="74">
        <v>55150000</v>
      </c>
      <c r="B16" s="75" t="s">
        <v>52</v>
      </c>
      <c r="C16" s="80">
        <v>0</v>
      </c>
      <c r="D16" s="76"/>
      <c r="E16" s="77"/>
      <c r="F16" s="78"/>
      <c r="I16" s="107"/>
    </row>
    <row r="17" spans="1:10" s="79" customFormat="1" x14ac:dyDescent="0.25">
      <c r="A17" s="41" t="s">
        <v>41</v>
      </c>
      <c r="B17" s="56" t="s">
        <v>20</v>
      </c>
      <c r="C17" s="80">
        <v>0</v>
      </c>
      <c r="D17" s="76"/>
      <c r="E17" s="77"/>
      <c r="F17" s="78"/>
      <c r="I17" s="107"/>
    </row>
    <row r="18" spans="1:10" s="79" customFormat="1" x14ac:dyDescent="0.25">
      <c r="A18" s="41" t="s">
        <v>38</v>
      </c>
      <c r="B18" s="42" t="s">
        <v>21</v>
      </c>
      <c r="C18" s="80">
        <v>0</v>
      </c>
      <c r="D18" s="76"/>
      <c r="E18" s="77"/>
      <c r="F18" s="78"/>
      <c r="I18" s="108"/>
    </row>
    <row r="19" spans="1:10" s="79" customFormat="1" x14ac:dyDescent="0.25">
      <c r="A19" s="41" t="s">
        <v>39</v>
      </c>
      <c r="B19" s="42" t="s">
        <v>22</v>
      </c>
      <c r="C19" s="80">
        <v>0</v>
      </c>
      <c r="D19" s="76"/>
      <c r="E19" s="77"/>
      <c r="F19" s="78"/>
      <c r="I19" s="107"/>
    </row>
    <row r="20" spans="1:10" s="3" customFormat="1" x14ac:dyDescent="0.25">
      <c r="A20" s="52" t="s">
        <v>40</v>
      </c>
      <c r="B20" s="53" t="s">
        <v>23</v>
      </c>
      <c r="C20" s="54">
        <v>0</v>
      </c>
      <c r="D20" s="51"/>
      <c r="E20" s="13"/>
      <c r="F20" s="16"/>
      <c r="I20" s="109"/>
    </row>
    <row r="21" spans="1:10" s="3" customFormat="1" x14ac:dyDescent="0.25">
      <c r="A21" s="55"/>
      <c r="B21" s="89" t="s">
        <v>45</v>
      </c>
      <c r="C21" s="90">
        <f>SUM(C14:C20)</f>
        <v>0</v>
      </c>
      <c r="D21" s="51"/>
      <c r="E21" s="13"/>
      <c r="F21" s="16"/>
    </row>
    <row r="22" spans="1:10" s="3" customFormat="1" x14ac:dyDescent="0.25">
      <c r="A22" s="112" t="s">
        <v>50</v>
      </c>
      <c r="B22" s="113"/>
      <c r="C22" s="114"/>
      <c r="D22" s="51"/>
      <c r="E22" s="13"/>
      <c r="F22" s="16"/>
      <c r="G22" s="36"/>
      <c r="H22" s="36"/>
    </row>
    <row r="23" spans="1:10" s="3" customFormat="1" x14ac:dyDescent="0.25">
      <c r="A23" s="41" t="s">
        <v>36</v>
      </c>
      <c r="B23" s="56" t="s">
        <v>35</v>
      </c>
      <c r="C23" s="54">
        <v>2764.51</v>
      </c>
      <c r="D23" s="51"/>
      <c r="E23" s="13"/>
      <c r="F23" s="16"/>
      <c r="G23" s="36"/>
      <c r="H23" s="36"/>
      <c r="I23" s="36"/>
      <c r="J23" s="36"/>
    </row>
    <row r="24" spans="1:10" s="79" customFormat="1" x14ac:dyDescent="0.25">
      <c r="A24" s="41" t="s">
        <v>37</v>
      </c>
      <c r="B24" s="42" t="s">
        <v>19</v>
      </c>
      <c r="C24" s="80">
        <v>1542.98</v>
      </c>
      <c r="D24" s="76"/>
      <c r="E24" s="77"/>
      <c r="F24" s="78"/>
      <c r="G24" s="81"/>
      <c r="H24" s="81"/>
      <c r="I24" s="104"/>
      <c r="J24" s="81"/>
    </row>
    <row r="25" spans="1:10" s="79" customFormat="1" x14ac:dyDescent="0.25">
      <c r="A25" s="41" t="s">
        <v>41</v>
      </c>
      <c r="B25" s="42" t="s">
        <v>20</v>
      </c>
      <c r="C25" s="80">
        <v>324</v>
      </c>
      <c r="D25" s="76"/>
      <c r="E25" s="77"/>
      <c r="F25" s="78"/>
      <c r="G25" s="101"/>
      <c r="H25" s="81"/>
      <c r="I25" s="104"/>
      <c r="J25" s="81"/>
    </row>
    <row r="26" spans="1:10" s="79" customFormat="1" x14ac:dyDescent="0.25">
      <c r="A26" s="41" t="s">
        <v>38</v>
      </c>
      <c r="B26" s="42" t="s">
        <v>21</v>
      </c>
      <c r="C26" s="43">
        <v>2528</v>
      </c>
      <c r="D26" s="76"/>
      <c r="E26" s="77"/>
      <c r="F26" s="78"/>
      <c r="G26" s="81"/>
      <c r="H26" s="81"/>
      <c r="I26" s="104"/>
      <c r="J26" s="81"/>
    </row>
    <row r="27" spans="1:10" s="79" customFormat="1" x14ac:dyDescent="0.25">
      <c r="A27" s="41" t="s">
        <v>39</v>
      </c>
      <c r="B27" s="42" t="s">
        <v>22</v>
      </c>
      <c r="C27" s="43">
        <v>834.24000000000012</v>
      </c>
      <c r="D27" s="76"/>
      <c r="E27" s="77"/>
      <c r="F27" s="78"/>
      <c r="G27" s="81"/>
      <c r="H27" s="81"/>
      <c r="I27" s="105"/>
      <c r="J27" s="81"/>
    </row>
    <row r="28" spans="1:10" s="79" customFormat="1" x14ac:dyDescent="0.25">
      <c r="A28" s="41" t="s">
        <v>40</v>
      </c>
      <c r="B28" s="42" t="s">
        <v>23</v>
      </c>
      <c r="C28" s="43">
        <v>20.22</v>
      </c>
      <c r="D28" s="76"/>
      <c r="E28" s="77"/>
      <c r="F28" s="78"/>
      <c r="G28" s="81"/>
      <c r="H28" s="81"/>
      <c r="I28" s="103"/>
      <c r="J28" s="81"/>
    </row>
    <row r="29" spans="1:10" s="79" customFormat="1" x14ac:dyDescent="0.25">
      <c r="A29" s="41">
        <v>50034000</v>
      </c>
      <c r="B29" s="42" t="s">
        <v>56</v>
      </c>
      <c r="C29" s="43">
        <v>240</v>
      </c>
      <c r="D29" s="76"/>
      <c r="E29" s="77"/>
      <c r="F29" s="78"/>
      <c r="G29" s="81"/>
      <c r="H29" s="81"/>
      <c r="I29" s="81"/>
      <c r="J29" s="81"/>
    </row>
    <row r="30" spans="1:10" s="79" customFormat="1" ht="17.25" customHeight="1" x14ac:dyDescent="0.25">
      <c r="A30" s="41" t="s">
        <v>39</v>
      </c>
      <c r="B30" s="42" t="s">
        <v>55</v>
      </c>
      <c r="C30" s="43">
        <v>79.2</v>
      </c>
      <c r="D30" s="76"/>
      <c r="E30" s="77"/>
      <c r="F30" s="78"/>
      <c r="G30" s="81"/>
      <c r="H30" s="81"/>
      <c r="I30" s="81"/>
      <c r="J30" s="81"/>
    </row>
    <row r="31" spans="1:10" s="3" customFormat="1" x14ac:dyDescent="0.25">
      <c r="A31" s="102" t="s">
        <v>40</v>
      </c>
      <c r="B31" s="42" t="s">
        <v>57</v>
      </c>
      <c r="C31" s="106">
        <v>1.92</v>
      </c>
      <c r="D31" s="51"/>
      <c r="E31" s="13"/>
      <c r="F31" s="16"/>
      <c r="H31" s="35"/>
      <c r="I31" s="35"/>
      <c r="J31" s="35"/>
    </row>
    <row r="32" spans="1:10" s="3" customFormat="1" x14ac:dyDescent="0.25">
      <c r="A32" s="44"/>
      <c r="B32" s="91" t="s">
        <v>46</v>
      </c>
      <c r="C32" s="92">
        <f>SUM(C23:C31)</f>
        <v>8335.0700000000015</v>
      </c>
      <c r="D32" s="51"/>
      <c r="E32" s="13"/>
      <c r="F32" s="16"/>
      <c r="H32" s="35"/>
      <c r="I32" s="35"/>
      <c r="J32" s="35"/>
    </row>
    <row r="33" spans="1:7" s="3" customFormat="1" x14ac:dyDescent="0.25">
      <c r="A33" s="112" t="s">
        <v>48</v>
      </c>
      <c r="B33" s="113"/>
      <c r="C33" s="114"/>
      <c r="D33" s="51"/>
      <c r="E33" s="13"/>
      <c r="F33" s="16"/>
    </row>
    <row r="34" spans="1:7" s="3" customFormat="1" x14ac:dyDescent="0.25">
      <c r="A34" s="52" t="s">
        <v>36</v>
      </c>
      <c r="B34" s="57" t="s">
        <v>35</v>
      </c>
      <c r="C34" s="54">
        <v>1842.44</v>
      </c>
      <c r="D34" s="51"/>
      <c r="F34" s="16"/>
    </row>
    <row r="35" spans="1:7" s="79" customFormat="1" x14ac:dyDescent="0.25">
      <c r="A35" s="41" t="s">
        <v>37</v>
      </c>
      <c r="B35" s="42" t="s">
        <v>19</v>
      </c>
      <c r="C35" s="80">
        <v>1397.66</v>
      </c>
      <c r="D35" s="76"/>
      <c r="E35" s="77"/>
      <c r="F35" s="78"/>
      <c r="G35" s="82"/>
    </row>
    <row r="36" spans="1:7" s="79" customFormat="1" x14ac:dyDescent="0.25">
      <c r="A36" s="41" t="s">
        <v>38</v>
      </c>
      <c r="B36" s="42" t="s">
        <v>21</v>
      </c>
      <c r="C36" s="80">
        <v>1632</v>
      </c>
      <c r="D36" s="76"/>
      <c r="E36" s="77"/>
      <c r="F36" s="78"/>
      <c r="G36" s="82"/>
    </row>
    <row r="37" spans="1:7" s="79" customFormat="1" x14ac:dyDescent="0.25">
      <c r="A37" s="41" t="s">
        <v>39</v>
      </c>
      <c r="B37" s="42" t="s">
        <v>22</v>
      </c>
      <c r="C37" s="80">
        <v>538.56000000000006</v>
      </c>
      <c r="D37" s="76"/>
      <c r="E37" s="77"/>
      <c r="F37" s="78"/>
      <c r="G37" s="82"/>
    </row>
    <row r="38" spans="1:7" s="79" customFormat="1" x14ac:dyDescent="0.25">
      <c r="A38" s="41" t="s">
        <v>40</v>
      </c>
      <c r="B38" s="42" t="s">
        <v>23</v>
      </c>
      <c r="C38" s="80">
        <v>13.06</v>
      </c>
      <c r="D38" s="76"/>
      <c r="E38" s="77"/>
      <c r="F38" s="78"/>
      <c r="G38" s="82"/>
    </row>
    <row r="39" spans="1:7" s="79" customFormat="1" x14ac:dyDescent="0.25">
      <c r="A39" s="41">
        <v>50036000</v>
      </c>
      <c r="B39" s="42" t="s">
        <v>59</v>
      </c>
      <c r="C39" s="43">
        <v>160</v>
      </c>
      <c r="D39" s="76"/>
      <c r="E39" s="77"/>
      <c r="F39" s="78"/>
    </row>
    <row r="40" spans="1:7" s="79" customFormat="1" x14ac:dyDescent="0.25">
      <c r="A40" s="41" t="s">
        <v>39</v>
      </c>
      <c r="B40" s="42" t="s">
        <v>55</v>
      </c>
      <c r="C40" s="43">
        <v>52.8</v>
      </c>
      <c r="D40" s="76"/>
      <c r="E40" s="77"/>
      <c r="F40" s="78"/>
    </row>
    <row r="41" spans="1:7" s="79" customFormat="1" x14ac:dyDescent="0.25">
      <c r="A41" s="41" t="s">
        <v>40</v>
      </c>
      <c r="B41" s="42" t="s">
        <v>57</v>
      </c>
      <c r="C41" s="43">
        <v>1.28</v>
      </c>
      <c r="D41" s="76"/>
      <c r="E41" s="77"/>
      <c r="F41" s="78"/>
    </row>
    <row r="42" spans="1:7" s="79" customFormat="1" x14ac:dyDescent="0.25">
      <c r="A42" s="41">
        <v>55030201</v>
      </c>
      <c r="B42" s="42" t="s">
        <v>58</v>
      </c>
      <c r="C42" s="83">
        <v>39.93</v>
      </c>
      <c r="D42" s="76"/>
      <c r="E42" s="77"/>
      <c r="F42" s="78"/>
    </row>
    <row r="43" spans="1:7" s="3" customFormat="1" x14ac:dyDescent="0.25">
      <c r="A43" s="45"/>
      <c r="B43" s="93" t="s">
        <v>60</v>
      </c>
      <c r="C43" s="94">
        <f>SUM(C34:C42)</f>
        <v>5677.7300000000014</v>
      </c>
      <c r="D43" s="51"/>
      <c r="E43" s="13"/>
      <c r="F43" s="16"/>
    </row>
    <row r="44" spans="1:7" s="3" customFormat="1" x14ac:dyDescent="0.25">
      <c r="A44" s="45"/>
      <c r="B44" s="42"/>
      <c r="C44" s="46"/>
      <c r="D44" s="51"/>
      <c r="E44" s="13"/>
      <c r="F44" s="16"/>
    </row>
    <row r="45" spans="1:7" s="3" customFormat="1" x14ac:dyDescent="0.25">
      <c r="A45" s="47"/>
      <c r="B45" s="85" t="s">
        <v>47</v>
      </c>
      <c r="C45" s="86">
        <f>C11+C21+C32+C43</f>
        <v>25712.640000000007</v>
      </c>
      <c r="D45" s="51"/>
      <c r="E45" s="13"/>
      <c r="F45" s="16"/>
    </row>
    <row r="46" spans="1:7" s="3" customFormat="1" x14ac:dyDescent="0.25">
      <c r="A46" s="35"/>
      <c r="B46" s="58"/>
      <c r="C46" s="59"/>
      <c r="D46" s="51"/>
      <c r="E46" s="13"/>
      <c r="F46" s="16"/>
    </row>
    <row r="47" spans="1:7" x14ac:dyDescent="0.25">
      <c r="A47" s="84" t="s">
        <v>42</v>
      </c>
      <c r="B47" s="58"/>
      <c r="C47" s="59"/>
      <c r="D47" s="51"/>
    </row>
    <row r="48" spans="1:7" s="1" customFormat="1" x14ac:dyDescent="0.25">
      <c r="A48" s="60" t="s">
        <v>4</v>
      </c>
      <c r="B48" s="60" t="s">
        <v>3</v>
      </c>
      <c r="C48" s="60" t="s">
        <v>8</v>
      </c>
      <c r="D48" s="61" t="s">
        <v>7</v>
      </c>
      <c r="E48" s="4" t="s">
        <v>9</v>
      </c>
      <c r="F48" s="17"/>
    </row>
    <row r="49" spans="1:11" x14ac:dyDescent="0.25">
      <c r="A49" s="62" t="s">
        <v>0</v>
      </c>
      <c r="B49" s="62" t="s">
        <v>5</v>
      </c>
      <c r="C49" s="49">
        <v>15</v>
      </c>
      <c r="D49" s="63">
        <v>378.52</v>
      </c>
      <c r="E49" s="63">
        <v>5677.7300000000014</v>
      </c>
      <c r="G49" s="26"/>
    </row>
    <row r="50" spans="1:11" x14ac:dyDescent="0.25">
      <c r="A50" s="62" t="s">
        <v>0</v>
      </c>
      <c r="B50" s="98" t="s">
        <v>6</v>
      </c>
      <c r="C50" s="50">
        <v>5</v>
      </c>
      <c r="D50" s="63"/>
      <c r="E50" s="63"/>
    </row>
    <row r="51" spans="1:11" x14ac:dyDescent="0.25">
      <c r="A51" s="62" t="s">
        <v>1</v>
      </c>
      <c r="B51" s="62" t="s">
        <v>5</v>
      </c>
      <c r="C51" s="50">
        <v>20</v>
      </c>
      <c r="D51" s="63">
        <v>416.75</v>
      </c>
      <c r="E51" s="63">
        <v>8335.0700000000015</v>
      </c>
      <c r="G51" s="66"/>
      <c r="H51" s="100"/>
    </row>
    <row r="52" spans="1:11" x14ac:dyDescent="0.25">
      <c r="A52" s="62" t="s">
        <v>1</v>
      </c>
      <c r="B52" s="62" t="s">
        <v>6</v>
      </c>
      <c r="C52" s="50">
        <v>7</v>
      </c>
      <c r="D52" s="63"/>
      <c r="E52" s="63"/>
    </row>
    <row r="53" spans="1:11" x14ac:dyDescent="0.25">
      <c r="A53" s="62" t="s">
        <v>2</v>
      </c>
      <c r="B53" s="62" t="s">
        <v>5</v>
      </c>
      <c r="C53" s="50">
        <v>0</v>
      </c>
      <c r="D53" s="64"/>
      <c r="E53" s="32">
        <v>0</v>
      </c>
      <c r="H53" s="26"/>
    </row>
    <row r="54" spans="1:11" x14ac:dyDescent="0.25">
      <c r="A54" s="62" t="s">
        <v>2</v>
      </c>
      <c r="B54" s="62" t="s">
        <v>6</v>
      </c>
      <c r="C54" s="50">
        <v>0</v>
      </c>
      <c r="D54" s="63"/>
      <c r="E54" s="6"/>
      <c r="G54" s="26"/>
      <c r="H54" s="26"/>
      <c r="I54" s="26"/>
      <c r="J54" s="26"/>
      <c r="K54" s="26"/>
    </row>
    <row r="55" spans="1:11" x14ac:dyDescent="0.25">
      <c r="A55" s="110" t="s">
        <v>12</v>
      </c>
      <c r="B55" s="110"/>
      <c r="C55" s="110"/>
      <c r="D55" s="110"/>
      <c r="E55" s="95">
        <f>SUM(E49,E51,E53)</f>
        <v>14012.800000000003</v>
      </c>
      <c r="F55" s="16"/>
    </row>
    <row r="56" spans="1:11" x14ac:dyDescent="0.25">
      <c r="A56" s="65"/>
      <c r="B56" s="65"/>
      <c r="C56" s="65"/>
      <c r="D56" s="65"/>
      <c r="E56" s="16"/>
      <c r="F56" s="16"/>
    </row>
    <row r="57" spans="1:11" x14ac:dyDescent="0.25">
      <c r="A57" s="84" t="s">
        <v>43</v>
      </c>
      <c r="B57" s="66"/>
      <c r="C57" s="67"/>
      <c r="D57" s="68"/>
      <c r="H57" s="26"/>
    </row>
    <row r="58" spans="1:11" s="1" customFormat="1" x14ac:dyDescent="0.25">
      <c r="A58" s="60" t="s">
        <v>4</v>
      </c>
      <c r="B58" s="60" t="s">
        <v>3</v>
      </c>
      <c r="C58" s="60" t="s">
        <v>8</v>
      </c>
      <c r="D58" s="69"/>
      <c r="E58" s="17"/>
      <c r="F58" s="17"/>
    </row>
    <row r="59" spans="1:11" x14ac:dyDescent="0.25">
      <c r="A59" s="62" t="s">
        <v>0</v>
      </c>
      <c r="B59" s="62" t="s">
        <v>5</v>
      </c>
      <c r="C59" s="50">
        <v>71</v>
      </c>
      <c r="D59" s="70"/>
      <c r="E59" s="15"/>
      <c r="H59" s="27"/>
    </row>
    <row r="60" spans="1:11" x14ac:dyDescent="0.25">
      <c r="A60" s="62" t="s">
        <v>0</v>
      </c>
      <c r="B60" s="98" t="s">
        <v>6</v>
      </c>
      <c r="C60" s="50">
        <v>15</v>
      </c>
      <c r="D60" s="70"/>
      <c r="E60" s="15"/>
    </row>
    <row r="61" spans="1:11" x14ac:dyDescent="0.25">
      <c r="A61" s="62" t="s">
        <v>1</v>
      </c>
      <c r="B61" s="62" t="s">
        <v>5</v>
      </c>
      <c r="C61" s="50">
        <v>0</v>
      </c>
      <c r="D61" s="70"/>
      <c r="E61" s="15"/>
      <c r="H61" s="26"/>
    </row>
    <row r="62" spans="1:11" x14ac:dyDescent="0.25">
      <c r="A62" s="62" t="s">
        <v>1</v>
      </c>
      <c r="B62" s="62" t="s">
        <v>6</v>
      </c>
      <c r="C62" s="50">
        <v>0</v>
      </c>
      <c r="D62" s="71"/>
      <c r="E62" s="15"/>
    </row>
    <row r="63" spans="1:11" x14ac:dyDescent="0.25">
      <c r="A63" s="62" t="s">
        <v>2</v>
      </c>
      <c r="B63" s="62" t="s">
        <v>5</v>
      </c>
      <c r="C63" s="50">
        <v>16</v>
      </c>
      <c r="D63" s="71"/>
      <c r="E63" s="31"/>
      <c r="H63" s="26"/>
    </row>
    <row r="64" spans="1:11" x14ac:dyDescent="0.25">
      <c r="A64" s="62" t="s">
        <v>2</v>
      </c>
      <c r="B64" s="62" t="s">
        <v>6</v>
      </c>
      <c r="C64" s="50">
        <v>5</v>
      </c>
      <c r="D64" s="70"/>
      <c r="E64" s="15"/>
      <c r="G64" s="26"/>
      <c r="H64" s="26"/>
      <c r="I64" s="26"/>
      <c r="J64" s="26"/>
      <c r="K64" s="26"/>
    </row>
    <row r="65" spans="1:11" x14ac:dyDescent="0.25">
      <c r="A65" s="72"/>
      <c r="B65" s="72"/>
      <c r="C65" s="73"/>
      <c r="D65" s="70"/>
      <c r="E65" s="15"/>
      <c r="G65" s="26"/>
      <c r="H65" s="26"/>
      <c r="I65" s="26"/>
      <c r="J65" s="26"/>
      <c r="K65" s="26"/>
    </row>
    <row r="66" spans="1:11" x14ac:dyDescent="0.25">
      <c r="A66" s="29"/>
      <c r="B66" s="29"/>
      <c r="C66" s="30"/>
      <c r="D66" s="15"/>
      <c r="E66" s="15"/>
      <c r="G66" s="26"/>
      <c r="H66" s="26"/>
      <c r="I66" s="26"/>
      <c r="J66" s="26"/>
      <c r="K66" s="26"/>
    </row>
    <row r="67" spans="1:11" x14ac:dyDescent="0.25">
      <c r="A67" s="29"/>
      <c r="B67" s="29"/>
      <c r="C67" s="30"/>
      <c r="D67" s="15"/>
      <c r="E67" s="15"/>
      <c r="G67" s="26"/>
      <c r="H67" s="26"/>
      <c r="I67" s="26"/>
      <c r="J67" s="26"/>
      <c r="K67" s="26"/>
    </row>
    <row r="68" spans="1:11" x14ac:dyDescent="0.25">
      <c r="A68" s="21" t="s">
        <v>13</v>
      </c>
      <c r="B68" s="22"/>
    </row>
    <row r="69" spans="1:11" x14ac:dyDescent="0.25">
      <c r="A69" s="21" t="s">
        <v>24</v>
      </c>
      <c r="B69" s="22"/>
    </row>
    <row r="70" spans="1:11" x14ac:dyDescent="0.25">
      <c r="A70" s="21" t="s">
        <v>25</v>
      </c>
      <c r="B70" s="22"/>
    </row>
    <row r="71" spans="1:11" x14ac:dyDescent="0.25">
      <c r="A71" s="21" t="s">
        <v>26</v>
      </c>
      <c r="B71" s="22"/>
    </row>
    <row r="72" spans="1:11" x14ac:dyDescent="0.25">
      <c r="A72" s="21" t="s">
        <v>27</v>
      </c>
      <c r="B72" s="22"/>
    </row>
    <row r="73" spans="1:11" x14ac:dyDescent="0.25">
      <c r="A73" s="21" t="s">
        <v>28</v>
      </c>
      <c r="B73" s="22"/>
    </row>
    <row r="74" spans="1:11" x14ac:dyDescent="0.25">
      <c r="A74" s="21" t="s">
        <v>29</v>
      </c>
      <c r="B74" s="22"/>
    </row>
    <row r="75" spans="1:11" x14ac:dyDescent="0.25">
      <c r="A75" s="21"/>
      <c r="B75" s="22"/>
    </row>
    <row r="76" spans="1:11" x14ac:dyDescent="0.25">
      <c r="A76" s="21"/>
      <c r="B76" s="22"/>
    </row>
    <row r="77" spans="1:11" x14ac:dyDescent="0.25">
      <c r="A77" s="21"/>
      <c r="B77" s="22"/>
    </row>
    <row r="78" spans="1:11" x14ac:dyDescent="0.25">
      <c r="A78" s="21" t="s">
        <v>14</v>
      </c>
      <c r="B78" s="22"/>
    </row>
    <row r="79" spans="1:11" x14ac:dyDescent="0.25">
      <c r="A79" s="23" t="s">
        <v>30</v>
      </c>
      <c r="B79" s="22"/>
    </row>
    <row r="80" spans="1:11" x14ac:dyDescent="0.25">
      <c r="A80" s="21" t="s">
        <v>31</v>
      </c>
      <c r="B80" s="22"/>
    </row>
    <row r="81" spans="1:2" x14ac:dyDescent="0.25">
      <c r="A81" s="21" t="s">
        <v>33</v>
      </c>
      <c r="B81" s="22"/>
    </row>
    <row r="82" spans="1:2" x14ac:dyDescent="0.25">
      <c r="A82" s="21"/>
      <c r="B82" s="22"/>
    </row>
    <row r="83" spans="1:2" x14ac:dyDescent="0.25">
      <c r="A83" s="21"/>
      <c r="B83" s="22"/>
    </row>
    <row r="84" spans="1:2" x14ac:dyDescent="0.25">
      <c r="A84" s="25" t="s">
        <v>32</v>
      </c>
      <c r="B84" s="22"/>
    </row>
    <row r="85" spans="1:2" x14ac:dyDescent="0.2">
      <c r="A85" s="24" t="s">
        <v>34</v>
      </c>
      <c r="B85" s="22"/>
    </row>
  </sheetData>
  <mergeCells count="4">
    <mergeCell ref="A55:D55"/>
    <mergeCell ref="A13:C13"/>
    <mergeCell ref="A22:C22"/>
    <mergeCell ref="A33:C33"/>
  </mergeCells>
  <hyperlinks>
    <hyperlink ref="A84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Galaburda</dc:creator>
  <cp:lastModifiedBy>Tiiu Ilves</cp:lastModifiedBy>
  <cp:lastPrinted>2024-03-01T12:09:36Z</cp:lastPrinted>
  <dcterms:created xsi:type="dcterms:W3CDTF">2024-03-01T12:04:42Z</dcterms:created>
  <dcterms:modified xsi:type="dcterms:W3CDTF">2026-02-18T13:33:29Z</dcterms:modified>
  <dc:title>Kuluaruanne 2026 jaanuar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