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820" windowHeight="10110" tabRatio="945"/>
  </bookViews>
  <sheets>
    <sheet name="rmk" sheetId="1" r:id="rId1"/>
    <sheet name="ED" sheetId="2" r:id="rId2"/>
    <sheet name="ITO" sheetId="5" r:id="rId3"/>
    <sheet name="JAH" sheetId="32" r:id="rId4"/>
    <sheet name="JAO" sheetId="4" r:id="rId5"/>
    <sheet name="JUH" sheetId="3" r:id="rId6"/>
    <sheet name="KA" sheetId="6" r:id="rId7"/>
    <sheet name="KI" sheetId="31" r:id="rId8"/>
    <sheet name="KKO" sheetId="7" r:id="rId9"/>
    <sheet name="KOM" sheetId="8" r:id="rId10"/>
    <sheet name="KVO" sheetId="9" r:id="rId11"/>
    <sheet name="LKO" sheetId="10" r:id="rId12"/>
    <sheet name="MES" sheetId="11" r:id="rId13"/>
    <sheet name="MKO" sheetId="12" r:id="rId14"/>
    <sheet name="MKT" sheetId="13" r:id="rId15"/>
    <sheet name="MMO" sheetId="14" r:id="rId16"/>
    <sheet name="MPO" sheetId="15" r:id="rId17"/>
    <sheet name="MPT" sheetId="16" r:id="rId18"/>
    <sheet name="OOS" sheetId="17" r:id="rId19"/>
    <sheet name="PER" sheetId="18" r:id="rId20"/>
    <sheet name="PET" sheetId="19" r:id="rId21"/>
    <sheet name="POL" sheetId="20" r:id="rId22"/>
    <sheet name="PTO" sheetId="21" r:id="rId23"/>
    <sheet name="RHO" sheetId="22" r:id="rId24"/>
    <sheet name="RMP" sheetId="23" r:id="rId25"/>
    <sheet name="SAG" sheetId="24" r:id="rId26"/>
    <sheet name="SAT" sheetId="25" state="hidden" r:id="rId27"/>
    <sheet name="THO" sheetId="26" r:id="rId28"/>
    <sheet name="TMO" sheetId="27" r:id="rId29"/>
    <sheet name="_kntrl" sheetId="28" state="hidden" r:id="rId30"/>
  </sheets>
  <externalReferences>
    <externalReference r:id="rId31"/>
  </externalReferences>
  <definedNames>
    <definedName name="_xlnm._FilterDatabase" localSheetId="1" hidden="1">ED!$A$1:$E$200</definedName>
    <definedName name="_xlnm._FilterDatabase" localSheetId="2" hidden="1">ITO!$A$1:$E$200</definedName>
    <definedName name="_xlnm._FilterDatabase" localSheetId="3" hidden="1">JAH!$A$1:$E$1</definedName>
    <definedName name="_xlnm._FilterDatabase" localSheetId="4" hidden="1">JAO!$A$1:$E$1</definedName>
    <definedName name="_xlnm._FilterDatabase" localSheetId="5" hidden="1">JUH!$A$1:$E$1</definedName>
    <definedName name="_xlnm._FilterDatabase" localSheetId="6" hidden="1">KA!$A$1:$E$1</definedName>
    <definedName name="_xlnm._FilterDatabase" localSheetId="7" hidden="1">KI!$A$1:$E$1</definedName>
    <definedName name="_xlnm._FilterDatabase" localSheetId="8" hidden="1">KKO!$A$1:$E$1</definedName>
    <definedName name="_xlnm._FilterDatabase" localSheetId="9" hidden="1">KOM!$A$1:$E$1</definedName>
    <definedName name="_xlnm._FilterDatabase" localSheetId="10" hidden="1">KVO!$A$1:$I$1</definedName>
    <definedName name="_xlnm._FilterDatabase" localSheetId="11" hidden="1">LKO!$A$1:$E$1</definedName>
    <definedName name="_xlnm._FilterDatabase" localSheetId="12" hidden="1">MES!$A$1:$E$1</definedName>
    <definedName name="_xlnm._FilterDatabase" localSheetId="13" hidden="1">MKO!$A$1:$E$1</definedName>
    <definedName name="_xlnm._FilterDatabase" localSheetId="14" hidden="1">MKT!$A$1:$E$1</definedName>
    <definedName name="_xlnm._FilterDatabase" localSheetId="15" hidden="1">MMO!$A$1:$E$1</definedName>
    <definedName name="_xlnm._FilterDatabase" localSheetId="16" hidden="1">MPO!$A$1:$E$1</definedName>
    <definedName name="_xlnm._FilterDatabase" localSheetId="17" hidden="1">MPT!$A$1:$E$1</definedName>
    <definedName name="_xlnm._FilterDatabase" localSheetId="18" hidden="1">OOS!$A$1:$E$1</definedName>
    <definedName name="_xlnm._FilterDatabase" localSheetId="19" hidden="1">PER!$A$1:$E$1</definedName>
    <definedName name="_xlnm._FilterDatabase" localSheetId="20" hidden="1">PET!$A$1:$E$1</definedName>
    <definedName name="_xlnm._FilterDatabase" localSheetId="21" hidden="1">POL!$A$1:$E$1</definedName>
    <definedName name="_xlnm._FilterDatabase" localSheetId="22" hidden="1">PTO!$A$1:$E$200</definedName>
    <definedName name="_xlnm._FilterDatabase" localSheetId="23" hidden="1">RHO!$A$1:$E$200</definedName>
    <definedName name="_xlnm._FilterDatabase" localSheetId="0" hidden="1">rmk!$A$9:$E$208</definedName>
    <definedName name="_xlnm._FilterDatabase" localSheetId="24" hidden="1">RMP!$A$1:$E$200</definedName>
    <definedName name="_xlnm._FilterDatabase" localSheetId="25" hidden="1">SAG!$A$1:$E$200</definedName>
    <definedName name="_xlnm._FilterDatabase" localSheetId="26" hidden="1">SAT!$A$1:$E$1</definedName>
    <definedName name="_xlnm._FilterDatabase" localSheetId="27" hidden="1">THO!$A$1:$E$200</definedName>
    <definedName name="_xlnm._FilterDatabase" localSheetId="28" hidden="1">TMO!$A$1:$E$200</definedName>
  </definedNames>
  <calcPr calcId="145621"/>
</workbook>
</file>

<file path=xl/calcChain.xml><?xml version="1.0" encoding="utf-8"?>
<calcChain xmlns="http://schemas.openxmlformats.org/spreadsheetml/2006/main">
  <c r="D190" i="28" l="1"/>
  <c r="D175" i="28"/>
  <c r="D168" i="28" s="1"/>
  <c r="D165" i="28" s="1"/>
  <c r="D169" i="28"/>
  <c r="D159" i="28"/>
  <c r="D153" i="28"/>
  <c r="D149" i="28"/>
  <c r="D144" i="28"/>
  <c r="D143" i="28"/>
  <c r="D136" i="28" s="1"/>
  <c r="D137" i="28"/>
  <c r="D132" i="28"/>
  <c r="D123" i="28"/>
  <c r="D115" i="28"/>
  <c r="D107" i="28"/>
  <c r="D106" i="28" s="1"/>
  <c r="D101" i="28"/>
  <c r="D96" i="28"/>
  <c r="D93" i="28"/>
  <c r="D92" i="28" s="1"/>
  <c r="D91" i="28" s="1"/>
  <c r="D84" i="28"/>
  <c r="D78" i="28"/>
  <c r="D71" i="28"/>
  <c r="D67" i="28"/>
  <c r="D58" i="28" s="1"/>
  <c r="D52" i="28" s="1"/>
  <c r="D51" i="28" s="1"/>
  <c r="D59" i="28"/>
  <c r="D53" i="28"/>
  <c r="D46" i="28"/>
  <c r="D41" i="28"/>
  <c r="D35" i="28"/>
  <c r="D30" i="28"/>
  <c r="D25" i="28"/>
  <c r="D21" i="28"/>
  <c r="D20" i="28"/>
  <c r="D12" i="28" s="1"/>
  <c r="D3" i="28" s="1"/>
  <c r="D2" i="28" s="1"/>
  <c r="D13" i="28"/>
  <c r="D4" i="28"/>
  <c r="D193" i="28" l="1"/>
  <c r="D196" i="28" s="1"/>
  <c r="D198" i="28" s="1"/>
  <c r="D200" i="28" s="1"/>
  <c r="P33" i="28" l="1"/>
  <c r="E148" i="1" l="1"/>
  <c r="E41" i="1"/>
  <c r="E40" i="1"/>
  <c r="E39" i="1"/>
  <c r="E140" i="28" l="1"/>
  <c r="E33" i="28"/>
  <c r="E32" i="28"/>
  <c r="E31" i="28"/>
  <c r="P31" i="28"/>
  <c r="P30" i="28"/>
  <c r="E140" i="27"/>
  <c r="S29" i="28" l="1"/>
  <c r="S28" i="28"/>
  <c r="S27" i="28"/>
  <c r="S26" i="28"/>
  <c r="S25" i="28"/>
  <c r="S24" i="28"/>
  <c r="S23" i="28"/>
  <c r="S22" i="28"/>
  <c r="S21" i="28"/>
  <c r="S20" i="28"/>
  <c r="S19" i="28"/>
  <c r="S18" i="28"/>
  <c r="S17" i="28"/>
  <c r="S16" i="28"/>
  <c r="S15" i="28"/>
  <c r="S14" i="28"/>
  <c r="S13" i="28"/>
  <c r="S12" i="28"/>
  <c r="S11" i="28"/>
  <c r="S10" i="28"/>
  <c r="S9" i="28"/>
  <c r="S8" i="28"/>
  <c r="S7" i="28"/>
  <c r="S6" i="28"/>
  <c r="S5" i="28"/>
  <c r="S4" i="28"/>
  <c r="S3" i="28"/>
  <c r="S2" i="28"/>
  <c r="D190" i="32" l="1"/>
  <c r="D175" i="32"/>
  <c r="D169" i="32"/>
  <c r="D159" i="32"/>
  <c r="D153" i="32"/>
  <c r="D149" i="32"/>
  <c r="D144" i="32"/>
  <c r="D137" i="32"/>
  <c r="D132" i="32"/>
  <c r="D123" i="32"/>
  <c r="D115" i="32"/>
  <c r="D107" i="32"/>
  <c r="D101" i="32"/>
  <c r="D96" i="32"/>
  <c r="D93" i="32"/>
  <c r="E86" i="32"/>
  <c r="E85" i="32"/>
  <c r="D84" i="32"/>
  <c r="C84" i="32"/>
  <c r="E84" i="32" s="1"/>
  <c r="E83" i="32"/>
  <c r="E82" i="32"/>
  <c r="E81" i="32"/>
  <c r="E80" i="32"/>
  <c r="E79" i="32"/>
  <c r="E78" i="32"/>
  <c r="D78" i="32"/>
  <c r="E77" i="32"/>
  <c r="E76" i="32"/>
  <c r="E75" i="32"/>
  <c r="E74" i="32"/>
  <c r="E73" i="32"/>
  <c r="E72" i="32"/>
  <c r="E71" i="32"/>
  <c r="D71" i="32"/>
  <c r="E70" i="32"/>
  <c r="E69" i="32"/>
  <c r="E68" i="32"/>
  <c r="D67" i="32"/>
  <c r="C67" i="32"/>
  <c r="E67" i="32" s="1"/>
  <c r="E66" i="32"/>
  <c r="E65" i="32"/>
  <c r="E64" i="32"/>
  <c r="E63" i="32"/>
  <c r="E62" i="32"/>
  <c r="E61" i="32"/>
  <c r="E60" i="32"/>
  <c r="E59" i="32"/>
  <c r="D59" i="32"/>
  <c r="C59" i="32"/>
  <c r="E58" i="32"/>
  <c r="E57" i="32"/>
  <c r="E56" i="32"/>
  <c r="E55" i="32"/>
  <c r="E54" i="32"/>
  <c r="E53" i="32"/>
  <c r="D53" i="32"/>
  <c r="E52" i="32"/>
  <c r="E51" i="32"/>
  <c r="E50" i="32"/>
  <c r="E49" i="32"/>
  <c r="E48" i="32"/>
  <c r="E47" i="32"/>
  <c r="E46" i="32"/>
  <c r="D46" i="32"/>
  <c r="E45" i="32"/>
  <c r="E44" i="32"/>
  <c r="E43" i="32"/>
  <c r="E42" i="32"/>
  <c r="E41" i="32"/>
  <c r="D41" i="32"/>
  <c r="E40" i="32"/>
  <c r="E39" i="32"/>
  <c r="E38" i="32"/>
  <c r="E37" i="32"/>
  <c r="E36" i="32"/>
  <c r="E35" i="32"/>
  <c r="D35" i="32"/>
  <c r="E34" i="32"/>
  <c r="E33" i="32"/>
  <c r="E32" i="32"/>
  <c r="E31" i="32"/>
  <c r="E30" i="32"/>
  <c r="D30" i="32"/>
  <c r="E29" i="32"/>
  <c r="E28" i="32"/>
  <c r="E27" i="32"/>
  <c r="E26" i="32"/>
  <c r="E25" i="32"/>
  <c r="D25" i="32"/>
  <c r="E24" i="32"/>
  <c r="E23" i="32"/>
  <c r="E22" i="32"/>
  <c r="E21" i="32"/>
  <c r="D21" i="32"/>
  <c r="E20" i="32"/>
  <c r="E19" i="32"/>
  <c r="E18" i="32"/>
  <c r="E17" i="32"/>
  <c r="E16" i="32"/>
  <c r="E15" i="32"/>
  <c r="E14" i="32"/>
  <c r="E13" i="32"/>
  <c r="D13" i="32"/>
  <c r="E12" i="32"/>
  <c r="E11" i="32"/>
  <c r="E10" i="32"/>
  <c r="E9" i="32"/>
  <c r="E8" i="32"/>
  <c r="E7" i="32"/>
  <c r="E6" i="32"/>
  <c r="E5" i="32"/>
  <c r="D4" i="32"/>
  <c r="C4" i="32"/>
  <c r="E4" i="32" s="1"/>
  <c r="D190" i="31"/>
  <c r="D175" i="31"/>
  <c r="D169" i="31"/>
  <c r="D159" i="31"/>
  <c r="D153" i="31"/>
  <c r="D149" i="31"/>
  <c r="D144" i="31"/>
  <c r="D137" i="31"/>
  <c r="D132" i="31"/>
  <c r="D123" i="31"/>
  <c r="D115" i="31"/>
  <c r="D107" i="31"/>
  <c r="D106" i="31" s="1"/>
  <c r="D101" i="31"/>
  <c r="D96" i="31"/>
  <c r="D93" i="31"/>
  <c r="E86" i="31"/>
  <c r="E85" i="31"/>
  <c r="D84" i="31"/>
  <c r="C84" i="31"/>
  <c r="E84" i="31" s="1"/>
  <c r="E83" i="31"/>
  <c r="E82" i="31"/>
  <c r="E81" i="31"/>
  <c r="E80" i="31"/>
  <c r="E79" i="31"/>
  <c r="E78" i="31"/>
  <c r="D78" i="31"/>
  <c r="E77" i="31"/>
  <c r="E76" i="31"/>
  <c r="E75" i="31"/>
  <c r="E74" i="31"/>
  <c r="E73" i="31"/>
  <c r="E72" i="31"/>
  <c r="E71" i="31"/>
  <c r="D71" i="31"/>
  <c r="E70" i="31"/>
  <c r="E69" i="31"/>
  <c r="E68" i="31"/>
  <c r="D67" i="31"/>
  <c r="C67" i="31"/>
  <c r="E66" i="31"/>
  <c r="E65" i="31"/>
  <c r="E64" i="31"/>
  <c r="E63" i="31"/>
  <c r="E62" i="31"/>
  <c r="E61" i="31"/>
  <c r="E60" i="31"/>
  <c r="D59" i="31"/>
  <c r="C59" i="31"/>
  <c r="E58" i="31"/>
  <c r="E57" i="31"/>
  <c r="E56" i="31"/>
  <c r="E55" i="31"/>
  <c r="E54" i="31"/>
  <c r="E53" i="31"/>
  <c r="D53" i="31"/>
  <c r="E52" i="31"/>
  <c r="E51" i="31"/>
  <c r="E50" i="31"/>
  <c r="E49" i="31"/>
  <c r="E48" i="31"/>
  <c r="E47" i="31"/>
  <c r="E46" i="31"/>
  <c r="D46" i="31"/>
  <c r="E45" i="31"/>
  <c r="E44" i="31"/>
  <c r="E43" i="31"/>
  <c r="E42" i="31"/>
  <c r="E41" i="31"/>
  <c r="D41" i="31"/>
  <c r="E40" i="31"/>
  <c r="E39" i="31"/>
  <c r="E38" i="31"/>
  <c r="E37" i="31"/>
  <c r="E36" i="31"/>
  <c r="E35" i="31"/>
  <c r="D35" i="31"/>
  <c r="E34" i="31"/>
  <c r="E33" i="31"/>
  <c r="E32" i="31"/>
  <c r="E31" i="31"/>
  <c r="E30" i="31"/>
  <c r="D30" i="31"/>
  <c r="E29" i="31"/>
  <c r="E28" i="31"/>
  <c r="E27" i="31"/>
  <c r="E26" i="31"/>
  <c r="E25" i="31"/>
  <c r="D25" i="31"/>
  <c r="E24" i="31"/>
  <c r="E23" i="31"/>
  <c r="E22" i="31"/>
  <c r="E21" i="31"/>
  <c r="D21" i="31"/>
  <c r="E20" i="31"/>
  <c r="E19" i="31"/>
  <c r="E18" i="31"/>
  <c r="E17" i="31"/>
  <c r="E16" i="31"/>
  <c r="E15" i="31"/>
  <c r="E14" i="31"/>
  <c r="E13" i="31"/>
  <c r="D13" i="31"/>
  <c r="E12" i="31"/>
  <c r="E11" i="31"/>
  <c r="E10" i="31"/>
  <c r="E9" i="31"/>
  <c r="E8" i="31"/>
  <c r="E7" i="31"/>
  <c r="E6" i="31"/>
  <c r="E5" i="31"/>
  <c r="D4" i="31"/>
  <c r="C4" i="31"/>
  <c r="E4" i="31" s="1"/>
  <c r="D20" i="32" l="1"/>
  <c r="D12" i="32" s="1"/>
  <c r="D3" i="32" s="1"/>
  <c r="D2" i="32" s="1"/>
  <c r="D143" i="32"/>
  <c r="D143" i="31"/>
  <c r="D58" i="32"/>
  <c r="D106" i="32"/>
  <c r="D136" i="32"/>
  <c r="D92" i="32"/>
  <c r="D168" i="32"/>
  <c r="D165" i="32" s="1"/>
  <c r="D91" i="32"/>
  <c r="D52" i="32" s="1"/>
  <c r="D51" i="32" s="1"/>
  <c r="D20" i="31"/>
  <c r="D12" i="31" s="1"/>
  <c r="D3" i="31" s="1"/>
  <c r="D2" i="31" s="1"/>
  <c r="E59" i="31"/>
  <c r="E67" i="31"/>
  <c r="D136" i="31"/>
  <c r="D58" i="31"/>
  <c r="D92" i="31"/>
  <c r="D91" i="31" s="1"/>
  <c r="D168" i="31"/>
  <c r="D165" i="31" s="1"/>
  <c r="D193" i="32" l="1"/>
  <c r="D196" i="32" s="1"/>
  <c r="D198" i="32" s="1"/>
  <c r="D200" i="32" s="1"/>
  <c r="Q4" i="28" s="1"/>
  <c r="R4" i="28" s="1"/>
  <c r="D52" i="31"/>
  <c r="D193" i="31" s="1"/>
  <c r="D196" i="31" s="1"/>
  <c r="D198" i="31" s="1"/>
  <c r="D200" i="31" s="1"/>
  <c r="Q8" i="28" s="1"/>
  <c r="R8" i="28" s="1"/>
  <c r="F200" i="28"/>
  <c r="F199" i="28"/>
  <c r="F198" i="28"/>
  <c r="F197" i="28"/>
  <c r="F196" i="28"/>
  <c r="F195" i="28"/>
  <c r="F194" i="28"/>
  <c r="F193" i="28"/>
  <c r="F192" i="28"/>
  <c r="F191" i="28"/>
  <c r="F190" i="28"/>
  <c r="F189" i="28"/>
  <c r="F188" i="28"/>
  <c r="F187" i="28"/>
  <c r="F186" i="28"/>
  <c r="F185" i="28"/>
  <c r="F184" i="28"/>
  <c r="F183" i="28"/>
  <c r="F182" i="28"/>
  <c r="F181" i="28"/>
  <c r="F180" i="28"/>
  <c r="F179" i="28"/>
  <c r="F178" i="28"/>
  <c r="F177" i="28"/>
  <c r="F176" i="28"/>
  <c r="F175" i="28"/>
  <c r="F174" i="28"/>
  <c r="F173" i="28"/>
  <c r="F172" i="28"/>
  <c r="F171" i="28"/>
  <c r="F170" i="28"/>
  <c r="F169" i="28"/>
  <c r="F168" i="28"/>
  <c r="F167" i="28"/>
  <c r="F166" i="28"/>
  <c r="F165" i="28"/>
  <c r="F164" i="28"/>
  <c r="F163" i="28"/>
  <c r="F162" i="28"/>
  <c r="F161" i="28"/>
  <c r="F160" i="28"/>
  <c r="F159" i="28"/>
  <c r="F158" i="28"/>
  <c r="F157" i="28"/>
  <c r="F156" i="28"/>
  <c r="F155" i="28"/>
  <c r="F154" i="28"/>
  <c r="F153" i="28"/>
  <c r="F152" i="28"/>
  <c r="F151" i="28"/>
  <c r="F150" i="28"/>
  <c r="F149" i="28"/>
  <c r="F148" i="28"/>
  <c r="F147" i="28"/>
  <c r="F146" i="28"/>
  <c r="F145" i="28"/>
  <c r="F144" i="28"/>
  <c r="F143" i="28"/>
  <c r="F142" i="28"/>
  <c r="F141" i="28"/>
  <c r="F140" i="28"/>
  <c r="F139" i="28"/>
  <c r="F138" i="28"/>
  <c r="F137" i="28"/>
  <c r="F136" i="28"/>
  <c r="F135" i="28"/>
  <c r="F134" i="28"/>
  <c r="F133" i="28"/>
  <c r="F132" i="28"/>
  <c r="F131" i="28"/>
  <c r="F130" i="28"/>
  <c r="F129" i="28"/>
  <c r="F128" i="28"/>
  <c r="F127" i="28"/>
  <c r="F126" i="28"/>
  <c r="F125" i="28"/>
  <c r="F124" i="28"/>
  <c r="F123" i="28"/>
  <c r="F122" i="28"/>
  <c r="F121" i="28"/>
  <c r="F120" i="28"/>
  <c r="F119" i="28"/>
  <c r="F118" i="28"/>
  <c r="F117" i="28"/>
  <c r="F116" i="28"/>
  <c r="F115" i="28"/>
  <c r="F114" i="28"/>
  <c r="F113" i="28"/>
  <c r="F112" i="28"/>
  <c r="F111" i="28"/>
  <c r="F110" i="28"/>
  <c r="F109" i="28"/>
  <c r="F108" i="28"/>
  <c r="F107" i="28"/>
  <c r="F106" i="28"/>
  <c r="F105" i="28"/>
  <c r="F104" i="28"/>
  <c r="F103" i="28"/>
  <c r="F102" i="28"/>
  <c r="F101" i="28"/>
  <c r="F100" i="28"/>
  <c r="F99" i="28"/>
  <c r="F98" i="28"/>
  <c r="F97" i="28"/>
  <c r="F96" i="28"/>
  <c r="F95" i="28"/>
  <c r="F94" i="28"/>
  <c r="F93" i="28"/>
  <c r="F92" i="28"/>
  <c r="F91" i="28"/>
  <c r="F90" i="28"/>
  <c r="F89" i="28"/>
  <c r="F88" i="28"/>
  <c r="F87" i="28"/>
  <c r="F86" i="28"/>
  <c r="F85" i="28"/>
  <c r="F83" i="28"/>
  <c r="F82" i="28"/>
  <c r="F81" i="28"/>
  <c r="F80" i="28"/>
  <c r="F79" i="28"/>
  <c r="F78" i="28"/>
  <c r="F77" i="28"/>
  <c r="F76" i="28"/>
  <c r="F75" i="28"/>
  <c r="F74" i="28"/>
  <c r="F73" i="28"/>
  <c r="F72" i="28"/>
  <c r="F71" i="28"/>
  <c r="F70" i="28"/>
  <c r="F69" i="28"/>
  <c r="F68" i="28"/>
  <c r="F66" i="28"/>
  <c r="F65" i="28"/>
  <c r="F64" i="28"/>
  <c r="F63" i="28"/>
  <c r="F62" i="28"/>
  <c r="F61" i="28"/>
  <c r="F60" i="28"/>
  <c r="F58" i="28"/>
  <c r="F57" i="28"/>
  <c r="F56" i="28"/>
  <c r="F55" i="28"/>
  <c r="F54" i="28"/>
  <c r="F53" i="28"/>
  <c r="F52" i="28"/>
  <c r="F51" i="28"/>
  <c r="F50" i="28"/>
  <c r="F49" i="28"/>
  <c r="F48" i="28"/>
  <c r="F47" i="28"/>
  <c r="F46" i="28"/>
  <c r="F45" i="28"/>
  <c r="F44" i="28"/>
  <c r="F43" i="28"/>
  <c r="F42" i="28"/>
  <c r="F41" i="28"/>
  <c r="F40" i="28"/>
  <c r="F39" i="28"/>
  <c r="F38" i="28"/>
  <c r="F37" i="28"/>
  <c r="F36" i="28"/>
  <c r="F35" i="28"/>
  <c r="F34" i="28"/>
  <c r="F33" i="28"/>
  <c r="F32" i="28"/>
  <c r="F31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F9" i="28"/>
  <c r="F8" i="28"/>
  <c r="F7" i="28"/>
  <c r="F6" i="28"/>
  <c r="F5" i="28"/>
  <c r="F3" i="28"/>
  <c r="F2" i="28"/>
  <c r="I3" i="28" l="1"/>
  <c r="H3" i="28"/>
  <c r="I12" i="28"/>
  <c r="H12" i="28"/>
  <c r="I20" i="28"/>
  <c r="H20" i="28"/>
  <c r="I28" i="28"/>
  <c r="H28" i="28"/>
  <c r="I36" i="28"/>
  <c r="H36" i="28"/>
  <c r="I44" i="28"/>
  <c r="H44" i="28"/>
  <c r="I52" i="28"/>
  <c r="H52" i="28"/>
  <c r="I61" i="28"/>
  <c r="I70" i="28"/>
  <c r="H70" i="28"/>
  <c r="I78" i="28"/>
  <c r="H78" i="28"/>
  <c r="I87" i="28"/>
  <c r="H87" i="28"/>
  <c r="I95" i="28"/>
  <c r="H95" i="28"/>
  <c r="I103" i="28"/>
  <c r="H103" i="28"/>
  <c r="I111" i="28"/>
  <c r="H111" i="28"/>
  <c r="I119" i="28"/>
  <c r="H119" i="28"/>
  <c r="I127" i="28"/>
  <c r="H127" i="28"/>
  <c r="I142" i="28"/>
  <c r="H142" i="28"/>
  <c r="I150" i="28"/>
  <c r="H150" i="28"/>
  <c r="I158" i="28"/>
  <c r="H158" i="28"/>
  <c r="I166" i="28"/>
  <c r="H166" i="28"/>
  <c r="I174" i="28"/>
  <c r="H174" i="28"/>
  <c r="I182" i="28"/>
  <c r="H182" i="28"/>
  <c r="I190" i="28"/>
  <c r="H190" i="28"/>
  <c r="I198" i="28"/>
  <c r="H198" i="28"/>
  <c r="I9" i="28"/>
  <c r="H9" i="28"/>
  <c r="I17" i="28"/>
  <c r="H17" i="28"/>
  <c r="I25" i="28"/>
  <c r="H25" i="28"/>
  <c r="I33" i="28"/>
  <c r="I41" i="28"/>
  <c r="H41" i="28"/>
  <c r="I49" i="28"/>
  <c r="H49" i="28"/>
  <c r="I57" i="28"/>
  <c r="H57" i="28"/>
  <c r="I66" i="28"/>
  <c r="H66" i="28"/>
  <c r="I75" i="28"/>
  <c r="I83" i="28"/>
  <c r="H83" i="28"/>
  <c r="I92" i="28"/>
  <c r="H92" i="28"/>
  <c r="I100" i="28"/>
  <c r="H100" i="28"/>
  <c r="I108" i="28"/>
  <c r="H108" i="28"/>
  <c r="I116" i="28"/>
  <c r="H116" i="28"/>
  <c r="I124" i="28"/>
  <c r="H124" i="28"/>
  <c r="I132" i="28"/>
  <c r="H132" i="28"/>
  <c r="I143" i="28"/>
  <c r="H143" i="28"/>
  <c r="I151" i="28"/>
  <c r="H151" i="28"/>
  <c r="I159" i="28"/>
  <c r="H159" i="28"/>
  <c r="I167" i="28"/>
  <c r="H167" i="28"/>
  <c r="I175" i="28"/>
  <c r="H175" i="28"/>
  <c r="I183" i="28"/>
  <c r="H183" i="28"/>
  <c r="I191" i="28"/>
  <c r="H191" i="28"/>
  <c r="I199" i="28"/>
  <c r="H199" i="28"/>
  <c r="I6" i="28"/>
  <c r="I10" i="28"/>
  <c r="H10" i="28"/>
  <c r="I14" i="28"/>
  <c r="H14" i="28"/>
  <c r="I18" i="28"/>
  <c r="H18" i="28"/>
  <c r="I22" i="28"/>
  <c r="H22" i="28"/>
  <c r="I26" i="28"/>
  <c r="H26" i="28"/>
  <c r="I30" i="28"/>
  <c r="H30" i="28"/>
  <c r="I34" i="28"/>
  <c r="H34" i="28"/>
  <c r="I38" i="28"/>
  <c r="H38" i="28"/>
  <c r="I42" i="28"/>
  <c r="H42" i="28"/>
  <c r="I46" i="28"/>
  <c r="H46" i="28"/>
  <c r="I50" i="28"/>
  <c r="H50" i="28"/>
  <c r="I54" i="28"/>
  <c r="H54" i="28"/>
  <c r="I58" i="28"/>
  <c r="H58" i="28"/>
  <c r="I63" i="28"/>
  <c r="I68" i="28"/>
  <c r="I72" i="28"/>
  <c r="I76" i="28"/>
  <c r="I80" i="28"/>
  <c r="H80" i="28"/>
  <c r="I85" i="28"/>
  <c r="I89" i="28"/>
  <c r="H89" i="28"/>
  <c r="I93" i="28"/>
  <c r="H93" i="28"/>
  <c r="I97" i="28"/>
  <c r="H97" i="28"/>
  <c r="I101" i="28"/>
  <c r="H101" i="28"/>
  <c r="I105" i="28"/>
  <c r="H105" i="28"/>
  <c r="I109" i="28"/>
  <c r="H109" i="28"/>
  <c r="I113" i="28"/>
  <c r="H113" i="28"/>
  <c r="I117" i="28"/>
  <c r="H117" i="28"/>
  <c r="I121" i="28"/>
  <c r="H121" i="28"/>
  <c r="I125" i="28"/>
  <c r="H125" i="28"/>
  <c r="I129" i="28"/>
  <c r="H129" i="28"/>
  <c r="I133" i="28"/>
  <c r="H133" i="28"/>
  <c r="I136" i="28"/>
  <c r="H136" i="28"/>
  <c r="I140" i="28"/>
  <c r="I144" i="28"/>
  <c r="H144" i="28"/>
  <c r="I148" i="28"/>
  <c r="H148" i="28"/>
  <c r="I152" i="28"/>
  <c r="H152" i="28"/>
  <c r="I156" i="28"/>
  <c r="H156" i="28"/>
  <c r="I160" i="28"/>
  <c r="H160" i="28"/>
  <c r="I164" i="28"/>
  <c r="H164" i="28"/>
  <c r="I168" i="28"/>
  <c r="H168" i="28"/>
  <c r="I172" i="28"/>
  <c r="H172" i="28"/>
  <c r="I176" i="28"/>
  <c r="H176" i="28"/>
  <c r="I180" i="28"/>
  <c r="H180" i="28"/>
  <c r="I184" i="28"/>
  <c r="H184" i="28"/>
  <c r="I188" i="28"/>
  <c r="H188" i="28"/>
  <c r="I192" i="28"/>
  <c r="H192" i="28"/>
  <c r="I196" i="28"/>
  <c r="H196" i="28"/>
  <c r="I200" i="28"/>
  <c r="H200" i="28"/>
  <c r="I8" i="28"/>
  <c r="H8" i="28"/>
  <c r="I16" i="28"/>
  <c r="H16" i="28"/>
  <c r="I24" i="28"/>
  <c r="H24" i="28"/>
  <c r="I32" i="28"/>
  <c r="I40" i="28"/>
  <c r="H40" i="28"/>
  <c r="I48" i="28"/>
  <c r="H48" i="28"/>
  <c r="I56" i="28"/>
  <c r="H56" i="28"/>
  <c r="I65" i="28"/>
  <c r="I74" i="28"/>
  <c r="I82" i="28"/>
  <c r="H82" i="28"/>
  <c r="I91" i="28"/>
  <c r="H91" i="28"/>
  <c r="I99" i="28"/>
  <c r="H99" i="28"/>
  <c r="I107" i="28"/>
  <c r="H107" i="28"/>
  <c r="I115" i="28"/>
  <c r="H115" i="28"/>
  <c r="I123" i="28"/>
  <c r="H123" i="28"/>
  <c r="I131" i="28"/>
  <c r="H131" i="28"/>
  <c r="I138" i="28"/>
  <c r="H138" i="28"/>
  <c r="I146" i="28"/>
  <c r="H146" i="28"/>
  <c r="I154" i="28"/>
  <c r="H154" i="28"/>
  <c r="I162" i="28"/>
  <c r="H162" i="28"/>
  <c r="I170" i="28"/>
  <c r="H170" i="28"/>
  <c r="I178" i="28"/>
  <c r="H178" i="28"/>
  <c r="I186" i="28"/>
  <c r="H186" i="28"/>
  <c r="I194" i="28"/>
  <c r="H194" i="28"/>
  <c r="I5" i="28"/>
  <c r="I13" i="28"/>
  <c r="H13" i="28"/>
  <c r="I21" i="28"/>
  <c r="H21" i="28"/>
  <c r="I29" i="28"/>
  <c r="H29" i="28"/>
  <c r="I37" i="28"/>
  <c r="H37" i="28"/>
  <c r="I45" i="28"/>
  <c r="H45" i="28"/>
  <c r="I53" i="28"/>
  <c r="H53" i="28"/>
  <c r="I62" i="28"/>
  <c r="I71" i="28"/>
  <c r="H71" i="28"/>
  <c r="I79" i="28"/>
  <c r="H79" i="28"/>
  <c r="I88" i="28"/>
  <c r="H88" i="28"/>
  <c r="I96" i="28"/>
  <c r="H96" i="28"/>
  <c r="I104" i="28"/>
  <c r="H104" i="28"/>
  <c r="I112" i="28"/>
  <c r="H112" i="28"/>
  <c r="I120" i="28"/>
  <c r="H120" i="28"/>
  <c r="I128" i="28"/>
  <c r="H128" i="28"/>
  <c r="I135" i="28"/>
  <c r="H135" i="28"/>
  <c r="I139" i="28"/>
  <c r="H139" i="28"/>
  <c r="I147" i="28"/>
  <c r="H147" i="28"/>
  <c r="I155" i="28"/>
  <c r="H155" i="28"/>
  <c r="I163" i="28"/>
  <c r="H163" i="28"/>
  <c r="I171" i="28"/>
  <c r="H171" i="28"/>
  <c r="I179" i="28"/>
  <c r="H179" i="28"/>
  <c r="I187" i="28"/>
  <c r="H187" i="28"/>
  <c r="I195" i="28"/>
  <c r="H195" i="28"/>
  <c r="I2" i="28"/>
  <c r="H2" i="28"/>
  <c r="I7" i="28"/>
  <c r="I11" i="28"/>
  <c r="H11" i="28"/>
  <c r="I15" i="28"/>
  <c r="H15" i="28"/>
  <c r="I19" i="28"/>
  <c r="H19" i="28"/>
  <c r="I23" i="28"/>
  <c r="H23" i="28"/>
  <c r="I27" i="28"/>
  <c r="H27" i="28"/>
  <c r="I31" i="28"/>
  <c r="I35" i="28"/>
  <c r="H35" i="28"/>
  <c r="I39" i="28"/>
  <c r="H39" i="28"/>
  <c r="I43" i="28"/>
  <c r="H43" i="28"/>
  <c r="I47" i="28"/>
  <c r="H47" i="28"/>
  <c r="I51" i="28"/>
  <c r="H51" i="28"/>
  <c r="I55" i="28"/>
  <c r="H55" i="28"/>
  <c r="I60" i="28"/>
  <c r="I64" i="28"/>
  <c r="I69" i="28"/>
  <c r="I73" i="28"/>
  <c r="I77" i="28"/>
  <c r="H77" i="28"/>
  <c r="I81" i="28"/>
  <c r="H81" i="28"/>
  <c r="I86" i="28"/>
  <c r="I90" i="28"/>
  <c r="H90" i="28"/>
  <c r="I94" i="28"/>
  <c r="H94" i="28"/>
  <c r="I98" i="28"/>
  <c r="H98" i="28"/>
  <c r="I102" i="28"/>
  <c r="H102" i="28"/>
  <c r="I106" i="28"/>
  <c r="H106" i="28"/>
  <c r="I110" i="28"/>
  <c r="H110" i="28"/>
  <c r="I114" i="28"/>
  <c r="H114" i="28"/>
  <c r="I118" i="28"/>
  <c r="H118" i="28"/>
  <c r="I122" i="28"/>
  <c r="H122" i="28"/>
  <c r="I126" i="28"/>
  <c r="H126" i="28"/>
  <c r="I130" i="28"/>
  <c r="H130" i="28"/>
  <c r="I134" i="28"/>
  <c r="H134" i="28"/>
  <c r="I137" i="28"/>
  <c r="H137" i="28"/>
  <c r="I141" i="28"/>
  <c r="H141" i="28"/>
  <c r="I145" i="28"/>
  <c r="H145" i="28"/>
  <c r="I149" i="28"/>
  <c r="H149" i="28"/>
  <c r="I153" i="28"/>
  <c r="H153" i="28"/>
  <c r="I157" i="28"/>
  <c r="H157" i="28"/>
  <c r="I161" i="28"/>
  <c r="H161" i="28"/>
  <c r="I165" i="28"/>
  <c r="H165" i="28"/>
  <c r="I169" i="28"/>
  <c r="H169" i="28"/>
  <c r="I173" i="28"/>
  <c r="H173" i="28"/>
  <c r="I177" i="28"/>
  <c r="H177" i="28"/>
  <c r="I181" i="28"/>
  <c r="H181" i="28"/>
  <c r="I185" i="28"/>
  <c r="H185" i="28"/>
  <c r="I189" i="28"/>
  <c r="H189" i="28"/>
  <c r="I193" i="28"/>
  <c r="H193" i="28"/>
  <c r="I197" i="28"/>
  <c r="H197" i="28"/>
  <c r="D51" i="31"/>
  <c r="E86" i="4"/>
  <c r="E85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6" i="4"/>
  <c r="E65" i="4"/>
  <c r="E64" i="4"/>
  <c r="E63" i="4"/>
  <c r="E62" i="4"/>
  <c r="E61" i="4"/>
  <c r="E60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86" i="3"/>
  <c r="E85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6" i="3"/>
  <c r="E65" i="3"/>
  <c r="E64" i="3"/>
  <c r="E63" i="3"/>
  <c r="E62" i="3"/>
  <c r="E61" i="3"/>
  <c r="E60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86" i="6"/>
  <c r="E85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6" i="6"/>
  <c r="E65" i="6"/>
  <c r="E64" i="6"/>
  <c r="E63" i="6"/>
  <c r="E62" i="6"/>
  <c r="E61" i="6"/>
  <c r="E60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86" i="7"/>
  <c r="E85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6" i="7"/>
  <c r="E65" i="7"/>
  <c r="E64" i="7"/>
  <c r="E63" i="7"/>
  <c r="E62" i="7"/>
  <c r="E61" i="7"/>
  <c r="E60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86" i="8"/>
  <c r="E85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6" i="8"/>
  <c r="E65" i="8"/>
  <c r="E64" i="8"/>
  <c r="E63" i="8"/>
  <c r="E62" i="8"/>
  <c r="E61" i="8"/>
  <c r="E60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86" i="9"/>
  <c r="E85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6" i="9"/>
  <c r="E65" i="9"/>
  <c r="E64" i="9"/>
  <c r="E63" i="9"/>
  <c r="E62" i="9"/>
  <c r="E61" i="9"/>
  <c r="E60" i="9"/>
  <c r="E58" i="9"/>
  <c r="E57" i="9"/>
  <c r="E56" i="9"/>
  <c r="E55" i="9"/>
  <c r="E54" i="9"/>
  <c r="E53" i="9"/>
  <c r="E52" i="9"/>
  <c r="E51" i="9"/>
  <c r="E50" i="9"/>
  <c r="E49" i="9"/>
  <c r="E48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86" i="10"/>
  <c r="E85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6" i="10"/>
  <c r="E65" i="10"/>
  <c r="E64" i="10"/>
  <c r="E63" i="10"/>
  <c r="E62" i="10"/>
  <c r="E61" i="10"/>
  <c r="E60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86" i="11"/>
  <c r="E85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6" i="11"/>
  <c r="E65" i="11"/>
  <c r="E64" i="11"/>
  <c r="E63" i="11"/>
  <c r="E62" i="11"/>
  <c r="E61" i="11"/>
  <c r="E60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86" i="12"/>
  <c r="E85" i="12"/>
  <c r="E83" i="12"/>
  <c r="E82" i="12"/>
  <c r="E81" i="12"/>
  <c r="E80" i="12"/>
  <c r="E79" i="12"/>
  <c r="E78" i="12"/>
  <c r="E77" i="12"/>
  <c r="E76" i="12"/>
  <c r="E75" i="12"/>
  <c r="E74" i="12"/>
  <c r="E73" i="12"/>
  <c r="E72" i="12"/>
  <c r="E71" i="12"/>
  <c r="E70" i="12"/>
  <c r="E69" i="12"/>
  <c r="E68" i="12"/>
  <c r="E66" i="12"/>
  <c r="E65" i="12"/>
  <c r="E64" i="12"/>
  <c r="E63" i="12"/>
  <c r="E62" i="12"/>
  <c r="E61" i="12"/>
  <c r="E60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86" i="13"/>
  <c r="E85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6" i="13"/>
  <c r="E65" i="13"/>
  <c r="E64" i="13"/>
  <c r="E63" i="13"/>
  <c r="E62" i="13"/>
  <c r="E61" i="13"/>
  <c r="E60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86" i="14"/>
  <c r="E85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6" i="14"/>
  <c r="E65" i="14"/>
  <c r="E64" i="14"/>
  <c r="E63" i="14"/>
  <c r="E62" i="14"/>
  <c r="E61" i="14"/>
  <c r="E60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86" i="15"/>
  <c r="E85" i="15"/>
  <c r="E83" i="15"/>
  <c r="E82" i="15"/>
  <c r="E81" i="15"/>
  <c r="E80" i="15"/>
  <c r="E79" i="15"/>
  <c r="E78" i="15"/>
  <c r="E77" i="15"/>
  <c r="E76" i="15"/>
  <c r="E75" i="15"/>
  <c r="E74" i="15"/>
  <c r="E73" i="15"/>
  <c r="E72" i="15"/>
  <c r="E71" i="15"/>
  <c r="E70" i="15"/>
  <c r="E69" i="15"/>
  <c r="E68" i="15"/>
  <c r="E66" i="15"/>
  <c r="E65" i="15"/>
  <c r="E64" i="15"/>
  <c r="E63" i="15"/>
  <c r="E62" i="15"/>
  <c r="E61" i="15"/>
  <c r="E60" i="15"/>
  <c r="E58" i="15"/>
  <c r="E57" i="15"/>
  <c r="E56" i="15"/>
  <c r="E55" i="15"/>
  <c r="E54" i="15"/>
  <c r="E53" i="15"/>
  <c r="E52" i="15"/>
  <c r="E51" i="15"/>
  <c r="E50" i="15"/>
  <c r="E49" i="15"/>
  <c r="E48" i="15"/>
  <c r="E47" i="15"/>
  <c r="E46" i="15"/>
  <c r="E45" i="15"/>
  <c r="E44" i="15"/>
  <c r="E43" i="15"/>
  <c r="E42" i="15"/>
  <c r="E41" i="15"/>
  <c r="E40" i="15"/>
  <c r="E39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7" i="15"/>
  <c r="E6" i="15"/>
  <c r="E5" i="15"/>
  <c r="E86" i="16"/>
  <c r="E85" i="16"/>
  <c r="E83" i="16"/>
  <c r="E82" i="16"/>
  <c r="E81" i="16"/>
  <c r="E80" i="16"/>
  <c r="E79" i="16"/>
  <c r="E78" i="16"/>
  <c r="E77" i="16"/>
  <c r="E76" i="16"/>
  <c r="E75" i="16"/>
  <c r="E74" i="16"/>
  <c r="E73" i="16"/>
  <c r="E72" i="16"/>
  <c r="E71" i="16"/>
  <c r="E70" i="16"/>
  <c r="E69" i="16"/>
  <c r="E68" i="16"/>
  <c r="E66" i="16"/>
  <c r="E65" i="16"/>
  <c r="E64" i="16"/>
  <c r="E63" i="16"/>
  <c r="E62" i="16"/>
  <c r="E61" i="16"/>
  <c r="E60" i="16"/>
  <c r="E58" i="16"/>
  <c r="E57" i="16"/>
  <c r="E56" i="16"/>
  <c r="E55" i="16"/>
  <c r="E54" i="16"/>
  <c r="E53" i="16"/>
  <c r="E52" i="16"/>
  <c r="E51" i="16"/>
  <c r="E50" i="16"/>
  <c r="E49" i="16"/>
  <c r="E48" i="16"/>
  <c r="E47" i="16"/>
  <c r="E46" i="16"/>
  <c r="E45" i="16"/>
  <c r="E44" i="16"/>
  <c r="E43" i="16"/>
  <c r="E42" i="16"/>
  <c r="E41" i="16"/>
  <c r="E40" i="16"/>
  <c r="E39" i="16"/>
  <c r="E38" i="16"/>
  <c r="E37" i="16"/>
  <c r="E36" i="16"/>
  <c r="E35" i="16"/>
  <c r="E34" i="16"/>
  <c r="E33" i="16"/>
  <c r="E32" i="16"/>
  <c r="E31" i="16"/>
  <c r="E30" i="16"/>
  <c r="E29" i="16"/>
  <c r="E28" i="16"/>
  <c r="E27" i="16"/>
  <c r="E26" i="16"/>
  <c r="E25" i="16"/>
  <c r="E24" i="16"/>
  <c r="E23" i="16"/>
  <c r="E22" i="16"/>
  <c r="E21" i="16"/>
  <c r="E20" i="16"/>
  <c r="E19" i="16"/>
  <c r="E18" i="16"/>
  <c r="E17" i="16"/>
  <c r="E16" i="16"/>
  <c r="E15" i="16"/>
  <c r="E14" i="16"/>
  <c r="E13" i="16"/>
  <c r="E12" i="16"/>
  <c r="E11" i="16"/>
  <c r="E10" i="16"/>
  <c r="E9" i="16"/>
  <c r="E8" i="16"/>
  <c r="E7" i="16"/>
  <c r="E6" i="16"/>
  <c r="E5" i="16"/>
  <c r="E86" i="17"/>
  <c r="E85" i="17"/>
  <c r="E83" i="17"/>
  <c r="E82" i="17"/>
  <c r="E81" i="17"/>
  <c r="E80" i="17"/>
  <c r="E79" i="17"/>
  <c r="E78" i="17"/>
  <c r="E77" i="17"/>
  <c r="E76" i="17"/>
  <c r="E75" i="17"/>
  <c r="E74" i="17"/>
  <c r="E73" i="17"/>
  <c r="E72" i="17"/>
  <c r="E71" i="17"/>
  <c r="E70" i="17"/>
  <c r="E69" i="17"/>
  <c r="E68" i="17"/>
  <c r="E66" i="17"/>
  <c r="E65" i="17"/>
  <c r="E64" i="17"/>
  <c r="E63" i="17"/>
  <c r="E62" i="17"/>
  <c r="E61" i="17"/>
  <c r="E60" i="17"/>
  <c r="E58" i="17"/>
  <c r="E57" i="17"/>
  <c r="E56" i="17"/>
  <c r="E55" i="17"/>
  <c r="E54" i="17"/>
  <c r="E53" i="17"/>
  <c r="E52" i="17"/>
  <c r="E51" i="17"/>
  <c r="E50" i="17"/>
  <c r="E49" i="17"/>
  <c r="E48" i="17"/>
  <c r="E47" i="17"/>
  <c r="E46" i="17"/>
  <c r="E45" i="17"/>
  <c r="E44" i="17"/>
  <c r="E43" i="17"/>
  <c r="E42" i="17"/>
  <c r="E41" i="17"/>
  <c r="E40" i="17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E6" i="17"/>
  <c r="E5" i="17"/>
  <c r="E86" i="18"/>
  <c r="E85" i="18"/>
  <c r="E83" i="18"/>
  <c r="E82" i="18"/>
  <c r="E81" i="18"/>
  <c r="E80" i="18"/>
  <c r="E79" i="18"/>
  <c r="E78" i="18"/>
  <c r="E77" i="18"/>
  <c r="E76" i="18"/>
  <c r="E75" i="18"/>
  <c r="E74" i="18"/>
  <c r="E73" i="18"/>
  <c r="E72" i="18"/>
  <c r="E71" i="18"/>
  <c r="E70" i="18"/>
  <c r="E69" i="18"/>
  <c r="E68" i="18"/>
  <c r="E66" i="18"/>
  <c r="E65" i="18"/>
  <c r="E64" i="18"/>
  <c r="E63" i="18"/>
  <c r="E62" i="18"/>
  <c r="E61" i="18"/>
  <c r="E60" i="18"/>
  <c r="E58" i="18"/>
  <c r="E57" i="18"/>
  <c r="E56" i="18"/>
  <c r="E55" i="18"/>
  <c r="E54" i="18"/>
  <c r="E53" i="18"/>
  <c r="E52" i="18"/>
  <c r="E51" i="18"/>
  <c r="E50" i="18"/>
  <c r="E49" i="18"/>
  <c r="E48" i="18"/>
  <c r="E47" i="18"/>
  <c r="E46" i="18"/>
  <c r="E45" i="18"/>
  <c r="E44" i="18"/>
  <c r="E43" i="18"/>
  <c r="E42" i="18"/>
  <c r="E41" i="18"/>
  <c r="E40" i="18"/>
  <c r="E39" i="18"/>
  <c r="E38" i="18"/>
  <c r="E37" i="18"/>
  <c r="E36" i="18"/>
  <c r="E35" i="18"/>
  <c r="E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E9" i="18"/>
  <c r="E8" i="18"/>
  <c r="E7" i="18"/>
  <c r="E6" i="18"/>
  <c r="E5" i="18"/>
  <c r="E86" i="19"/>
  <c r="E85" i="19"/>
  <c r="E83" i="19"/>
  <c r="E82" i="19"/>
  <c r="E81" i="19"/>
  <c r="E80" i="19"/>
  <c r="E79" i="19"/>
  <c r="E78" i="19"/>
  <c r="E77" i="19"/>
  <c r="E76" i="19"/>
  <c r="E75" i="19"/>
  <c r="E74" i="19"/>
  <c r="E73" i="19"/>
  <c r="E72" i="19"/>
  <c r="E71" i="19"/>
  <c r="E70" i="19"/>
  <c r="E69" i="19"/>
  <c r="E68" i="19"/>
  <c r="E66" i="19"/>
  <c r="E65" i="19"/>
  <c r="E64" i="19"/>
  <c r="E63" i="19"/>
  <c r="E62" i="19"/>
  <c r="E61" i="19"/>
  <c r="E60" i="19"/>
  <c r="E58" i="19"/>
  <c r="E57" i="19"/>
  <c r="E56" i="19"/>
  <c r="E55" i="19"/>
  <c r="E54" i="19"/>
  <c r="E53" i="19"/>
  <c r="E52" i="19"/>
  <c r="E51" i="19"/>
  <c r="E50" i="19"/>
  <c r="E49" i="19"/>
  <c r="E48" i="19"/>
  <c r="E47" i="19"/>
  <c r="E46" i="19"/>
  <c r="E45" i="19"/>
  <c r="E44" i="19"/>
  <c r="E43" i="19"/>
  <c r="E42" i="19"/>
  <c r="E41" i="19"/>
  <c r="E40" i="19"/>
  <c r="E39" i="19"/>
  <c r="E38" i="19"/>
  <c r="E37" i="19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E7" i="19"/>
  <c r="E6" i="19"/>
  <c r="E5" i="19"/>
  <c r="E86" i="20"/>
  <c r="E85" i="20"/>
  <c r="E83" i="20"/>
  <c r="E82" i="20"/>
  <c r="E81" i="20"/>
  <c r="E80" i="20"/>
  <c r="E79" i="20"/>
  <c r="E78" i="20"/>
  <c r="E77" i="20"/>
  <c r="E76" i="20"/>
  <c r="E75" i="20"/>
  <c r="E74" i="20"/>
  <c r="E73" i="20"/>
  <c r="E72" i="20"/>
  <c r="E71" i="20"/>
  <c r="E70" i="20"/>
  <c r="E69" i="20"/>
  <c r="E68" i="20"/>
  <c r="E66" i="20"/>
  <c r="E65" i="20"/>
  <c r="E64" i="20"/>
  <c r="E63" i="20"/>
  <c r="E62" i="20"/>
  <c r="E61" i="20"/>
  <c r="E60" i="20"/>
  <c r="E58" i="20"/>
  <c r="E57" i="20"/>
  <c r="E56" i="20"/>
  <c r="E55" i="20"/>
  <c r="E54" i="20"/>
  <c r="E53" i="20"/>
  <c r="E52" i="20"/>
  <c r="E51" i="20"/>
  <c r="E50" i="20"/>
  <c r="E49" i="20"/>
  <c r="E48" i="20"/>
  <c r="E47" i="20"/>
  <c r="E46" i="20"/>
  <c r="E45" i="20"/>
  <c r="E44" i="20"/>
  <c r="E43" i="20"/>
  <c r="E42" i="20"/>
  <c r="E41" i="20"/>
  <c r="E40" i="20"/>
  <c r="E39" i="20"/>
  <c r="E38" i="20"/>
  <c r="E37" i="20"/>
  <c r="E36" i="20"/>
  <c r="E35" i="20"/>
  <c r="E34" i="20"/>
  <c r="E33" i="20"/>
  <c r="E32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3" i="20"/>
  <c r="E12" i="20"/>
  <c r="E11" i="20"/>
  <c r="E10" i="20"/>
  <c r="E9" i="20"/>
  <c r="E8" i="20"/>
  <c r="E7" i="20"/>
  <c r="E6" i="20"/>
  <c r="E5" i="20"/>
  <c r="E86" i="21"/>
  <c r="E85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6" i="21"/>
  <c r="E65" i="21"/>
  <c r="E64" i="21"/>
  <c r="E63" i="21"/>
  <c r="E62" i="21"/>
  <c r="E61" i="21"/>
  <c r="E60" i="21"/>
  <c r="E58" i="21"/>
  <c r="E57" i="21"/>
  <c r="E56" i="21"/>
  <c r="E55" i="21"/>
  <c r="E54" i="21"/>
  <c r="E53" i="21"/>
  <c r="E52" i="21"/>
  <c r="E51" i="21"/>
  <c r="E50" i="21"/>
  <c r="E49" i="21"/>
  <c r="E48" i="21"/>
  <c r="E47" i="21"/>
  <c r="E46" i="21"/>
  <c r="E45" i="21"/>
  <c r="E44" i="21"/>
  <c r="E43" i="21"/>
  <c r="E42" i="21"/>
  <c r="E41" i="21"/>
  <c r="E40" i="21"/>
  <c r="E39" i="21"/>
  <c r="E38" i="21"/>
  <c r="E37" i="21"/>
  <c r="E36" i="21"/>
  <c r="E35" i="21"/>
  <c r="E34" i="21"/>
  <c r="E33" i="21"/>
  <c r="E32" i="21"/>
  <c r="E31" i="21"/>
  <c r="E30" i="21"/>
  <c r="E29" i="21"/>
  <c r="E28" i="21"/>
  <c r="E27" i="21"/>
  <c r="E26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10" i="21"/>
  <c r="E9" i="21"/>
  <c r="E8" i="21"/>
  <c r="E7" i="21"/>
  <c r="E6" i="21"/>
  <c r="E5" i="21"/>
  <c r="E86" i="22"/>
  <c r="E85" i="22"/>
  <c r="E83" i="22"/>
  <c r="E82" i="22"/>
  <c r="E81" i="22"/>
  <c r="E80" i="22"/>
  <c r="E79" i="22"/>
  <c r="E78" i="22"/>
  <c r="E77" i="22"/>
  <c r="E76" i="22"/>
  <c r="E75" i="22"/>
  <c r="E74" i="22"/>
  <c r="E73" i="22"/>
  <c r="E72" i="22"/>
  <c r="E71" i="22"/>
  <c r="E70" i="22"/>
  <c r="E69" i="22"/>
  <c r="E68" i="22"/>
  <c r="E66" i="22"/>
  <c r="E65" i="22"/>
  <c r="E64" i="22"/>
  <c r="E63" i="22"/>
  <c r="E62" i="22"/>
  <c r="E61" i="22"/>
  <c r="E60" i="22"/>
  <c r="E58" i="22"/>
  <c r="E57" i="22"/>
  <c r="E56" i="22"/>
  <c r="E55" i="22"/>
  <c r="E54" i="22"/>
  <c r="E53" i="22"/>
  <c r="E52" i="22"/>
  <c r="E51" i="22"/>
  <c r="E50" i="22"/>
  <c r="E49" i="22"/>
  <c r="E48" i="22"/>
  <c r="E47" i="22"/>
  <c r="E46" i="22"/>
  <c r="E45" i="22"/>
  <c r="E44" i="22"/>
  <c r="E43" i="22"/>
  <c r="E42" i="22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E8" i="22"/>
  <c r="E7" i="22"/>
  <c r="E6" i="22"/>
  <c r="E5" i="22"/>
  <c r="E86" i="23"/>
  <c r="E85" i="23"/>
  <c r="E83" i="23"/>
  <c r="E82" i="23"/>
  <c r="E81" i="23"/>
  <c r="E80" i="23"/>
  <c r="E79" i="23"/>
  <c r="E78" i="23"/>
  <c r="E77" i="23"/>
  <c r="E76" i="23"/>
  <c r="E75" i="23"/>
  <c r="E74" i="23"/>
  <c r="E73" i="23"/>
  <c r="E72" i="23"/>
  <c r="E71" i="23"/>
  <c r="E70" i="23"/>
  <c r="E69" i="23"/>
  <c r="E68" i="23"/>
  <c r="E66" i="23"/>
  <c r="E65" i="23"/>
  <c r="E64" i="23"/>
  <c r="E63" i="23"/>
  <c r="E62" i="23"/>
  <c r="E61" i="23"/>
  <c r="E60" i="23"/>
  <c r="E58" i="23"/>
  <c r="E57" i="23"/>
  <c r="E56" i="23"/>
  <c r="E55" i="23"/>
  <c r="E54" i="23"/>
  <c r="E53" i="23"/>
  <c r="E52" i="23"/>
  <c r="E51" i="23"/>
  <c r="E50" i="23"/>
  <c r="E49" i="23"/>
  <c r="E48" i="23"/>
  <c r="E47" i="23"/>
  <c r="E46" i="23"/>
  <c r="E45" i="23"/>
  <c r="E44" i="23"/>
  <c r="E43" i="23"/>
  <c r="E42" i="23"/>
  <c r="E41" i="23"/>
  <c r="E40" i="23"/>
  <c r="E39" i="23"/>
  <c r="E38" i="23"/>
  <c r="E37" i="23"/>
  <c r="E36" i="23"/>
  <c r="E35" i="23"/>
  <c r="E34" i="23"/>
  <c r="E33" i="23"/>
  <c r="E32" i="23"/>
  <c r="E31" i="23"/>
  <c r="E30" i="23"/>
  <c r="E29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E10" i="23"/>
  <c r="E9" i="23"/>
  <c r="E8" i="23"/>
  <c r="E7" i="23"/>
  <c r="E6" i="23"/>
  <c r="E5" i="23"/>
  <c r="E86" i="24"/>
  <c r="E85" i="24"/>
  <c r="E83" i="24"/>
  <c r="E82" i="24"/>
  <c r="E81" i="24"/>
  <c r="E80" i="24"/>
  <c r="E79" i="24"/>
  <c r="E78" i="24"/>
  <c r="E77" i="24"/>
  <c r="E76" i="24"/>
  <c r="E75" i="24"/>
  <c r="E74" i="24"/>
  <c r="E73" i="24"/>
  <c r="E72" i="24"/>
  <c r="E71" i="24"/>
  <c r="E70" i="24"/>
  <c r="E69" i="24"/>
  <c r="E68" i="24"/>
  <c r="E66" i="24"/>
  <c r="E65" i="24"/>
  <c r="E64" i="24"/>
  <c r="E63" i="24"/>
  <c r="E62" i="24"/>
  <c r="E61" i="24"/>
  <c r="E60" i="24"/>
  <c r="E58" i="24"/>
  <c r="E57" i="24"/>
  <c r="E56" i="24"/>
  <c r="E55" i="24"/>
  <c r="E54" i="24"/>
  <c r="E53" i="24"/>
  <c r="E52" i="24"/>
  <c r="E51" i="24"/>
  <c r="E50" i="24"/>
  <c r="E49" i="24"/>
  <c r="E48" i="24"/>
  <c r="E47" i="24"/>
  <c r="E46" i="24"/>
  <c r="E45" i="24"/>
  <c r="E44" i="24"/>
  <c r="E43" i="24"/>
  <c r="E42" i="24"/>
  <c r="E41" i="24"/>
  <c r="E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8" i="24"/>
  <c r="E7" i="24"/>
  <c r="E6" i="24"/>
  <c r="E5" i="24"/>
  <c r="E86" i="25"/>
  <c r="E85" i="25"/>
  <c r="E83" i="25"/>
  <c r="E82" i="25"/>
  <c r="E81" i="25"/>
  <c r="E80" i="25"/>
  <c r="E79" i="25"/>
  <c r="E78" i="25"/>
  <c r="E77" i="25"/>
  <c r="E76" i="25"/>
  <c r="E75" i="25"/>
  <c r="E74" i="25"/>
  <c r="E73" i="25"/>
  <c r="E72" i="25"/>
  <c r="E71" i="25"/>
  <c r="E70" i="25"/>
  <c r="E69" i="25"/>
  <c r="E68" i="25"/>
  <c r="E66" i="25"/>
  <c r="E65" i="25"/>
  <c r="E64" i="25"/>
  <c r="E63" i="25"/>
  <c r="E62" i="25"/>
  <c r="E61" i="25"/>
  <c r="E60" i="25"/>
  <c r="E58" i="25"/>
  <c r="E57" i="25"/>
  <c r="E56" i="25"/>
  <c r="E55" i="25"/>
  <c r="E54" i="25"/>
  <c r="E53" i="25"/>
  <c r="E52" i="25"/>
  <c r="E51" i="25"/>
  <c r="E50" i="25"/>
  <c r="E49" i="25"/>
  <c r="E48" i="25"/>
  <c r="E47" i="25"/>
  <c r="E46" i="25"/>
  <c r="E45" i="25"/>
  <c r="E44" i="25"/>
  <c r="E43" i="25"/>
  <c r="E42" i="25"/>
  <c r="E41" i="25"/>
  <c r="E40" i="25"/>
  <c r="E39" i="25"/>
  <c r="E38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E11" i="25"/>
  <c r="E10" i="25"/>
  <c r="E9" i="25"/>
  <c r="E8" i="25"/>
  <c r="E7" i="25"/>
  <c r="E6" i="25"/>
  <c r="E5" i="25"/>
  <c r="E86" i="26"/>
  <c r="E85" i="26"/>
  <c r="E83" i="26"/>
  <c r="E82" i="26"/>
  <c r="E81" i="26"/>
  <c r="E80" i="26"/>
  <c r="E79" i="26"/>
  <c r="E78" i="26"/>
  <c r="E77" i="26"/>
  <c r="E76" i="26"/>
  <c r="E75" i="26"/>
  <c r="E74" i="26"/>
  <c r="E73" i="26"/>
  <c r="E72" i="26"/>
  <c r="E71" i="26"/>
  <c r="E70" i="26"/>
  <c r="E69" i="26"/>
  <c r="E68" i="26"/>
  <c r="E66" i="26"/>
  <c r="E65" i="26"/>
  <c r="E64" i="26"/>
  <c r="E63" i="26"/>
  <c r="E62" i="26"/>
  <c r="E61" i="26"/>
  <c r="E60" i="26"/>
  <c r="E58" i="26"/>
  <c r="E57" i="26"/>
  <c r="E56" i="26"/>
  <c r="E55" i="26"/>
  <c r="E54" i="26"/>
  <c r="E53" i="26"/>
  <c r="E52" i="26"/>
  <c r="E51" i="26"/>
  <c r="E50" i="26"/>
  <c r="E49" i="26"/>
  <c r="E48" i="26"/>
  <c r="E47" i="26"/>
  <c r="E46" i="26"/>
  <c r="E45" i="26"/>
  <c r="E44" i="26"/>
  <c r="E43" i="26"/>
  <c r="E42" i="26"/>
  <c r="E41" i="26"/>
  <c r="E40" i="26"/>
  <c r="E39" i="26"/>
  <c r="E38" i="26"/>
  <c r="E37" i="26"/>
  <c r="E36" i="26"/>
  <c r="E35" i="26"/>
  <c r="E34" i="26"/>
  <c r="E33" i="26"/>
  <c r="E32" i="26"/>
  <c r="E31" i="26"/>
  <c r="E30" i="26"/>
  <c r="E29" i="26"/>
  <c r="E28" i="26"/>
  <c r="E27" i="26"/>
  <c r="E26" i="26"/>
  <c r="E25" i="26"/>
  <c r="E24" i="26"/>
  <c r="E23" i="26"/>
  <c r="E22" i="26"/>
  <c r="E21" i="26"/>
  <c r="E20" i="26"/>
  <c r="E19" i="26"/>
  <c r="E18" i="26"/>
  <c r="E17" i="26"/>
  <c r="E16" i="26"/>
  <c r="E15" i="26"/>
  <c r="E14" i="26"/>
  <c r="E13" i="26"/>
  <c r="E12" i="26"/>
  <c r="E11" i="26"/>
  <c r="E10" i="26"/>
  <c r="E9" i="26"/>
  <c r="E8" i="26"/>
  <c r="E7" i="26"/>
  <c r="E6" i="26"/>
  <c r="E5" i="26"/>
  <c r="E86" i="27"/>
  <c r="E85" i="27"/>
  <c r="E83" i="27"/>
  <c r="E82" i="27"/>
  <c r="E81" i="27"/>
  <c r="E80" i="27"/>
  <c r="E79" i="27"/>
  <c r="E78" i="27"/>
  <c r="E77" i="27"/>
  <c r="E76" i="27"/>
  <c r="E75" i="27"/>
  <c r="E74" i="27"/>
  <c r="E73" i="27"/>
  <c r="E72" i="27"/>
  <c r="E71" i="27"/>
  <c r="E70" i="27"/>
  <c r="E69" i="27"/>
  <c r="E68" i="27"/>
  <c r="E66" i="27"/>
  <c r="E65" i="27"/>
  <c r="E64" i="27"/>
  <c r="E63" i="27"/>
  <c r="E62" i="27"/>
  <c r="E61" i="27"/>
  <c r="E60" i="27"/>
  <c r="E58" i="27"/>
  <c r="E57" i="27"/>
  <c r="E56" i="27"/>
  <c r="E55" i="27"/>
  <c r="E54" i="27"/>
  <c r="E53" i="27"/>
  <c r="E52" i="27"/>
  <c r="E51" i="27"/>
  <c r="E50" i="27"/>
  <c r="E49" i="27"/>
  <c r="E48" i="27"/>
  <c r="E47" i="27"/>
  <c r="E46" i="27"/>
  <c r="E45" i="27"/>
  <c r="E44" i="27"/>
  <c r="E43" i="27"/>
  <c r="E42" i="27"/>
  <c r="E41" i="27"/>
  <c r="E40" i="27"/>
  <c r="E39" i="27"/>
  <c r="E38" i="27"/>
  <c r="E37" i="27"/>
  <c r="E36" i="27"/>
  <c r="E35" i="27"/>
  <c r="E34" i="27"/>
  <c r="E33" i="27"/>
  <c r="E32" i="27"/>
  <c r="E31" i="27"/>
  <c r="E30" i="27"/>
  <c r="E29" i="27"/>
  <c r="E28" i="27"/>
  <c r="E27" i="27"/>
  <c r="E26" i="27"/>
  <c r="E25" i="27"/>
  <c r="E24" i="27"/>
  <c r="E23" i="27"/>
  <c r="E22" i="27"/>
  <c r="E21" i="27"/>
  <c r="E20" i="27"/>
  <c r="E19" i="27"/>
  <c r="E18" i="27"/>
  <c r="E17" i="27"/>
  <c r="E16" i="27"/>
  <c r="E15" i="27"/>
  <c r="E14" i="27"/>
  <c r="E13" i="27"/>
  <c r="E12" i="27"/>
  <c r="E11" i="27"/>
  <c r="E10" i="27"/>
  <c r="E9" i="27"/>
  <c r="E8" i="27"/>
  <c r="E7" i="27"/>
  <c r="E6" i="27"/>
  <c r="E5" i="27"/>
  <c r="E86" i="5"/>
  <c r="E85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6" i="5"/>
  <c r="E65" i="5"/>
  <c r="E64" i="5"/>
  <c r="E63" i="5"/>
  <c r="E62" i="5"/>
  <c r="E61" i="5"/>
  <c r="E60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86" i="2"/>
  <c r="E85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6" i="2"/>
  <c r="E65" i="2"/>
  <c r="E64" i="2"/>
  <c r="E63" i="2"/>
  <c r="E62" i="2"/>
  <c r="E61" i="2"/>
  <c r="E60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D190" i="4" l="1"/>
  <c r="D175" i="4"/>
  <c r="D169" i="4"/>
  <c r="D159" i="4"/>
  <c r="D153" i="4"/>
  <c r="D149" i="4"/>
  <c r="D144" i="4"/>
  <c r="D137" i="4"/>
  <c r="D132" i="4"/>
  <c r="D123" i="4"/>
  <c r="D115" i="4"/>
  <c r="D107" i="4"/>
  <c r="D101" i="4"/>
  <c r="D96" i="4"/>
  <c r="D93" i="4"/>
  <c r="D84" i="4"/>
  <c r="C84" i="4"/>
  <c r="D78" i="4"/>
  <c r="D71" i="4"/>
  <c r="D67" i="4"/>
  <c r="C67" i="4"/>
  <c r="D59" i="4"/>
  <c r="C59" i="4"/>
  <c r="D53" i="4"/>
  <c r="D46" i="4"/>
  <c r="D41" i="4"/>
  <c r="D35" i="4"/>
  <c r="D30" i="4"/>
  <c r="D25" i="4"/>
  <c r="D21" i="4"/>
  <c r="D20" i="4" s="1"/>
  <c r="D13" i="4"/>
  <c r="D4" i="4"/>
  <c r="C4" i="4"/>
  <c r="D190" i="3"/>
  <c r="D175" i="3"/>
  <c r="D169" i="3"/>
  <c r="D159" i="3"/>
  <c r="D153" i="3"/>
  <c r="D149" i="3"/>
  <c r="D144" i="3"/>
  <c r="D137" i="3"/>
  <c r="D132" i="3"/>
  <c r="D123" i="3"/>
  <c r="D115" i="3"/>
  <c r="D107" i="3"/>
  <c r="D106" i="3" s="1"/>
  <c r="D101" i="3"/>
  <c r="D96" i="3"/>
  <c r="D93" i="3"/>
  <c r="D84" i="3"/>
  <c r="C84" i="3"/>
  <c r="E84" i="3" s="1"/>
  <c r="D78" i="3"/>
  <c r="D71" i="3"/>
  <c r="D67" i="3"/>
  <c r="C67" i="3"/>
  <c r="E67" i="3" s="1"/>
  <c r="D59" i="3"/>
  <c r="D58" i="3" s="1"/>
  <c r="C59" i="3"/>
  <c r="E59" i="3" s="1"/>
  <c r="D53" i="3"/>
  <c r="D46" i="3"/>
  <c r="D41" i="3"/>
  <c r="D35" i="3"/>
  <c r="D30" i="3"/>
  <c r="D25" i="3"/>
  <c r="D21" i="3"/>
  <c r="D20" i="3" s="1"/>
  <c r="D13" i="3"/>
  <c r="D4" i="3"/>
  <c r="C4" i="3"/>
  <c r="E4" i="3" s="1"/>
  <c r="D190" i="6"/>
  <c r="D175" i="6"/>
  <c r="D169" i="6"/>
  <c r="D159" i="6"/>
  <c r="D153" i="6"/>
  <c r="D149" i="6"/>
  <c r="D144" i="6"/>
  <c r="D137" i="6"/>
  <c r="D132" i="6"/>
  <c r="D123" i="6"/>
  <c r="D115" i="6"/>
  <c r="D107" i="6"/>
  <c r="D101" i="6"/>
  <c r="D96" i="6"/>
  <c r="D93" i="6"/>
  <c r="D84" i="6"/>
  <c r="C84" i="6"/>
  <c r="E84" i="6" s="1"/>
  <c r="D78" i="6"/>
  <c r="D71" i="6"/>
  <c r="D67" i="6"/>
  <c r="C67" i="6"/>
  <c r="E67" i="6" s="1"/>
  <c r="D59" i="6"/>
  <c r="C59" i="6"/>
  <c r="D53" i="6"/>
  <c r="D46" i="6"/>
  <c r="D41" i="6"/>
  <c r="D35" i="6"/>
  <c r="D30" i="6"/>
  <c r="D25" i="6"/>
  <c r="D21" i="6"/>
  <c r="D13" i="6"/>
  <c r="D4" i="6"/>
  <c r="C4" i="6"/>
  <c r="E4" i="6" s="1"/>
  <c r="D190" i="7"/>
  <c r="D175" i="7"/>
  <c r="D169" i="7"/>
  <c r="D159" i="7"/>
  <c r="D153" i="7"/>
  <c r="D149" i="7"/>
  <c r="D144" i="7"/>
  <c r="D137" i="7"/>
  <c r="D132" i="7"/>
  <c r="D123" i="7"/>
  <c r="D115" i="7"/>
  <c r="D107" i="7"/>
  <c r="D101" i="7"/>
  <c r="D96" i="7"/>
  <c r="D93" i="7"/>
  <c r="D84" i="7"/>
  <c r="C84" i="7"/>
  <c r="E84" i="7" s="1"/>
  <c r="D78" i="7"/>
  <c r="D71" i="7"/>
  <c r="D67" i="7"/>
  <c r="C67" i="7"/>
  <c r="E67" i="7" s="1"/>
  <c r="D59" i="7"/>
  <c r="C59" i="7"/>
  <c r="E59" i="7" s="1"/>
  <c r="D53" i="7"/>
  <c r="D46" i="7"/>
  <c r="D41" i="7"/>
  <c r="D35" i="7"/>
  <c r="D30" i="7"/>
  <c r="D25" i="7"/>
  <c r="D21" i="7"/>
  <c r="D13" i="7"/>
  <c r="D4" i="7"/>
  <c r="C4" i="7"/>
  <c r="E4" i="7" s="1"/>
  <c r="D190" i="8"/>
  <c r="D175" i="8"/>
  <c r="D169" i="8"/>
  <c r="D159" i="8"/>
  <c r="D153" i="8"/>
  <c r="D149" i="8"/>
  <c r="D144" i="8"/>
  <c r="D137" i="8"/>
  <c r="D132" i="8"/>
  <c r="D123" i="8"/>
  <c r="D115" i="8"/>
  <c r="D107" i="8"/>
  <c r="D101" i="8"/>
  <c r="D96" i="8"/>
  <c r="D93" i="8"/>
  <c r="D84" i="8"/>
  <c r="C84" i="8"/>
  <c r="E84" i="8" s="1"/>
  <c r="D78" i="8"/>
  <c r="D71" i="8"/>
  <c r="D67" i="8"/>
  <c r="C67" i="8"/>
  <c r="E67" i="8" s="1"/>
  <c r="D59" i="8"/>
  <c r="C59" i="8"/>
  <c r="E59" i="8" s="1"/>
  <c r="D53" i="8"/>
  <c r="D46" i="8"/>
  <c r="D41" i="8"/>
  <c r="D35" i="8"/>
  <c r="D30" i="8"/>
  <c r="D25" i="8"/>
  <c r="D21" i="8"/>
  <c r="D13" i="8"/>
  <c r="D4" i="8"/>
  <c r="C4" i="8"/>
  <c r="E4" i="8" s="1"/>
  <c r="D190" i="9"/>
  <c r="D175" i="9"/>
  <c r="D169" i="9"/>
  <c r="D159" i="9"/>
  <c r="D153" i="9"/>
  <c r="D149" i="9"/>
  <c r="D143" i="9" s="1"/>
  <c r="D144" i="9"/>
  <c r="D137" i="9"/>
  <c r="D132" i="9"/>
  <c r="D123" i="9"/>
  <c r="D115" i="9"/>
  <c r="D107" i="9"/>
  <c r="D106" i="9" s="1"/>
  <c r="D101" i="9"/>
  <c r="D96" i="9"/>
  <c r="D93" i="9"/>
  <c r="D84" i="9"/>
  <c r="C84" i="9"/>
  <c r="E84" i="9" s="1"/>
  <c r="D78" i="9"/>
  <c r="D71" i="9"/>
  <c r="D67" i="9"/>
  <c r="C67" i="9"/>
  <c r="E67" i="9" s="1"/>
  <c r="D59" i="9"/>
  <c r="C59" i="9"/>
  <c r="E59" i="9" s="1"/>
  <c r="D53" i="9"/>
  <c r="D46" i="9"/>
  <c r="D41" i="9"/>
  <c r="D35" i="9"/>
  <c r="D30" i="9"/>
  <c r="D25" i="9"/>
  <c r="D21" i="9"/>
  <c r="D13" i="9"/>
  <c r="D4" i="9"/>
  <c r="C4" i="9"/>
  <c r="E4" i="9" s="1"/>
  <c r="D190" i="10"/>
  <c r="G189" i="28" s="1"/>
  <c r="D175" i="10"/>
  <c r="D169" i="10"/>
  <c r="D168" i="10" s="1"/>
  <c r="D165" i="10" s="1"/>
  <c r="D159" i="10"/>
  <c r="D153" i="10"/>
  <c r="G152" i="28" s="1"/>
  <c r="D149" i="10"/>
  <c r="D144" i="10"/>
  <c r="D137" i="10"/>
  <c r="D132" i="10"/>
  <c r="D123" i="10"/>
  <c r="D115" i="10"/>
  <c r="D107" i="10"/>
  <c r="D101" i="10"/>
  <c r="D96" i="10"/>
  <c r="D93" i="10"/>
  <c r="D84" i="10"/>
  <c r="C84" i="10"/>
  <c r="E84" i="10" s="1"/>
  <c r="D78" i="10"/>
  <c r="D71" i="10"/>
  <c r="D67" i="10"/>
  <c r="C67" i="10"/>
  <c r="E67" i="10" s="1"/>
  <c r="D59" i="10"/>
  <c r="C59" i="10"/>
  <c r="E59" i="10" s="1"/>
  <c r="D53" i="10"/>
  <c r="D46" i="10"/>
  <c r="D41" i="10"/>
  <c r="D35" i="10"/>
  <c r="D30" i="10"/>
  <c r="D25" i="10"/>
  <c r="D20" i="10" s="1"/>
  <c r="D21" i="10"/>
  <c r="D13" i="10"/>
  <c r="D4" i="10"/>
  <c r="C4" i="10"/>
  <c r="E4" i="10" s="1"/>
  <c r="D190" i="11"/>
  <c r="D175" i="11"/>
  <c r="D169" i="11"/>
  <c r="D159" i="11"/>
  <c r="D153" i="11"/>
  <c r="D149" i="11"/>
  <c r="D144" i="11"/>
  <c r="D137" i="11"/>
  <c r="D132" i="11"/>
  <c r="D123" i="11"/>
  <c r="D115" i="11"/>
  <c r="D107" i="11"/>
  <c r="D106" i="11" s="1"/>
  <c r="D101" i="11"/>
  <c r="D96" i="11"/>
  <c r="D93" i="11"/>
  <c r="D84" i="11"/>
  <c r="C84" i="11"/>
  <c r="E84" i="11" s="1"/>
  <c r="D78" i="11"/>
  <c r="D71" i="11"/>
  <c r="D67" i="11"/>
  <c r="C67" i="11"/>
  <c r="E67" i="11" s="1"/>
  <c r="D59" i="11"/>
  <c r="C59" i="11"/>
  <c r="E59" i="11" s="1"/>
  <c r="D53" i="11"/>
  <c r="D46" i="11"/>
  <c r="D41" i="11"/>
  <c r="D35" i="11"/>
  <c r="D30" i="11"/>
  <c r="D25" i="11"/>
  <c r="D21" i="11"/>
  <c r="D13" i="11"/>
  <c r="D4" i="11"/>
  <c r="C4" i="11"/>
  <c r="E4" i="11" s="1"/>
  <c r="D190" i="12"/>
  <c r="D175" i="12"/>
  <c r="D169" i="12"/>
  <c r="D159" i="12"/>
  <c r="D153" i="12"/>
  <c r="D149" i="12"/>
  <c r="D144" i="12"/>
  <c r="D137" i="12"/>
  <c r="D132" i="12"/>
  <c r="D123" i="12"/>
  <c r="D115" i="12"/>
  <c r="D107" i="12"/>
  <c r="D101" i="12"/>
  <c r="D96" i="12"/>
  <c r="D93" i="12"/>
  <c r="D84" i="12"/>
  <c r="C84" i="12"/>
  <c r="E84" i="12" s="1"/>
  <c r="D78" i="12"/>
  <c r="D71" i="12"/>
  <c r="D67" i="12"/>
  <c r="C67" i="12"/>
  <c r="E67" i="12" s="1"/>
  <c r="D59" i="12"/>
  <c r="C59" i="12"/>
  <c r="E59" i="12" s="1"/>
  <c r="D53" i="12"/>
  <c r="D46" i="12"/>
  <c r="D41" i="12"/>
  <c r="D35" i="12"/>
  <c r="D30" i="12"/>
  <c r="D25" i="12"/>
  <c r="D20" i="12" s="1"/>
  <c r="D21" i="12"/>
  <c r="D13" i="12"/>
  <c r="D4" i="12"/>
  <c r="C4" i="12"/>
  <c r="E4" i="12" s="1"/>
  <c r="D190" i="13"/>
  <c r="D175" i="13"/>
  <c r="D169" i="13"/>
  <c r="D159" i="13"/>
  <c r="D153" i="13"/>
  <c r="D149" i="13"/>
  <c r="D144" i="13"/>
  <c r="D137" i="13"/>
  <c r="D132" i="13"/>
  <c r="D123" i="13"/>
  <c r="D115" i="13"/>
  <c r="D107" i="13"/>
  <c r="D106" i="13" s="1"/>
  <c r="D101" i="13"/>
  <c r="D96" i="13"/>
  <c r="D93" i="13"/>
  <c r="D92" i="13" s="1"/>
  <c r="D91" i="13" s="1"/>
  <c r="D84" i="13"/>
  <c r="C84" i="13"/>
  <c r="E84" i="13" s="1"/>
  <c r="D78" i="13"/>
  <c r="D71" i="13"/>
  <c r="D67" i="13"/>
  <c r="C67" i="13"/>
  <c r="E67" i="13" s="1"/>
  <c r="D59" i="13"/>
  <c r="C59" i="13"/>
  <c r="E59" i="13" s="1"/>
  <c r="D53" i="13"/>
  <c r="D46" i="13"/>
  <c r="D41" i="13"/>
  <c r="D35" i="13"/>
  <c r="D30" i="13"/>
  <c r="D25" i="13"/>
  <c r="D21" i="13"/>
  <c r="D13" i="13"/>
  <c r="D4" i="13"/>
  <c r="C4" i="13"/>
  <c r="E4" i="13" s="1"/>
  <c r="D190" i="14"/>
  <c r="D175" i="14"/>
  <c r="D169" i="14"/>
  <c r="D159" i="14"/>
  <c r="D153" i="14"/>
  <c r="D149" i="14"/>
  <c r="D144" i="14"/>
  <c r="D137" i="14"/>
  <c r="D132" i="14"/>
  <c r="D123" i="14"/>
  <c r="D115" i="14"/>
  <c r="D107" i="14"/>
  <c r="D101" i="14"/>
  <c r="D96" i="14"/>
  <c r="D93" i="14"/>
  <c r="D84" i="14"/>
  <c r="C84" i="14"/>
  <c r="E84" i="14" s="1"/>
  <c r="D78" i="14"/>
  <c r="D71" i="14"/>
  <c r="D67" i="14"/>
  <c r="C67" i="14"/>
  <c r="E67" i="14" s="1"/>
  <c r="D59" i="14"/>
  <c r="C59" i="14"/>
  <c r="E59" i="14" s="1"/>
  <c r="D53" i="14"/>
  <c r="D46" i="14"/>
  <c r="D41" i="14"/>
  <c r="D35" i="14"/>
  <c r="D30" i="14"/>
  <c r="D25" i="14"/>
  <c r="D21" i="14"/>
  <c r="D13" i="14"/>
  <c r="D4" i="14"/>
  <c r="C4" i="14"/>
  <c r="E4" i="14" s="1"/>
  <c r="D190" i="15"/>
  <c r="D175" i="15"/>
  <c r="D169" i="15"/>
  <c r="D159" i="15"/>
  <c r="D153" i="15"/>
  <c r="D149" i="15"/>
  <c r="D144" i="15"/>
  <c r="D137" i="15"/>
  <c r="D132" i="15"/>
  <c r="D123" i="15"/>
  <c r="D115" i="15"/>
  <c r="D107" i="15"/>
  <c r="D106" i="15" s="1"/>
  <c r="D101" i="15"/>
  <c r="D92" i="15" s="1"/>
  <c r="D96" i="15"/>
  <c r="D93" i="15"/>
  <c r="D84" i="15"/>
  <c r="C84" i="15"/>
  <c r="E84" i="15" s="1"/>
  <c r="D78" i="15"/>
  <c r="D71" i="15"/>
  <c r="D67" i="15"/>
  <c r="C67" i="15"/>
  <c r="E67" i="15" s="1"/>
  <c r="D59" i="15"/>
  <c r="C59" i="15"/>
  <c r="E59" i="15" s="1"/>
  <c r="D53" i="15"/>
  <c r="D46" i="15"/>
  <c r="D41" i="15"/>
  <c r="D35" i="15"/>
  <c r="D30" i="15"/>
  <c r="D25" i="15"/>
  <c r="D21" i="15"/>
  <c r="D13" i="15"/>
  <c r="D4" i="15"/>
  <c r="C4" i="15"/>
  <c r="E4" i="15" s="1"/>
  <c r="D190" i="16"/>
  <c r="D175" i="16"/>
  <c r="D169" i="16"/>
  <c r="D159" i="16"/>
  <c r="D153" i="16"/>
  <c r="D149" i="16"/>
  <c r="D144" i="16"/>
  <c r="D137" i="16"/>
  <c r="D132" i="16"/>
  <c r="D123" i="16"/>
  <c r="D115" i="16"/>
  <c r="D107" i="16"/>
  <c r="D101" i="16"/>
  <c r="D96" i="16"/>
  <c r="D93" i="16"/>
  <c r="D84" i="16"/>
  <c r="C84" i="16"/>
  <c r="E84" i="16" s="1"/>
  <c r="D78" i="16"/>
  <c r="D71" i="16"/>
  <c r="D67" i="16"/>
  <c r="C67" i="16"/>
  <c r="E67" i="16" s="1"/>
  <c r="D59" i="16"/>
  <c r="C59" i="16"/>
  <c r="E59" i="16" s="1"/>
  <c r="D53" i="16"/>
  <c r="D46" i="16"/>
  <c r="D41" i="16"/>
  <c r="D35" i="16"/>
  <c r="D30" i="16"/>
  <c r="D25" i="16"/>
  <c r="D20" i="16" s="1"/>
  <c r="D21" i="16"/>
  <c r="D13" i="16"/>
  <c r="D4" i="16"/>
  <c r="C4" i="16"/>
  <c r="E4" i="16" s="1"/>
  <c r="D190" i="17"/>
  <c r="D175" i="17"/>
  <c r="D169" i="17"/>
  <c r="D159" i="17"/>
  <c r="D153" i="17"/>
  <c r="D149" i="17"/>
  <c r="D144" i="17"/>
  <c r="D137" i="17"/>
  <c r="D132" i="17"/>
  <c r="D123" i="17"/>
  <c r="D115" i="17"/>
  <c r="D107" i="17"/>
  <c r="D106" i="17" s="1"/>
  <c r="D101" i="17"/>
  <c r="D96" i="17"/>
  <c r="D93" i="17"/>
  <c r="D84" i="17"/>
  <c r="C84" i="17"/>
  <c r="E84" i="17" s="1"/>
  <c r="D78" i="17"/>
  <c r="D71" i="17"/>
  <c r="D67" i="17"/>
  <c r="C67" i="17"/>
  <c r="E67" i="17" s="1"/>
  <c r="D59" i="17"/>
  <c r="D58" i="17" s="1"/>
  <c r="C59" i="17"/>
  <c r="E59" i="17" s="1"/>
  <c r="D53" i="17"/>
  <c r="D46" i="17"/>
  <c r="D41" i="17"/>
  <c r="D35" i="17"/>
  <c r="D30" i="17"/>
  <c r="D25" i="17"/>
  <c r="D21" i="17"/>
  <c r="D13" i="17"/>
  <c r="D4" i="17"/>
  <c r="C4" i="17"/>
  <c r="E4" i="17" s="1"/>
  <c r="D190" i="18"/>
  <c r="D175" i="18"/>
  <c r="D169" i="18"/>
  <c r="D159" i="18"/>
  <c r="D153" i="18"/>
  <c r="D149" i="18"/>
  <c r="D144" i="18"/>
  <c r="D137" i="18"/>
  <c r="D132" i="18"/>
  <c r="D123" i="18"/>
  <c r="D115" i="18"/>
  <c r="D107" i="18"/>
  <c r="D101" i="18"/>
  <c r="D96" i="18"/>
  <c r="D93" i="18"/>
  <c r="D84" i="18"/>
  <c r="C84" i="18"/>
  <c r="E84" i="18" s="1"/>
  <c r="D78" i="18"/>
  <c r="D71" i="18"/>
  <c r="D67" i="18"/>
  <c r="C67" i="18"/>
  <c r="E67" i="18" s="1"/>
  <c r="D59" i="18"/>
  <c r="C59" i="18"/>
  <c r="E59" i="18" s="1"/>
  <c r="D53" i="18"/>
  <c r="D46" i="18"/>
  <c r="D41" i="18"/>
  <c r="D35" i="18"/>
  <c r="D30" i="18"/>
  <c r="D25" i="18"/>
  <c r="D21" i="18"/>
  <c r="D13" i="18"/>
  <c r="D4" i="18"/>
  <c r="C4" i="18"/>
  <c r="E4" i="18" s="1"/>
  <c r="D190" i="19"/>
  <c r="D175" i="19"/>
  <c r="D169" i="19"/>
  <c r="D168" i="19" s="1"/>
  <c r="D165" i="19" s="1"/>
  <c r="D159" i="19"/>
  <c r="D153" i="19"/>
  <c r="D149" i="19"/>
  <c r="D144" i="19"/>
  <c r="D143" i="19" s="1"/>
  <c r="D137" i="19"/>
  <c r="D132" i="19"/>
  <c r="D123" i="19"/>
  <c r="D115" i="19"/>
  <c r="D106" i="19" s="1"/>
  <c r="D107" i="19"/>
  <c r="D101" i="19"/>
  <c r="D96" i="19"/>
  <c r="D93" i="19"/>
  <c r="D84" i="19"/>
  <c r="C84" i="19"/>
  <c r="D78" i="19"/>
  <c r="D71" i="19"/>
  <c r="D67" i="19"/>
  <c r="C67" i="19"/>
  <c r="E67" i="19" s="1"/>
  <c r="D59" i="19"/>
  <c r="C59" i="19"/>
  <c r="E59" i="19" s="1"/>
  <c r="D53" i="19"/>
  <c r="D46" i="19"/>
  <c r="D41" i="19"/>
  <c r="D35" i="19"/>
  <c r="D30" i="19"/>
  <c r="D25" i="19"/>
  <c r="D21" i="19"/>
  <c r="D13" i="19"/>
  <c r="D4" i="19"/>
  <c r="C4" i="19"/>
  <c r="E4" i="19" s="1"/>
  <c r="D190" i="20"/>
  <c r="D175" i="20"/>
  <c r="D169" i="20"/>
  <c r="D159" i="20"/>
  <c r="D153" i="20"/>
  <c r="D149" i="20"/>
  <c r="D144" i="20"/>
  <c r="D137" i="20"/>
  <c r="D132" i="20"/>
  <c r="D123" i="20"/>
  <c r="D115" i="20"/>
  <c r="D107" i="20"/>
  <c r="D101" i="20"/>
  <c r="D96" i="20"/>
  <c r="D93" i="20"/>
  <c r="D84" i="20"/>
  <c r="C84" i="20"/>
  <c r="E84" i="20" s="1"/>
  <c r="D78" i="20"/>
  <c r="D71" i="20"/>
  <c r="D67" i="20"/>
  <c r="C67" i="20"/>
  <c r="E67" i="20" s="1"/>
  <c r="D59" i="20"/>
  <c r="C59" i="20"/>
  <c r="E59" i="20" s="1"/>
  <c r="D53" i="20"/>
  <c r="D46" i="20"/>
  <c r="D41" i="20"/>
  <c r="D35" i="20"/>
  <c r="D30" i="20"/>
  <c r="D25" i="20"/>
  <c r="D21" i="20"/>
  <c r="D13" i="20"/>
  <c r="D4" i="20"/>
  <c r="C4" i="20"/>
  <c r="E4" i="20" s="1"/>
  <c r="D190" i="21"/>
  <c r="D175" i="21"/>
  <c r="D169" i="21"/>
  <c r="D159" i="21"/>
  <c r="D153" i="21"/>
  <c r="D149" i="21"/>
  <c r="D143" i="21" s="1"/>
  <c r="D144" i="21"/>
  <c r="D137" i="21"/>
  <c r="D132" i="21"/>
  <c r="D123" i="21"/>
  <c r="D115" i="21"/>
  <c r="D107" i="21"/>
  <c r="D101" i="21"/>
  <c r="D96" i="21"/>
  <c r="D93" i="21"/>
  <c r="D84" i="21"/>
  <c r="C84" i="21"/>
  <c r="E84" i="21" s="1"/>
  <c r="D78" i="21"/>
  <c r="D71" i="21"/>
  <c r="D67" i="21"/>
  <c r="C67" i="21"/>
  <c r="E67" i="21" s="1"/>
  <c r="D59" i="21"/>
  <c r="D58" i="21" s="1"/>
  <c r="C59" i="21"/>
  <c r="E59" i="21" s="1"/>
  <c r="D53" i="21"/>
  <c r="D46" i="21"/>
  <c r="D41" i="21"/>
  <c r="D35" i="21"/>
  <c r="D30" i="21"/>
  <c r="D25" i="21"/>
  <c r="D21" i="21"/>
  <c r="D13" i="21"/>
  <c r="D4" i="21"/>
  <c r="C4" i="21"/>
  <c r="D190" i="22"/>
  <c r="D175" i="22"/>
  <c r="D169" i="22"/>
  <c r="D159" i="22"/>
  <c r="D153" i="22"/>
  <c r="D149" i="22"/>
  <c r="D144" i="22"/>
  <c r="D137" i="22"/>
  <c r="D132" i="22"/>
  <c r="D123" i="22"/>
  <c r="D115" i="22"/>
  <c r="D107" i="22"/>
  <c r="D101" i="22"/>
  <c r="D96" i="22"/>
  <c r="D93" i="22"/>
  <c r="D84" i="22"/>
  <c r="C84" i="22"/>
  <c r="E84" i="22" s="1"/>
  <c r="D78" i="22"/>
  <c r="D71" i="22"/>
  <c r="D67" i="22"/>
  <c r="C67" i="22"/>
  <c r="E67" i="22" s="1"/>
  <c r="D59" i="22"/>
  <c r="C59" i="22"/>
  <c r="E59" i="22" s="1"/>
  <c r="D53" i="22"/>
  <c r="D46" i="22"/>
  <c r="D41" i="22"/>
  <c r="D35" i="22"/>
  <c r="D30" i="22"/>
  <c r="D25" i="22"/>
  <c r="D20" i="22" s="1"/>
  <c r="D21" i="22"/>
  <c r="D13" i="22"/>
  <c r="D4" i="22"/>
  <c r="C4" i="22"/>
  <c r="E4" i="22" s="1"/>
  <c r="D190" i="23"/>
  <c r="D175" i="23"/>
  <c r="D169" i="23"/>
  <c r="D159" i="23"/>
  <c r="D153" i="23"/>
  <c r="D149" i="23"/>
  <c r="D144" i="23"/>
  <c r="D137" i="23"/>
  <c r="D132" i="23"/>
  <c r="D123" i="23"/>
  <c r="D115" i="23"/>
  <c r="D107" i="23"/>
  <c r="D101" i="23"/>
  <c r="D96" i="23"/>
  <c r="D93" i="23"/>
  <c r="D84" i="23"/>
  <c r="C84" i="23"/>
  <c r="E84" i="23" s="1"/>
  <c r="D78" i="23"/>
  <c r="D71" i="23"/>
  <c r="D67" i="23"/>
  <c r="C67" i="23"/>
  <c r="E67" i="23" s="1"/>
  <c r="D59" i="23"/>
  <c r="C59" i="23"/>
  <c r="E59" i="23" s="1"/>
  <c r="D53" i="23"/>
  <c r="D46" i="23"/>
  <c r="D41" i="23"/>
  <c r="D35" i="23"/>
  <c r="D30" i="23"/>
  <c r="D25" i="23"/>
  <c r="D21" i="23"/>
  <c r="D13" i="23"/>
  <c r="D4" i="23"/>
  <c r="C4" i="23"/>
  <c r="E4" i="23" s="1"/>
  <c r="D190" i="24"/>
  <c r="D175" i="24"/>
  <c r="D169" i="24"/>
  <c r="D159" i="24"/>
  <c r="D153" i="24"/>
  <c r="D149" i="24"/>
  <c r="D144" i="24"/>
  <c r="D137" i="24"/>
  <c r="D132" i="24"/>
  <c r="D123" i="24"/>
  <c r="D115" i="24"/>
  <c r="D107" i="24"/>
  <c r="D101" i="24"/>
  <c r="D96" i="24"/>
  <c r="D93" i="24"/>
  <c r="D84" i="24"/>
  <c r="C84" i="24"/>
  <c r="E84" i="24" s="1"/>
  <c r="D78" i="24"/>
  <c r="D71" i="24"/>
  <c r="D67" i="24"/>
  <c r="C67" i="24"/>
  <c r="E67" i="24" s="1"/>
  <c r="D59" i="24"/>
  <c r="C59" i="24"/>
  <c r="E59" i="24" s="1"/>
  <c r="D53" i="24"/>
  <c r="D46" i="24"/>
  <c r="D41" i="24"/>
  <c r="D35" i="24"/>
  <c r="D30" i="24"/>
  <c r="D25" i="24"/>
  <c r="D21" i="24"/>
  <c r="D13" i="24"/>
  <c r="D4" i="24"/>
  <c r="C4" i="24"/>
  <c r="E4" i="24" s="1"/>
  <c r="D190" i="25"/>
  <c r="D175" i="25"/>
  <c r="D169" i="25"/>
  <c r="D159" i="25"/>
  <c r="D153" i="25"/>
  <c r="D149" i="25"/>
  <c r="D144" i="25"/>
  <c r="D143" i="25" s="1"/>
  <c r="D137" i="25"/>
  <c r="D132" i="25"/>
  <c r="D123" i="25"/>
  <c r="D115" i="25"/>
  <c r="D107" i="25"/>
  <c r="D101" i="25"/>
  <c r="D96" i="25"/>
  <c r="D93" i="25"/>
  <c r="D84" i="25"/>
  <c r="C84" i="25"/>
  <c r="E84" i="25" s="1"/>
  <c r="D78" i="25"/>
  <c r="D71" i="25"/>
  <c r="D67" i="25"/>
  <c r="C67" i="25"/>
  <c r="E67" i="25" s="1"/>
  <c r="D59" i="25"/>
  <c r="C59" i="25"/>
  <c r="E59" i="25" s="1"/>
  <c r="D53" i="25"/>
  <c r="D46" i="25"/>
  <c r="D41" i="25"/>
  <c r="D35" i="25"/>
  <c r="D30" i="25"/>
  <c r="D25" i="25"/>
  <c r="D21" i="25"/>
  <c r="D13" i="25"/>
  <c r="D4" i="25"/>
  <c r="C4" i="25"/>
  <c r="E4" i="25" s="1"/>
  <c r="D190" i="26"/>
  <c r="D175" i="26"/>
  <c r="D169" i="26"/>
  <c r="D159" i="26"/>
  <c r="D153" i="26"/>
  <c r="D149" i="26"/>
  <c r="D144" i="26"/>
  <c r="D137" i="26"/>
  <c r="D132" i="26"/>
  <c r="D123" i="26"/>
  <c r="D115" i="26"/>
  <c r="D107" i="26"/>
  <c r="D101" i="26"/>
  <c r="D96" i="26"/>
  <c r="D93" i="26"/>
  <c r="D84" i="26"/>
  <c r="C84" i="26"/>
  <c r="E84" i="26" s="1"/>
  <c r="D78" i="26"/>
  <c r="D71" i="26"/>
  <c r="D67" i="26"/>
  <c r="C67" i="26"/>
  <c r="E67" i="26" s="1"/>
  <c r="D59" i="26"/>
  <c r="C59" i="26"/>
  <c r="E59" i="26" s="1"/>
  <c r="D53" i="26"/>
  <c r="D46" i="26"/>
  <c r="D41" i="26"/>
  <c r="D35" i="26"/>
  <c r="D30" i="26"/>
  <c r="D25" i="26"/>
  <c r="D21" i="26"/>
  <c r="D13" i="26"/>
  <c r="D4" i="26"/>
  <c r="C4" i="26"/>
  <c r="E4" i="26" s="1"/>
  <c r="D190" i="27"/>
  <c r="D175" i="27"/>
  <c r="D169" i="27"/>
  <c r="D159" i="27"/>
  <c r="D153" i="27"/>
  <c r="D149" i="27"/>
  <c r="D144" i="27"/>
  <c r="D137" i="27"/>
  <c r="D132" i="27"/>
  <c r="D123" i="27"/>
  <c r="D115" i="27"/>
  <c r="D107" i="27"/>
  <c r="D106" i="27" s="1"/>
  <c r="D101" i="27"/>
  <c r="D96" i="27"/>
  <c r="D93" i="27"/>
  <c r="D84" i="27"/>
  <c r="C84" i="27"/>
  <c r="E84" i="27" s="1"/>
  <c r="D78" i="27"/>
  <c r="D71" i="27"/>
  <c r="D67" i="27"/>
  <c r="C67" i="27"/>
  <c r="E67" i="27" s="1"/>
  <c r="D59" i="27"/>
  <c r="C59" i="27"/>
  <c r="E59" i="27" s="1"/>
  <c r="D53" i="27"/>
  <c r="D46" i="27"/>
  <c r="D41" i="27"/>
  <c r="D35" i="27"/>
  <c r="D30" i="27"/>
  <c r="D25" i="27"/>
  <c r="D21" i="27"/>
  <c r="D13" i="27"/>
  <c r="D4" i="27"/>
  <c r="C4" i="27"/>
  <c r="E4" i="27" s="1"/>
  <c r="D190" i="5"/>
  <c r="D175" i="5"/>
  <c r="D169" i="5"/>
  <c r="D159" i="5"/>
  <c r="D153" i="5"/>
  <c r="D149" i="5"/>
  <c r="D144" i="5"/>
  <c r="D137" i="5"/>
  <c r="D132" i="5"/>
  <c r="D123" i="5"/>
  <c r="D115" i="5"/>
  <c r="D107" i="5"/>
  <c r="D101" i="5"/>
  <c r="D96" i="5"/>
  <c r="D93" i="5"/>
  <c r="D84" i="5"/>
  <c r="C84" i="5"/>
  <c r="E84" i="5" s="1"/>
  <c r="D78" i="5"/>
  <c r="D71" i="5"/>
  <c r="D67" i="5"/>
  <c r="C67" i="5"/>
  <c r="E67" i="5" s="1"/>
  <c r="D59" i="5"/>
  <c r="C59" i="5"/>
  <c r="E59" i="5" s="1"/>
  <c r="D53" i="5"/>
  <c r="D46" i="5"/>
  <c r="D41" i="5"/>
  <c r="D35" i="5"/>
  <c r="D30" i="5"/>
  <c r="D25" i="5"/>
  <c r="D21" i="5"/>
  <c r="D13" i="5"/>
  <c r="D4" i="5"/>
  <c r="C4" i="5"/>
  <c r="E4" i="5" s="1"/>
  <c r="K200" i="28"/>
  <c r="K199" i="28"/>
  <c r="K198" i="28"/>
  <c r="K197" i="28"/>
  <c r="K196" i="28"/>
  <c r="K195" i="28"/>
  <c r="K194" i="28"/>
  <c r="K193" i="28"/>
  <c r="K192" i="28"/>
  <c r="K191" i="28"/>
  <c r="K190" i="28"/>
  <c r="K189" i="28"/>
  <c r="K188" i="28"/>
  <c r="K187" i="28"/>
  <c r="K186" i="28"/>
  <c r="K185" i="28"/>
  <c r="K184" i="28"/>
  <c r="K183" i="28"/>
  <c r="K182" i="28"/>
  <c r="K181" i="28"/>
  <c r="K180" i="28"/>
  <c r="K179" i="28"/>
  <c r="K178" i="28"/>
  <c r="K177" i="28"/>
  <c r="K176" i="28"/>
  <c r="K175" i="28"/>
  <c r="K174" i="28"/>
  <c r="K173" i="28"/>
  <c r="K172" i="28"/>
  <c r="K171" i="28"/>
  <c r="K170" i="28"/>
  <c r="K169" i="28"/>
  <c r="K168" i="28"/>
  <c r="K167" i="28"/>
  <c r="K166" i="28"/>
  <c r="K165" i="28"/>
  <c r="K164" i="28"/>
  <c r="K163" i="28"/>
  <c r="K162" i="28"/>
  <c r="K161" i="28"/>
  <c r="K160" i="28"/>
  <c r="K159" i="28"/>
  <c r="K158" i="28"/>
  <c r="K157" i="28"/>
  <c r="K156" i="28"/>
  <c r="K155" i="28"/>
  <c r="K154" i="28"/>
  <c r="K153" i="28"/>
  <c r="K152" i="28"/>
  <c r="K151" i="28"/>
  <c r="K150" i="28"/>
  <c r="K149" i="28"/>
  <c r="K148" i="28"/>
  <c r="K147" i="28"/>
  <c r="K146" i="28"/>
  <c r="K145" i="28"/>
  <c r="K144" i="28"/>
  <c r="K143" i="28"/>
  <c r="K142" i="28"/>
  <c r="K141" i="28"/>
  <c r="K139" i="28"/>
  <c r="K138" i="28"/>
  <c r="K137" i="28"/>
  <c r="K136" i="28"/>
  <c r="K135" i="28"/>
  <c r="K134" i="28"/>
  <c r="K133" i="28"/>
  <c r="K132" i="28"/>
  <c r="K131" i="28"/>
  <c r="K130" i="28"/>
  <c r="K129" i="28"/>
  <c r="K128" i="28"/>
  <c r="K127" i="28"/>
  <c r="K126" i="28"/>
  <c r="K125" i="28"/>
  <c r="K124" i="28"/>
  <c r="K123" i="28"/>
  <c r="K122" i="28"/>
  <c r="K121" i="28"/>
  <c r="K120" i="28"/>
  <c r="K119" i="28"/>
  <c r="K118" i="28"/>
  <c r="K117" i="28"/>
  <c r="K116" i="28"/>
  <c r="K115" i="28"/>
  <c r="K114" i="28"/>
  <c r="K113" i="28"/>
  <c r="K112" i="28"/>
  <c r="K111" i="28"/>
  <c r="K110" i="28"/>
  <c r="K109" i="28"/>
  <c r="K108" i="28"/>
  <c r="K107" i="28"/>
  <c r="K106" i="28"/>
  <c r="K105" i="28"/>
  <c r="K104" i="28"/>
  <c r="K103" i="28"/>
  <c r="K102" i="28"/>
  <c r="K101" i="28"/>
  <c r="K100" i="28"/>
  <c r="K99" i="28"/>
  <c r="K98" i="28"/>
  <c r="K97" i="28"/>
  <c r="K96" i="28"/>
  <c r="K95" i="28"/>
  <c r="K94" i="28"/>
  <c r="K93" i="28"/>
  <c r="K92" i="28"/>
  <c r="K91" i="28"/>
  <c r="K90" i="28"/>
  <c r="K89" i="28"/>
  <c r="K88" i="28"/>
  <c r="K87" i="28"/>
  <c r="K83" i="28"/>
  <c r="K82" i="28"/>
  <c r="K81" i="28"/>
  <c r="K80" i="28"/>
  <c r="K79" i="28"/>
  <c r="K78" i="28"/>
  <c r="K77" i="28"/>
  <c r="K71" i="28"/>
  <c r="K70" i="28"/>
  <c r="K66" i="28"/>
  <c r="K58" i="28"/>
  <c r="K57" i="28"/>
  <c r="K56" i="28"/>
  <c r="K55" i="28"/>
  <c r="K54" i="28"/>
  <c r="K53" i="28"/>
  <c r="K52" i="28"/>
  <c r="K51" i="28"/>
  <c r="K50" i="28"/>
  <c r="K49" i="28"/>
  <c r="K48" i="28"/>
  <c r="K47" i="28"/>
  <c r="K46" i="28"/>
  <c r="K45" i="28"/>
  <c r="K44" i="28"/>
  <c r="K43" i="28"/>
  <c r="K42" i="28"/>
  <c r="K41" i="28"/>
  <c r="K40" i="28"/>
  <c r="K39" i="28"/>
  <c r="K38" i="28"/>
  <c r="K37" i="28"/>
  <c r="K36" i="28"/>
  <c r="K35" i="28"/>
  <c r="K34" i="28"/>
  <c r="K30" i="28"/>
  <c r="K29" i="28"/>
  <c r="K28" i="28"/>
  <c r="K27" i="28"/>
  <c r="K26" i="28"/>
  <c r="K25" i="28"/>
  <c r="K24" i="28"/>
  <c r="K23" i="28"/>
  <c r="K22" i="28"/>
  <c r="K21" i="28"/>
  <c r="K20" i="28"/>
  <c r="K19" i="28"/>
  <c r="K18" i="28"/>
  <c r="K17" i="28"/>
  <c r="K16" i="28"/>
  <c r="K15" i="28"/>
  <c r="K14" i="28"/>
  <c r="K13" i="28"/>
  <c r="K12" i="28"/>
  <c r="K11" i="28"/>
  <c r="K10" i="28"/>
  <c r="K9" i="28"/>
  <c r="K8" i="28"/>
  <c r="K3" i="28"/>
  <c r="K2" i="28"/>
  <c r="G194" i="28"/>
  <c r="G191" i="28"/>
  <c r="G188" i="28"/>
  <c r="G187" i="28"/>
  <c r="G186" i="28"/>
  <c r="G185" i="28"/>
  <c r="G184" i="28"/>
  <c r="G183" i="28"/>
  <c r="G182" i="28"/>
  <c r="G181" i="28"/>
  <c r="G180" i="28"/>
  <c r="G179" i="28"/>
  <c r="G178" i="28"/>
  <c r="G177" i="28"/>
  <c r="G176" i="28"/>
  <c r="G174" i="28"/>
  <c r="G173" i="28"/>
  <c r="G172" i="28"/>
  <c r="G171" i="28"/>
  <c r="G170" i="28"/>
  <c r="G167" i="28"/>
  <c r="G166" i="28"/>
  <c r="G164" i="28"/>
  <c r="G163" i="28"/>
  <c r="G162" i="28"/>
  <c r="G161" i="28"/>
  <c r="G160" i="28"/>
  <c r="G158" i="28"/>
  <c r="G157" i="28"/>
  <c r="G156" i="28"/>
  <c r="G155" i="28"/>
  <c r="G154" i="28"/>
  <c r="G151" i="28"/>
  <c r="G150" i="28"/>
  <c r="G148" i="28"/>
  <c r="G147" i="28"/>
  <c r="G146" i="28"/>
  <c r="G145" i="28"/>
  <c r="G141" i="28"/>
  <c r="G140" i="28"/>
  <c r="H140" i="28" s="1"/>
  <c r="K140" i="28" s="1"/>
  <c r="G139" i="28"/>
  <c r="G138" i="28"/>
  <c r="G134" i="28"/>
  <c r="G133" i="28"/>
  <c r="G131" i="28"/>
  <c r="G130" i="28"/>
  <c r="G129" i="28"/>
  <c r="G128" i="28"/>
  <c r="G127" i="28"/>
  <c r="G126" i="28"/>
  <c r="G125" i="28"/>
  <c r="G124" i="28"/>
  <c r="G122" i="28"/>
  <c r="G121" i="28"/>
  <c r="G120" i="28"/>
  <c r="G119" i="28"/>
  <c r="G118" i="28"/>
  <c r="G117" i="28"/>
  <c r="G116" i="28"/>
  <c r="G114" i="28"/>
  <c r="G113" i="28"/>
  <c r="G112" i="28"/>
  <c r="G111" i="28"/>
  <c r="G110" i="28"/>
  <c r="G109" i="28"/>
  <c r="G108" i="28"/>
  <c r="G105" i="28"/>
  <c r="G104" i="28"/>
  <c r="G103" i="28"/>
  <c r="G102" i="28"/>
  <c r="G100" i="28"/>
  <c r="G99" i="28"/>
  <c r="G98" i="28"/>
  <c r="G97" i="28"/>
  <c r="G95" i="28"/>
  <c r="G94" i="28"/>
  <c r="G90" i="28"/>
  <c r="G89" i="28"/>
  <c r="G88" i="28"/>
  <c r="G87" i="28"/>
  <c r="G86" i="28"/>
  <c r="H86" i="28" s="1"/>
  <c r="G85" i="28"/>
  <c r="H85" i="28" s="1"/>
  <c r="G83" i="28"/>
  <c r="G82" i="28"/>
  <c r="G81" i="28"/>
  <c r="G80" i="28"/>
  <c r="G79" i="28"/>
  <c r="G77" i="28"/>
  <c r="G76" i="28"/>
  <c r="H76" i="28" s="1"/>
  <c r="G75" i="28"/>
  <c r="H75" i="28" s="1"/>
  <c r="G74" i="28"/>
  <c r="H74" i="28" s="1"/>
  <c r="G73" i="28"/>
  <c r="H73" i="28" s="1"/>
  <c r="G72" i="28"/>
  <c r="H72" i="28" s="1"/>
  <c r="G70" i="28"/>
  <c r="G69" i="28"/>
  <c r="H69" i="28" s="1"/>
  <c r="G68" i="28"/>
  <c r="H68" i="28" s="1"/>
  <c r="G66" i="28"/>
  <c r="G65" i="28"/>
  <c r="H65" i="28" s="1"/>
  <c r="G64" i="28"/>
  <c r="H64" i="28" s="1"/>
  <c r="G63" i="28"/>
  <c r="H63" i="28" s="1"/>
  <c r="G62" i="28"/>
  <c r="H62" i="28" s="1"/>
  <c r="G61" i="28"/>
  <c r="H61" i="28" s="1"/>
  <c r="G60" i="28"/>
  <c r="H60" i="28" s="1"/>
  <c r="G57" i="28"/>
  <c r="G56" i="28"/>
  <c r="G55" i="28"/>
  <c r="G54" i="28"/>
  <c r="G50" i="28"/>
  <c r="G49" i="28"/>
  <c r="G48" i="28"/>
  <c r="G47" i="28"/>
  <c r="G45" i="28"/>
  <c r="G44" i="28"/>
  <c r="G43" i="28"/>
  <c r="G42" i="28"/>
  <c r="G40" i="28"/>
  <c r="G39" i="28"/>
  <c r="G38" i="28"/>
  <c r="G37" i="28"/>
  <c r="G36" i="28"/>
  <c r="G34" i="28"/>
  <c r="G33" i="28"/>
  <c r="H33" i="28" s="1"/>
  <c r="K33" i="28" s="1"/>
  <c r="G32" i="28"/>
  <c r="H32" i="28" s="1"/>
  <c r="K32" i="28" s="1"/>
  <c r="G31" i="28"/>
  <c r="H31" i="28" s="1"/>
  <c r="K31" i="28" s="1"/>
  <c r="G29" i="28"/>
  <c r="G28" i="28"/>
  <c r="G27" i="28"/>
  <c r="G26" i="28"/>
  <c r="G24" i="28"/>
  <c r="G23" i="28"/>
  <c r="G22" i="28"/>
  <c r="G19" i="28"/>
  <c r="G18" i="28"/>
  <c r="G17" i="28"/>
  <c r="G16" i="28"/>
  <c r="G15" i="28"/>
  <c r="G14" i="28"/>
  <c r="G11" i="28"/>
  <c r="G10" i="28"/>
  <c r="G9" i="28"/>
  <c r="G8" i="28"/>
  <c r="G7" i="28"/>
  <c r="H7" i="28" s="1"/>
  <c r="G6" i="28"/>
  <c r="H6" i="28" s="1"/>
  <c r="G5" i="28"/>
  <c r="H5" i="28" s="1"/>
  <c r="E86" i="28"/>
  <c r="E85" i="28"/>
  <c r="C84" i="28"/>
  <c r="E84" i="28" s="1"/>
  <c r="E76" i="28"/>
  <c r="E75" i="28"/>
  <c r="E74" i="28"/>
  <c r="E73" i="28"/>
  <c r="E72" i="28"/>
  <c r="E69" i="28"/>
  <c r="E68" i="28"/>
  <c r="C67" i="28"/>
  <c r="E65" i="28"/>
  <c r="E64" i="28"/>
  <c r="E63" i="28"/>
  <c r="E62" i="28"/>
  <c r="E61" i="28"/>
  <c r="E60" i="28"/>
  <c r="C59" i="28"/>
  <c r="E7" i="28"/>
  <c r="E6" i="28"/>
  <c r="E5" i="28"/>
  <c r="C4" i="28"/>
  <c r="E4" i="28" s="1"/>
  <c r="D190" i="2"/>
  <c r="D175" i="2"/>
  <c r="D169" i="2"/>
  <c r="D159" i="2"/>
  <c r="D153" i="2"/>
  <c r="D149" i="2"/>
  <c r="D144" i="2"/>
  <c r="D137" i="2"/>
  <c r="D132" i="2"/>
  <c r="D123" i="2"/>
  <c r="D115" i="2"/>
  <c r="D107" i="2"/>
  <c r="D101" i="2"/>
  <c r="D96" i="2"/>
  <c r="D93" i="2"/>
  <c r="D84" i="2"/>
  <c r="C84" i="2"/>
  <c r="D78" i="2"/>
  <c r="D71" i="2"/>
  <c r="D67" i="2"/>
  <c r="C67" i="2"/>
  <c r="D59" i="2"/>
  <c r="C59" i="2"/>
  <c r="D53" i="2"/>
  <c r="D46" i="2"/>
  <c r="D41" i="2"/>
  <c r="D35" i="2"/>
  <c r="D30" i="2"/>
  <c r="D25" i="2"/>
  <c r="D21" i="2"/>
  <c r="D13" i="2"/>
  <c r="D4" i="2"/>
  <c r="C4" i="2"/>
  <c r="E4" i="2" s="1"/>
  <c r="D198" i="1"/>
  <c r="D183" i="1"/>
  <c r="D177" i="1"/>
  <c r="D167" i="1"/>
  <c r="D161" i="1"/>
  <c r="D157" i="1"/>
  <c r="D152" i="1"/>
  <c r="D151" i="1" s="1"/>
  <c r="D145" i="1"/>
  <c r="D140" i="1"/>
  <c r="D131" i="1"/>
  <c r="D123" i="1"/>
  <c r="D115" i="1"/>
  <c r="D109" i="1"/>
  <c r="D104" i="1"/>
  <c r="D101" i="1"/>
  <c r="E94" i="1"/>
  <c r="E93" i="1"/>
  <c r="D92" i="1"/>
  <c r="C92" i="1"/>
  <c r="D86" i="1"/>
  <c r="E84" i="1"/>
  <c r="E83" i="1"/>
  <c r="E82" i="1"/>
  <c r="E81" i="1"/>
  <c r="E80" i="1"/>
  <c r="D79" i="1"/>
  <c r="E77" i="1"/>
  <c r="E76" i="1"/>
  <c r="D75" i="1"/>
  <c r="C75" i="1"/>
  <c r="E73" i="1"/>
  <c r="E72" i="1"/>
  <c r="E71" i="1"/>
  <c r="E70" i="1"/>
  <c r="E69" i="1"/>
  <c r="E68" i="1"/>
  <c r="D67" i="1"/>
  <c r="C67" i="1"/>
  <c r="D61" i="1"/>
  <c r="D54" i="1"/>
  <c r="D49" i="1"/>
  <c r="D43" i="1"/>
  <c r="D38" i="1"/>
  <c r="D33" i="1"/>
  <c r="D29" i="1"/>
  <c r="D21" i="1"/>
  <c r="E15" i="1"/>
  <c r="E14" i="1"/>
  <c r="E13" i="1"/>
  <c r="D12" i="1"/>
  <c r="C12" i="1"/>
  <c r="E59" i="2" l="1"/>
  <c r="D58" i="27"/>
  <c r="D20" i="26"/>
  <c r="D92" i="25"/>
  <c r="D91" i="25" s="1"/>
  <c r="D52" i="25" s="1"/>
  <c r="D168" i="22"/>
  <c r="D165" i="22" s="1"/>
  <c r="D106" i="21"/>
  <c r="D92" i="17"/>
  <c r="D91" i="17" s="1"/>
  <c r="D168" i="16"/>
  <c r="D165" i="16" s="1"/>
  <c r="D168" i="12"/>
  <c r="D165" i="12" s="1"/>
  <c r="D143" i="11"/>
  <c r="D92" i="3"/>
  <c r="D92" i="4"/>
  <c r="D168" i="4"/>
  <c r="D165" i="4" s="1"/>
  <c r="K68" i="28"/>
  <c r="D20" i="5"/>
  <c r="D92" i="21"/>
  <c r="E84" i="19"/>
  <c r="D20" i="18"/>
  <c r="E59" i="6"/>
  <c r="E67" i="2"/>
  <c r="D143" i="24"/>
  <c r="D106" i="23"/>
  <c r="D20" i="21"/>
  <c r="D12" i="21" s="1"/>
  <c r="D168" i="20"/>
  <c r="D165" i="20" s="1"/>
  <c r="D20" i="17"/>
  <c r="D106" i="12"/>
  <c r="K5" i="28"/>
  <c r="K60" i="28"/>
  <c r="K64" i="28"/>
  <c r="K73" i="28"/>
  <c r="K61" i="28"/>
  <c r="K65" i="28"/>
  <c r="K85" i="28"/>
  <c r="K72" i="28"/>
  <c r="K76" i="28"/>
  <c r="K86" i="28"/>
  <c r="E75" i="1"/>
  <c r="D114" i="1"/>
  <c r="D144" i="1"/>
  <c r="E67" i="1"/>
  <c r="D100" i="1"/>
  <c r="D176" i="1"/>
  <c r="D173" i="1" s="1"/>
  <c r="D28" i="1"/>
  <c r="D20" i="1" s="1"/>
  <c r="D11" i="1" s="1"/>
  <c r="D10" i="1" s="1"/>
  <c r="E92" i="1"/>
  <c r="D143" i="27"/>
  <c r="D136" i="27" s="1"/>
  <c r="D12" i="26"/>
  <c r="D106" i="26"/>
  <c r="D168" i="26"/>
  <c r="D165" i="26" s="1"/>
  <c r="D58" i="25"/>
  <c r="D106" i="25"/>
  <c r="D136" i="25"/>
  <c r="D92" i="24"/>
  <c r="D168" i="24"/>
  <c r="D165" i="24" s="1"/>
  <c r="D20" i="24"/>
  <c r="D92" i="23"/>
  <c r="D91" i="23" s="1"/>
  <c r="D58" i="23"/>
  <c r="D168" i="23"/>
  <c r="D165" i="23" s="1"/>
  <c r="D106" i="22"/>
  <c r="D91" i="21"/>
  <c r="D168" i="21"/>
  <c r="D165" i="21" s="1"/>
  <c r="D3" i="21"/>
  <c r="D2" i="21" s="1"/>
  <c r="E4" i="21"/>
  <c r="D20" i="20"/>
  <c r="D92" i="20"/>
  <c r="D143" i="20"/>
  <c r="D136" i="20" s="1"/>
  <c r="D106" i="18"/>
  <c r="D143" i="17"/>
  <c r="D136" i="17" s="1"/>
  <c r="D52" i="17" s="1"/>
  <c r="D106" i="16"/>
  <c r="D91" i="15"/>
  <c r="D168" i="15"/>
  <c r="D165" i="15" s="1"/>
  <c r="D20" i="14"/>
  <c r="D106" i="14"/>
  <c r="D168" i="14"/>
  <c r="D165" i="14" s="1"/>
  <c r="D20" i="13"/>
  <c r="D12" i="13" s="1"/>
  <c r="D143" i="13"/>
  <c r="D58" i="13"/>
  <c r="D3" i="13"/>
  <c r="D2" i="13" s="1"/>
  <c r="D92" i="12"/>
  <c r="D143" i="12"/>
  <c r="D136" i="12" s="1"/>
  <c r="D12" i="10"/>
  <c r="D3" i="10" s="1"/>
  <c r="D2" i="10" s="1"/>
  <c r="D106" i="10"/>
  <c r="D92" i="9"/>
  <c r="D91" i="9" s="1"/>
  <c r="D58" i="9"/>
  <c r="D52" i="9" s="1"/>
  <c r="D20" i="8"/>
  <c r="D168" i="8"/>
  <c r="D165" i="8" s="1"/>
  <c r="D92" i="8"/>
  <c r="D143" i="8"/>
  <c r="D136" i="8" s="1"/>
  <c r="D106" i="7"/>
  <c r="D143" i="7"/>
  <c r="D20" i="6"/>
  <c r="D91" i="3"/>
  <c r="E59" i="4"/>
  <c r="F59" i="28"/>
  <c r="E4" i="4"/>
  <c r="F4" i="28"/>
  <c r="E67" i="4"/>
  <c r="F67" i="28"/>
  <c r="E84" i="4"/>
  <c r="F84" i="28"/>
  <c r="J6" i="28"/>
  <c r="J10" i="28"/>
  <c r="J16" i="28"/>
  <c r="J22" i="28"/>
  <c r="J27" i="28"/>
  <c r="J32" i="28"/>
  <c r="J37" i="28"/>
  <c r="J42" i="28"/>
  <c r="J47" i="28"/>
  <c r="J54" i="28"/>
  <c r="J60" i="28"/>
  <c r="J64" i="28"/>
  <c r="J69" i="28"/>
  <c r="J74" i="28"/>
  <c r="J79" i="28"/>
  <c r="J83" i="28"/>
  <c r="J88" i="28"/>
  <c r="J95" i="28"/>
  <c r="J100" i="28"/>
  <c r="J105" i="28"/>
  <c r="J111" i="28"/>
  <c r="J116" i="28"/>
  <c r="J120" i="28"/>
  <c r="J125" i="28"/>
  <c r="J129" i="28"/>
  <c r="J134" i="28"/>
  <c r="J139" i="28"/>
  <c r="J145" i="28"/>
  <c r="J150" i="28"/>
  <c r="J155" i="28"/>
  <c r="J160" i="28"/>
  <c r="J164" i="28"/>
  <c r="J171" i="28"/>
  <c r="J176" i="28"/>
  <c r="J180" i="28"/>
  <c r="J184" i="28"/>
  <c r="J188" i="28"/>
  <c r="J194" i="28"/>
  <c r="E67" i="28"/>
  <c r="J7" i="28"/>
  <c r="J11" i="28"/>
  <c r="J17" i="28"/>
  <c r="J23" i="28"/>
  <c r="J28" i="28"/>
  <c r="J33" i="28"/>
  <c r="J38" i="28"/>
  <c r="J43" i="28"/>
  <c r="J48" i="28"/>
  <c r="J55" i="28"/>
  <c r="J61" i="28"/>
  <c r="J65" i="28"/>
  <c r="J70" i="28"/>
  <c r="J75" i="28"/>
  <c r="J80" i="28"/>
  <c r="J85" i="28"/>
  <c r="J89" i="28"/>
  <c r="J97" i="28"/>
  <c r="J102" i="28"/>
  <c r="J108" i="28"/>
  <c r="J112" i="28"/>
  <c r="J117" i="28"/>
  <c r="J121" i="28"/>
  <c r="J126" i="28"/>
  <c r="J130" i="28"/>
  <c r="J140" i="28"/>
  <c r="J146" i="28"/>
  <c r="J151" i="28"/>
  <c r="J156" i="28"/>
  <c r="J161" i="28"/>
  <c r="J166" i="28"/>
  <c r="J172" i="28"/>
  <c r="J177" i="28"/>
  <c r="J181" i="28"/>
  <c r="J185" i="28"/>
  <c r="J189" i="28"/>
  <c r="J8" i="28"/>
  <c r="J14" i="28"/>
  <c r="J18" i="28"/>
  <c r="J24" i="28"/>
  <c r="J29" i="28"/>
  <c r="J34" i="28"/>
  <c r="J39" i="28"/>
  <c r="J44" i="28"/>
  <c r="J49" i="28"/>
  <c r="J56" i="28"/>
  <c r="J62" i="28"/>
  <c r="J66" i="28"/>
  <c r="J72" i="28"/>
  <c r="J76" i="28"/>
  <c r="J81" i="28"/>
  <c r="J86" i="28"/>
  <c r="J90" i="28"/>
  <c r="J98" i="28"/>
  <c r="J103" i="28"/>
  <c r="J109" i="28"/>
  <c r="J113" i="28"/>
  <c r="J118" i="28"/>
  <c r="J122" i="28"/>
  <c r="J127" i="28"/>
  <c r="J131" i="28"/>
  <c r="J141" i="28"/>
  <c r="J147" i="28"/>
  <c r="J152" i="28"/>
  <c r="J157" i="28"/>
  <c r="J162" i="28"/>
  <c r="J167" i="28"/>
  <c r="J173" i="28"/>
  <c r="J178" i="28"/>
  <c r="J182" i="28"/>
  <c r="J186" i="28"/>
  <c r="J191" i="28"/>
  <c r="J5" i="28"/>
  <c r="J9" i="28"/>
  <c r="J15" i="28"/>
  <c r="J19" i="28"/>
  <c r="J26" i="28"/>
  <c r="J31" i="28"/>
  <c r="J36" i="28"/>
  <c r="J40" i="28"/>
  <c r="J45" i="28"/>
  <c r="J50" i="28"/>
  <c r="J57" i="28"/>
  <c r="J63" i="28"/>
  <c r="J68" i="28"/>
  <c r="J73" i="28"/>
  <c r="J77" i="28"/>
  <c r="J82" i="28"/>
  <c r="J87" i="28"/>
  <c r="J94" i="28"/>
  <c r="J99" i="28"/>
  <c r="J104" i="28"/>
  <c r="J110" i="28"/>
  <c r="J114" i="28"/>
  <c r="J119" i="28"/>
  <c r="J124" i="28"/>
  <c r="J128" i="28"/>
  <c r="J133" i="28"/>
  <c r="J138" i="28"/>
  <c r="J148" i="28"/>
  <c r="J154" i="28"/>
  <c r="J158" i="28"/>
  <c r="J163" i="28"/>
  <c r="J170" i="28"/>
  <c r="J174" i="28"/>
  <c r="J179" i="28"/>
  <c r="J183" i="28"/>
  <c r="J187" i="28"/>
  <c r="D58" i="5"/>
  <c r="D168" i="5"/>
  <c r="D165" i="5" s="1"/>
  <c r="G30" i="28"/>
  <c r="K74" i="28"/>
  <c r="G115" i="28"/>
  <c r="E59" i="28"/>
  <c r="D92" i="19"/>
  <c r="D91" i="19" s="1"/>
  <c r="D12" i="17"/>
  <c r="D3" i="17" s="1"/>
  <c r="D2" i="17" s="1"/>
  <c r="D136" i="13"/>
  <c r="D136" i="9"/>
  <c r="K62" i="28"/>
  <c r="K75" i="28"/>
  <c r="K6" i="28"/>
  <c r="D12" i="5"/>
  <c r="D106" i="5"/>
  <c r="D20" i="27"/>
  <c r="D12" i="27" s="1"/>
  <c r="D3" i="27" s="1"/>
  <c r="D2" i="27" s="1"/>
  <c r="D12" i="18"/>
  <c r="D3" i="18" s="1"/>
  <c r="D2" i="18" s="1"/>
  <c r="D92" i="16"/>
  <c r="D91" i="16" s="1"/>
  <c r="D92" i="7"/>
  <c r="D91" i="7" s="1"/>
  <c r="D12" i="6"/>
  <c r="D3" i="6" s="1"/>
  <c r="D2" i="6" s="1"/>
  <c r="G4" i="28"/>
  <c r="G53" i="28"/>
  <c r="K69" i="28"/>
  <c r="G93" i="28"/>
  <c r="G169" i="28"/>
  <c r="D12" i="22"/>
  <c r="D136" i="21"/>
  <c r="D12" i="14"/>
  <c r="D3" i="14" s="1"/>
  <c r="D2" i="14" s="1"/>
  <c r="D12" i="3"/>
  <c r="D3" i="3" s="1"/>
  <c r="D2" i="3" s="1"/>
  <c r="K63" i="28"/>
  <c r="K7" i="28"/>
  <c r="D92" i="5"/>
  <c r="D143" i="5"/>
  <c r="D136" i="5" s="1"/>
  <c r="D92" i="27"/>
  <c r="D91" i="27" s="1"/>
  <c r="D168" i="27"/>
  <c r="D165" i="27" s="1"/>
  <c r="D20" i="25"/>
  <c r="D12" i="25" s="1"/>
  <c r="D3" i="25" s="1"/>
  <c r="D2" i="25" s="1"/>
  <c r="D136" i="24"/>
  <c r="D143" i="23"/>
  <c r="D136" i="23" s="1"/>
  <c r="D168" i="18"/>
  <c r="D165" i="18" s="1"/>
  <c r="D143" i="16"/>
  <c r="D136" i="16" s="1"/>
  <c r="D143" i="15"/>
  <c r="D136" i="15" s="1"/>
  <c r="D92" i="11"/>
  <c r="D91" i="11" s="1"/>
  <c r="D168" i="11"/>
  <c r="D165" i="11" s="1"/>
  <c r="D20" i="9"/>
  <c r="D12" i="9" s="1"/>
  <c r="D3" i="9" s="1"/>
  <c r="D2" i="9" s="1"/>
  <c r="D106" i="8"/>
  <c r="D91" i="8" s="1"/>
  <c r="D168" i="6"/>
  <c r="D165" i="6" s="1"/>
  <c r="D143" i="3"/>
  <c r="D136" i="3" s="1"/>
  <c r="D168" i="3"/>
  <c r="D165" i="3" s="1"/>
  <c r="E84" i="2"/>
  <c r="D3" i="5"/>
  <c r="D2" i="5" s="1"/>
  <c r="G13" i="28"/>
  <c r="G84" i="28"/>
  <c r="G96" i="28"/>
  <c r="G175" i="28"/>
  <c r="D58" i="19"/>
  <c r="D58" i="14"/>
  <c r="D91" i="12"/>
  <c r="D58" i="10"/>
  <c r="D58" i="6"/>
  <c r="G21" i="28"/>
  <c r="G41" i="28"/>
  <c r="G59" i="28"/>
  <c r="G132" i="28"/>
  <c r="G153" i="28"/>
  <c r="G190" i="28"/>
  <c r="D92" i="26"/>
  <c r="D91" i="26" s="1"/>
  <c r="D12" i="24"/>
  <c r="D3" i="24" s="1"/>
  <c r="D2" i="24" s="1"/>
  <c r="D58" i="24"/>
  <c r="D20" i="23"/>
  <c r="D12" i="23" s="1"/>
  <c r="D3" i="23" s="1"/>
  <c r="D2" i="23" s="1"/>
  <c r="D92" i="22"/>
  <c r="D91" i="22" s="1"/>
  <c r="D12" i="20"/>
  <c r="D3" i="20" s="1"/>
  <c r="D2" i="20" s="1"/>
  <c r="D58" i="20"/>
  <c r="D20" i="19"/>
  <c r="D12" i="19" s="1"/>
  <c r="D3" i="19" s="1"/>
  <c r="D2" i="19" s="1"/>
  <c r="D136" i="19"/>
  <c r="D92" i="18"/>
  <c r="D91" i="18" s="1"/>
  <c r="D168" i="17"/>
  <c r="D165" i="17" s="1"/>
  <c r="D58" i="15"/>
  <c r="D168" i="13"/>
  <c r="D165" i="13" s="1"/>
  <c r="D58" i="11"/>
  <c r="D168" i="9"/>
  <c r="D165" i="9" s="1"/>
  <c r="D58" i="7"/>
  <c r="D58" i="26"/>
  <c r="D58" i="22"/>
  <c r="D58" i="18"/>
  <c r="G35" i="28"/>
  <c r="G71" i="28"/>
  <c r="G123" i="28"/>
  <c r="G149" i="28"/>
  <c r="G25" i="28"/>
  <c r="G46" i="28"/>
  <c r="G78" i="28"/>
  <c r="G107" i="28"/>
  <c r="G137" i="28"/>
  <c r="G159" i="28"/>
  <c r="D3" i="26"/>
  <c r="D2" i="26" s="1"/>
  <c r="D143" i="26"/>
  <c r="D136" i="26" s="1"/>
  <c r="D168" i="25"/>
  <c r="D165" i="25" s="1"/>
  <c r="D106" i="24"/>
  <c r="D91" i="24" s="1"/>
  <c r="D3" i="22"/>
  <c r="D2" i="22" s="1"/>
  <c r="D143" i="22"/>
  <c r="D136" i="22" s="1"/>
  <c r="D106" i="20"/>
  <c r="D91" i="20" s="1"/>
  <c r="D143" i="18"/>
  <c r="D136" i="18" s="1"/>
  <c r="D143" i="14"/>
  <c r="D136" i="14" s="1"/>
  <c r="D143" i="10"/>
  <c r="D143" i="6"/>
  <c r="D136" i="6" s="1"/>
  <c r="D106" i="4"/>
  <c r="D91" i="4" s="1"/>
  <c r="D168" i="7"/>
  <c r="D165" i="7" s="1"/>
  <c r="D106" i="6"/>
  <c r="D143" i="4"/>
  <c r="D136" i="4" s="1"/>
  <c r="D12" i="16"/>
  <c r="D3" i="16" s="1"/>
  <c r="D2" i="16" s="1"/>
  <c r="D58" i="16"/>
  <c r="D20" i="15"/>
  <c r="D12" i="15" s="1"/>
  <c r="D3" i="15" s="1"/>
  <c r="D2" i="15" s="1"/>
  <c r="D92" i="14"/>
  <c r="D91" i="14" s="1"/>
  <c r="D12" i="12"/>
  <c r="D3" i="12" s="1"/>
  <c r="D2" i="12" s="1"/>
  <c r="D58" i="12"/>
  <c r="D20" i="11"/>
  <c r="D12" i="11" s="1"/>
  <c r="D3" i="11" s="1"/>
  <c r="D2" i="11" s="1"/>
  <c r="D136" i="11"/>
  <c r="D92" i="10"/>
  <c r="D12" i="8"/>
  <c r="D3" i="8" s="1"/>
  <c r="D2" i="8" s="1"/>
  <c r="D58" i="8"/>
  <c r="D20" i="7"/>
  <c r="D12" i="7" s="1"/>
  <c r="D3" i="7" s="1"/>
  <c r="D2" i="7" s="1"/>
  <c r="D136" i="7"/>
  <c r="D92" i="6"/>
  <c r="D91" i="6" s="1"/>
  <c r="D12" i="4"/>
  <c r="D3" i="4" s="1"/>
  <c r="D2" i="4" s="1"/>
  <c r="D58" i="4"/>
  <c r="D143" i="2"/>
  <c r="D136" i="2" s="1"/>
  <c r="D92" i="2"/>
  <c r="D106" i="2"/>
  <c r="G101" i="28"/>
  <c r="D168" i="2"/>
  <c r="G144" i="28"/>
  <c r="G67" i="28"/>
  <c r="D58" i="2"/>
  <c r="D20" i="2"/>
  <c r="E12" i="1"/>
  <c r="D66" i="1"/>
  <c r="D52" i="3" l="1"/>
  <c r="D52" i="21"/>
  <c r="D51" i="21" s="1"/>
  <c r="D52" i="23"/>
  <c r="D51" i="23" s="1"/>
  <c r="D136" i="10"/>
  <c r="G135" i="28" s="1"/>
  <c r="J135" i="28" s="1"/>
  <c r="G142" i="28"/>
  <c r="J142" i="28" s="1"/>
  <c r="D99" i="1"/>
  <c r="D60" i="1" s="1"/>
  <c r="D201" i="1" s="1"/>
  <c r="D204" i="1" s="1"/>
  <c r="D206" i="1" s="1"/>
  <c r="D208" i="1" s="1"/>
  <c r="D52" i="11"/>
  <c r="D51" i="11" s="1"/>
  <c r="D52" i="27"/>
  <c r="D193" i="27" s="1"/>
  <c r="D196" i="27" s="1"/>
  <c r="D198" i="27" s="1"/>
  <c r="D200" i="27" s="1"/>
  <c r="Q29" i="28" s="1"/>
  <c r="R29" i="28" s="1"/>
  <c r="D52" i="19"/>
  <c r="D51" i="19" s="1"/>
  <c r="D52" i="15"/>
  <c r="D51" i="15" s="1"/>
  <c r="D52" i="13"/>
  <c r="D51" i="13" s="1"/>
  <c r="D91" i="10"/>
  <c r="D52" i="10" s="1"/>
  <c r="D51" i="10" s="1"/>
  <c r="D51" i="9"/>
  <c r="I84" i="28"/>
  <c r="H84" i="28"/>
  <c r="K84" i="28" s="1"/>
  <c r="I67" i="28"/>
  <c r="H67" i="28"/>
  <c r="K67" i="28" s="1"/>
  <c r="I59" i="28"/>
  <c r="H59" i="28"/>
  <c r="K59" i="28" s="1"/>
  <c r="I4" i="28"/>
  <c r="H4" i="28"/>
  <c r="K4" i="28" s="1"/>
  <c r="D52" i="7"/>
  <c r="D51" i="7" s="1"/>
  <c r="D51" i="3"/>
  <c r="J149" i="28"/>
  <c r="J175" i="28"/>
  <c r="J93" i="28"/>
  <c r="J144" i="28"/>
  <c r="J123" i="28"/>
  <c r="J96" i="28"/>
  <c r="J159" i="28"/>
  <c r="J46" i="28"/>
  <c r="J71" i="28"/>
  <c r="J59" i="28"/>
  <c r="J84" i="28"/>
  <c r="J53" i="28"/>
  <c r="J30" i="28"/>
  <c r="J107" i="28"/>
  <c r="J153" i="28"/>
  <c r="J21" i="28"/>
  <c r="J115" i="28"/>
  <c r="J78" i="28"/>
  <c r="J132" i="28"/>
  <c r="J67" i="28"/>
  <c r="J101" i="28"/>
  <c r="J137" i="28"/>
  <c r="J25" i="28"/>
  <c r="J35" i="28"/>
  <c r="J190" i="28"/>
  <c r="J41" i="28"/>
  <c r="J13" i="28"/>
  <c r="J169" i="28"/>
  <c r="J4" i="28"/>
  <c r="G92" i="28"/>
  <c r="D193" i="19"/>
  <c r="D196" i="19" s="1"/>
  <c r="D198" i="19" s="1"/>
  <c r="D200" i="19" s="1"/>
  <c r="Q21" i="28" s="1"/>
  <c r="R21" i="28" s="1"/>
  <c r="D52" i="16"/>
  <c r="D51" i="16" s="1"/>
  <c r="D91" i="5"/>
  <c r="D52" i="5" s="1"/>
  <c r="D51" i="5" s="1"/>
  <c r="D193" i="23"/>
  <c r="D196" i="23" s="1"/>
  <c r="D198" i="23" s="1"/>
  <c r="D200" i="23" s="1"/>
  <c r="Q25" i="28" s="1"/>
  <c r="R25" i="28" s="1"/>
  <c r="D193" i="5"/>
  <c r="D196" i="5" s="1"/>
  <c r="D198" i="5" s="1"/>
  <c r="D200" i="5" s="1"/>
  <c r="Q3" i="28" s="1"/>
  <c r="R3" i="28" s="1"/>
  <c r="G58" i="28"/>
  <c r="G106" i="28"/>
  <c r="G143" i="28"/>
  <c r="D51" i="27"/>
  <c r="D193" i="11"/>
  <c r="D196" i="11" s="1"/>
  <c r="D198" i="11" s="1"/>
  <c r="D200" i="11" s="1"/>
  <c r="Q13" i="28" s="1"/>
  <c r="D52" i="18"/>
  <c r="D51" i="18" s="1"/>
  <c r="D52" i="12"/>
  <c r="D51" i="12" s="1"/>
  <c r="D52" i="26"/>
  <c r="D51" i="26" s="1"/>
  <c r="D193" i="21"/>
  <c r="D196" i="21" s="1"/>
  <c r="D198" i="21" s="1"/>
  <c r="D200" i="21" s="1"/>
  <c r="Q23" i="28" s="1"/>
  <c r="R23" i="28" s="1"/>
  <c r="D193" i="9"/>
  <c r="D196" i="9" s="1"/>
  <c r="D198" i="9" s="1"/>
  <c r="D200" i="9" s="1"/>
  <c r="Q11" i="28" s="1"/>
  <c r="R11" i="28" s="1"/>
  <c r="D51" i="25"/>
  <c r="D52" i="6"/>
  <c r="D51" i="6" s="1"/>
  <c r="D52" i="4"/>
  <c r="D51" i="4" s="1"/>
  <c r="D52" i="8"/>
  <c r="D51" i="8" s="1"/>
  <c r="D193" i="15"/>
  <c r="D196" i="15" s="1"/>
  <c r="D198" i="15" s="1"/>
  <c r="D200" i="15" s="1"/>
  <c r="Q17" i="28" s="1"/>
  <c r="R17" i="28" s="1"/>
  <c r="D51" i="17"/>
  <c r="D193" i="26"/>
  <c r="D196" i="26" s="1"/>
  <c r="D198" i="26" s="1"/>
  <c r="D200" i="26" s="1"/>
  <c r="Q28" i="28" s="1"/>
  <c r="R28" i="28" s="1"/>
  <c r="D193" i="3"/>
  <c r="D196" i="3" s="1"/>
  <c r="D198" i="3" s="1"/>
  <c r="D200" i="3" s="1"/>
  <c r="Q6" i="28" s="1"/>
  <c r="R6" i="28" s="1"/>
  <c r="D193" i="17"/>
  <c r="D196" i="17" s="1"/>
  <c r="D198" i="17" s="1"/>
  <c r="D200" i="17" s="1"/>
  <c r="Q19" i="28" s="1"/>
  <c r="R19" i="28" s="1"/>
  <c r="D52" i="22"/>
  <c r="D51" i="22" s="1"/>
  <c r="D52" i="20"/>
  <c r="D51" i="20" s="1"/>
  <c r="D52" i="24"/>
  <c r="D51" i="24" s="1"/>
  <c r="D52" i="14"/>
  <c r="D51" i="14" s="1"/>
  <c r="D193" i="25"/>
  <c r="D196" i="25" s="1"/>
  <c r="D198" i="25" s="1"/>
  <c r="D200" i="25" s="1"/>
  <c r="Q27" i="28" s="1"/>
  <c r="R27" i="28" s="1"/>
  <c r="D91" i="2"/>
  <c r="D52" i="2" s="1"/>
  <c r="D165" i="2"/>
  <c r="G165" i="28" s="1"/>
  <c r="G168" i="28"/>
  <c r="D12" i="2"/>
  <c r="G20" i="28"/>
  <c r="G136" i="28" l="1"/>
  <c r="D193" i="7"/>
  <c r="D196" i="7" s="1"/>
  <c r="D198" i="7" s="1"/>
  <c r="D200" i="7" s="1"/>
  <c r="Q9" i="28" s="1"/>
  <c r="R9" i="28" s="1"/>
  <c r="G91" i="28"/>
  <c r="J91" i="28" s="1"/>
  <c r="D59" i="1"/>
  <c r="R13" i="28"/>
  <c r="D193" i="18"/>
  <c r="D196" i="18" s="1"/>
  <c r="D198" i="18" s="1"/>
  <c r="D200" i="18" s="1"/>
  <c r="Q20" i="28" s="1"/>
  <c r="R20" i="28" s="1"/>
  <c r="D193" i="13"/>
  <c r="D196" i="13" s="1"/>
  <c r="D198" i="13" s="1"/>
  <c r="D200" i="13" s="1"/>
  <c r="Q15" i="28" s="1"/>
  <c r="R15" i="28" s="1"/>
  <c r="D193" i="12"/>
  <c r="D196" i="12" s="1"/>
  <c r="D198" i="12" s="1"/>
  <c r="D200" i="12" s="1"/>
  <c r="Q14" i="28" s="1"/>
  <c r="R14" i="28" s="1"/>
  <c r="D193" i="10"/>
  <c r="J168" i="28"/>
  <c r="J136" i="28"/>
  <c r="J165" i="28"/>
  <c r="J92" i="28"/>
  <c r="J143" i="28"/>
  <c r="J106" i="28"/>
  <c r="J20" i="28"/>
  <c r="J58" i="28"/>
  <c r="D193" i="20"/>
  <c r="D196" i="20" s="1"/>
  <c r="D198" i="20" s="1"/>
  <c r="D200" i="20" s="1"/>
  <c r="Q22" i="28" s="1"/>
  <c r="R22" i="28" s="1"/>
  <c r="D193" i="16"/>
  <c r="D196" i="16" s="1"/>
  <c r="D198" i="16" s="1"/>
  <c r="D200" i="16" s="1"/>
  <c r="Q18" i="28" s="1"/>
  <c r="R18" i="28" s="1"/>
  <c r="D193" i="4"/>
  <c r="D196" i="4" s="1"/>
  <c r="D198" i="4" s="1"/>
  <c r="D200" i="4" s="1"/>
  <c r="Q5" i="28" s="1"/>
  <c r="R5" i="28" s="1"/>
  <c r="G52" i="28"/>
  <c r="D193" i="8"/>
  <c r="D196" i="8" s="1"/>
  <c r="D198" i="8" s="1"/>
  <c r="D200" i="8" s="1"/>
  <c r="D193" i="6"/>
  <c r="D196" i="6" s="1"/>
  <c r="D198" i="6" s="1"/>
  <c r="D200" i="6" s="1"/>
  <c r="Q7" i="28" s="1"/>
  <c r="R7" i="28" s="1"/>
  <c r="D193" i="14"/>
  <c r="D196" i="14" s="1"/>
  <c r="D198" i="14" s="1"/>
  <c r="D200" i="14" s="1"/>
  <c r="Q16" i="28" s="1"/>
  <c r="R16" i="28" s="1"/>
  <c r="D193" i="22"/>
  <c r="D196" i="22" s="1"/>
  <c r="D198" i="22" s="1"/>
  <c r="D200" i="22" s="1"/>
  <c r="Q24" i="28" s="1"/>
  <c r="R24" i="28" s="1"/>
  <c r="D193" i="24"/>
  <c r="D196" i="24" s="1"/>
  <c r="D198" i="24" s="1"/>
  <c r="D200" i="24" s="1"/>
  <c r="Q26" i="28" s="1"/>
  <c r="R26" i="28" s="1"/>
  <c r="D3" i="2"/>
  <c r="G12" i="28"/>
  <c r="D51" i="2"/>
  <c r="G51" i="28" s="1"/>
  <c r="Q10" i="28" l="1"/>
  <c r="R10" i="28" s="1"/>
  <c r="D196" i="10"/>
  <c r="G192" i="28"/>
  <c r="J192" i="28" s="1"/>
  <c r="J52" i="28"/>
  <c r="J51" i="28"/>
  <c r="J12" i="28"/>
  <c r="G3" i="28"/>
  <c r="D2" i="2"/>
  <c r="D198" i="10" l="1"/>
  <c r="G195" i="28"/>
  <c r="J195" i="28" s="1"/>
  <c r="J3" i="28"/>
  <c r="G2" i="28"/>
  <c r="D193" i="2"/>
  <c r="D200" i="10" l="1"/>
  <c r="G197" i="28"/>
  <c r="J197" i="28" s="1"/>
  <c r="J2" i="28"/>
  <c r="D196" i="2"/>
  <c r="G193" i="28"/>
  <c r="Q12" i="28" l="1"/>
  <c r="G199" i="28"/>
  <c r="J199" i="28" s="1"/>
  <c r="J193" i="28"/>
  <c r="D198" i="2"/>
  <c r="G196" i="28"/>
  <c r="R12" i="28" l="1"/>
  <c r="J196" i="28"/>
  <c r="D200" i="2"/>
  <c r="G198" i="28"/>
  <c r="Q2" i="28" l="1"/>
  <c r="Q30" i="28" s="1"/>
  <c r="R32" i="28" s="1"/>
  <c r="J198" i="28"/>
  <c r="G200" i="28"/>
  <c r="R33" i="28" l="1"/>
  <c r="R31" i="28"/>
  <c r="R30" i="28"/>
  <c r="R2" i="28"/>
  <c r="J200" i="28"/>
</calcChain>
</file>

<file path=xl/sharedStrings.xml><?xml version="1.0" encoding="utf-8"?>
<sst xmlns="http://schemas.openxmlformats.org/spreadsheetml/2006/main" count="12141" uniqueCount="465">
  <si>
    <t>RMK</t>
  </si>
  <si>
    <t>Eelarve rida</t>
  </si>
  <si>
    <t>Kogus</t>
  </si>
  <si>
    <t>Summa</t>
  </si>
  <si>
    <t>Ühikuhind</t>
  </si>
  <si>
    <t>I.</t>
  </si>
  <si>
    <t>TULUD KOKKU</t>
  </si>
  <si>
    <t>1.</t>
  </si>
  <si>
    <t>Äritulud kokku</t>
  </si>
  <si>
    <t>1.1.</t>
  </si>
  <si>
    <t>Metsakasutus</t>
  </si>
  <si>
    <t>1.1.1.</t>
  </si>
  <si>
    <t>Raieõiguse müük</t>
  </si>
  <si>
    <t>1.1.2.</t>
  </si>
  <si>
    <t>Metsamaterjali müük</t>
  </si>
  <si>
    <t>1.1.3.</t>
  </si>
  <si>
    <t>Hakkpuidu müük</t>
  </si>
  <si>
    <t>1.1.4.</t>
  </si>
  <si>
    <t>Raidmete müük</t>
  </si>
  <si>
    <t>1.1.5.</t>
  </si>
  <si>
    <t>Raidmete müük raiesmikelt</t>
  </si>
  <si>
    <t>1.1.6.</t>
  </si>
  <si>
    <t>Metsamaterjali veo- ja ekspedeerimise teenuste müük</t>
  </si>
  <si>
    <t>1.1.7.</t>
  </si>
  <si>
    <t>Muude metsasaaduste müük</t>
  </si>
  <si>
    <t>1.2.</t>
  </si>
  <si>
    <t>Looduskasutus</t>
  </si>
  <si>
    <t>1.2.1.</t>
  </si>
  <si>
    <t>Külastuskorraldus</t>
  </si>
  <si>
    <t>1.2.1.1.</t>
  </si>
  <si>
    <t>Külastustaristu kasutamise tulu</t>
  </si>
  <si>
    <t>1.2.1.2.</t>
  </si>
  <si>
    <t>Elistvere loomapargi tulu</t>
  </si>
  <si>
    <t>1.2.1.3.</t>
  </si>
  <si>
    <t>Loodusõppeprogrammide tulu</t>
  </si>
  <si>
    <t>1.2.1.4.</t>
  </si>
  <si>
    <t>Külastajatele teenuste pakkumise tulu</t>
  </si>
  <si>
    <t>1.2.1.5.</t>
  </si>
  <si>
    <t>Koostööprojektide tulu</t>
  </si>
  <si>
    <t>1.2.1.6.</t>
  </si>
  <si>
    <t>Muud tulud külastuskorralduses </t>
  </si>
  <si>
    <t>1.2.2.</t>
  </si>
  <si>
    <t xml:space="preserve">Sagadi </t>
  </si>
  <si>
    <t>1.2.2.1.</t>
  </si>
  <si>
    <t>Sagadi avalik teenus</t>
  </si>
  <si>
    <t>1.2.2.1.1.</t>
  </si>
  <si>
    <t>Muuseumi külastuse tulu</t>
  </si>
  <si>
    <t>1.2.2.1.2.</t>
  </si>
  <si>
    <t>Loodusõppeprogrammide Sagadi tulu</t>
  </si>
  <si>
    <t>1.2.2.1.3.</t>
  </si>
  <si>
    <t>Kaupluse tulu</t>
  </si>
  <si>
    <t>1.2.2.2.</t>
  </si>
  <si>
    <t>Sagadi turismiteenus</t>
  </si>
  <si>
    <t>1.2.2.2.1.</t>
  </si>
  <si>
    <t>Majutuse tulu</t>
  </si>
  <si>
    <t>1.2.2.2.2.</t>
  </si>
  <si>
    <t>Toitlustamise tulu</t>
  </si>
  <si>
    <t>1.2.2.2.3.</t>
  </si>
  <si>
    <t>Lisateenuste tulu</t>
  </si>
  <si>
    <t>1.2.3.</t>
  </si>
  <si>
    <t>Jahindus</t>
  </si>
  <si>
    <t>1.3.</t>
  </si>
  <si>
    <t>Taimla- ja seemnemajandus</t>
  </si>
  <si>
    <t>1.3.1.</t>
  </si>
  <si>
    <t>Seemnete müük</t>
  </si>
  <si>
    <t>1.3.2.</t>
  </si>
  <si>
    <t>Avajuursete taimede müük</t>
  </si>
  <si>
    <t>1.3.3.</t>
  </si>
  <si>
    <t>Potitaimede müük</t>
  </si>
  <si>
    <t>1.3.4.</t>
  </si>
  <si>
    <t>Ilupuude müük</t>
  </si>
  <si>
    <t>1.5.</t>
  </si>
  <si>
    <t>RMK muud tulud</t>
  </si>
  <si>
    <t>1.5.1.</t>
  </si>
  <si>
    <t>Metsamajanduslike teenuste müük</t>
  </si>
  <si>
    <t>1.5.2.</t>
  </si>
  <si>
    <t>Kinnisvara rent</t>
  </si>
  <si>
    <t>1.5.3.</t>
  </si>
  <si>
    <t>Mitte looduskaitseliste maade rent</t>
  </si>
  <si>
    <t>1.5.4.</t>
  </si>
  <si>
    <t>Looduskaitseliste maade rent</t>
  </si>
  <si>
    <t>1.5.5.</t>
  </si>
  <si>
    <t>Muud tulud</t>
  </si>
  <si>
    <t>2.</t>
  </si>
  <si>
    <t>Varude jääkide muutus</t>
  </si>
  <si>
    <t>2.1.</t>
  </si>
  <si>
    <t>Metsamaterjali varude muutus</t>
  </si>
  <si>
    <t>2.2.</t>
  </si>
  <si>
    <t>Muude varude jääkide muutus</t>
  </si>
  <si>
    <t>2.3.</t>
  </si>
  <si>
    <t>Bioloogilise vara (metsataim) ümberhindlus</t>
  </si>
  <si>
    <t>3.</t>
  </si>
  <si>
    <t>Kapitaliseeritud väljaminekud</t>
  </si>
  <si>
    <t>4.</t>
  </si>
  <si>
    <t>Muud äritulud</t>
  </si>
  <si>
    <t>4.1.</t>
  </si>
  <si>
    <t>Sihtfinantseerimise tulu</t>
  </si>
  <si>
    <t>4.2.</t>
  </si>
  <si>
    <t>Varade müügi tulu</t>
  </si>
  <si>
    <t>4.3.</t>
  </si>
  <si>
    <t>Maade müük</t>
  </si>
  <si>
    <t>4.4.</t>
  </si>
  <si>
    <t>II.</t>
  </si>
  <si>
    <t>KULUD KOKKU</t>
  </si>
  <si>
    <t>5.</t>
  </si>
  <si>
    <t>Ärikulud kokku</t>
  </si>
  <si>
    <t>5.1.</t>
  </si>
  <si>
    <t>Puiduturustus</t>
  </si>
  <si>
    <t>5.1.1.</t>
  </si>
  <si>
    <t xml:space="preserve">Puidumõõtmine </t>
  </si>
  <si>
    <t>5.1.2.</t>
  </si>
  <si>
    <t>Sadamateenused</t>
  </si>
  <si>
    <t>5.1.3.</t>
  </si>
  <si>
    <t>Metsamaterjali ost</t>
  </si>
  <si>
    <t>5.1.4.</t>
  </si>
  <si>
    <t xml:space="preserve">Puiduturustamisega kaasnevad kulud </t>
  </si>
  <si>
    <t>5.2.</t>
  </si>
  <si>
    <t>Metsamajandus</t>
  </si>
  <si>
    <t>5.2.1.</t>
  </si>
  <si>
    <t xml:space="preserve">Varumine </t>
  </si>
  <si>
    <t>5.2.1.1.</t>
  </si>
  <si>
    <t>Uuendusraie</t>
  </si>
  <si>
    <t>5.2.1.2.</t>
  </si>
  <si>
    <t>Harvendusraie</t>
  </si>
  <si>
    <t>5.2.1.3.</t>
  </si>
  <si>
    <t>Sanitaarraie ja muud raided</t>
  </si>
  <si>
    <t>5.2.1.4.</t>
  </si>
  <si>
    <t>Raadamine</t>
  </si>
  <si>
    <t>5.2.1.5.</t>
  </si>
  <si>
    <t>Raidmete varumine</t>
  </si>
  <si>
    <t>5.2.1.6.</t>
  </si>
  <si>
    <t>Tüveste varumine</t>
  </si>
  <si>
    <t>5.2.1.7.</t>
  </si>
  <si>
    <t>Metsamaterjali varumisega kaasevad kulud</t>
  </si>
  <si>
    <t>5.2.2.</t>
  </si>
  <si>
    <t xml:space="preserve">Logistika </t>
  </si>
  <si>
    <t>5.2.2.1.</t>
  </si>
  <si>
    <t>Metsamaterjali väljavedu kliendile</t>
  </si>
  <si>
    <t>5.2.2.2.</t>
  </si>
  <si>
    <t>Metsamaterjali vedu RMK terminali</t>
  </si>
  <si>
    <t>5.2.2.3.</t>
  </si>
  <si>
    <t>Metsamaterjali väljaveoga kaasnevad kulud</t>
  </si>
  <si>
    <t>5.2.3.</t>
  </si>
  <si>
    <t>Metsakasvatus</t>
  </si>
  <si>
    <t>5.2.3.1.</t>
  </si>
  <si>
    <t>Maapinna ettevalmistamine</t>
  </si>
  <si>
    <t>5.2.3.2.</t>
  </si>
  <si>
    <t xml:space="preserve">Metsauuenduse rajamine </t>
  </si>
  <si>
    <t>5.2.3.3.</t>
  </si>
  <si>
    <t xml:space="preserve">Metsauuenduse täiendamine </t>
  </si>
  <si>
    <t>5.2.3.4.</t>
  </si>
  <si>
    <t>Metsauuenduse hooldamine</t>
  </si>
  <si>
    <t>5.2.3.5.</t>
  </si>
  <si>
    <t>Noorendike hooldamine</t>
  </si>
  <si>
    <t>5.2.3.6.</t>
  </si>
  <si>
    <t xml:space="preserve">Metsakasvatusega kaasnevad kulud </t>
  </si>
  <si>
    <t>5.2.4.</t>
  </si>
  <si>
    <t xml:space="preserve">Metsaparandus </t>
  </si>
  <si>
    <t>5.2.4.1.</t>
  </si>
  <si>
    <t>Metsaparandustööde kavandamine</t>
  </si>
  <si>
    <t>5.2.4.2.</t>
  </si>
  <si>
    <t>Kraavide hoiutööd</t>
  </si>
  <si>
    <t>5.2.4.3.</t>
  </si>
  <si>
    <t>Teede hoiutööd</t>
  </si>
  <si>
    <t>5.2.4.4.</t>
  </si>
  <si>
    <t>Karjääride majandamine</t>
  </si>
  <si>
    <t>5.2.4.5.</t>
  </si>
  <si>
    <t>Metsaparandusega kaasnevad kulud</t>
  </si>
  <si>
    <t>5.2.5.</t>
  </si>
  <si>
    <t xml:space="preserve">Puiduenergeetika </t>
  </si>
  <si>
    <t>5.2.5.1.</t>
  </si>
  <si>
    <t>Hakkimine</t>
  </si>
  <si>
    <t>5.2.5.2.</t>
  </si>
  <si>
    <t>Hakkpuidu vedu</t>
  </si>
  <si>
    <t>5.2.5.3.</t>
  </si>
  <si>
    <t>Hakkpuidu terminali kulud</t>
  </si>
  <si>
    <t>5.2.5.4.</t>
  </si>
  <si>
    <t>Hakkpuidu tootmisega kaasnevad kulud</t>
  </si>
  <si>
    <t>5.2.6.</t>
  </si>
  <si>
    <t>Metsakaitse ja erakorralised kulud</t>
  </si>
  <si>
    <t>5.2.7.</t>
  </si>
  <si>
    <t>Metsamajanduslike teenuste müügia seotud kulud</t>
  </si>
  <si>
    <t>5.3.</t>
  </si>
  <si>
    <t>5.3.1.</t>
  </si>
  <si>
    <t>5.3.1.1.</t>
  </si>
  <si>
    <t>Külastustaristu tööd</t>
  </si>
  <si>
    <t>5.3.1.1.1.</t>
  </si>
  <si>
    <t>Külastustaristu rajamine</t>
  </si>
  <si>
    <t>5.3.1.1.2.</t>
  </si>
  <si>
    <t>Külastustaristu hooldamine</t>
  </si>
  <si>
    <t>5.3.1.2.</t>
  </si>
  <si>
    <t>Elistvere loomade hooldamine</t>
  </si>
  <si>
    <t>5.3.1.2.1.</t>
  </si>
  <si>
    <t>Loomasööt </t>
  </si>
  <si>
    <t>5.3.1.2.2.</t>
  </si>
  <si>
    <t>Loomade talitamine </t>
  </si>
  <si>
    <t>5.3.1.2.3.</t>
  </si>
  <si>
    <t>Veterinaarteenus </t>
  </si>
  <si>
    <t>5.3.1.3.</t>
  </si>
  <si>
    <t>Teavitamine </t>
  </si>
  <si>
    <t>5.3.1.4.</t>
  </si>
  <si>
    <t xml:space="preserve">Loodusteadlikkuse edendamine  </t>
  </si>
  <si>
    <t>5.3.1.4.1.</t>
  </si>
  <si>
    <t>Loodusõppeprogrammid</t>
  </si>
  <si>
    <t>5.3.1.4.2.</t>
  </si>
  <si>
    <t>Külastajatele teenuste pakkumine</t>
  </si>
  <si>
    <t>5.3.1.4.3.</t>
  </si>
  <si>
    <t>Külastuskeskuste ja loodusmajade korrashoiu kulud</t>
  </si>
  <si>
    <t>5.3.1.5.</t>
  </si>
  <si>
    <t>Külastuskorraldusega kaasnevad kulud</t>
  </si>
  <si>
    <t>5.3.2.</t>
  </si>
  <si>
    <t>5.3.2.1.</t>
  </si>
  <si>
    <t>5.3.2.1.1.</t>
  </si>
  <si>
    <t>Külastustaristu rajamine Sagadis</t>
  </si>
  <si>
    <t>5.3.2.1.2.</t>
  </si>
  <si>
    <t>Külastustaristu hooldus Sagadis</t>
  </si>
  <si>
    <t>5.3.2.1.3.</t>
  </si>
  <si>
    <t>Muuseumi haldamine</t>
  </si>
  <si>
    <t>5.3.2.1.4.</t>
  </si>
  <si>
    <t>Kaupluse kulud</t>
  </si>
  <si>
    <t>5.3.2.1.5.</t>
  </si>
  <si>
    <t>Teavitamine Sagadis</t>
  </si>
  <si>
    <t>5.3.2.1.6.</t>
  </si>
  <si>
    <t>Loodusõppeprogrammid Sagadis</t>
  </si>
  <si>
    <t>5.3.2.1.7.</t>
  </si>
  <si>
    <t>Sagadi avaliku teenuse hoonete korrashoiu kulud</t>
  </si>
  <si>
    <t>5.3.2.2.</t>
  </si>
  <si>
    <t>5.3.2.2.1.</t>
  </si>
  <si>
    <t>Turismitaristu hooldus Sagadis</t>
  </si>
  <si>
    <t>5.3.2.2.2.</t>
  </si>
  <si>
    <t xml:space="preserve">Majutamine </t>
  </si>
  <si>
    <t>5.3.2.2.3.</t>
  </si>
  <si>
    <t>Toitlustamine </t>
  </si>
  <si>
    <t>5.3.2.2.4.</t>
  </si>
  <si>
    <t>Lisateenuste kulud</t>
  </si>
  <si>
    <t>5.3.2.2.5.</t>
  </si>
  <si>
    <t>Sagadi turismiteenusega kaasnevad kulud</t>
  </si>
  <si>
    <t>5.3.2.2.6.</t>
  </si>
  <si>
    <t>Sagadi turismiteenuse hoonete korrashoiu kulud</t>
  </si>
  <si>
    <t>5.3.3.</t>
  </si>
  <si>
    <t>5.3.4.</t>
  </si>
  <si>
    <t>Kalakasvatus</t>
  </si>
  <si>
    <t>5.3.4.1.</t>
  </si>
  <si>
    <t>Kalasööt</t>
  </si>
  <si>
    <t>5.3.4.2.</t>
  </si>
  <si>
    <t>Gaasid, kemikaalid ja ravimid</t>
  </si>
  <si>
    <t>5.3.4.3.</t>
  </si>
  <si>
    <t>Marja võtmine ja kalade asustamine</t>
  </si>
  <si>
    <t>5.3.4.4.</t>
  </si>
  <si>
    <t>Märgistamine ja püügiandmete kogumine</t>
  </si>
  <si>
    <t>5.3.4.5.</t>
  </si>
  <si>
    <t>Kalanduse hoonete korrashoiu kulud</t>
  </si>
  <si>
    <t>5.3.4.6.</t>
  </si>
  <si>
    <t>Kalakasvatuse inventari haldamine</t>
  </si>
  <si>
    <t>5.3.4.7.</t>
  </si>
  <si>
    <t>Marja ja noorkalade hooldamine</t>
  </si>
  <si>
    <t>5.3.4.8.</t>
  </si>
  <si>
    <t>Kalakasvatusega kaasnevad kulud</t>
  </si>
  <si>
    <t>5.3.5.</t>
  </si>
  <si>
    <t>Looduskaitsetööd</t>
  </si>
  <si>
    <t>5.3.5.1.</t>
  </si>
  <si>
    <t>Looduskaitsetööde kavandamine</t>
  </si>
  <si>
    <t>nimed</t>
  </si>
  <si>
    <t>5.3.5.2.</t>
  </si>
  <si>
    <t>5.3.5.4.</t>
  </si>
  <si>
    <t>Looduskaitsega kaasnevad kulud</t>
  </si>
  <si>
    <t>5.4.</t>
  </si>
  <si>
    <t>5.4.1.</t>
  </si>
  <si>
    <t>Seemnemajandus</t>
  </si>
  <si>
    <t>5.4.1.1.</t>
  </si>
  <si>
    <t>Noorte seemlate rajamine ja majandamine</t>
  </si>
  <si>
    <t>5.4.1.2.</t>
  </si>
  <si>
    <t>Tootvate seemlate majandamine</t>
  </si>
  <si>
    <t>5.4.1.3.</t>
  </si>
  <si>
    <t>Seemnete varumine</t>
  </si>
  <si>
    <t>5.4.1.4.</t>
  </si>
  <si>
    <t>Käbide lüdimine</t>
  </si>
  <si>
    <t>5.4.1.5.</t>
  </si>
  <si>
    <t>Seemnevaru haldamine ja seemnete müük</t>
  </si>
  <si>
    <t>5.4.2.</t>
  </si>
  <si>
    <t xml:space="preserve">Metsataimede tootmine </t>
  </si>
  <si>
    <t>5.4.2.1.</t>
  </si>
  <si>
    <t xml:space="preserve">Avajuursete tootmine </t>
  </si>
  <si>
    <t>5.4.2.1.1.</t>
  </si>
  <si>
    <t xml:space="preserve">Külvamine </t>
  </si>
  <si>
    <t>5.4.2.1.2.</t>
  </si>
  <si>
    <t>Istutamine</t>
  </si>
  <si>
    <t>5.4.2.1.3.</t>
  </si>
  <si>
    <t xml:space="preserve">Hooldamine </t>
  </si>
  <si>
    <t>5.4.2.1.4.</t>
  </si>
  <si>
    <t xml:space="preserve">Väljakaevamine ja müük </t>
  </si>
  <si>
    <t>5.4.2.2.</t>
  </si>
  <si>
    <t xml:space="preserve">Potitaimede tootmine </t>
  </si>
  <si>
    <t>5.4.2.2.1.</t>
  </si>
  <si>
    <t>Külvamine</t>
  </si>
  <si>
    <t>5.4.2.2.2.</t>
  </si>
  <si>
    <t>5.4.2.2.3.</t>
  </si>
  <si>
    <t>5.4.3.</t>
  </si>
  <si>
    <t xml:space="preserve">Ilupuude tootmine </t>
  </si>
  <si>
    <t>5.4.3.3.</t>
  </si>
  <si>
    <t>Turustamine</t>
  </si>
  <si>
    <t>5.4.4.</t>
  </si>
  <si>
    <t>Metsataimede vedu kliendile</t>
  </si>
  <si>
    <t>5.4.5.</t>
  </si>
  <si>
    <t>TSM hoonete majandamine</t>
  </si>
  <si>
    <t>5.4.6.</t>
  </si>
  <si>
    <t>Taimla- ja seemnemajandusega kaasnevad kulud</t>
  </si>
  <si>
    <t>5.5.</t>
  </si>
  <si>
    <t>Metsakorraldus</t>
  </si>
  <si>
    <t>5.6.</t>
  </si>
  <si>
    <t>Maakasutus</t>
  </si>
  <si>
    <t>5.6.1.</t>
  </si>
  <si>
    <t>Metsavalve</t>
  </si>
  <si>
    <t>5.6.2.</t>
  </si>
  <si>
    <t>Maamaks</t>
  </si>
  <si>
    <t>5.6.3.</t>
  </si>
  <si>
    <t>Maakorraldus</t>
  </si>
  <si>
    <t>5.6.4.</t>
  </si>
  <si>
    <t>Maade ostmine</t>
  </si>
  <si>
    <t>5.6.5.</t>
  </si>
  <si>
    <t>Maakorraldusega kaasnevad kulud</t>
  </si>
  <si>
    <t>6.</t>
  </si>
  <si>
    <t xml:space="preserve">Üldhalduskulud  </t>
  </si>
  <si>
    <t>6.1.</t>
  </si>
  <si>
    <t xml:space="preserve">Palgakulu  </t>
  </si>
  <si>
    <t>6.2.</t>
  </si>
  <si>
    <t xml:space="preserve">Transpordikulud </t>
  </si>
  <si>
    <t>6.3.</t>
  </si>
  <si>
    <t xml:space="preserve">Majanduskulud </t>
  </si>
  <si>
    <t>6.3.1.</t>
  </si>
  <si>
    <t>Üksuse juhtimine</t>
  </si>
  <si>
    <t>6.3.1.1.</t>
  </si>
  <si>
    <t>Nõupidamiste korraldamine </t>
  </si>
  <si>
    <t>6.3.1.2.</t>
  </si>
  <si>
    <t>Sidevahendite kasutus </t>
  </si>
  <si>
    <t>6.3.1.3.</t>
  </si>
  <si>
    <t>Väheväärtuslik vara ja kulumaterjalid, tarvikud</t>
  </si>
  <si>
    <t>6.3.1.4.</t>
  </si>
  <si>
    <t>Üksuse personalikulud</t>
  </si>
  <si>
    <t>6.3.1.5.</t>
  </si>
  <si>
    <t>Riigisisene lähetus</t>
  </si>
  <si>
    <t>6.3.2.</t>
  </si>
  <si>
    <t>Tugiteenused</t>
  </si>
  <si>
    <t>6.3.2.1.</t>
  </si>
  <si>
    <t>Personalikulud</t>
  </si>
  <si>
    <t>6.3.2.2.</t>
  </si>
  <si>
    <t>Ametiriietus</t>
  </si>
  <si>
    <t>6.3.2.3.</t>
  </si>
  <si>
    <t xml:space="preserve">Koolitus </t>
  </si>
  <si>
    <t>6.3.2.4.</t>
  </si>
  <si>
    <t>Välislähetus</t>
  </si>
  <si>
    <t>6.3.2.5.</t>
  </si>
  <si>
    <t>Ürituste korraldamine RMK töötajatele </t>
  </si>
  <si>
    <t>6.3.2.6.</t>
  </si>
  <si>
    <t>Hoonete haldamine</t>
  </si>
  <si>
    <t>6.3.2.8.</t>
  </si>
  <si>
    <t>Kantselei</t>
  </si>
  <si>
    <t>6.3.2.9.</t>
  </si>
  <si>
    <t>Infotehnoloogia</t>
  </si>
  <si>
    <t>6.3.2.11.</t>
  </si>
  <si>
    <t>Kommunikatsioon</t>
  </si>
  <si>
    <t>6.3.2.12.</t>
  </si>
  <si>
    <t>Välisauditid</t>
  </si>
  <si>
    <t>6.3.2.13.</t>
  </si>
  <si>
    <t>Õigusabi, kohtukulud</t>
  </si>
  <si>
    <t>6.3.2.14.</t>
  </si>
  <si>
    <t>Muud kulud</t>
  </si>
  <si>
    <t>6.3.3.</t>
  </si>
  <si>
    <t>Uuringud ja teadustööd</t>
  </si>
  <si>
    <t>7.</t>
  </si>
  <si>
    <t xml:space="preserve">Amortisatsioon  </t>
  </si>
  <si>
    <t>8.</t>
  </si>
  <si>
    <t>Muud ärikulud</t>
  </si>
  <si>
    <t>8.1.</t>
  </si>
  <si>
    <t>Käibemaks põhivara (sh SF) käibemaks</t>
  </si>
  <si>
    <t>8.2.</t>
  </si>
  <si>
    <t>III.</t>
  </si>
  <si>
    <t>ÄRIKASUM</t>
  </si>
  <si>
    <t>9.</t>
  </si>
  <si>
    <t>Finantstulud</t>
  </si>
  <si>
    <t>10.</t>
  </si>
  <si>
    <t>Finantskulud</t>
  </si>
  <si>
    <t>IV.</t>
  </si>
  <si>
    <t>KASUM (KAHJUM) ENNE MAKSUSTAMIST</t>
  </si>
  <si>
    <t>11.</t>
  </si>
  <si>
    <t>Tulumaks</t>
  </si>
  <si>
    <t>V.</t>
  </si>
  <si>
    <t>PUHASKASUM (KAHJUM)</t>
  </si>
  <si>
    <t>12.</t>
  </si>
  <si>
    <t>Metsa ümberhindlus</t>
  </si>
  <si>
    <t>VI.</t>
  </si>
  <si>
    <t>LÕPLIK KASUM</t>
  </si>
  <si>
    <t>Edela regioon</t>
  </si>
  <si>
    <t>Infotehnoloogia osakond</t>
  </si>
  <si>
    <t>Juhtimisarvestuse osakond</t>
  </si>
  <si>
    <t>Juhatus ja nõukogu</t>
  </si>
  <si>
    <t>Kagu regioon</t>
  </si>
  <si>
    <t>Külastuskorraldusosakond</t>
  </si>
  <si>
    <t>Kommunikatsiooniosakond</t>
  </si>
  <si>
    <t>Kinnisvaraosakond</t>
  </si>
  <si>
    <t>Looduskaitseosakond</t>
  </si>
  <si>
    <t>Metsaosakond</t>
  </si>
  <si>
    <t>Metsakorraldusosakond</t>
  </si>
  <si>
    <t>Metsakasvatustalitus</t>
  </si>
  <si>
    <t>Metsamajandusosakond</t>
  </si>
  <si>
    <t>Metsaparandusosakond</t>
  </si>
  <si>
    <t>Metsaparandustalitus</t>
  </si>
  <si>
    <t>Õigusosakond</t>
  </si>
  <si>
    <t>Personaliosakond</t>
  </si>
  <si>
    <t>Puiduenergeetikatalitus</t>
  </si>
  <si>
    <t>Põlula kalakasvatustalitus</t>
  </si>
  <si>
    <t>Puiduturustusosakond</t>
  </si>
  <si>
    <t>Riigihangete osakond</t>
  </si>
  <si>
    <t>Raamatupidamisosakond</t>
  </si>
  <si>
    <t>Sagadi metsakeskus</t>
  </si>
  <si>
    <t>Siseaudititalitus</t>
  </si>
  <si>
    <t>Teabehaldusosakond</t>
  </si>
  <si>
    <t>Taimla- ja seemnemajandusosakond</t>
  </si>
  <si>
    <t>Str ük kood</t>
  </si>
  <si>
    <t>Struktuuriüksus</t>
  </si>
  <si>
    <t>Lühned</t>
  </si>
  <si>
    <t>ED</t>
  </si>
  <si>
    <t>ITO</t>
  </si>
  <si>
    <t>Jahindustalitus</t>
  </si>
  <si>
    <t>JAH</t>
  </si>
  <si>
    <t>Juhatus</t>
  </si>
  <si>
    <t>JUH</t>
  </si>
  <si>
    <t>JAO</t>
  </si>
  <si>
    <t>KA</t>
  </si>
  <si>
    <t>KVO</t>
  </si>
  <si>
    <t>Kirde regioon</t>
  </si>
  <si>
    <t>KI</t>
  </si>
  <si>
    <t>KOM</t>
  </si>
  <si>
    <t>KKO</t>
  </si>
  <si>
    <t>LKO</t>
  </si>
  <si>
    <t>MKT</t>
  </si>
  <si>
    <t>MKO</t>
  </si>
  <si>
    <t>MMO</t>
  </si>
  <si>
    <t>MES</t>
  </si>
  <si>
    <t>MPO</t>
  </si>
  <si>
    <t>MPT</t>
  </si>
  <si>
    <t>PER</t>
  </si>
  <si>
    <t>PET</t>
  </si>
  <si>
    <t>PTO</t>
  </si>
  <si>
    <t>Põlula kalakasvatusosakond</t>
  </si>
  <si>
    <t>POL</t>
  </si>
  <si>
    <t>RMP</t>
  </si>
  <si>
    <t>RHO</t>
  </si>
  <si>
    <t>SAG</t>
  </si>
  <si>
    <t>SAT</t>
  </si>
  <si>
    <t>Taimla - ja seemnemajandusosakond</t>
  </si>
  <si>
    <t>TMO</t>
  </si>
  <si>
    <t>THO</t>
  </si>
  <si>
    <t>OOS</t>
  </si>
  <si>
    <t>Kasum sisestuses</t>
  </si>
  <si>
    <t>Kasum siit</t>
  </si>
  <si>
    <t>Summa alg East</t>
  </si>
  <si>
    <t>Summa koondist</t>
  </si>
  <si>
    <t>Summa SK-st</t>
  </si>
  <si>
    <t>Upload</t>
  </si>
  <si>
    <t xml:space="preserve">RMK struktuuriüksuste ja juhatuse ning nõukogu kasumieelarved </t>
  </si>
  <si>
    <t>KINNITATUD</t>
  </si>
  <si>
    <t>RMK juhatuse 15.01.2019</t>
  </si>
  <si>
    <t>Lisa 1</t>
  </si>
  <si>
    <t>otsusega nr 1-32/7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</si>
</sst>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r_-;\-* #,##0.00\ _k_r_-;_-* &quot;-&quot;??\ _k_r_-;_-@_-"/>
    <numFmt numFmtId="164" formatCode="_-* #,##0\ _k_r_-;\-* #,##0\ _k_r_-;_-* &quot;-&quot;??\ _k_r_-;_-@_-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Verdana"/>
      <family val="2"/>
      <charset val="186"/>
    </font>
    <font>
      <sz val="11"/>
      <name val="Calibri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10"/>
      <name val="Arial"/>
      <family val="2"/>
      <charset val="186"/>
    </font>
    <font>
      <b/>
      <sz val="10"/>
      <name val="Verdana"/>
      <family val="2"/>
      <charset val="186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charset val="186"/>
      <scheme val="minor"/>
    </font>
    <font>
      <sz val="10"/>
      <name val="Arial"/>
      <family val="2"/>
    </font>
    <font>
      <u/>
      <sz val="10"/>
      <color indexed="12"/>
      <name val="Arial"/>
      <family val="2"/>
      <charset val="186"/>
    </font>
    <font>
      <b/>
      <sz val="8"/>
      <name val="Arial"/>
      <family val="2"/>
    </font>
    <font>
      <sz val="10"/>
      <color theme="1"/>
      <name val="Verdana"/>
      <family val="2"/>
      <charset val="186"/>
    </font>
    <font>
      <b/>
      <sz val="12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rgb="FF92D050"/>
        <bgColor rgb="FFADD8E6"/>
      </patternFill>
    </fill>
    <fill>
      <patternFill patternType="solid">
        <fgColor theme="8" tint="0.79998168889431442"/>
        <bgColor rgb="FFADD8E6"/>
      </patternFill>
    </fill>
    <fill>
      <patternFill patternType="solid">
        <fgColor theme="6" tint="0.39997558519241921"/>
        <bgColor rgb="FFADD8E6"/>
      </patternFill>
    </fill>
    <fill>
      <patternFill patternType="solid">
        <fgColor theme="9" tint="0.59999389629810485"/>
        <bgColor rgb="FFADD8E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rgb="FFADD8E6"/>
      </patternFill>
    </fill>
    <fill>
      <patternFill patternType="solid">
        <fgColor rgb="FFFCD5B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8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9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  <xf numFmtId="0" fontId="4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1" fillId="0" borderId="0"/>
    <xf numFmtId="0" fontId="1" fillId="0" borderId="0"/>
  </cellStyleXfs>
  <cellXfs count="78">
    <xf numFmtId="0" fontId="0" fillId="0" borderId="0" xfId="0"/>
    <xf numFmtId="0" fontId="2" fillId="0" borderId="1" xfId="0" applyNumberFormat="1" applyFont="1" applyFill="1" applyBorder="1" applyAlignment="1" applyProtection="1">
      <alignment vertical="top" wrapText="1" readingOrder="1"/>
    </xf>
    <xf numFmtId="0" fontId="3" fillId="0" borderId="1" xfId="0" applyNumberFormat="1" applyFont="1" applyFill="1" applyBorder="1" applyAlignment="1" applyProtection="1">
      <alignment vertical="top" wrapText="1" readingOrder="1"/>
    </xf>
    <xf numFmtId="3" fontId="2" fillId="0" borderId="1" xfId="0" applyNumberFormat="1" applyFont="1" applyFill="1" applyBorder="1" applyAlignment="1" applyProtection="1">
      <alignment horizontal="center" vertical="top" wrapText="1" readingOrder="1"/>
    </xf>
    <xf numFmtId="0" fontId="5" fillId="2" borderId="1" xfId="2" quotePrefix="1" applyNumberFormat="1" applyFont="1" applyFill="1" applyBorder="1" applyAlignment="1" applyProtection="1">
      <alignment horizontal="left"/>
    </xf>
    <xf numFmtId="3" fontId="5" fillId="2" borderId="1" xfId="2" quotePrefix="1" applyNumberFormat="1" applyFont="1" applyFill="1" applyBorder="1" applyAlignment="1" applyProtection="1">
      <alignment horizontal="center"/>
    </xf>
    <xf numFmtId="0" fontId="2" fillId="3" borderId="1" xfId="0" applyNumberFormat="1" applyFont="1" applyFill="1" applyBorder="1" applyAlignment="1" applyProtection="1">
      <alignment vertical="top" wrapText="1" readingOrder="1"/>
    </xf>
    <xf numFmtId="3" fontId="2" fillId="3" borderId="1" xfId="0" applyNumberFormat="1" applyFont="1" applyFill="1" applyBorder="1" applyAlignment="1" applyProtection="1">
      <alignment horizontal="center" vertical="top" wrapText="1" readingOrder="1"/>
    </xf>
    <xf numFmtId="0" fontId="6" fillId="4" borderId="1" xfId="3" applyNumberFormat="1" applyFont="1" applyFill="1" applyBorder="1" applyAlignment="1" applyProtection="1">
      <alignment horizontal="left" vertical="center"/>
    </xf>
    <xf numFmtId="3" fontId="4" fillId="4" borderId="1" xfId="3" applyNumberFormat="1" applyFont="1" applyFill="1" applyBorder="1" applyAlignment="1" applyProtection="1">
      <alignment horizontal="center" vertical="center"/>
    </xf>
    <xf numFmtId="3" fontId="6" fillId="4" borderId="1" xfId="3" applyNumberFormat="1" applyFont="1" applyFill="1" applyBorder="1" applyAlignment="1" applyProtection="1">
      <alignment horizontal="center" vertical="center"/>
    </xf>
    <xf numFmtId="4" fontId="6" fillId="4" borderId="1" xfId="3" applyNumberFormat="1" applyFont="1" applyFill="1" applyBorder="1" applyAlignment="1" applyProtection="1">
      <alignment horizontal="center" vertical="center"/>
    </xf>
    <xf numFmtId="0" fontId="2" fillId="5" borderId="1" xfId="0" applyNumberFormat="1" applyFont="1" applyFill="1" applyBorder="1" applyAlignment="1" applyProtection="1">
      <alignment vertical="top" wrapText="1" readingOrder="1"/>
    </xf>
    <xf numFmtId="4" fontId="2" fillId="0" borderId="1" xfId="0" applyNumberFormat="1" applyFont="1" applyFill="1" applyBorder="1" applyAlignment="1" applyProtection="1">
      <alignment horizontal="center" vertical="top" wrapText="1" readingOrder="1"/>
    </xf>
    <xf numFmtId="0" fontId="2" fillId="6" borderId="1" xfId="0" applyNumberFormat="1" applyFont="1" applyFill="1" applyBorder="1" applyAlignment="1" applyProtection="1">
      <alignment vertical="top" wrapText="1" readingOrder="1"/>
    </xf>
    <xf numFmtId="3" fontId="2" fillId="6" borderId="1" xfId="0" applyNumberFormat="1" applyFont="1" applyFill="1" applyBorder="1" applyAlignment="1" applyProtection="1">
      <alignment horizontal="center" vertical="top" wrapText="1" readingOrder="1"/>
    </xf>
    <xf numFmtId="0" fontId="2" fillId="7" borderId="1" xfId="0" applyNumberFormat="1" applyFont="1" applyFill="1" applyBorder="1" applyAlignment="1" applyProtection="1">
      <alignment vertical="top" wrapText="1" readingOrder="1"/>
    </xf>
    <xf numFmtId="3" fontId="2" fillId="7" borderId="1" xfId="0" applyNumberFormat="1" applyFont="1" applyFill="1" applyBorder="1" applyAlignment="1" applyProtection="1">
      <alignment horizontal="center" vertical="top" wrapText="1" readingOrder="1"/>
    </xf>
    <xf numFmtId="0" fontId="2" fillId="8" borderId="1" xfId="0" applyNumberFormat="1" applyFont="1" applyFill="1" applyBorder="1" applyAlignment="1" applyProtection="1">
      <alignment vertical="top" wrapText="1" readingOrder="1"/>
    </xf>
    <xf numFmtId="3" fontId="2" fillId="8" borderId="1" xfId="0" applyNumberFormat="1" applyFont="1" applyFill="1" applyBorder="1" applyAlignment="1" applyProtection="1">
      <alignment horizontal="center" vertical="top" wrapText="1" readingOrder="1"/>
    </xf>
    <xf numFmtId="0" fontId="5" fillId="9" borderId="1" xfId="0" applyNumberFormat="1" applyFont="1" applyFill="1" applyBorder="1" applyAlignment="1" applyProtection="1">
      <alignment vertical="top" wrapText="1" readingOrder="1"/>
    </xf>
    <xf numFmtId="3" fontId="5" fillId="9" borderId="1" xfId="0" applyNumberFormat="1" applyFont="1" applyFill="1" applyBorder="1" applyAlignment="1" applyProtection="1">
      <alignment horizontal="center" vertical="top" wrapText="1" readingOrder="1"/>
    </xf>
    <xf numFmtId="0" fontId="2" fillId="10" borderId="1" xfId="0" applyNumberFormat="1" applyFont="1" applyFill="1" applyBorder="1" applyAlignment="1" applyProtection="1">
      <alignment vertical="top" wrapText="1" readingOrder="1"/>
    </xf>
    <xf numFmtId="0" fontId="2" fillId="11" borderId="1" xfId="0" applyNumberFormat="1" applyFont="1" applyFill="1" applyBorder="1" applyAlignment="1" applyProtection="1">
      <alignment vertical="top" wrapText="1" readingOrder="1"/>
    </xf>
    <xf numFmtId="0" fontId="7" fillId="12" borderId="1" xfId="0" applyNumberFormat="1" applyFont="1" applyFill="1" applyBorder="1" applyAlignment="1" applyProtection="1">
      <alignment vertical="top" wrapText="1" readingOrder="1"/>
    </xf>
    <xf numFmtId="3" fontId="2" fillId="12" borderId="1" xfId="0" applyNumberFormat="1" applyFont="1" applyFill="1" applyBorder="1" applyAlignment="1" applyProtection="1">
      <alignment horizontal="center" vertical="top" wrapText="1" readingOrder="1"/>
    </xf>
    <xf numFmtId="3" fontId="7" fillId="12" borderId="1" xfId="0" applyNumberFormat="1" applyFont="1" applyFill="1" applyBorder="1" applyAlignment="1" applyProtection="1">
      <alignment horizontal="center" vertical="top" wrapText="1" readingOrder="1"/>
    </xf>
    <xf numFmtId="4" fontId="7" fillId="12" borderId="1" xfId="0" applyNumberFormat="1" applyFont="1" applyFill="1" applyBorder="1" applyAlignment="1" applyProtection="1">
      <alignment horizontal="center" vertical="top" wrapText="1" readingOrder="1"/>
    </xf>
    <xf numFmtId="0" fontId="2" fillId="12" borderId="1" xfId="0" applyNumberFormat="1" applyFont="1" applyFill="1" applyBorder="1" applyAlignment="1" applyProtection="1">
      <alignment vertical="top" wrapText="1" readingOrder="1"/>
    </xf>
    <xf numFmtId="4" fontId="2" fillId="12" borderId="1" xfId="0" applyNumberFormat="1" applyFont="1" applyFill="1" applyBorder="1" applyAlignment="1" applyProtection="1">
      <alignment horizontal="center" vertical="top" wrapText="1" readingOrder="1"/>
    </xf>
    <xf numFmtId="4" fontId="2" fillId="6" borderId="1" xfId="0" applyNumberFormat="1" applyFont="1" applyFill="1" applyBorder="1" applyAlignment="1" applyProtection="1">
      <alignment horizontal="center" vertical="top" wrapText="1" readingOrder="1"/>
    </xf>
    <xf numFmtId="0" fontId="2" fillId="13" borderId="1" xfId="0" applyNumberFormat="1" applyFont="1" applyFill="1" applyBorder="1" applyAlignment="1" applyProtection="1">
      <alignment vertical="top" wrapText="1" readingOrder="1"/>
    </xf>
    <xf numFmtId="0" fontId="2" fillId="14" borderId="1" xfId="0" applyNumberFormat="1" applyFont="1" applyFill="1" applyBorder="1" applyAlignment="1" applyProtection="1">
      <alignment vertical="top" wrapText="1" readingOrder="1"/>
    </xf>
    <xf numFmtId="3" fontId="3" fillId="0" borderId="1" xfId="0" applyNumberFormat="1" applyFont="1" applyFill="1" applyBorder="1" applyAlignment="1" applyProtection="1">
      <alignment horizontal="center"/>
    </xf>
    <xf numFmtId="3" fontId="2" fillId="15" borderId="1" xfId="0" applyNumberFormat="1" applyFont="1" applyFill="1" applyBorder="1" applyAlignment="1" applyProtection="1">
      <alignment horizontal="center" vertical="top" wrapText="1" readingOrder="1"/>
    </xf>
    <xf numFmtId="3" fontId="2" fillId="11" borderId="1" xfId="0" applyNumberFormat="1" applyFont="1" applyFill="1" applyBorder="1" applyAlignment="1" applyProtection="1">
      <alignment horizontal="center" vertical="top" wrapText="1" readingOrder="1"/>
    </xf>
    <xf numFmtId="0" fontId="2" fillId="9" borderId="1" xfId="0" applyNumberFormat="1" applyFont="1" applyFill="1" applyBorder="1" applyAlignment="1" applyProtection="1">
      <alignment vertical="top" wrapText="1" readingOrder="1"/>
    </xf>
    <xf numFmtId="3" fontId="2" fillId="9" borderId="1" xfId="0" applyNumberFormat="1" applyFont="1" applyFill="1" applyBorder="1" applyAlignment="1" applyProtection="1">
      <alignment horizontal="center" vertical="top" wrapText="1" readingOrder="1"/>
    </xf>
    <xf numFmtId="0" fontId="3" fillId="0" borderId="0" xfId="0" applyFont="1" applyFill="1" applyBorder="1" applyProtection="1"/>
    <xf numFmtId="3" fontId="3" fillId="0" borderId="0" xfId="0" applyNumberFormat="1" applyFont="1" applyFill="1" applyBorder="1" applyAlignment="1" applyProtection="1">
      <alignment horizontal="center"/>
    </xf>
    <xf numFmtId="43" fontId="0" fillId="0" borderId="0" xfId="1" applyFont="1"/>
    <xf numFmtId="164" fontId="2" fillId="0" borderId="1" xfId="1" applyNumberFormat="1" applyFont="1" applyFill="1" applyBorder="1" applyAlignment="1" applyProtection="1">
      <alignment horizontal="center" vertical="top" wrapText="1" readingOrder="1"/>
    </xf>
    <xf numFmtId="164" fontId="0" fillId="0" borderId="0" xfId="1" applyNumberFormat="1" applyFont="1"/>
    <xf numFmtId="3" fontId="0" fillId="0" borderId="0" xfId="0" applyNumberFormat="1"/>
    <xf numFmtId="0" fontId="13" fillId="0" borderId="1" xfId="0" applyFont="1" applyFill="1" applyBorder="1"/>
    <xf numFmtId="0" fontId="13" fillId="0" borderId="0" xfId="0" applyFont="1" applyFill="1" applyBorder="1"/>
    <xf numFmtId="0" fontId="5" fillId="2" borderId="1" xfId="2" quotePrefix="1" applyNumberFormat="1" applyFont="1" applyFill="1" applyBorder="1" applyAlignment="1" applyProtection="1">
      <alignment horizontal="left"/>
    </xf>
    <xf numFmtId="3" fontId="5" fillId="2" borderId="1" xfId="2" quotePrefix="1" applyNumberFormat="1" applyFont="1" applyFill="1" applyBorder="1" applyAlignment="1" applyProtection="1">
      <alignment horizontal="center"/>
    </xf>
    <xf numFmtId="0" fontId="6" fillId="4" borderId="1" xfId="3" applyNumberFormat="1" applyFont="1" applyFill="1" applyBorder="1" applyAlignment="1" applyProtection="1">
      <alignment horizontal="left" vertical="center"/>
    </xf>
    <xf numFmtId="3" fontId="6" fillId="4" borderId="1" xfId="3" applyNumberFormat="1" applyFont="1" applyFill="1" applyBorder="1" applyAlignment="1" applyProtection="1">
      <alignment horizontal="center" vertical="center"/>
    </xf>
    <xf numFmtId="164" fontId="0" fillId="0" borderId="1" xfId="1" applyNumberFormat="1" applyFont="1" applyBorder="1"/>
    <xf numFmtId="0" fontId="0" fillId="0" borderId="1" xfId="0" applyFill="1" applyBorder="1"/>
    <xf numFmtId="0" fontId="0" fillId="0" borderId="0" xfId="0" applyFill="1" applyBorder="1"/>
    <xf numFmtId="0" fontId="4" fillId="0" borderId="1" xfId="0" applyFont="1" applyFill="1" applyBorder="1"/>
    <xf numFmtId="0" fontId="4" fillId="0" borderId="0" xfId="0" applyFont="1" applyFill="1" applyBorder="1"/>
    <xf numFmtId="0" fontId="0" fillId="0" borderId="1" xfId="0" applyFont="1" applyFill="1" applyBorder="1"/>
    <xf numFmtId="0" fontId="0" fillId="0" borderId="0" xfId="0" applyFont="1" applyFill="1" applyBorder="1"/>
    <xf numFmtId="43" fontId="2" fillId="16" borderId="1" xfId="1" applyFont="1" applyFill="1" applyBorder="1" applyAlignment="1" applyProtection="1">
      <alignment horizontal="center" vertical="top" wrapText="1" readingOrder="1"/>
    </xf>
    <xf numFmtId="43" fontId="13" fillId="0" borderId="0" xfId="1" applyFont="1" applyFill="1" applyBorder="1"/>
    <xf numFmtId="3" fontId="14" fillId="17" borderId="2" xfId="0" applyNumberFormat="1" applyFont="1" applyFill="1" applyBorder="1" applyAlignment="1">
      <alignment horizontal="center" vertical="center" wrapText="1"/>
    </xf>
    <xf numFmtId="3" fontId="2" fillId="16" borderId="1" xfId="0" applyNumberFormat="1" applyFont="1" applyFill="1" applyBorder="1" applyAlignment="1" applyProtection="1">
      <alignment horizontal="center" vertical="top" wrapText="1" readingOrder="1"/>
    </xf>
    <xf numFmtId="0" fontId="0" fillId="0" borderId="0" xfId="1" applyNumberFormat="1" applyFont="1"/>
    <xf numFmtId="0" fontId="5" fillId="2" borderId="1" xfId="2" quotePrefix="1" applyNumberFormat="1" applyFont="1" applyFill="1" applyBorder="1" applyAlignment="1" applyProtection="1">
      <alignment horizontal="left"/>
    </xf>
    <xf numFmtId="3" fontId="5" fillId="2" borderId="1" xfId="2" quotePrefix="1" applyNumberFormat="1" applyFont="1" applyFill="1" applyBorder="1" applyAlignment="1" applyProtection="1">
      <alignment horizontal="center"/>
    </xf>
    <xf numFmtId="0" fontId="6" fillId="4" borderId="1" xfId="3" applyNumberFormat="1" applyFont="1" applyFill="1" applyBorder="1" applyAlignment="1" applyProtection="1">
      <alignment horizontal="left" vertical="center"/>
    </xf>
    <xf numFmtId="3" fontId="6" fillId="4" borderId="1" xfId="3" applyNumberFormat="1" applyFont="1" applyFill="1" applyBorder="1" applyAlignment="1" applyProtection="1">
      <alignment horizontal="center" vertical="center"/>
    </xf>
    <xf numFmtId="4" fontId="6" fillId="4" borderId="1" xfId="3" applyNumberFormat="1" applyFont="1" applyFill="1" applyBorder="1" applyAlignment="1" applyProtection="1">
      <alignment horizontal="center" vertical="center"/>
    </xf>
    <xf numFmtId="3" fontId="2" fillId="16" borderId="0" xfId="0" applyNumberFormat="1" applyFont="1" applyFill="1" applyBorder="1" applyAlignment="1" applyProtection="1">
      <alignment horizontal="center" vertical="top" wrapText="1" readingOrder="1"/>
    </xf>
    <xf numFmtId="0" fontId="5" fillId="2" borderId="1" xfId="2" quotePrefix="1" applyNumberFormat="1" applyFont="1" applyFill="1" applyBorder="1" applyAlignment="1" applyProtection="1">
      <alignment horizontal="left"/>
    </xf>
    <xf numFmtId="3" fontId="5" fillId="2" borderId="1" xfId="2" quotePrefix="1" applyNumberFormat="1" applyFont="1" applyFill="1" applyBorder="1" applyAlignment="1" applyProtection="1">
      <alignment horizontal="center"/>
    </xf>
    <xf numFmtId="0" fontId="6" fillId="4" borderId="1" xfId="3" applyNumberFormat="1" applyFont="1" applyFill="1" applyBorder="1" applyAlignment="1" applyProtection="1">
      <alignment horizontal="left" vertical="center"/>
    </xf>
    <xf numFmtId="3" fontId="6" fillId="4" borderId="1" xfId="3" applyNumberFormat="1" applyFont="1" applyFill="1" applyBorder="1" applyAlignment="1" applyProtection="1">
      <alignment horizontal="center" vertical="center"/>
    </xf>
    <xf numFmtId="4" fontId="6" fillId="4" borderId="1" xfId="3" applyNumberFormat="1" applyFont="1" applyFill="1" applyBorder="1" applyAlignment="1" applyProtection="1">
      <alignment horizontal="center" vertical="center"/>
    </xf>
    <xf numFmtId="3" fontId="14" fillId="0" borderId="3" xfId="0" applyNumberFormat="1" applyFont="1" applyBorder="1" applyAlignment="1">
      <alignment horizontal="center" vertical="center" wrapText="1"/>
    </xf>
    <xf numFmtId="43" fontId="0" fillId="15" borderId="0" xfId="1" applyFont="1" applyFill="1"/>
    <xf numFmtId="0" fontId="15" fillId="0" borderId="0" xfId="0" applyFont="1"/>
    <xf numFmtId="0" fontId="16" fillId="0" borderId="0" xfId="0" applyFont="1" applyFill="1" applyBorder="1" applyProtection="1"/>
    <xf numFmtId="3" fontId="16" fillId="0" borderId="0" xfId="0" applyNumberFormat="1" applyFont="1" applyFill="1" applyBorder="1" applyAlignment="1" applyProtection="1">
      <alignment horizontal="center"/>
    </xf>
  </cellXfs>
  <cellStyles count="33">
    <cellStyle name="Comma" xfId="1" builtinId="3"/>
    <cellStyle name="Comma 2" xfId="2"/>
    <cellStyle name="Comma 2 2" xfId="8"/>
    <cellStyle name="Comma 3" xfId="7"/>
    <cellStyle name="Comma 4" xfId="17"/>
    <cellStyle name="Comma 5" xfId="21"/>
    <cellStyle name="Comma 6" xfId="24"/>
    <cellStyle name="Comma 7" xfId="18"/>
    <cellStyle name="Hyperlink 2" xfId="22"/>
    <cellStyle name="Hyperlink 3" xfId="28"/>
    <cellStyle name="Normaallaad 2" xfId="9"/>
    <cellStyle name="Normaallaad 3" xfId="29"/>
    <cellStyle name="Normaallaad 3 2" xfId="30"/>
    <cellStyle name="Normal" xfId="0" builtinId="0"/>
    <cellStyle name="Normal 10" xfId="31"/>
    <cellStyle name="Normal 11" xfId="32"/>
    <cellStyle name="Normal 12" xfId="4"/>
    <cellStyle name="Normal 2" xfId="10"/>
    <cellStyle name="Normal 2 2" xfId="6"/>
    <cellStyle name="Normal 3" xfId="11"/>
    <cellStyle name="Normal 3 2" xfId="12"/>
    <cellStyle name="Normal 3 3" xfId="25"/>
    <cellStyle name="Normal 4" xfId="13"/>
    <cellStyle name="Normal 4 2" xfId="3"/>
    <cellStyle name="Normal 5" xfId="14"/>
    <cellStyle name="Normal 5 2" xfId="15"/>
    <cellStyle name="Normal 6" xfId="5"/>
    <cellStyle name="Normal 7" xfId="20"/>
    <cellStyle name="Normal 8" xfId="23"/>
    <cellStyle name="Normal 9" xfId="27"/>
    <cellStyle name="Percent 2" xfId="26"/>
    <cellStyle name="Percent 3" xfId="19"/>
    <cellStyle name="Protsent 2" xfId="16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neliis.nurk/AppData/Local/Microsoft/Windows/Temporary%20Internet%20Files/Content.Outlook/L2ZV3Q02/1_RMK%20upload%202019_or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sttab"/>
      <sheetName val="ea vorm"/>
      <sheetName val="baas"/>
    </sheetNames>
    <sheetDataSet>
      <sheetData sheetId="0">
        <row r="3">
          <cell r="A3" t="str">
            <v>Row Labels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08"/>
  <sheetViews>
    <sheetView tabSelected="1" workbookViewId="0">
      <pane ySplit="9" topLeftCell="A13" activePane="bottomLeft" state="frozen"/>
      <selection pane="bottomLeft" activeCell="H6" sqref="H6"/>
    </sheetView>
  </sheetViews>
  <sheetFormatPr defaultRowHeight="15" x14ac:dyDescent="0.25"/>
  <cols>
    <col min="1" max="1" width="10.28515625" style="38" bestFit="1" customWidth="1"/>
    <col min="2" max="2" width="38.42578125" style="38" customWidth="1"/>
    <col min="3" max="3" width="11.5703125" style="39" bestFit="1" customWidth="1"/>
    <col min="4" max="4" width="14.85546875" style="39" bestFit="1" customWidth="1"/>
    <col min="5" max="5" width="14.140625" style="39" bestFit="1" customWidth="1"/>
  </cols>
  <sheetData>
    <row r="2" spans="1:5" x14ac:dyDescent="0.25">
      <c r="D2" t="s">
        <v>461</v>
      </c>
    </row>
    <row r="3" spans="1:5" x14ac:dyDescent="0.25">
      <c r="D3" t="s">
        <v>462</v>
      </c>
    </row>
    <row r="4" spans="1:5" x14ac:dyDescent="0.25">
      <c r="D4" t="s">
        <v>464</v>
      </c>
    </row>
    <row r="5" spans="1:5" x14ac:dyDescent="0.25">
      <c r="D5" t="s">
        <v>463</v>
      </c>
    </row>
    <row r="7" spans="1:5" ht="15.75" x14ac:dyDescent="0.25">
      <c r="A7" s="75" t="s">
        <v>460</v>
      </c>
      <c r="B7" s="76"/>
      <c r="C7" s="77"/>
    </row>
    <row r="9" spans="1:5" x14ac:dyDescent="0.25">
      <c r="A9" s="1" t="s">
        <v>0</v>
      </c>
      <c r="B9" s="2" t="s">
        <v>1</v>
      </c>
      <c r="C9" s="3" t="s">
        <v>2</v>
      </c>
      <c r="D9" s="3" t="s">
        <v>3</v>
      </c>
      <c r="E9" s="3" t="s">
        <v>4</v>
      </c>
    </row>
    <row r="10" spans="1:5" ht="15.75" x14ac:dyDescent="0.25">
      <c r="A10" s="4" t="s">
        <v>5</v>
      </c>
      <c r="B10" s="4" t="s">
        <v>6</v>
      </c>
      <c r="C10" s="5"/>
      <c r="D10" s="5">
        <f>+D11+D49+D53+D54</f>
        <v>216167000</v>
      </c>
      <c r="E10" s="5"/>
    </row>
    <row r="11" spans="1:5" x14ac:dyDescent="0.25">
      <c r="A11" s="6" t="s">
        <v>7</v>
      </c>
      <c r="B11" s="6" t="s">
        <v>8</v>
      </c>
      <c r="C11" s="7"/>
      <c r="D11" s="7">
        <f>D12+D20+D38+D43</f>
        <v>207937000</v>
      </c>
      <c r="E11" s="7"/>
    </row>
    <row r="12" spans="1:5" x14ac:dyDescent="0.25">
      <c r="A12" s="8" t="s">
        <v>9</v>
      </c>
      <c r="B12" s="8" t="s">
        <v>10</v>
      </c>
      <c r="C12" s="9">
        <f t="shared" ref="C12:D12" si="0">+SUM(C13:C19)</f>
        <v>3900000</v>
      </c>
      <c r="D12" s="10">
        <f t="shared" si="0"/>
        <v>200740000</v>
      </c>
      <c r="E12" s="11">
        <f>+D12/C12</f>
        <v>51.47179487179487</v>
      </c>
    </row>
    <row r="13" spans="1:5" x14ac:dyDescent="0.25">
      <c r="A13" s="12" t="s">
        <v>11</v>
      </c>
      <c r="B13" s="12" t="s">
        <v>12</v>
      </c>
      <c r="C13" s="3">
        <v>11000</v>
      </c>
      <c r="D13" s="3">
        <v>200000</v>
      </c>
      <c r="E13" s="13">
        <f t="shared" ref="E13:E76" si="1">+D13/C13</f>
        <v>18.181818181818183</v>
      </c>
    </row>
    <row r="14" spans="1:5" x14ac:dyDescent="0.25">
      <c r="A14" s="12" t="s">
        <v>13</v>
      </c>
      <c r="B14" s="12" t="s">
        <v>14</v>
      </c>
      <c r="C14" s="3">
        <v>3714000</v>
      </c>
      <c r="D14" s="3">
        <v>193800000</v>
      </c>
      <c r="E14" s="13">
        <f t="shared" si="1"/>
        <v>52.180936995153473</v>
      </c>
    </row>
    <row r="15" spans="1:5" x14ac:dyDescent="0.25">
      <c r="A15" s="12" t="s">
        <v>15</v>
      </c>
      <c r="B15" s="12" t="s">
        <v>16</v>
      </c>
      <c r="C15" s="3">
        <v>175000</v>
      </c>
      <c r="D15" s="3">
        <v>5700000</v>
      </c>
      <c r="E15" s="13">
        <f t="shared" si="1"/>
        <v>32.571428571428569</v>
      </c>
    </row>
    <row r="16" spans="1:5" x14ac:dyDescent="0.25">
      <c r="A16" s="12" t="s">
        <v>17</v>
      </c>
      <c r="B16" s="12" t="s">
        <v>18</v>
      </c>
      <c r="C16" s="3"/>
      <c r="D16" s="3">
        <v>0</v>
      </c>
      <c r="E16" s="3"/>
    </row>
    <row r="17" spans="1:5" x14ac:dyDescent="0.25">
      <c r="A17" s="12" t="s">
        <v>19</v>
      </c>
      <c r="B17" s="12" t="s">
        <v>20</v>
      </c>
      <c r="C17" s="3"/>
      <c r="D17" s="3">
        <v>0</v>
      </c>
      <c r="E17" s="3"/>
    </row>
    <row r="18" spans="1:5" ht="25.5" x14ac:dyDescent="0.25">
      <c r="A18" s="12" t="s">
        <v>21</v>
      </c>
      <c r="B18" s="12" t="s">
        <v>22</v>
      </c>
      <c r="C18" s="3"/>
      <c r="D18" s="3">
        <v>1000000</v>
      </c>
      <c r="E18" s="3"/>
    </row>
    <row r="19" spans="1:5" x14ac:dyDescent="0.25">
      <c r="A19" s="12" t="s">
        <v>23</v>
      </c>
      <c r="B19" s="12" t="s">
        <v>24</v>
      </c>
      <c r="C19" s="3"/>
      <c r="D19" s="3">
        <v>40000</v>
      </c>
      <c r="E19" s="3"/>
    </row>
    <row r="20" spans="1:5" x14ac:dyDescent="0.25">
      <c r="A20" s="8" t="s">
        <v>25</v>
      </c>
      <c r="B20" s="8" t="s">
        <v>26</v>
      </c>
      <c r="C20" s="10"/>
      <c r="D20" s="10">
        <f>D21+D28+D37</f>
        <v>1522000</v>
      </c>
      <c r="E20" s="10"/>
    </row>
    <row r="21" spans="1:5" x14ac:dyDescent="0.25">
      <c r="A21" s="14" t="s">
        <v>27</v>
      </c>
      <c r="B21" s="14" t="s">
        <v>28</v>
      </c>
      <c r="C21" s="15"/>
      <c r="D21" s="15">
        <f>SUM(D22:D27)</f>
        <v>385000</v>
      </c>
      <c r="E21" s="15"/>
    </row>
    <row r="22" spans="1:5" x14ac:dyDescent="0.25">
      <c r="A22" s="12" t="s">
        <v>29</v>
      </c>
      <c r="B22" s="12" t="s">
        <v>30</v>
      </c>
      <c r="C22" s="3"/>
      <c r="D22" s="3">
        <v>126100</v>
      </c>
      <c r="E22" s="3"/>
    </row>
    <row r="23" spans="1:5" x14ac:dyDescent="0.25">
      <c r="A23" s="12" t="s">
        <v>31</v>
      </c>
      <c r="B23" s="12" t="s">
        <v>32</v>
      </c>
      <c r="C23" s="3"/>
      <c r="D23" s="3">
        <v>85000</v>
      </c>
      <c r="E23" s="3"/>
    </row>
    <row r="24" spans="1:5" x14ac:dyDescent="0.25">
      <c r="A24" s="12" t="s">
        <v>33</v>
      </c>
      <c r="B24" s="12" t="s">
        <v>34</v>
      </c>
      <c r="C24" s="3"/>
      <c r="D24" s="3">
        <v>61000</v>
      </c>
      <c r="E24" s="3"/>
    </row>
    <row r="25" spans="1:5" x14ac:dyDescent="0.25">
      <c r="A25" s="12" t="s">
        <v>35</v>
      </c>
      <c r="B25" s="12" t="s">
        <v>36</v>
      </c>
      <c r="C25" s="3"/>
      <c r="D25" s="3">
        <v>60000</v>
      </c>
      <c r="E25" s="3"/>
    </row>
    <row r="26" spans="1:5" x14ac:dyDescent="0.25">
      <c r="A26" s="12" t="s">
        <v>37</v>
      </c>
      <c r="B26" s="12" t="s">
        <v>38</v>
      </c>
      <c r="C26" s="3"/>
      <c r="D26" s="3">
        <v>9000</v>
      </c>
      <c r="E26" s="3"/>
    </row>
    <row r="27" spans="1:5" x14ac:dyDescent="0.25">
      <c r="A27" s="12" t="s">
        <v>39</v>
      </c>
      <c r="B27" s="12" t="s">
        <v>40</v>
      </c>
      <c r="C27" s="3"/>
      <c r="D27" s="3">
        <v>43900</v>
      </c>
      <c r="E27" s="3"/>
    </row>
    <row r="28" spans="1:5" x14ac:dyDescent="0.25">
      <c r="A28" s="14" t="s">
        <v>41</v>
      </c>
      <c r="B28" s="14" t="s">
        <v>42</v>
      </c>
      <c r="C28" s="15"/>
      <c r="D28" s="15">
        <f>+D29+D33</f>
        <v>957000</v>
      </c>
      <c r="E28" s="15"/>
    </row>
    <row r="29" spans="1:5" x14ac:dyDescent="0.25">
      <c r="A29" s="16" t="s">
        <v>43</v>
      </c>
      <c r="B29" s="16" t="s">
        <v>44</v>
      </c>
      <c r="C29" s="17"/>
      <c r="D29" s="17">
        <f>SUM(D30:D32)</f>
        <v>187500</v>
      </c>
      <c r="E29" s="17"/>
    </row>
    <row r="30" spans="1:5" x14ac:dyDescent="0.25">
      <c r="A30" s="12" t="s">
        <v>45</v>
      </c>
      <c r="B30" s="12" t="s">
        <v>46</v>
      </c>
      <c r="C30" s="3"/>
      <c r="D30" s="3">
        <v>57000</v>
      </c>
      <c r="E30" s="3"/>
    </row>
    <row r="31" spans="1:5" x14ac:dyDescent="0.25">
      <c r="A31" s="12" t="s">
        <v>47</v>
      </c>
      <c r="B31" s="12" t="s">
        <v>48</v>
      </c>
      <c r="C31" s="3"/>
      <c r="D31" s="3">
        <v>42500</v>
      </c>
      <c r="E31" s="3"/>
    </row>
    <row r="32" spans="1:5" x14ac:dyDescent="0.25">
      <c r="A32" s="12" t="s">
        <v>49</v>
      </c>
      <c r="B32" s="12" t="s">
        <v>50</v>
      </c>
      <c r="C32" s="3"/>
      <c r="D32" s="3">
        <v>88000</v>
      </c>
      <c r="E32" s="3"/>
    </row>
    <row r="33" spans="1:5" x14ac:dyDescent="0.25">
      <c r="A33" s="16" t="s">
        <v>51</v>
      </c>
      <c r="B33" s="16" t="s">
        <v>52</v>
      </c>
      <c r="C33" s="17"/>
      <c r="D33" s="17">
        <f>SUM(D34:D36)</f>
        <v>769500</v>
      </c>
      <c r="E33" s="17"/>
    </row>
    <row r="34" spans="1:5" x14ac:dyDescent="0.25">
      <c r="A34" s="12" t="s">
        <v>53</v>
      </c>
      <c r="B34" s="12" t="s">
        <v>54</v>
      </c>
      <c r="C34" s="3"/>
      <c r="D34" s="3">
        <v>295000</v>
      </c>
      <c r="E34" s="3"/>
    </row>
    <row r="35" spans="1:5" x14ac:dyDescent="0.25">
      <c r="A35" s="12" t="s">
        <v>55</v>
      </c>
      <c r="B35" s="12" t="s">
        <v>56</v>
      </c>
      <c r="C35" s="3"/>
      <c r="D35" s="3">
        <v>400000</v>
      </c>
      <c r="E35" s="3"/>
    </row>
    <row r="36" spans="1:5" x14ac:dyDescent="0.25">
      <c r="A36" s="12" t="s">
        <v>57</v>
      </c>
      <c r="B36" s="12" t="s">
        <v>58</v>
      </c>
      <c r="C36" s="3"/>
      <c r="D36" s="3">
        <v>74500</v>
      </c>
      <c r="E36" s="3"/>
    </row>
    <row r="37" spans="1:5" x14ac:dyDescent="0.25">
      <c r="A37" s="14" t="s">
        <v>59</v>
      </c>
      <c r="B37" s="14" t="s">
        <v>60</v>
      </c>
      <c r="C37" s="3"/>
      <c r="D37" s="3">
        <v>180000</v>
      </c>
      <c r="E37" s="3"/>
    </row>
    <row r="38" spans="1:5" x14ac:dyDescent="0.25">
      <c r="A38" s="18" t="s">
        <v>61</v>
      </c>
      <c r="B38" s="18" t="s">
        <v>62</v>
      </c>
      <c r="C38" s="19"/>
      <c r="D38" s="19">
        <f t="shared" ref="D38" si="2">SUM(D39:D42)</f>
        <v>4860000</v>
      </c>
      <c r="E38" s="19"/>
    </row>
    <row r="39" spans="1:5" x14ac:dyDescent="0.25">
      <c r="A39" s="12" t="s">
        <v>63</v>
      </c>
      <c r="B39" s="12" t="s">
        <v>64</v>
      </c>
      <c r="C39" s="3">
        <v>1055</v>
      </c>
      <c r="D39" s="3">
        <v>271500</v>
      </c>
      <c r="E39" s="13">
        <f t="shared" si="1"/>
        <v>257.34597156398104</v>
      </c>
    </row>
    <row r="40" spans="1:5" x14ac:dyDescent="0.25">
      <c r="A40" s="12" t="s">
        <v>65</v>
      </c>
      <c r="B40" s="12" t="s">
        <v>66</v>
      </c>
      <c r="C40" s="3">
        <v>9750000</v>
      </c>
      <c r="D40" s="3">
        <v>2391000</v>
      </c>
      <c r="E40" s="13">
        <f t="shared" si="1"/>
        <v>0.24523076923076922</v>
      </c>
    </row>
    <row r="41" spans="1:5" x14ac:dyDescent="0.25">
      <c r="A41" s="12" t="s">
        <v>67</v>
      </c>
      <c r="B41" s="12" t="s">
        <v>68</v>
      </c>
      <c r="C41" s="3">
        <v>11250000</v>
      </c>
      <c r="D41" s="3">
        <v>2167500</v>
      </c>
      <c r="E41" s="13">
        <f t="shared" si="1"/>
        <v>0.19266666666666668</v>
      </c>
    </row>
    <row r="42" spans="1:5" x14ac:dyDescent="0.25">
      <c r="A42" s="12" t="s">
        <v>69</v>
      </c>
      <c r="B42" s="12" t="s">
        <v>70</v>
      </c>
      <c r="C42" s="3"/>
      <c r="D42" s="3">
        <v>30000</v>
      </c>
      <c r="E42" s="3"/>
    </row>
    <row r="43" spans="1:5" x14ac:dyDescent="0.25">
      <c r="A43" s="18" t="s">
        <v>71</v>
      </c>
      <c r="B43" s="18" t="s">
        <v>72</v>
      </c>
      <c r="C43" s="19"/>
      <c r="D43" s="19">
        <f t="shared" ref="D43" si="3">SUM(D44:D48)</f>
        <v>815000</v>
      </c>
      <c r="E43" s="19"/>
    </row>
    <row r="44" spans="1:5" x14ac:dyDescent="0.25">
      <c r="A44" s="12" t="s">
        <v>73</v>
      </c>
      <c r="B44" s="12" t="s">
        <v>74</v>
      </c>
      <c r="C44" s="3"/>
      <c r="D44" s="3">
        <v>185000</v>
      </c>
      <c r="E44" s="3"/>
    </row>
    <row r="45" spans="1:5" x14ac:dyDescent="0.25">
      <c r="A45" s="12" t="s">
        <v>75</v>
      </c>
      <c r="B45" s="12" t="s">
        <v>76</v>
      </c>
      <c r="C45" s="3"/>
      <c r="D45" s="3">
        <v>215000</v>
      </c>
      <c r="E45" s="3"/>
    </row>
    <row r="46" spans="1:5" x14ac:dyDescent="0.25">
      <c r="A46" s="12" t="s">
        <v>77</v>
      </c>
      <c r="B46" s="12" t="s">
        <v>78</v>
      </c>
      <c r="C46" s="3"/>
      <c r="D46" s="3">
        <v>168000</v>
      </c>
      <c r="E46" s="3"/>
    </row>
    <row r="47" spans="1:5" x14ac:dyDescent="0.25">
      <c r="A47" s="12" t="s">
        <v>79</v>
      </c>
      <c r="B47" s="12" t="s">
        <v>80</v>
      </c>
      <c r="C47" s="3"/>
      <c r="D47" s="3">
        <v>225000</v>
      </c>
      <c r="E47" s="3"/>
    </row>
    <row r="48" spans="1:5" x14ac:dyDescent="0.25">
      <c r="A48" s="12" t="s">
        <v>81</v>
      </c>
      <c r="B48" s="12" t="s">
        <v>82</v>
      </c>
      <c r="C48" s="3"/>
      <c r="D48" s="3">
        <v>22000</v>
      </c>
      <c r="E48" s="3"/>
    </row>
    <row r="49" spans="1:5" x14ac:dyDescent="0.25">
      <c r="A49" s="6" t="s">
        <v>83</v>
      </c>
      <c r="B49" s="6" t="s">
        <v>84</v>
      </c>
      <c r="C49" s="7"/>
      <c r="D49" s="7">
        <f t="shared" ref="D49" si="4">SUM(D50:D52)</f>
        <v>520000</v>
      </c>
      <c r="E49" s="7"/>
    </row>
    <row r="50" spans="1:5" x14ac:dyDescent="0.25">
      <c r="A50" s="12" t="s">
        <v>85</v>
      </c>
      <c r="B50" s="12" t="s">
        <v>86</v>
      </c>
      <c r="C50" s="3"/>
      <c r="D50" s="3">
        <v>900000</v>
      </c>
      <c r="E50" s="3"/>
    </row>
    <row r="51" spans="1:5" x14ac:dyDescent="0.25">
      <c r="A51" s="12" t="s">
        <v>87</v>
      </c>
      <c r="B51" s="12" t="s">
        <v>88</v>
      </c>
      <c r="C51" s="3"/>
      <c r="D51" s="3">
        <v>50000</v>
      </c>
      <c r="E51" s="3"/>
    </row>
    <row r="52" spans="1:5" ht="25.5" x14ac:dyDescent="0.25">
      <c r="A52" s="12" t="s">
        <v>89</v>
      </c>
      <c r="B52" s="12" t="s">
        <v>90</v>
      </c>
      <c r="C52" s="3"/>
      <c r="D52" s="3">
        <v>-430000</v>
      </c>
      <c r="E52" s="3"/>
    </row>
    <row r="53" spans="1:5" x14ac:dyDescent="0.25">
      <c r="A53" s="6" t="s">
        <v>91</v>
      </c>
      <c r="B53" s="6" t="s">
        <v>92</v>
      </c>
      <c r="C53" s="3"/>
      <c r="D53" s="3">
        <v>180000</v>
      </c>
      <c r="E53" s="3"/>
    </row>
    <row r="54" spans="1:5" x14ac:dyDescent="0.25">
      <c r="A54" s="6" t="s">
        <v>93</v>
      </c>
      <c r="B54" s="6" t="s">
        <v>94</v>
      </c>
      <c r="C54" s="7"/>
      <c r="D54" s="7">
        <f t="shared" ref="D54" si="5">SUM(D55:D58)</f>
        <v>7530000</v>
      </c>
      <c r="E54" s="7"/>
    </row>
    <row r="55" spans="1:5" x14ac:dyDescent="0.25">
      <c r="A55" s="12" t="s">
        <v>95</v>
      </c>
      <c r="B55" s="12" t="s">
        <v>96</v>
      </c>
      <c r="C55" s="3"/>
      <c r="D55" s="3">
        <v>7520000</v>
      </c>
      <c r="E55" s="3"/>
    </row>
    <row r="56" spans="1:5" x14ac:dyDescent="0.25">
      <c r="A56" s="12" t="s">
        <v>97</v>
      </c>
      <c r="B56" s="12" t="s">
        <v>98</v>
      </c>
      <c r="C56" s="3"/>
      <c r="D56" s="3">
        <v>0</v>
      </c>
      <c r="E56" s="3"/>
    </row>
    <row r="57" spans="1:5" x14ac:dyDescent="0.25">
      <c r="A57" s="12" t="s">
        <v>99</v>
      </c>
      <c r="B57" s="12" t="s">
        <v>100</v>
      </c>
      <c r="C57" s="3"/>
      <c r="D57" s="3">
        <v>0</v>
      </c>
      <c r="E57" s="3"/>
    </row>
    <row r="58" spans="1:5" x14ac:dyDescent="0.25">
      <c r="A58" s="12" t="s">
        <v>101</v>
      </c>
      <c r="B58" s="12" t="s">
        <v>94</v>
      </c>
      <c r="C58" s="3"/>
      <c r="D58" s="3">
        <v>10000</v>
      </c>
      <c r="E58" s="3"/>
    </row>
    <row r="59" spans="1:5" ht="15.75" x14ac:dyDescent="0.25">
      <c r="A59" s="20" t="s">
        <v>102</v>
      </c>
      <c r="B59" s="20" t="s">
        <v>103</v>
      </c>
      <c r="C59" s="21"/>
      <c r="D59" s="21">
        <f>+D60+D173+D197+D198</f>
        <v>-164207550</v>
      </c>
      <c r="E59" s="21"/>
    </row>
    <row r="60" spans="1:5" x14ac:dyDescent="0.25">
      <c r="A60" s="22" t="s">
        <v>104</v>
      </c>
      <c r="B60" s="22" t="s">
        <v>105</v>
      </c>
      <c r="C60" s="7"/>
      <c r="D60" s="7">
        <f>+D61+D66+D99+D144+D166+D167</f>
        <v>-130535000</v>
      </c>
      <c r="E60" s="7"/>
    </row>
    <row r="61" spans="1:5" x14ac:dyDescent="0.25">
      <c r="A61" s="18" t="s">
        <v>106</v>
      </c>
      <c r="B61" s="18" t="s">
        <v>107</v>
      </c>
      <c r="C61" s="19"/>
      <c r="D61" s="19">
        <f t="shared" ref="D61" si="6">SUM(D62:D65)</f>
        <v>-475000</v>
      </c>
      <c r="E61" s="19"/>
    </row>
    <row r="62" spans="1:5" x14ac:dyDescent="0.25">
      <c r="A62" s="12" t="s">
        <v>108</v>
      </c>
      <c r="B62" s="12" t="s">
        <v>109</v>
      </c>
      <c r="C62" s="3"/>
      <c r="D62" s="3">
        <v>-149000</v>
      </c>
      <c r="E62" s="3"/>
    </row>
    <row r="63" spans="1:5" x14ac:dyDescent="0.25">
      <c r="A63" s="12" t="s">
        <v>110</v>
      </c>
      <c r="B63" s="12" t="s">
        <v>111</v>
      </c>
      <c r="C63" s="3"/>
      <c r="D63" s="3">
        <v>-299000</v>
      </c>
      <c r="E63" s="3"/>
    </row>
    <row r="64" spans="1:5" x14ac:dyDescent="0.25">
      <c r="A64" s="12" t="s">
        <v>112</v>
      </c>
      <c r="B64" s="12" t="s">
        <v>113</v>
      </c>
      <c r="C64" s="3"/>
      <c r="D64" s="3">
        <v>0</v>
      </c>
      <c r="E64" s="3"/>
    </row>
    <row r="65" spans="1:5" x14ac:dyDescent="0.25">
      <c r="A65" s="12" t="s">
        <v>114</v>
      </c>
      <c r="B65" s="12" t="s">
        <v>115</v>
      </c>
      <c r="C65" s="3"/>
      <c r="D65" s="3">
        <v>-27000</v>
      </c>
      <c r="E65" s="3"/>
    </row>
    <row r="66" spans="1:5" x14ac:dyDescent="0.25">
      <c r="A66" s="23" t="s">
        <v>116</v>
      </c>
      <c r="B66" s="23" t="s">
        <v>117</v>
      </c>
      <c r="C66" s="19"/>
      <c r="D66" s="19">
        <f t="shared" ref="D66" si="7">+D67+D75+D79+D86+D92+D97+D98</f>
        <v>-107868000</v>
      </c>
      <c r="E66" s="19"/>
    </row>
    <row r="67" spans="1:5" x14ac:dyDescent="0.25">
      <c r="A67" s="24" t="s">
        <v>118</v>
      </c>
      <c r="B67" s="24" t="s">
        <v>119</v>
      </c>
      <c r="C67" s="25">
        <f t="shared" ref="C67:D67" si="8">SUM(C68:C74)</f>
        <v>3900000</v>
      </c>
      <c r="D67" s="26">
        <f t="shared" si="8"/>
        <v>-50290000</v>
      </c>
      <c r="E67" s="27">
        <f t="shared" si="1"/>
        <v>-12.894871794871795</v>
      </c>
    </row>
    <row r="68" spans="1:5" x14ac:dyDescent="0.25">
      <c r="A68" s="12" t="s">
        <v>120</v>
      </c>
      <c r="B68" s="12" t="s">
        <v>121</v>
      </c>
      <c r="C68" s="3">
        <v>2930900</v>
      </c>
      <c r="D68" s="3">
        <v>-31735000</v>
      </c>
      <c r="E68" s="13">
        <f t="shared" si="1"/>
        <v>-10.827732095943226</v>
      </c>
    </row>
    <row r="69" spans="1:5" x14ac:dyDescent="0.25">
      <c r="A69" s="12" t="s">
        <v>122</v>
      </c>
      <c r="B69" s="12" t="s">
        <v>123</v>
      </c>
      <c r="C69" s="3">
        <v>554000</v>
      </c>
      <c r="D69" s="3">
        <v>-11655000</v>
      </c>
      <c r="E69" s="13">
        <f t="shared" si="1"/>
        <v>-21.037906137184116</v>
      </c>
    </row>
    <row r="70" spans="1:5" x14ac:dyDescent="0.25">
      <c r="A70" s="12" t="s">
        <v>124</v>
      </c>
      <c r="B70" s="12" t="s">
        <v>125</v>
      </c>
      <c r="C70" s="3">
        <v>74700</v>
      </c>
      <c r="D70" s="3">
        <v>-1224000</v>
      </c>
      <c r="E70" s="13">
        <f t="shared" si="1"/>
        <v>-16.3855421686747</v>
      </c>
    </row>
    <row r="71" spans="1:5" x14ac:dyDescent="0.25">
      <c r="A71" s="12" t="s">
        <v>126</v>
      </c>
      <c r="B71" s="12" t="s">
        <v>127</v>
      </c>
      <c r="C71" s="3">
        <v>163400</v>
      </c>
      <c r="D71" s="3">
        <v>-2494000</v>
      </c>
      <c r="E71" s="13">
        <f t="shared" si="1"/>
        <v>-15.263157894736842</v>
      </c>
    </row>
    <row r="72" spans="1:5" x14ac:dyDescent="0.25">
      <c r="A72" s="12" t="s">
        <v>128</v>
      </c>
      <c r="B72" s="12" t="s">
        <v>129</v>
      </c>
      <c r="C72" s="3">
        <v>105000</v>
      </c>
      <c r="D72" s="3">
        <v>-946000</v>
      </c>
      <c r="E72" s="13">
        <f t="shared" si="1"/>
        <v>-9.0095238095238095</v>
      </c>
    </row>
    <row r="73" spans="1:5" x14ac:dyDescent="0.25">
      <c r="A73" s="12" t="s">
        <v>130</v>
      </c>
      <c r="B73" s="12" t="s">
        <v>131</v>
      </c>
      <c r="C73" s="3">
        <v>72000</v>
      </c>
      <c r="D73" s="3">
        <v>-1265000</v>
      </c>
      <c r="E73" s="13">
        <f t="shared" si="1"/>
        <v>-17.569444444444443</v>
      </c>
    </row>
    <row r="74" spans="1:5" ht="25.5" x14ac:dyDescent="0.25">
      <c r="A74" s="12" t="s">
        <v>132</v>
      </c>
      <c r="B74" s="12" t="s">
        <v>133</v>
      </c>
      <c r="C74" s="3"/>
      <c r="D74" s="3">
        <v>-971000</v>
      </c>
      <c r="E74" s="3"/>
    </row>
    <row r="75" spans="1:5" x14ac:dyDescent="0.25">
      <c r="A75" s="28" t="s">
        <v>134</v>
      </c>
      <c r="B75" s="28" t="s">
        <v>135</v>
      </c>
      <c r="C75" s="25">
        <f t="shared" ref="C75:D75" si="9">SUM(C76:C78)</f>
        <v>3900000</v>
      </c>
      <c r="D75" s="25">
        <f t="shared" si="9"/>
        <v>-30343000</v>
      </c>
      <c r="E75" s="29">
        <f t="shared" si="1"/>
        <v>-7.7802564102564107</v>
      </c>
    </row>
    <row r="76" spans="1:5" x14ac:dyDescent="0.25">
      <c r="A76" s="12" t="s">
        <v>136</v>
      </c>
      <c r="B76" s="12" t="s">
        <v>137</v>
      </c>
      <c r="C76" s="3">
        <v>3710000</v>
      </c>
      <c r="D76" s="3">
        <v>-29064000</v>
      </c>
      <c r="E76" s="13">
        <f t="shared" si="1"/>
        <v>-7.8339622641509434</v>
      </c>
    </row>
    <row r="77" spans="1:5" x14ac:dyDescent="0.25">
      <c r="A77" s="12" t="s">
        <v>138</v>
      </c>
      <c r="B77" s="12" t="s">
        <v>139</v>
      </c>
      <c r="C77" s="3">
        <v>190000</v>
      </c>
      <c r="D77" s="3">
        <v>-1120000</v>
      </c>
      <c r="E77" s="13">
        <f t="shared" ref="E77:E94" si="10">+D77/C77</f>
        <v>-5.8947368421052628</v>
      </c>
    </row>
    <row r="78" spans="1:5" ht="25.5" x14ac:dyDescent="0.25">
      <c r="A78" s="12" t="s">
        <v>140</v>
      </c>
      <c r="B78" s="12" t="s">
        <v>141</v>
      </c>
      <c r="C78" s="3"/>
      <c r="D78" s="3">
        <v>-159000</v>
      </c>
      <c r="E78" s="3"/>
    </row>
    <row r="79" spans="1:5" x14ac:dyDescent="0.25">
      <c r="A79" s="14" t="s">
        <v>142</v>
      </c>
      <c r="B79" s="14" t="s">
        <v>143</v>
      </c>
      <c r="C79" s="15"/>
      <c r="D79" s="15">
        <f t="shared" ref="D79" si="11">SUM(D80:D85)</f>
        <v>-17100000</v>
      </c>
      <c r="E79" s="15"/>
    </row>
    <row r="80" spans="1:5" x14ac:dyDescent="0.25">
      <c r="A80" s="12" t="s">
        <v>144</v>
      </c>
      <c r="B80" s="12" t="s">
        <v>145</v>
      </c>
      <c r="C80" s="3">
        <v>8900</v>
      </c>
      <c r="D80" s="3">
        <v>-1260000</v>
      </c>
      <c r="E80" s="13">
        <f t="shared" si="10"/>
        <v>-141.57303370786516</v>
      </c>
    </row>
    <row r="81" spans="1:5" x14ac:dyDescent="0.25">
      <c r="A81" s="12" t="s">
        <v>146</v>
      </c>
      <c r="B81" s="12" t="s">
        <v>147</v>
      </c>
      <c r="C81" s="3">
        <v>8348</v>
      </c>
      <c r="D81" s="3">
        <v>-6360000</v>
      </c>
      <c r="E81" s="13">
        <f t="shared" si="10"/>
        <v>-761.85912793483465</v>
      </c>
    </row>
    <row r="82" spans="1:5" x14ac:dyDescent="0.25">
      <c r="A82" s="12" t="s">
        <v>148</v>
      </c>
      <c r="B82" s="12" t="s">
        <v>149</v>
      </c>
      <c r="C82" s="3">
        <v>2552</v>
      </c>
      <c r="D82" s="3">
        <v>-1060000</v>
      </c>
      <c r="E82" s="13">
        <f t="shared" si="10"/>
        <v>-415.3605015673981</v>
      </c>
    </row>
    <row r="83" spans="1:5" x14ac:dyDescent="0.25">
      <c r="A83" s="12" t="s">
        <v>150</v>
      </c>
      <c r="B83" s="12" t="s">
        <v>151</v>
      </c>
      <c r="C83" s="3">
        <v>23720</v>
      </c>
      <c r="D83" s="3">
        <v>-3690000</v>
      </c>
      <c r="E83" s="13">
        <f t="shared" si="10"/>
        <v>-155.56492411467116</v>
      </c>
    </row>
    <row r="84" spans="1:5" x14ac:dyDescent="0.25">
      <c r="A84" s="12" t="s">
        <v>152</v>
      </c>
      <c r="B84" s="12" t="s">
        <v>153</v>
      </c>
      <c r="C84" s="3">
        <v>18550</v>
      </c>
      <c r="D84" s="3">
        <v>-4730000</v>
      </c>
      <c r="E84" s="13">
        <f t="shared" si="10"/>
        <v>-254.98652291105122</v>
      </c>
    </row>
    <row r="85" spans="1:5" x14ac:dyDescent="0.25">
      <c r="A85" s="12" t="s">
        <v>154</v>
      </c>
      <c r="B85" s="12" t="s">
        <v>155</v>
      </c>
      <c r="C85" s="3"/>
      <c r="D85" s="3">
        <v>0</v>
      </c>
      <c r="E85" s="3"/>
    </row>
    <row r="86" spans="1:5" x14ac:dyDescent="0.25">
      <c r="A86" s="14" t="s">
        <v>156</v>
      </c>
      <c r="B86" s="14" t="s">
        <v>157</v>
      </c>
      <c r="C86" s="15"/>
      <c r="D86" s="15">
        <f t="shared" ref="D86" si="12">SUM(D87:D91)</f>
        <v>-7260000</v>
      </c>
      <c r="E86" s="15"/>
    </row>
    <row r="87" spans="1:5" x14ac:dyDescent="0.25">
      <c r="A87" s="12" t="s">
        <v>158</v>
      </c>
      <c r="B87" s="12" t="s">
        <v>159</v>
      </c>
      <c r="C87" s="3"/>
      <c r="D87" s="3">
        <v>-10000</v>
      </c>
      <c r="E87" s="3"/>
    </row>
    <row r="88" spans="1:5" x14ac:dyDescent="0.25">
      <c r="A88" s="12" t="s">
        <v>160</v>
      </c>
      <c r="B88" s="12" t="s">
        <v>161</v>
      </c>
      <c r="C88" s="3"/>
      <c r="D88" s="3">
        <v>-1600000</v>
      </c>
      <c r="E88" s="3"/>
    </row>
    <row r="89" spans="1:5" x14ac:dyDescent="0.25">
      <c r="A89" s="12" t="s">
        <v>162</v>
      </c>
      <c r="B89" s="12" t="s">
        <v>163</v>
      </c>
      <c r="C89" s="3"/>
      <c r="D89" s="3">
        <v>-5200000</v>
      </c>
      <c r="E89" s="3"/>
    </row>
    <row r="90" spans="1:5" x14ac:dyDescent="0.25">
      <c r="A90" s="12" t="s">
        <v>164</v>
      </c>
      <c r="B90" s="12" t="s">
        <v>165</v>
      </c>
      <c r="C90" s="3"/>
      <c r="D90" s="3">
        <v>-400000</v>
      </c>
      <c r="E90" s="3"/>
    </row>
    <row r="91" spans="1:5" x14ac:dyDescent="0.25">
      <c r="A91" s="12" t="s">
        <v>166</v>
      </c>
      <c r="B91" s="12" t="s">
        <v>167</v>
      </c>
      <c r="C91" s="3"/>
      <c r="D91" s="3">
        <v>-50000</v>
      </c>
      <c r="E91" s="3"/>
    </row>
    <row r="92" spans="1:5" x14ac:dyDescent="0.25">
      <c r="A92" s="14" t="s">
        <v>168</v>
      </c>
      <c r="B92" s="14" t="s">
        <v>169</v>
      </c>
      <c r="C92" s="15">
        <f>+C94</f>
        <v>175000</v>
      </c>
      <c r="D92" s="15">
        <f t="shared" ref="D92" si="13">SUM(D93:D96)</f>
        <v>-2385000</v>
      </c>
      <c r="E92" s="30">
        <f t="shared" si="10"/>
        <v>-13.628571428571428</v>
      </c>
    </row>
    <row r="93" spans="1:5" x14ac:dyDescent="0.25">
      <c r="A93" s="12" t="s">
        <v>170</v>
      </c>
      <c r="B93" s="12" t="s">
        <v>171</v>
      </c>
      <c r="C93" s="3">
        <v>175000</v>
      </c>
      <c r="D93" s="3">
        <v>-1471700</v>
      </c>
      <c r="E93" s="13">
        <f t="shared" si="10"/>
        <v>-8.4097142857142853</v>
      </c>
    </row>
    <row r="94" spans="1:5" x14ac:dyDescent="0.25">
      <c r="A94" s="12" t="s">
        <v>172</v>
      </c>
      <c r="B94" s="12" t="s">
        <v>173</v>
      </c>
      <c r="C94" s="3">
        <v>175000</v>
      </c>
      <c r="D94" s="3">
        <v>-798000</v>
      </c>
      <c r="E94" s="13">
        <f t="shared" si="10"/>
        <v>-4.5599999999999996</v>
      </c>
    </row>
    <row r="95" spans="1:5" x14ac:dyDescent="0.25">
      <c r="A95" s="12" t="s">
        <v>174</v>
      </c>
      <c r="B95" s="12" t="s">
        <v>175</v>
      </c>
      <c r="C95" s="3"/>
      <c r="D95" s="3">
        <v>0</v>
      </c>
      <c r="E95" s="3"/>
    </row>
    <row r="96" spans="1:5" ht="25.5" x14ac:dyDescent="0.25">
      <c r="A96" s="12" t="s">
        <v>176</v>
      </c>
      <c r="B96" s="12" t="s">
        <v>177</v>
      </c>
      <c r="C96" s="3"/>
      <c r="D96" s="3">
        <v>-115300</v>
      </c>
      <c r="E96" s="3"/>
    </row>
    <row r="97" spans="1:5" x14ac:dyDescent="0.25">
      <c r="A97" s="31" t="s">
        <v>178</v>
      </c>
      <c r="B97" s="31" t="s">
        <v>179</v>
      </c>
      <c r="C97" s="3"/>
      <c r="D97" s="3">
        <v>-320000</v>
      </c>
      <c r="E97" s="3"/>
    </row>
    <row r="98" spans="1:5" ht="25.5" x14ac:dyDescent="0.25">
      <c r="A98" s="31" t="s">
        <v>180</v>
      </c>
      <c r="B98" s="31" t="s">
        <v>181</v>
      </c>
      <c r="C98" s="3"/>
      <c r="D98" s="3">
        <v>-170000</v>
      </c>
      <c r="E98" s="3"/>
    </row>
    <row r="99" spans="1:5" x14ac:dyDescent="0.25">
      <c r="A99" s="18" t="s">
        <v>182</v>
      </c>
      <c r="B99" s="18" t="s">
        <v>26</v>
      </c>
      <c r="C99" s="19"/>
      <c r="D99" s="19">
        <f>+D100+D114+D130+D131+D140</f>
        <v>-10958000</v>
      </c>
      <c r="E99" s="19"/>
    </row>
    <row r="100" spans="1:5" x14ac:dyDescent="0.25">
      <c r="A100" s="14" t="s">
        <v>183</v>
      </c>
      <c r="B100" s="14" t="s">
        <v>28</v>
      </c>
      <c r="C100" s="15"/>
      <c r="D100" s="15">
        <f t="shared" ref="D100" si="14">+D101+D104+D109+D108+D113</f>
        <v>-4333000</v>
      </c>
      <c r="E100" s="15"/>
    </row>
    <row r="101" spans="1:5" x14ac:dyDescent="0.25">
      <c r="A101" s="16" t="s">
        <v>184</v>
      </c>
      <c r="B101" s="16" t="s">
        <v>185</v>
      </c>
      <c r="C101" s="17"/>
      <c r="D101" s="17">
        <f t="shared" ref="D101" si="15">SUM(D102:D103)</f>
        <v>-3114000</v>
      </c>
      <c r="E101" s="17"/>
    </row>
    <row r="102" spans="1:5" x14ac:dyDescent="0.25">
      <c r="A102" s="12" t="s">
        <v>186</v>
      </c>
      <c r="B102" s="12" t="s">
        <v>187</v>
      </c>
      <c r="C102" s="3"/>
      <c r="D102" s="3">
        <v>-1635000</v>
      </c>
      <c r="E102" s="3"/>
    </row>
    <row r="103" spans="1:5" x14ac:dyDescent="0.25">
      <c r="A103" s="12" t="s">
        <v>188</v>
      </c>
      <c r="B103" s="12" t="s">
        <v>189</v>
      </c>
      <c r="C103" s="3"/>
      <c r="D103" s="3">
        <v>-1479000</v>
      </c>
      <c r="E103" s="3"/>
    </row>
    <row r="104" spans="1:5" x14ac:dyDescent="0.25">
      <c r="A104" s="16" t="s">
        <v>190</v>
      </c>
      <c r="B104" s="16" t="s">
        <v>191</v>
      </c>
      <c r="C104" s="17"/>
      <c r="D104" s="17">
        <f t="shared" ref="D104" si="16">SUM(D105:D107)</f>
        <v>-91000</v>
      </c>
      <c r="E104" s="17"/>
    </row>
    <row r="105" spans="1:5" x14ac:dyDescent="0.25">
      <c r="A105" s="12" t="s">
        <v>192</v>
      </c>
      <c r="B105" s="12" t="s">
        <v>193</v>
      </c>
      <c r="C105" s="3"/>
      <c r="D105" s="3">
        <v>-18500</v>
      </c>
      <c r="E105" s="3"/>
    </row>
    <row r="106" spans="1:5" x14ac:dyDescent="0.25">
      <c r="A106" s="12" t="s">
        <v>194</v>
      </c>
      <c r="B106" s="12" t="s">
        <v>195</v>
      </c>
      <c r="C106" s="3"/>
      <c r="D106" s="3">
        <v>-67250</v>
      </c>
      <c r="E106" s="3"/>
    </row>
    <row r="107" spans="1:5" x14ac:dyDescent="0.25">
      <c r="A107" s="12" t="s">
        <v>196</v>
      </c>
      <c r="B107" s="12" t="s">
        <v>197</v>
      </c>
      <c r="C107" s="3"/>
      <c r="D107" s="3">
        <v>-5250</v>
      </c>
      <c r="E107" s="3"/>
    </row>
    <row r="108" spans="1:5" x14ac:dyDescent="0.25">
      <c r="A108" s="16" t="s">
        <v>198</v>
      </c>
      <c r="B108" s="16" t="s">
        <v>199</v>
      </c>
      <c r="C108" s="3"/>
      <c r="D108" s="3">
        <v>-470000</v>
      </c>
      <c r="E108" s="3"/>
    </row>
    <row r="109" spans="1:5" x14ac:dyDescent="0.25">
      <c r="A109" s="16" t="s">
        <v>200</v>
      </c>
      <c r="B109" s="16" t="s">
        <v>201</v>
      </c>
      <c r="C109" s="17"/>
      <c r="D109" s="17">
        <f t="shared" ref="D109" si="17">SUM(D110:D112)</f>
        <v>-593000</v>
      </c>
      <c r="E109" s="17"/>
    </row>
    <row r="110" spans="1:5" x14ac:dyDescent="0.25">
      <c r="A110" s="12" t="s">
        <v>202</v>
      </c>
      <c r="B110" s="12" t="s">
        <v>203</v>
      </c>
      <c r="C110" s="3"/>
      <c r="D110" s="3">
        <v>-172000</v>
      </c>
      <c r="E110" s="3"/>
    </row>
    <row r="111" spans="1:5" x14ac:dyDescent="0.25">
      <c r="A111" s="12" t="s">
        <v>204</v>
      </c>
      <c r="B111" s="12" t="s">
        <v>205</v>
      </c>
      <c r="C111" s="3"/>
      <c r="D111" s="3">
        <v>-63000</v>
      </c>
      <c r="E111" s="3"/>
    </row>
    <row r="112" spans="1:5" ht="25.5" x14ac:dyDescent="0.25">
      <c r="A112" s="12" t="s">
        <v>206</v>
      </c>
      <c r="B112" s="12" t="s">
        <v>207</v>
      </c>
      <c r="C112" s="3"/>
      <c r="D112" s="3">
        <v>-358000</v>
      </c>
      <c r="E112" s="3"/>
    </row>
    <row r="113" spans="1:5" x14ac:dyDescent="0.25">
      <c r="A113" s="16" t="s">
        <v>208</v>
      </c>
      <c r="B113" s="16" t="s">
        <v>209</v>
      </c>
      <c r="C113" s="3"/>
      <c r="D113" s="3">
        <v>-65000</v>
      </c>
      <c r="E113" s="3"/>
    </row>
    <row r="114" spans="1:5" x14ac:dyDescent="0.25">
      <c r="A114" s="14" t="s">
        <v>210</v>
      </c>
      <c r="B114" s="14" t="s">
        <v>42</v>
      </c>
      <c r="C114" s="15"/>
      <c r="D114" s="15">
        <f>+D115+D123</f>
        <v>-1140000</v>
      </c>
      <c r="E114" s="15"/>
    </row>
    <row r="115" spans="1:5" x14ac:dyDescent="0.25">
      <c r="A115" s="16" t="s">
        <v>211</v>
      </c>
      <c r="B115" s="16" t="s">
        <v>44</v>
      </c>
      <c r="C115" s="17"/>
      <c r="D115" s="17">
        <f>+SUM(D116:D122)</f>
        <v>-471000</v>
      </c>
      <c r="E115" s="17"/>
    </row>
    <row r="116" spans="1:5" x14ac:dyDescent="0.25">
      <c r="A116" s="1" t="s">
        <v>212</v>
      </c>
      <c r="B116" s="1" t="s">
        <v>213</v>
      </c>
      <c r="C116" s="3"/>
      <c r="D116" s="3">
        <v>0</v>
      </c>
      <c r="E116" s="3"/>
    </row>
    <row r="117" spans="1:5" x14ac:dyDescent="0.25">
      <c r="A117" s="32" t="s">
        <v>214</v>
      </c>
      <c r="B117" s="32" t="s">
        <v>215</v>
      </c>
      <c r="C117" s="3"/>
      <c r="D117" s="3">
        <v>-79000</v>
      </c>
      <c r="E117" s="3"/>
    </row>
    <row r="118" spans="1:5" x14ac:dyDescent="0.25">
      <c r="A118" s="12" t="s">
        <v>216</v>
      </c>
      <c r="B118" s="12" t="s">
        <v>217</v>
      </c>
      <c r="C118" s="3"/>
      <c r="D118" s="3">
        <v>-115000</v>
      </c>
      <c r="E118" s="3"/>
    </row>
    <row r="119" spans="1:5" x14ac:dyDescent="0.25">
      <c r="A119" s="12" t="s">
        <v>218</v>
      </c>
      <c r="B119" s="12" t="s">
        <v>219</v>
      </c>
      <c r="C119" s="3"/>
      <c r="D119" s="3">
        <v>-74000</v>
      </c>
      <c r="E119" s="3"/>
    </row>
    <row r="120" spans="1:5" x14ac:dyDescent="0.25">
      <c r="A120" s="12" t="s">
        <v>220</v>
      </c>
      <c r="B120" s="12" t="s">
        <v>221</v>
      </c>
      <c r="C120" s="3"/>
      <c r="D120" s="3">
        <v>-9000</v>
      </c>
      <c r="E120" s="3"/>
    </row>
    <row r="121" spans="1:5" x14ac:dyDescent="0.25">
      <c r="A121" s="12" t="s">
        <v>222</v>
      </c>
      <c r="B121" s="12" t="s">
        <v>223</v>
      </c>
      <c r="C121" s="3"/>
      <c r="D121" s="3">
        <v>-89000</v>
      </c>
      <c r="E121" s="3"/>
    </row>
    <row r="122" spans="1:5" ht="25.5" x14ac:dyDescent="0.25">
      <c r="A122" s="12" t="s">
        <v>224</v>
      </c>
      <c r="B122" s="12" t="s">
        <v>225</v>
      </c>
      <c r="C122" s="3"/>
      <c r="D122" s="3">
        <v>-105000</v>
      </c>
      <c r="E122" s="3"/>
    </row>
    <row r="123" spans="1:5" x14ac:dyDescent="0.25">
      <c r="A123" s="16" t="s">
        <v>226</v>
      </c>
      <c r="B123" s="16" t="s">
        <v>52</v>
      </c>
      <c r="C123" s="17"/>
      <c r="D123" s="17">
        <f>SUM(D124:D129)</f>
        <v>-669000</v>
      </c>
      <c r="E123" s="17"/>
    </row>
    <row r="124" spans="1:5" x14ac:dyDescent="0.25">
      <c r="A124" s="1" t="s">
        <v>227</v>
      </c>
      <c r="B124" s="1" t="s">
        <v>228</v>
      </c>
      <c r="C124" s="33"/>
      <c r="D124" s="33">
        <v>-14000</v>
      </c>
      <c r="E124" s="33"/>
    </row>
    <row r="125" spans="1:5" x14ac:dyDescent="0.25">
      <c r="A125" s="12" t="s">
        <v>229</v>
      </c>
      <c r="B125" s="12" t="s">
        <v>230</v>
      </c>
      <c r="C125" s="3"/>
      <c r="D125" s="3">
        <v>-163000</v>
      </c>
      <c r="E125" s="3"/>
    </row>
    <row r="126" spans="1:5" x14ac:dyDescent="0.25">
      <c r="A126" s="12" t="s">
        <v>231</v>
      </c>
      <c r="B126" s="12" t="s">
        <v>232</v>
      </c>
      <c r="C126" s="3"/>
      <c r="D126" s="3">
        <v>-378000</v>
      </c>
      <c r="E126" s="3"/>
    </row>
    <row r="127" spans="1:5" x14ac:dyDescent="0.25">
      <c r="A127" s="12" t="s">
        <v>233</v>
      </c>
      <c r="B127" s="12" t="s">
        <v>234</v>
      </c>
      <c r="C127" s="3"/>
      <c r="D127" s="3">
        <v>-29000</v>
      </c>
      <c r="E127" s="3"/>
    </row>
    <row r="128" spans="1:5" ht="25.5" x14ac:dyDescent="0.25">
      <c r="A128" s="12" t="s">
        <v>235</v>
      </c>
      <c r="B128" s="12" t="s">
        <v>236</v>
      </c>
      <c r="C128" s="33"/>
      <c r="D128" s="3">
        <v>-22000</v>
      </c>
      <c r="E128" s="33"/>
    </row>
    <row r="129" spans="1:5" ht="25.5" x14ac:dyDescent="0.25">
      <c r="A129" s="12" t="s">
        <v>237</v>
      </c>
      <c r="B129" s="12" t="s">
        <v>238</v>
      </c>
      <c r="C129" s="3"/>
      <c r="D129" s="3">
        <v>-63000</v>
      </c>
      <c r="E129" s="3"/>
    </row>
    <row r="130" spans="1:5" x14ac:dyDescent="0.25">
      <c r="A130" s="14" t="s">
        <v>239</v>
      </c>
      <c r="B130" s="14" t="s">
        <v>60</v>
      </c>
      <c r="C130" s="3"/>
      <c r="D130" s="3">
        <v>-130000</v>
      </c>
      <c r="E130" s="3"/>
    </row>
    <row r="131" spans="1:5" x14ac:dyDescent="0.25">
      <c r="A131" s="14" t="s">
        <v>240</v>
      </c>
      <c r="B131" s="14" t="s">
        <v>241</v>
      </c>
      <c r="C131" s="15"/>
      <c r="D131" s="15">
        <f>SUM(D132:D139)</f>
        <v>-325000</v>
      </c>
      <c r="E131" s="15"/>
    </row>
    <row r="132" spans="1:5" x14ac:dyDescent="0.25">
      <c r="A132" s="12" t="s">
        <v>242</v>
      </c>
      <c r="B132" s="12" t="s">
        <v>243</v>
      </c>
      <c r="C132" s="3"/>
      <c r="D132" s="3">
        <v>-33500</v>
      </c>
      <c r="E132" s="3"/>
    </row>
    <row r="133" spans="1:5" x14ac:dyDescent="0.25">
      <c r="A133" s="12" t="s">
        <v>244</v>
      </c>
      <c r="B133" s="12" t="s">
        <v>245</v>
      </c>
      <c r="C133" s="3"/>
      <c r="D133" s="3">
        <v>-10000</v>
      </c>
      <c r="E133" s="3"/>
    </row>
    <row r="134" spans="1:5" x14ac:dyDescent="0.25">
      <c r="A134" s="12" t="s">
        <v>246</v>
      </c>
      <c r="B134" s="12" t="s">
        <v>247</v>
      </c>
      <c r="C134" s="3"/>
      <c r="D134" s="3">
        <v>-40500</v>
      </c>
      <c r="E134" s="3"/>
    </row>
    <row r="135" spans="1:5" ht="25.5" x14ac:dyDescent="0.25">
      <c r="A135" s="12" t="s">
        <v>248</v>
      </c>
      <c r="B135" s="12" t="s">
        <v>249</v>
      </c>
      <c r="C135" s="3"/>
      <c r="D135" s="3">
        <v>-30000</v>
      </c>
      <c r="E135" s="3"/>
    </row>
    <row r="136" spans="1:5" x14ac:dyDescent="0.25">
      <c r="A136" s="12" t="s">
        <v>250</v>
      </c>
      <c r="B136" s="12" t="s">
        <v>251</v>
      </c>
      <c r="C136" s="3"/>
      <c r="D136" s="3">
        <v>-55000</v>
      </c>
      <c r="E136" s="3"/>
    </row>
    <row r="137" spans="1:5" x14ac:dyDescent="0.25">
      <c r="A137" s="12" t="s">
        <v>252</v>
      </c>
      <c r="B137" s="12" t="s">
        <v>253</v>
      </c>
      <c r="C137" s="3"/>
      <c r="D137" s="3">
        <v>-74000</v>
      </c>
      <c r="E137" s="3"/>
    </row>
    <row r="138" spans="1:5" x14ac:dyDescent="0.25">
      <c r="A138" s="12" t="s">
        <v>254</v>
      </c>
      <c r="B138" s="12" t="s">
        <v>255</v>
      </c>
      <c r="C138" s="3"/>
      <c r="D138" s="3">
        <v>-60000</v>
      </c>
      <c r="E138" s="3"/>
    </row>
    <row r="139" spans="1:5" x14ac:dyDescent="0.25">
      <c r="A139" s="12" t="s">
        <v>256</v>
      </c>
      <c r="B139" s="12" t="s">
        <v>257</v>
      </c>
      <c r="C139" s="3"/>
      <c r="D139" s="3">
        <v>-22000</v>
      </c>
      <c r="E139" s="3"/>
    </row>
    <row r="140" spans="1:5" x14ac:dyDescent="0.25">
      <c r="A140" s="14" t="s">
        <v>258</v>
      </c>
      <c r="B140" s="14" t="s">
        <v>259</v>
      </c>
      <c r="C140" s="15"/>
      <c r="D140" s="15">
        <f>SUM(D141:D143)</f>
        <v>-5030000</v>
      </c>
      <c r="E140" s="15"/>
    </row>
    <row r="141" spans="1:5" x14ac:dyDescent="0.25">
      <c r="A141" s="12" t="s">
        <v>260</v>
      </c>
      <c r="B141" s="12" t="s">
        <v>261</v>
      </c>
      <c r="C141" s="3"/>
      <c r="D141" s="3">
        <v>-78000</v>
      </c>
      <c r="E141" s="3"/>
    </row>
    <row r="142" spans="1:5" x14ac:dyDescent="0.25">
      <c r="A142" s="12" t="s">
        <v>263</v>
      </c>
      <c r="B142" s="12" t="s">
        <v>259</v>
      </c>
      <c r="C142" s="3"/>
      <c r="D142" s="3">
        <v>-4950000</v>
      </c>
      <c r="E142" s="3"/>
    </row>
    <row r="143" spans="1:5" x14ac:dyDescent="0.25">
      <c r="A143" s="12" t="s">
        <v>264</v>
      </c>
      <c r="B143" s="12" t="s">
        <v>265</v>
      </c>
      <c r="C143" s="3"/>
      <c r="D143" s="3">
        <v>-2000</v>
      </c>
      <c r="E143" s="3"/>
    </row>
    <row r="144" spans="1:5" x14ac:dyDescent="0.25">
      <c r="A144" s="18" t="s">
        <v>266</v>
      </c>
      <c r="B144" s="18" t="s">
        <v>62</v>
      </c>
      <c r="C144" s="19"/>
      <c r="D144" s="19">
        <f>+D145+D151+D161+D163+D164+D165</f>
        <v>-3627000</v>
      </c>
      <c r="E144" s="19"/>
    </row>
    <row r="145" spans="1:5" x14ac:dyDescent="0.25">
      <c r="A145" s="14" t="s">
        <v>267</v>
      </c>
      <c r="B145" s="14" t="s">
        <v>268</v>
      </c>
      <c r="C145" s="15"/>
      <c r="D145" s="15">
        <f t="shared" ref="D145" si="18">SUM(D146:D150)</f>
        <v>-553000</v>
      </c>
      <c r="E145" s="15"/>
    </row>
    <row r="146" spans="1:5" ht="25.5" x14ac:dyDescent="0.25">
      <c r="A146" s="12" t="s">
        <v>269</v>
      </c>
      <c r="B146" s="12" t="s">
        <v>270</v>
      </c>
      <c r="C146" s="3"/>
      <c r="D146" s="3">
        <v>-160000</v>
      </c>
      <c r="E146" s="3"/>
    </row>
    <row r="147" spans="1:5" x14ac:dyDescent="0.25">
      <c r="A147" s="12" t="s">
        <v>271</v>
      </c>
      <c r="B147" s="12" t="s">
        <v>272</v>
      </c>
      <c r="C147" s="3"/>
      <c r="D147" s="3">
        <v>-70000</v>
      </c>
      <c r="E147" s="3"/>
    </row>
    <row r="148" spans="1:5" x14ac:dyDescent="0.25">
      <c r="A148" s="12" t="s">
        <v>273</v>
      </c>
      <c r="B148" s="12" t="s">
        <v>274</v>
      </c>
      <c r="C148" s="3">
        <v>1250</v>
      </c>
      <c r="D148" s="3">
        <v>-295000</v>
      </c>
      <c r="E148" s="13">
        <f t="shared" ref="E148" si="19">+D148/C148</f>
        <v>-236</v>
      </c>
    </row>
    <row r="149" spans="1:5" x14ac:dyDescent="0.25">
      <c r="A149" s="12" t="s">
        <v>275</v>
      </c>
      <c r="B149" s="12" t="s">
        <v>276</v>
      </c>
      <c r="C149" s="3"/>
      <c r="D149" s="3">
        <v>-17000</v>
      </c>
      <c r="E149" s="3"/>
    </row>
    <row r="150" spans="1:5" ht="25.5" x14ac:dyDescent="0.25">
      <c r="A150" s="12" t="s">
        <v>277</v>
      </c>
      <c r="B150" s="12" t="s">
        <v>278</v>
      </c>
      <c r="C150" s="3"/>
      <c r="D150" s="3">
        <v>-11000</v>
      </c>
      <c r="E150" s="3"/>
    </row>
    <row r="151" spans="1:5" x14ac:dyDescent="0.25">
      <c r="A151" s="14" t="s">
        <v>279</v>
      </c>
      <c r="B151" s="14" t="s">
        <v>280</v>
      </c>
      <c r="C151" s="15"/>
      <c r="D151" s="15">
        <f t="shared" ref="D151" si="20">+D152+D157</f>
        <v>-2815000</v>
      </c>
      <c r="E151" s="15"/>
    </row>
    <row r="152" spans="1:5" x14ac:dyDescent="0.25">
      <c r="A152" s="16" t="s">
        <v>281</v>
      </c>
      <c r="B152" s="16" t="s">
        <v>282</v>
      </c>
      <c r="C152" s="17"/>
      <c r="D152" s="17">
        <f t="shared" ref="D152" si="21">SUM(D153:D156)</f>
        <v>-1275000</v>
      </c>
      <c r="E152" s="17"/>
    </row>
    <row r="153" spans="1:5" x14ac:dyDescent="0.25">
      <c r="A153" s="12" t="s">
        <v>283</v>
      </c>
      <c r="B153" s="12" t="s">
        <v>284</v>
      </c>
      <c r="C153" s="3"/>
      <c r="D153" s="3">
        <v>-33270</v>
      </c>
      <c r="E153" s="3"/>
    </row>
    <row r="154" spans="1:5" x14ac:dyDescent="0.25">
      <c r="A154" s="12" t="s">
        <v>285</v>
      </c>
      <c r="B154" s="12" t="s">
        <v>286</v>
      </c>
      <c r="C154" s="3"/>
      <c r="D154" s="3">
        <v>-273087</v>
      </c>
      <c r="E154" s="3"/>
    </row>
    <row r="155" spans="1:5" x14ac:dyDescent="0.25">
      <c r="A155" s="12" t="s">
        <v>287</v>
      </c>
      <c r="B155" s="12" t="s">
        <v>288</v>
      </c>
      <c r="C155" s="3"/>
      <c r="D155" s="3">
        <v>-667371</v>
      </c>
      <c r="E155" s="3"/>
    </row>
    <row r="156" spans="1:5" x14ac:dyDescent="0.25">
      <c r="A156" s="12" t="s">
        <v>289</v>
      </c>
      <c r="B156" s="12" t="s">
        <v>290</v>
      </c>
      <c r="C156" s="3"/>
      <c r="D156" s="3">
        <v>-301272</v>
      </c>
      <c r="E156" s="3"/>
    </row>
    <row r="157" spans="1:5" x14ac:dyDescent="0.25">
      <c r="A157" s="16" t="s">
        <v>291</v>
      </c>
      <c r="B157" s="16" t="s">
        <v>292</v>
      </c>
      <c r="C157" s="17"/>
      <c r="D157" s="17">
        <f t="shared" ref="D157" si="22">SUM(D158:D160)</f>
        <v>-1540000</v>
      </c>
      <c r="E157" s="17"/>
    </row>
    <row r="158" spans="1:5" x14ac:dyDescent="0.25">
      <c r="A158" s="12" t="s">
        <v>293</v>
      </c>
      <c r="B158" s="12" t="s">
        <v>294</v>
      </c>
      <c r="C158" s="3"/>
      <c r="D158" s="3">
        <v>-334945</v>
      </c>
      <c r="E158" s="3"/>
    </row>
    <row r="159" spans="1:5" x14ac:dyDescent="0.25">
      <c r="A159" s="12" t="s">
        <v>295</v>
      </c>
      <c r="B159" s="12" t="s">
        <v>288</v>
      </c>
      <c r="C159" s="3"/>
      <c r="D159" s="3">
        <v>-401892</v>
      </c>
      <c r="E159" s="3"/>
    </row>
    <row r="160" spans="1:5" x14ac:dyDescent="0.25">
      <c r="A160" s="12" t="s">
        <v>296</v>
      </c>
      <c r="B160" s="12" t="s">
        <v>290</v>
      </c>
      <c r="C160" s="3"/>
      <c r="D160" s="3">
        <v>-803163</v>
      </c>
      <c r="E160" s="3"/>
    </row>
    <row r="161" spans="1:5" x14ac:dyDescent="0.25">
      <c r="A161" s="14" t="s">
        <v>297</v>
      </c>
      <c r="B161" s="14" t="s">
        <v>298</v>
      </c>
      <c r="C161" s="15"/>
      <c r="D161" s="15">
        <f>SUM(D162:D162)</f>
        <v>-10000</v>
      </c>
      <c r="E161" s="15"/>
    </row>
    <row r="162" spans="1:5" x14ac:dyDescent="0.25">
      <c r="A162" s="12" t="s">
        <v>299</v>
      </c>
      <c r="B162" s="12" t="s">
        <v>300</v>
      </c>
      <c r="C162" s="3"/>
      <c r="D162" s="3">
        <v>-10000</v>
      </c>
      <c r="E162" s="3"/>
    </row>
    <row r="163" spans="1:5" x14ac:dyDescent="0.25">
      <c r="A163" s="31" t="s">
        <v>301</v>
      </c>
      <c r="B163" s="31" t="s">
        <v>302</v>
      </c>
      <c r="C163" s="3"/>
      <c r="D163" s="3">
        <v>-132000</v>
      </c>
      <c r="E163" s="3"/>
    </row>
    <row r="164" spans="1:5" x14ac:dyDescent="0.25">
      <c r="A164" s="31" t="s">
        <v>303</v>
      </c>
      <c r="B164" s="31" t="s">
        <v>304</v>
      </c>
      <c r="C164" s="3"/>
      <c r="D164" s="3">
        <v>-117000</v>
      </c>
      <c r="E164" s="3"/>
    </row>
    <row r="165" spans="1:5" ht="25.5" x14ac:dyDescent="0.25">
      <c r="A165" s="31" t="s">
        <v>305</v>
      </c>
      <c r="B165" s="31" t="s">
        <v>306</v>
      </c>
      <c r="C165" s="3"/>
      <c r="D165" s="3">
        <v>0</v>
      </c>
      <c r="E165" s="3"/>
    </row>
    <row r="166" spans="1:5" x14ac:dyDescent="0.25">
      <c r="A166" s="18" t="s">
        <v>307</v>
      </c>
      <c r="B166" s="18" t="s">
        <v>308</v>
      </c>
      <c r="C166" s="3"/>
      <c r="D166" s="3">
        <v>-2200000</v>
      </c>
      <c r="E166" s="3"/>
    </row>
    <row r="167" spans="1:5" x14ac:dyDescent="0.25">
      <c r="A167" s="18" t="s">
        <v>309</v>
      </c>
      <c r="B167" s="18" t="s">
        <v>310</v>
      </c>
      <c r="C167" s="19"/>
      <c r="D167" s="19">
        <f t="shared" ref="D167" si="23">SUM(D168:D172)</f>
        <v>-5407000</v>
      </c>
      <c r="E167" s="19"/>
    </row>
    <row r="168" spans="1:5" x14ac:dyDescent="0.25">
      <c r="A168" s="12" t="s">
        <v>311</v>
      </c>
      <c r="B168" s="12" t="s">
        <v>312</v>
      </c>
      <c r="C168" s="3"/>
      <c r="D168" s="3">
        <v>-150000</v>
      </c>
      <c r="E168" s="3"/>
    </row>
    <row r="169" spans="1:5" x14ac:dyDescent="0.25">
      <c r="A169" s="12" t="s">
        <v>313</v>
      </c>
      <c r="B169" s="12" t="s">
        <v>314</v>
      </c>
      <c r="C169" s="3"/>
      <c r="D169" s="3">
        <v>-4950000</v>
      </c>
      <c r="E169" s="3"/>
    </row>
    <row r="170" spans="1:5" x14ac:dyDescent="0.25">
      <c r="A170" s="12" t="s">
        <v>315</v>
      </c>
      <c r="B170" s="12" t="s">
        <v>316</v>
      </c>
      <c r="C170" s="3"/>
      <c r="D170" s="3">
        <v>-300000</v>
      </c>
      <c r="E170" s="3"/>
    </row>
    <row r="171" spans="1:5" x14ac:dyDescent="0.25">
      <c r="A171" s="12" t="s">
        <v>317</v>
      </c>
      <c r="B171" s="12" t="s">
        <v>318</v>
      </c>
      <c r="C171" s="3"/>
      <c r="D171" s="3">
        <v>0</v>
      </c>
      <c r="E171" s="3"/>
    </row>
    <row r="172" spans="1:5" x14ac:dyDescent="0.25">
      <c r="A172" s="12" t="s">
        <v>319</v>
      </c>
      <c r="B172" s="12" t="s">
        <v>320</v>
      </c>
      <c r="C172" s="3"/>
      <c r="D172" s="3">
        <v>-7000</v>
      </c>
      <c r="E172" s="3"/>
    </row>
    <row r="173" spans="1:5" x14ac:dyDescent="0.25">
      <c r="A173" s="22" t="s">
        <v>321</v>
      </c>
      <c r="B173" s="22" t="s">
        <v>322</v>
      </c>
      <c r="C173" s="7"/>
      <c r="D173" s="7">
        <f t="shared" ref="D173" si="24">+D174+D175+D176</f>
        <v>-22817550</v>
      </c>
      <c r="E173" s="7"/>
    </row>
    <row r="174" spans="1:5" x14ac:dyDescent="0.25">
      <c r="A174" s="12" t="s">
        <v>323</v>
      </c>
      <c r="B174" s="12" t="s">
        <v>324</v>
      </c>
      <c r="C174" s="3"/>
      <c r="D174" s="3">
        <v>-15991550</v>
      </c>
      <c r="E174" s="3"/>
    </row>
    <row r="175" spans="1:5" x14ac:dyDescent="0.25">
      <c r="A175" s="12" t="s">
        <v>325</v>
      </c>
      <c r="B175" s="12" t="s">
        <v>326</v>
      </c>
      <c r="C175" s="3"/>
      <c r="D175" s="3">
        <v>-1410000</v>
      </c>
      <c r="E175" s="3"/>
    </row>
    <row r="176" spans="1:5" x14ac:dyDescent="0.25">
      <c r="A176" s="23" t="s">
        <v>327</v>
      </c>
      <c r="B176" s="23" t="s">
        <v>328</v>
      </c>
      <c r="C176" s="35"/>
      <c r="D176" s="35">
        <f t="shared" ref="D176" si="25">+D177+D183+D196</f>
        <v>-5416000</v>
      </c>
      <c r="E176" s="35"/>
    </row>
    <row r="177" spans="1:5" x14ac:dyDescent="0.25">
      <c r="A177" s="28" t="s">
        <v>329</v>
      </c>
      <c r="B177" s="28" t="s">
        <v>330</v>
      </c>
      <c r="C177" s="25"/>
      <c r="D177" s="25">
        <f t="shared" ref="D177" si="26">SUM(D178:D182)</f>
        <v>-393000</v>
      </c>
      <c r="E177" s="25"/>
    </row>
    <row r="178" spans="1:5" x14ac:dyDescent="0.25">
      <c r="A178" s="12" t="s">
        <v>331</v>
      </c>
      <c r="B178" s="12" t="s">
        <v>332</v>
      </c>
      <c r="C178" s="3"/>
      <c r="D178" s="3">
        <v>-238400</v>
      </c>
      <c r="E178" s="3"/>
    </row>
    <row r="179" spans="1:5" x14ac:dyDescent="0.25">
      <c r="A179" s="12" t="s">
        <v>333</v>
      </c>
      <c r="B179" s="12" t="s">
        <v>334</v>
      </c>
      <c r="C179" s="3"/>
      <c r="D179" s="3">
        <v>-52800</v>
      </c>
      <c r="E179" s="3"/>
    </row>
    <row r="180" spans="1:5" ht="25.5" x14ac:dyDescent="0.25">
      <c r="A180" s="12" t="s">
        <v>335</v>
      </c>
      <c r="B180" s="12" t="s">
        <v>336</v>
      </c>
      <c r="C180" s="3"/>
      <c r="D180" s="3">
        <v>-81750</v>
      </c>
      <c r="E180" s="3"/>
    </row>
    <row r="181" spans="1:5" x14ac:dyDescent="0.25">
      <c r="A181" s="12" t="s">
        <v>337</v>
      </c>
      <c r="B181" s="12" t="s">
        <v>338</v>
      </c>
      <c r="C181" s="3"/>
      <c r="D181" s="3">
        <v>0</v>
      </c>
      <c r="E181" s="3"/>
    </row>
    <row r="182" spans="1:5" x14ac:dyDescent="0.25">
      <c r="A182" s="12" t="s">
        <v>339</v>
      </c>
      <c r="B182" s="12" t="s">
        <v>340</v>
      </c>
      <c r="C182" s="3"/>
      <c r="D182" s="3">
        <v>-20050</v>
      </c>
      <c r="E182" s="3"/>
    </row>
    <row r="183" spans="1:5" x14ac:dyDescent="0.25">
      <c r="A183" s="14" t="s">
        <v>341</v>
      </c>
      <c r="B183" s="14" t="s">
        <v>342</v>
      </c>
      <c r="C183" s="15"/>
      <c r="D183" s="15">
        <f t="shared" ref="D183" si="27">SUM(D184:D195)</f>
        <v>-4518000</v>
      </c>
      <c r="E183" s="15"/>
    </row>
    <row r="184" spans="1:5" x14ac:dyDescent="0.25">
      <c r="A184" s="12" t="s">
        <v>343</v>
      </c>
      <c r="B184" s="12" t="s">
        <v>344</v>
      </c>
      <c r="C184" s="3"/>
      <c r="D184" s="3">
        <v>-130000</v>
      </c>
      <c r="E184" s="3"/>
    </row>
    <row r="185" spans="1:5" x14ac:dyDescent="0.25">
      <c r="A185" s="12" t="s">
        <v>345</v>
      </c>
      <c r="B185" s="12" t="s">
        <v>346</v>
      </c>
      <c r="C185" s="3"/>
      <c r="D185" s="3">
        <v>-120000</v>
      </c>
      <c r="E185" s="3"/>
    </row>
    <row r="186" spans="1:5" x14ac:dyDescent="0.25">
      <c r="A186" s="12" t="s">
        <v>347</v>
      </c>
      <c r="B186" s="12" t="s">
        <v>348</v>
      </c>
      <c r="C186" s="3"/>
      <c r="D186" s="3">
        <v>-200000</v>
      </c>
      <c r="E186" s="3"/>
    </row>
    <row r="187" spans="1:5" x14ac:dyDescent="0.25">
      <c r="A187" s="12" t="s">
        <v>349</v>
      </c>
      <c r="B187" s="12" t="s">
        <v>350</v>
      </c>
      <c r="C187" s="3"/>
      <c r="D187" s="3">
        <v>-120000</v>
      </c>
      <c r="E187" s="3"/>
    </row>
    <row r="188" spans="1:5" x14ac:dyDescent="0.25">
      <c r="A188" s="12" t="s">
        <v>351</v>
      </c>
      <c r="B188" s="12" t="s">
        <v>352</v>
      </c>
      <c r="C188" s="3"/>
      <c r="D188" s="3">
        <v>-225000</v>
      </c>
      <c r="E188" s="3"/>
    </row>
    <row r="189" spans="1:5" x14ac:dyDescent="0.25">
      <c r="A189" s="12" t="s">
        <v>353</v>
      </c>
      <c r="B189" s="12" t="s">
        <v>354</v>
      </c>
      <c r="C189" s="3"/>
      <c r="D189" s="3">
        <v>-1420000</v>
      </c>
      <c r="E189" s="3"/>
    </row>
    <row r="190" spans="1:5" x14ac:dyDescent="0.25">
      <c r="A190" s="12" t="s">
        <v>355</v>
      </c>
      <c r="B190" s="12" t="s">
        <v>356</v>
      </c>
      <c r="C190" s="3"/>
      <c r="D190" s="3">
        <v>-50000</v>
      </c>
      <c r="E190" s="3"/>
    </row>
    <row r="191" spans="1:5" x14ac:dyDescent="0.25">
      <c r="A191" s="12" t="s">
        <v>357</v>
      </c>
      <c r="B191" s="12" t="s">
        <v>358</v>
      </c>
      <c r="C191" s="3"/>
      <c r="D191" s="3">
        <v>-1400000</v>
      </c>
      <c r="E191" s="3"/>
    </row>
    <row r="192" spans="1:5" x14ac:dyDescent="0.25">
      <c r="A192" s="12" t="s">
        <v>359</v>
      </c>
      <c r="B192" s="12" t="s">
        <v>360</v>
      </c>
      <c r="C192" s="3"/>
      <c r="D192" s="3">
        <v>-655000</v>
      </c>
      <c r="E192" s="3"/>
    </row>
    <row r="193" spans="1:5" x14ac:dyDescent="0.25">
      <c r="A193" s="12" t="s">
        <v>361</v>
      </c>
      <c r="B193" s="12" t="s">
        <v>362</v>
      </c>
      <c r="C193" s="3"/>
      <c r="D193" s="3">
        <v>-90000</v>
      </c>
      <c r="E193" s="3"/>
    </row>
    <row r="194" spans="1:5" x14ac:dyDescent="0.25">
      <c r="A194" s="12" t="s">
        <v>363</v>
      </c>
      <c r="B194" s="12" t="s">
        <v>364</v>
      </c>
      <c r="C194" s="3"/>
      <c r="D194" s="3">
        <v>-57000</v>
      </c>
      <c r="E194" s="3"/>
    </row>
    <row r="195" spans="1:5" x14ac:dyDescent="0.25">
      <c r="A195" s="12" t="s">
        <v>365</v>
      </c>
      <c r="B195" s="12" t="s">
        <v>366</v>
      </c>
      <c r="C195" s="3"/>
      <c r="D195" s="3">
        <v>-51000</v>
      </c>
      <c r="E195" s="3"/>
    </row>
    <row r="196" spans="1:5" x14ac:dyDescent="0.25">
      <c r="A196" s="14" t="s">
        <v>367</v>
      </c>
      <c r="B196" s="14" t="s">
        <v>368</v>
      </c>
      <c r="C196" s="3"/>
      <c r="D196" s="3">
        <v>-505000</v>
      </c>
      <c r="E196" s="3"/>
    </row>
    <row r="197" spans="1:5" x14ac:dyDescent="0.25">
      <c r="A197" s="6" t="s">
        <v>369</v>
      </c>
      <c r="B197" s="6" t="s">
        <v>370</v>
      </c>
      <c r="C197" s="3"/>
      <c r="D197" s="3">
        <v>-10350000</v>
      </c>
      <c r="E197" s="3"/>
    </row>
    <row r="198" spans="1:5" x14ac:dyDescent="0.25">
      <c r="A198" s="6" t="s">
        <v>371</v>
      </c>
      <c r="B198" s="6" t="s">
        <v>372</v>
      </c>
      <c r="C198" s="7"/>
      <c r="D198" s="7">
        <f t="shared" ref="D198" si="28">+D199+D200</f>
        <v>-505000</v>
      </c>
      <c r="E198" s="7"/>
    </row>
    <row r="199" spans="1:5" x14ac:dyDescent="0.25">
      <c r="A199" s="12" t="s">
        <v>373</v>
      </c>
      <c r="B199" s="12" t="s">
        <v>374</v>
      </c>
      <c r="C199" s="3"/>
      <c r="D199" s="3">
        <v>-505000</v>
      </c>
      <c r="E199" s="3"/>
    </row>
    <row r="200" spans="1:5" x14ac:dyDescent="0.25">
      <c r="A200" s="12" t="s">
        <v>375</v>
      </c>
      <c r="B200" s="12" t="s">
        <v>372</v>
      </c>
      <c r="C200" s="3"/>
      <c r="D200" s="3">
        <v>0</v>
      </c>
      <c r="E200" s="3"/>
    </row>
    <row r="201" spans="1:5" x14ac:dyDescent="0.25">
      <c r="A201" s="36" t="s">
        <v>376</v>
      </c>
      <c r="B201" s="36" t="s">
        <v>377</v>
      </c>
      <c r="C201" s="37"/>
      <c r="D201" s="37">
        <f>+D10+D60+D173+D197+D198</f>
        <v>51959450</v>
      </c>
      <c r="E201" s="37"/>
    </row>
    <row r="202" spans="1:5" x14ac:dyDescent="0.25">
      <c r="A202" s="6" t="s">
        <v>378</v>
      </c>
      <c r="B202" s="6" t="s">
        <v>379</v>
      </c>
      <c r="C202" s="3"/>
      <c r="D202" s="3">
        <v>0</v>
      </c>
      <c r="E202" s="3"/>
    </row>
    <row r="203" spans="1:5" x14ac:dyDescent="0.25">
      <c r="A203" s="6" t="s">
        <v>380</v>
      </c>
      <c r="B203" s="6" t="s">
        <v>381</v>
      </c>
      <c r="C203" s="3"/>
      <c r="D203" s="3">
        <v>0</v>
      </c>
      <c r="E203" s="3"/>
    </row>
    <row r="204" spans="1:5" ht="25.5" x14ac:dyDescent="0.25">
      <c r="A204" s="36" t="s">
        <v>382</v>
      </c>
      <c r="B204" s="36" t="s">
        <v>383</v>
      </c>
      <c r="C204" s="37"/>
      <c r="D204" s="37">
        <f t="shared" ref="D204" si="29">+D201+D202+D203</f>
        <v>51959450</v>
      </c>
      <c r="E204" s="37"/>
    </row>
    <row r="205" spans="1:5" x14ac:dyDescent="0.25">
      <c r="A205" s="6" t="s">
        <v>384</v>
      </c>
      <c r="B205" s="6" t="s">
        <v>385</v>
      </c>
      <c r="C205" s="3"/>
      <c r="D205" s="3">
        <v>0</v>
      </c>
      <c r="E205" s="3"/>
    </row>
    <row r="206" spans="1:5" x14ac:dyDescent="0.25">
      <c r="A206" s="36" t="s">
        <v>386</v>
      </c>
      <c r="B206" s="36" t="s">
        <v>387</v>
      </c>
      <c r="C206" s="37"/>
      <c r="D206" s="37">
        <f t="shared" ref="D206:D208" si="30">+D204+D205</f>
        <v>51959450</v>
      </c>
      <c r="E206" s="37"/>
    </row>
    <row r="207" spans="1:5" x14ac:dyDescent="0.25">
      <c r="A207" s="6" t="s">
        <v>388</v>
      </c>
      <c r="B207" s="6" t="s">
        <v>389</v>
      </c>
      <c r="C207" s="3"/>
      <c r="D207" s="3">
        <v>0</v>
      </c>
      <c r="E207" s="3"/>
    </row>
    <row r="208" spans="1:5" x14ac:dyDescent="0.25">
      <c r="A208" s="36" t="s">
        <v>390</v>
      </c>
      <c r="B208" s="36" t="s">
        <v>391</v>
      </c>
      <c r="C208" s="37"/>
      <c r="D208" s="37">
        <f t="shared" si="30"/>
        <v>51959450</v>
      </c>
      <c r="E208" s="37"/>
    </row>
  </sheetData>
  <autoFilter ref="A9:E208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0"/>
  <sheetViews>
    <sheetView workbookViewId="0">
      <pane ySplit="1" topLeftCell="A2" activePane="bottomLeft" state="frozen"/>
      <selection activeCell="A135" sqref="A135:XFD135"/>
      <selection pane="bottomLeft" activeCell="A135" sqref="A135:XFD135"/>
    </sheetView>
  </sheetViews>
  <sheetFormatPr defaultRowHeight="15" x14ac:dyDescent="0.25"/>
  <cols>
    <col min="1" max="1" width="10.28515625" style="38" bestFit="1" customWidth="1"/>
    <col min="2" max="2" width="38.42578125" style="38" customWidth="1"/>
    <col min="3" max="3" width="10.42578125" style="39" bestFit="1" customWidth="1"/>
    <col min="4" max="4" width="14.85546875" style="39" bestFit="1" customWidth="1"/>
    <col min="5" max="5" width="9.85546875" style="39" bestFit="1" customWidth="1"/>
  </cols>
  <sheetData>
    <row r="1" spans="1:5" x14ac:dyDescent="0.25">
      <c r="A1" s="1"/>
      <c r="B1" s="1" t="s">
        <v>398</v>
      </c>
      <c r="C1" s="3" t="s">
        <v>2</v>
      </c>
      <c r="D1" s="3" t="s">
        <v>3</v>
      </c>
      <c r="E1" s="3" t="s">
        <v>4</v>
      </c>
    </row>
    <row r="2" spans="1:5" ht="15.75" x14ac:dyDescent="0.25">
      <c r="A2" s="46" t="s">
        <v>5</v>
      </c>
      <c r="B2" s="46" t="s">
        <v>6</v>
      </c>
      <c r="C2" s="47"/>
      <c r="D2" s="47">
        <f>+D3+D41+D45+D46</f>
        <v>0</v>
      </c>
      <c r="E2" s="63"/>
    </row>
    <row r="3" spans="1:5" x14ac:dyDescent="0.25">
      <c r="A3" s="6" t="s">
        <v>7</v>
      </c>
      <c r="B3" s="6" t="s">
        <v>8</v>
      </c>
      <c r="C3" s="7"/>
      <c r="D3" s="7">
        <f>D4+D12+D30+D35</f>
        <v>0</v>
      </c>
      <c r="E3" s="7"/>
    </row>
    <row r="4" spans="1:5" x14ac:dyDescent="0.25">
      <c r="A4" s="48" t="s">
        <v>9</v>
      </c>
      <c r="B4" s="48" t="s">
        <v>10</v>
      </c>
      <c r="C4" s="9">
        <f t="shared" ref="C4:D4" si="0">+SUM(C5:C11)</f>
        <v>0</v>
      </c>
      <c r="D4" s="49">
        <f t="shared" si="0"/>
        <v>0</v>
      </c>
      <c r="E4" s="66" t="str">
        <f>+IF(C4=0,"",D4/C4)</f>
        <v/>
      </c>
    </row>
    <row r="5" spans="1:5" x14ac:dyDescent="0.25">
      <c r="A5" s="12" t="s">
        <v>11</v>
      </c>
      <c r="B5" s="12" t="s">
        <v>12</v>
      </c>
      <c r="C5" s="3"/>
      <c r="D5" s="3"/>
      <c r="E5" s="13" t="str">
        <f t="shared" ref="E5:E68" si="1">+IF(C5=0,"",D5/C5)</f>
        <v/>
      </c>
    </row>
    <row r="6" spans="1:5" x14ac:dyDescent="0.25">
      <c r="A6" s="12" t="s">
        <v>13</v>
      </c>
      <c r="B6" s="12" t="s">
        <v>14</v>
      </c>
      <c r="C6" s="3"/>
      <c r="D6" s="3"/>
      <c r="E6" s="13" t="str">
        <f t="shared" si="1"/>
        <v/>
      </c>
    </row>
    <row r="7" spans="1:5" x14ac:dyDescent="0.25">
      <c r="A7" s="12" t="s">
        <v>15</v>
      </c>
      <c r="B7" s="12" t="s">
        <v>16</v>
      </c>
      <c r="C7" s="3"/>
      <c r="D7" s="3"/>
      <c r="E7" s="13" t="str">
        <f t="shared" si="1"/>
        <v/>
      </c>
    </row>
    <row r="8" spans="1:5" x14ac:dyDescent="0.25">
      <c r="A8" s="12" t="s">
        <v>17</v>
      </c>
      <c r="B8" s="12" t="s">
        <v>18</v>
      </c>
      <c r="C8" s="3"/>
      <c r="D8" s="3"/>
      <c r="E8" s="3" t="str">
        <f t="shared" si="1"/>
        <v/>
      </c>
    </row>
    <row r="9" spans="1:5" x14ac:dyDescent="0.25">
      <c r="A9" s="12" t="s">
        <v>19</v>
      </c>
      <c r="B9" s="12" t="s">
        <v>20</v>
      </c>
      <c r="C9" s="3"/>
      <c r="D9" s="3"/>
      <c r="E9" s="3" t="str">
        <f t="shared" si="1"/>
        <v/>
      </c>
    </row>
    <row r="10" spans="1:5" ht="25.5" x14ac:dyDescent="0.25">
      <c r="A10" s="12" t="s">
        <v>21</v>
      </c>
      <c r="B10" s="12" t="s">
        <v>22</v>
      </c>
      <c r="C10" s="3"/>
      <c r="D10" s="3"/>
      <c r="E10" s="3" t="str">
        <f t="shared" si="1"/>
        <v/>
      </c>
    </row>
    <row r="11" spans="1:5" x14ac:dyDescent="0.25">
      <c r="A11" s="12" t="s">
        <v>23</v>
      </c>
      <c r="B11" s="12" t="s">
        <v>24</v>
      </c>
      <c r="C11" s="3"/>
      <c r="D11" s="3"/>
      <c r="E11" s="3" t="str">
        <f t="shared" si="1"/>
        <v/>
      </c>
    </row>
    <row r="12" spans="1:5" x14ac:dyDescent="0.25">
      <c r="A12" s="48" t="s">
        <v>25</v>
      </c>
      <c r="B12" s="48" t="s">
        <v>26</v>
      </c>
      <c r="C12" s="49"/>
      <c r="D12" s="49">
        <f>D13+D20+D29</f>
        <v>0</v>
      </c>
      <c r="E12" s="65" t="str">
        <f t="shared" si="1"/>
        <v/>
      </c>
    </row>
    <row r="13" spans="1:5" x14ac:dyDescent="0.25">
      <c r="A13" s="14" t="s">
        <v>27</v>
      </c>
      <c r="B13" s="14" t="s">
        <v>28</v>
      </c>
      <c r="C13" s="15"/>
      <c r="D13" s="15">
        <f>SUM(D14:D19)</f>
        <v>0</v>
      </c>
      <c r="E13" s="15" t="str">
        <f t="shared" si="1"/>
        <v/>
      </c>
    </row>
    <row r="14" spans="1:5" x14ac:dyDescent="0.25">
      <c r="A14" s="12" t="s">
        <v>29</v>
      </c>
      <c r="B14" s="12" t="s">
        <v>30</v>
      </c>
      <c r="C14" s="3"/>
      <c r="D14" s="3"/>
      <c r="E14" s="3" t="str">
        <f t="shared" si="1"/>
        <v/>
      </c>
    </row>
    <row r="15" spans="1:5" x14ac:dyDescent="0.25">
      <c r="A15" s="12" t="s">
        <v>31</v>
      </c>
      <c r="B15" s="12" t="s">
        <v>32</v>
      </c>
      <c r="C15" s="3"/>
      <c r="D15" s="3"/>
      <c r="E15" s="3" t="str">
        <f t="shared" si="1"/>
        <v/>
      </c>
    </row>
    <row r="16" spans="1:5" x14ac:dyDescent="0.25">
      <c r="A16" s="12" t="s">
        <v>33</v>
      </c>
      <c r="B16" s="12" t="s">
        <v>34</v>
      </c>
      <c r="C16" s="3"/>
      <c r="D16" s="3"/>
      <c r="E16" s="3" t="str">
        <f t="shared" si="1"/>
        <v/>
      </c>
    </row>
    <row r="17" spans="1:5" x14ac:dyDescent="0.25">
      <c r="A17" s="12" t="s">
        <v>35</v>
      </c>
      <c r="B17" s="12" t="s">
        <v>36</v>
      </c>
      <c r="C17" s="3"/>
      <c r="D17" s="3"/>
      <c r="E17" s="3" t="str">
        <f t="shared" si="1"/>
        <v/>
      </c>
    </row>
    <row r="18" spans="1:5" x14ac:dyDescent="0.25">
      <c r="A18" s="12" t="s">
        <v>37</v>
      </c>
      <c r="B18" s="12" t="s">
        <v>38</v>
      </c>
      <c r="C18" s="3"/>
      <c r="D18" s="3"/>
      <c r="E18" s="3" t="str">
        <f t="shared" si="1"/>
        <v/>
      </c>
    </row>
    <row r="19" spans="1:5" x14ac:dyDescent="0.25">
      <c r="A19" s="12" t="s">
        <v>39</v>
      </c>
      <c r="B19" s="12" t="s">
        <v>40</v>
      </c>
      <c r="C19" s="3"/>
      <c r="D19" s="3"/>
      <c r="E19" s="3" t="str">
        <f t="shared" si="1"/>
        <v/>
      </c>
    </row>
    <row r="20" spans="1:5" x14ac:dyDescent="0.25">
      <c r="A20" s="14" t="s">
        <v>41</v>
      </c>
      <c r="B20" s="14" t="s">
        <v>42</v>
      </c>
      <c r="C20" s="15"/>
      <c r="D20" s="15">
        <f>+D21+D25</f>
        <v>0</v>
      </c>
      <c r="E20" s="15" t="str">
        <f t="shared" si="1"/>
        <v/>
      </c>
    </row>
    <row r="21" spans="1:5" x14ac:dyDescent="0.25">
      <c r="A21" s="16" t="s">
        <v>43</v>
      </c>
      <c r="B21" s="16" t="s">
        <v>44</v>
      </c>
      <c r="C21" s="17"/>
      <c r="D21" s="17">
        <f>SUM(D22:D24)</f>
        <v>0</v>
      </c>
      <c r="E21" s="17" t="str">
        <f t="shared" si="1"/>
        <v/>
      </c>
    </row>
    <row r="22" spans="1:5" x14ac:dyDescent="0.25">
      <c r="A22" s="12" t="s">
        <v>45</v>
      </c>
      <c r="B22" s="12" t="s">
        <v>46</v>
      </c>
      <c r="C22" s="3"/>
      <c r="D22" s="3"/>
      <c r="E22" s="3" t="str">
        <f t="shared" si="1"/>
        <v/>
      </c>
    </row>
    <row r="23" spans="1:5" x14ac:dyDescent="0.25">
      <c r="A23" s="12" t="s">
        <v>47</v>
      </c>
      <c r="B23" s="12" t="s">
        <v>48</v>
      </c>
      <c r="C23" s="3"/>
      <c r="D23" s="3"/>
      <c r="E23" s="3" t="str">
        <f t="shared" si="1"/>
        <v/>
      </c>
    </row>
    <row r="24" spans="1:5" x14ac:dyDescent="0.25">
      <c r="A24" s="12" t="s">
        <v>49</v>
      </c>
      <c r="B24" s="12" t="s">
        <v>50</v>
      </c>
      <c r="C24" s="3"/>
      <c r="D24" s="3"/>
      <c r="E24" s="3" t="str">
        <f t="shared" si="1"/>
        <v/>
      </c>
    </row>
    <row r="25" spans="1:5" x14ac:dyDescent="0.25">
      <c r="A25" s="16" t="s">
        <v>51</v>
      </c>
      <c r="B25" s="16" t="s">
        <v>52</v>
      </c>
      <c r="C25" s="17"/>
      <c r="D25" s="17">
        <f>SUM(D26:D28)</f>
        <v>0</v>
      </c>
      <c r="E25" s="17" t="str">
        <f t="shared" si="1"/>
        <v/>
      </c>
    </row>
    <row r="26" spans="1:5" x14ac:dyDescent="0.25">
      <c r="A26" s="12" t="s">
        <v>53</v>
      </c>
      <c r="B26" s="12" t="s">
        <v>54</v>
      </c>
      <c r="C26" s="3"/>
      <c r="D26" s="3"/>
      <c r="E26" s="3" t="str">
        <f t="shared" si="1"/>
        <v/>
      </c>
    </row>
    <row r="27" spans="1:5" x14ac:dyDescent="0.25">
      <c r="A27" s="12" t="s">
        <v>55</v>
      </c>
      <c r="B27" s="12" t="s">
        <v>56</v>
      </c>
      <c r="C27" s="3"/>
      <c r="D27" s="3"/>
      <c r="E27" s="3" t="str">
        <f t="shared" si="1"/>
        <v/>
      </c>
    </row>
    <row r="28" spans="1:5" x14ac:dyDescent="0.25">
      <c r="A28" s="12" t="s">
        <v>57</v>
      </c>
      <c r="B28" s="12" t="s">
        <v>58</v>
      </c>
      <c r="C28" s="3"/>
      <c r="D28" s="3"/>
      <c r="E28" s="3" t="str">
        <f t="shared" si="1"/>
        <v/>
      </c>
    </row>
    <row r="29" spans="1:5" x14ac:dyDescent="0.25">
      <c r="A29" s="14" t="s">
        <v>59</v>
      </c>
      <c r="B29" s="14" t="s">
        <v>60</v>
      </c>
      <c r="C29" s="3"/>
      <c r="D29" s="3"/>
      <c r="E29" s="3" t="str">
        <f t="shared" si="1"/>
        <v/>
      </c>
    </row>
    <row r="30" spans="1:5" x14ac:dyDescent="0.25">
      <c r="A30" s="18" t="s">
        <v>61</v>
      </c>
      <c r="B30" s="18" t="s">
        <v>62</v>
      </c>
      <c r="C30" s="19"/>
      <c r="D30" s="19">
        <f t="shared" ref="D30" si="2">SUM(D31:D34)</f>
        <v>0</v>
      </c>
      <c r="E30" s="19" t="str">
        <f t="shared" si="1"/>
        <v/>
      </c>
    </row>
    <row r="31" spans="1:5" x14ac:dyDescent="0.25">
      <c r="A31" s="12" t="s">
        <v>63</v>
      </c>
      <c r="B31" s="12" t="s">
        <v>64</v>
      </c>
      <c r="C31" s="3"/>
      <c r="D31" s="3"/>
      <c r="E31" s="3" t="str">
        <f t="shared" si="1"/>
        <v/>
      </c>
    </row>
    <row r="32" spans="1:5" x14ac:dyDescent="0.25">
      <c r="A32" s="12" t="s">
        <v>65</v>
      </c>
      <c r="B32" s="12" t="s">
        <v>66</v>
      </c>
      <c r="C32" s="3"/>
      <c r="D32" s="3"/>
      <c r="E32" s="3" t="str">
        <f t="shared" si="1"/>
        <v/>
      </c>
    </row>
    <row r="33" spans="1:5" x14ac:dyDescent="0.25">
      <c r="A33" s="12" t="s">
        <v>67</v>
      </c>
      <c r="B33" s="12" t="s">
        <v>68</v>
      </c>
      <c r="C33" s="3"/>
      <c r="D33" s="3"/>
      <c r="E33" s="3" t="str">
        <f t="shared" si="1"/>
        <v/>
      </c>
    </row>
    <row r="34" spans="1:5" x14ac:dyDescent="0.25">
      <c r="A34" s="12" t="s">
        <v>69</v>
      </c>
      <c r="B34" s="12" t="s">
        <v>70</v>
      </c>
      <c r="C34" s="3"/>
      <c r="D34" s="3"/>
      <c r="E34" s="3" t="str">
        <f t="shared" si="1"/>
        <v/>
      </c>
    </row>
    <row r="35" spans="1:5" x14ac:dyDescent="0.25">
      <c r="A35" s="18" t="s">
        <v>71</v>
      </c>
      <c r="B35" s="18" t="s">
        <v>72</v>
      </c>
      <c r="C35" s="19"/>
      <c r="D35" s="19">
        <f t="shared" ref="D35" si="3">SUM(D36:D40)</f>
        <v>0</v>
      </c>
      <c r="E35" s="19" t="str">
        <f t="shared" si="1"/>
        <v/>
      </c>
    </row>
    <row r="36" spans="1:5" x14ac:dyDescent="0.25">
      <c r="A36" s="12" t="s">
        <v>73</v>
      </c>
      <c r="B36" s="12" t="s">
        <v>74</v>
      </c>
      <c r="C36" s="3"/>
      <c r="D36" s="3"/>
      <c r="E36" s="3" t="str">
        <f t="shared" si="1"/>
        <v/>
      </c>
    </row>
    <row r="37" spans="1:5" x14ac:dyDescent="0.25">
      <c r="A37" s="12" t="s">
        <v>75</v>
      </c>
      <c r="B37" s="12" t="s">
        <v>76</v>
      </c>
      <c r="C37" s="3"/>
      <c r="D37" s="3"/>
      <c r="E37" s="3" t="str">
        <f t="shared" si="1"/>
        <v/>
      </c>
    </row>
    <row r="38" spans="1:5" x14ac:dyDescent="0.25">
      <c r="A38" s="12" t="s">
        <v>77</v>
      </c>
      <c r="B38" s="12" t="s">
        <v>78</v>
      </c>
      <c r="C38" s="3"/>
      <c r="D38" s="3"/>
      <c r="E38" s="3" t="str">
        <f t="shared" si="1"/>
        <v/>
      </c>
    </row>
    <row r="39" spans="1:5" x14ac:dyDescent="0.25">
      <c r="A39" s="12" t="s">
        <v>79</v>
      </c>
      <c r="B39" s="12" t="s">
        <v>80</v>
      </c>
      <c r="C39" s="3"/>
      <c r="D39" s="3"/>
      <c r="E39" s="3" t="str">
        <f t="shared" si="1"/>
        <v/>
      </c>
    </row>
    <row r="40" spans="1:5" x14ac:dyDescent="0.25">
      <c r="A40" s="12" t="s">
        <v>81</v>
      </c>
      <c r="B40" s="12" t="s">
        <v>82</v>
      </c>
      <c r="C40" s="3"/>
      <c r="D40" s="3"/>
      <c r="E40" s="3" t="str">
        <f t="shared" si="1"/>
        <v/>
      </c>
    </row>
    <row r="41" spans="1:5" x14ac:dyDescent="0.25">
      <c r="A41" s="6" t="s">
        <v>83</v>
      </c>
      <c r="B41" s="6" t="s">
        <v>84</v>
      </c>
      <c r="C41" s="7"/>
      <c r="D41" s="7">
        <f t="shared" ref="D41" si="4">SUM(D42:D44)</f>
        <v>0</v>
      </c>
      <c r="E41" s="7" t="str">
        <f t="shared" si="1"/>
        <v/>
      </c>
    </row>
    <row r="42" spans="1:5" x14ac:dyDescent="0.25">
      <c r="A42" s="12" t="s">
        <v>85</v>
      </c>
      <c r="B42" s="12" t="s">
        <v>86</v>
      </c>
      <c r="C42" s="3"/>
      <c r="D42" s="3"/>
      <c r="E42" s="3" t="str">
        <f t="shared" si="1"/>
        <v/>
      </c>
    </row>
    <row r="43" spans="1:5" x14ac:dyDescent="0.25">
      <c r="A43" s="12" t="s">
        <v>87</v>
      </c>
      <c r="B43" s="12" t="s">
        <v>88</v>
      </c>
      <c r="C43" s="3"/>
      <c r="D43" s="3"/>
      <c r="E43" s="3" t="str">
        <f t="shared" si="1"/>
        <v/>
      </c>
    </row>
    <row r="44" spans="1:5" ht="25.5" x14ac:dyDescent="0.25">
      <c r="A44" s="12" t="s">
        <v>89</v>
      </c>
      <c r="B44" s="12" t="s">
        <v>90</v>
      </c>
      <c r="C44" s="3"/>
      <c r="D44" s="3"/>
      <c r="E44" s="3" t="str">
        <f t="shared" si="1"/>
        <v/>
      </c>
    </row>
    <row r="45" spans="1:5" x14ac:dyDescent="0.25">
      <c r="A45" s="6" t="s">
        <v>91</v>
      </c>
      <c r="B45" s="6" t="s">
        <v>92</v>
      </c>
      <c r="C45" s="3"/>
      <c r="D45" s="3"/>
      <c r="E45" s="3" t="str">
        <f t="shared" si="1"/>
        <v/>
      </c>
    </row>
    <row r="46" spans="1:5" x14ac:dyDescent="0.25">
      <c r="A46" s="6" t="s">
        <v>93</v>
      </c>
      <c r="B46" s="6" t="s">
        <v>94</v>
      </c>
      <c r="C46" s="7"/>
      <c r="D46" s="7">
        <f t="shared" ref="D46" si="5">SUM(D47:D50)</f>
        <v>0</v>
      </c>
      <c r="E46" s="7" t="str">
        <f t="shared" si="1"/>
        <v/>
      </c>
    </row>
    <row r="47" spans="1:5" x14ac:dyDescent="0.25">
      <c r="A47" s="12" t="s">
        <v>95</v>
      </c>
      <c r="B47" s="12" t="s">
        <v>96</v>
      </c>
      <c r="C47" s="3"/>
      <c r="D47" s="3"/>
      <c r="E47" s="3" t="str">
        <f t="shared" si="1"/>
        <v/>
      </c>
    </row>
    <row r="48" spans="1:5" x14ac:dyDescent="0.25">
      <c r="A48" s="12" t="s">
        <v>97</v>
      </c>
      <c r="B48" s="12" t="s">
        <v>98</v>
      </c>
      <c r="C48" s="3"/>
      <c r="D48" s="3"/>
      <c r="E48" s="3" t="str">
        <f t="shared" si="1"/>
        <v/>
      </c>
    </row>
    <row r="49" spans="1:5" x14ac:dyDescent="0.25">
      <c r="A49" s="12" t="s">
        <v>99</v>
      </c>
      <c r="B49" s="12" t="s">
        <v>100</v>
      </c>
      <c r="C49" s="3"/>
      <c r="D49" s="3"/>
      <c r="E49" s="3" t="str">
        <f t="shared" si="1"/>
        <v/>
      </c>
    </row>
    <row r="50" spans="1:5" x14ac:dyDescent="0.25">
      <c r="A50" s="12" t="s">
        <v>101</v>
      </c>
      <c r="B50" s="12" t="s">
        <v>94</v>
      </c>
      <c r="C50" s="3"/>
      <c r="D50" s="3"/>
      <c r="E50" s="3" t="str">
        <f t="shared" si="1"/>
        <v/>
      </c>
    </row>
    <row r="51" spans="1:5" ht="15.75" x14ac:dyDescent="0.25">
      <c r="A51" s="20" t="s">
        <v>102</v>
      </c>
      <c r="B51" s="20" t="s">
        <v>103</v>
      </c>
      <c r="C51" s="21"/>
      <c r="D51" s="21">
        <f>+D52+D165+D189+D190</f>
        <v>-737850</v>
      </c>
      <c r="E51" s="21" t="str">
        <f t="shared" si="1"/>
        <v/>
      </c>
    </row>
    <row r="52" spans="1:5" x14ac:dyDescent="0.25">
      <c r="A52" s="22" t="s">
        <v>104</v>
      </c>
      <c r="B52" s="22" t="s">
        <v>105</v>
      </c>
      <c r="C52" s="7"/>
      <c r="D52" s="7">
        <f>+D53+D58+D91+D136+D158+D159</f>
        <v>0</v>
      </c>
      <c r="E52" s="7" t="str">
        <f t="shared" si="1"/>
        <v/>
      </c>
    </row>
    <row r="53" spans="1:5" x14ac:dyDescent="0.25">
      <c r="A53" s="18" t="s">
        <v>106</v>
      </c>
      <c r="B53" s="18" t="s">
        <v>107</v>
      </c>
      <c r="C53" s="19"/>
      <c r="D53" s="19">
        <f t="shared" ref="D53" si="6">SUM(D54:D57)</f>
        <v>0</v>
      </c>
      <c r="E53" s="19" t="str">
        <f t="shared" si="1"/>
        <v/>
      </c>
    </row>
    <row r="54" spans="1:5" x14ac:dyDescent="0.25">
      <c r="A54" s="12" t="s">
        <v>108</v>
      </c>
      <c r="B54" s="12" t="s">
        <v>109</v>
      </c>
      <c r="C54" s="3"/>
      <c r="D54" s="3"/>
      <c r="E54" s="3" t="str">
        <f t="shared" si="1"/>
        <v/>
      </c>
    </row>
    <row r="55" spans="1:5" x14ac:dyDescent="0.25">
      <c r="A55" s="12" t="s">
        <v>110</v>
      </c>
      <c r="B55" s="12" t="s">
        <v>111</v>
      </c>
      <c r="C55" s="3"/>
      <c r="D55" s="3"/>
      <c r="E55" s="3" t="str">
        <f t="shared" si="1"/>
        <v/>
      </c>
    </row>
    <row r="56" spans="1:5" x14ac:dyDescent="0.25">
      <c r="A56" s="12" t="s">
        <v>112</v>
      </c>
      <c r="B56" s="12" t="s">
        <v>113</v>
      </c>
      <c r="C56" s="3"/>
      <c r="D56" s="3"/>
      <c r="E56" s="3" t="str">
        <f t="shared" si="1"/>
        <v/>
      </c>
    </row>
    <row r="57" spans="1:5" x14ac:dyDescent="0.25">
      <c r="A57" s="12" t="s">
        <v>114</v>
      </c>
      <c r="B57" s="12" t="s">
        <v>115</v>
      </c>
      <c r="C57" s="3"/>
      <c r="D57" s="3"/>
      <c r="E57" s="3" t="str">
        <f t="shared" si="1"/>
        <v/>
      </c>
    </row>
    <row r="58" spans="1:5" x14ac:dyDescent="0.25">
      <c r="A58" s="23" t="s">
        <v>116</v>
      </c>
      <c r="B58" s="23" t="s">
        <v>117</v>
      </c>
      <c r="C58" s="19"/>
      <c r="D58" s="19">
        <f t="shared" ref="D58" si="7">+D59+D67+D71+D78+D84+D89+D90</f>
        <v>0</v>
      </c>
      <c r="E58" s="19" t="str">
        <f t="shared" si="1"/>
        <v/>
      </c>
    </row>
    <row r="59" spans="1:5" x14ac:dyDescent="0.25">
      <c r="A59" s="24" t="s">
        <v>118</v>
      </c>
      <c r="B59" s="24" t="s">
        <v>119</v>
      </c>
      <c r="C59" s="25">
        <f t="shared" ref="C59:D59" si="8">SUM(C60:C66)</f>
        <v>0</v>
      </c>
      <c r="D59" s="26">
        <f t="shared" si="8"/>
        <v>0</v>
      </c>
      <c r="E59" s="27" t="str">
        <f t="shared" si="1"/>
        <v/>
      </c>
    </row>
    <row r="60" spans="1:5" x14ac:dyDescent="0.25">
      <c r="A60" s="12" t="s">
        <v>120</v>
      </c>
      <c r="B60" s="12" t="s">
        <v>121</v>
      </c>
      <c r="C60" s="3"/>
      <c r="D60" s="3"/>
      <c r="E60" s="13" t="str">
        <f t="shared" si="1"/>
        <v/>
      </c>
    </row>
    <row r="61" spans="1:5" x14ac:dyDescent="0.25">
      <c r="A61" s="12" t="s">
        <v>122</v>
      </c>
      <c r="B61" s="12" t="s">
        <v>123</v>
      </c>
      <c r="C61" s="3"/>
      <c r="D61" s="3"/>
      <c r="E61" s="13" t="str">
        <f t="shared" si="1"/>
        <v/>
      </c>
    </row>
    <row r="62" spans="1:5" x14ac:dyDescent="0.25">
      <c r="A62" s="12" t="s">
        <v>124</v>
      </c>
      <c r="B62" s="12" t="s">
        <v>125</v>
      </c>
      <c r="C62" s="3"/>
      <c r="D62" s="3"/>
      <c r="E62" s="13" t="str">
        <f t="shared" si="1"/>
        <v/>
      </c>
    </row>
    <row r="63" spans="1:5" x14ac:dyDescent="0.25">
      <c r="A63" s="12" t="s">
        <v>126</v>
      </c>
      <c r="B63" s="12" t="s">
        <v>127</v>
      </c>
      <c r="C63" s="3"/>
      <c r="D63" s="3"/>
      <c r="E63" s="13" t="str">
        <f t="shared" si="1"/>
        <v/>
      </c>
    </row>
    <row r="64" spans="1:5" x14ac:dyDescent="0.25">
      <c r="A64" s="12" t="s">
        <v>128</v>
      </c>
      <c r="B64" s="12" t="s">
        <v>129</v>
      </c>
      <c r="C64" s="3"/>
      <c r="D64" s="3"/>
      <c r="E64" s="13" t="str">
        <f t="shared" si="1"/>
        <v/>
      </c>
    </row>
    <row r="65" spans="1:5" x14ac:dyDescent="0.25">
      <c r="A65" s="12" t="s">
        <v>130</v>
      </c>
      <c r="B65" s="12" t="s">
        <v>131</v>
      </c>
      <c r="C65" s="3"/>
      <c r="D65" s="3"/>
      <c r="E65" s="13" t="str">
        <f t="shared" si="1"/>
        <v/>
      </c>
    </row>
    <row r="66" spans="1:5" ht="25.5" x14ac:dyDescent="0.25">
      <c r="A66" s="12" t="s">
        <v>132</v>
      </c>
      <c r="B66" s="12" t="s">
        <v>133</v>
      </c>
      <c r="C66" s="3"/>
      <c r="D66" s="3"/>
      <c r="E66" s="3" t="str">
        <f t="shared" si="1"/>
        <v/>
      </c>
    </row>
    <row r="67" spans="1:5" x14ac:dyDescent="0.25">
      <c r="A67" s="28" t="s">
        <v>134</v>
      </c>
      <c r="B67" s="28" t="s">
        <v>135</v>
      </c>
      <c r="C67" s="25">
        <f t="shared" ref="C67:D67" si="9">SUM(C68:C70)</f>
        <v>0</v>
      </c>
      <c r="D67" s="25">
        <f t="shared" si="9"/>
        <v>0</v>
      </c>
      <c r="E67" s="29" t="str">
        <f t="shared" si="1"/>
        <v/>
      </c>
    </row>
    <row r="68" spans="1:5" x14ac:dyDescent="0.25">
      <c r="A68" s="12" t="s">
        <v>136</v>
      </c>
      <c r="B68" s="12" t="s">
        <v>137</v>
      </c>
      <c r="C68" s="3"/>
      <c r="D68" s="3"/>
      <c r="E68" s="13" t="str">
        <f t="shared" si="1"/>
        <v/>
      </c>
    </row>
    <row r="69" spans="1:5" x14ac:dyDescent="0.25">
      <c r="A69" s="12" t="s">
        <v>138</v>
      </c>
      <c r="B69" s="12" t="s">
        <v>139</v>
      </c>
      <c r="C69" s="3"/>
      <c r="D69" s="3"/>
      <c r="E69" s="13" t="str">
        <f t="shared" ref="E69:E86" si="10">+IF(C69=0,"",D69/C69)</f>
        <v/>
      </c>
    </row>
    <row r="70" spans="1:5" ht="25.5" x14ac:dyDescent="0.25">
      <c r="A70" s="12" t="s">
        <v>140</v>
      </c>
      <c r="B70" s="12" t="s">
        <v>141</v>
      </c>
      <c r="C70" s="3"/>
      <c r="D70" s="3"/>
      <c r="E70" s="3" t="str">
        <f t="shared" si="10"/>
        <v/>
      </c>
    </row>
    <row r="71" spans="1:5" x14ac:dyDescent="0.25">
      <c r="A71" s="14" t="s">
        <v>142</v>
      </c>
      <c r="B71" s="14" t="s">
        <v>143</v>
      </c>
      <c r="C71" s="15"/>
      <c r="D71" s="15">
        <f t="shared" ref="D71" si="11">SUM(D72:D77)</f>
        <v>0</v>
      </c>
      <c r="E71" s="15" t="str">
        <f t="shared" si="10"/>
        <v/>
      </c>
    </row>
    <row r="72" spans="1:5" x14ac:dyDescent="0.25">
      <c r="A72" s="12" t="s">
        <v>144</v>
      </c>
      <c r="B72" s="12" t="s">
        <v>145</v>
      </c>
      <c r="C72" s="3"/>
      <c r="D72" s="3"/>
      <c r="E72" s="13" t="str">
        <f t="shared" si="10"/>
        <v/>
      </c>
    </row>
    <row r="73" spans="1:5" x14ac:dyDescent="0.25">
      <c r="A73" s="12" t="s">
        <v>146</v>
      </c>
      <c r="B73" s="12" t="s">
        <v>147</v>
      </c>
      <c r="C73" s="3"/>
      <c r="D73" s="3"/>
      <c r="E73" s="13" t="str">
        <f t="shared" si="10"/>
        <v/>
      </c>
    </row>
    <row r="74" spans="1:5" x14ac:dyDescent="0.25">
      <c r="A74" s="12" t="s">
        <v>148</v>
      </c>
      <c r="B74" s="12" t="s">
        <v>149</v>
      </c>
      <c r="C74" s="3"/>
      <c r="D74" s="3"/>
      <c r="E74" s="13" t="str">
        <f t="shared" si="10"/>
        <v/>
      </c>
    </row>
    <row r="75" spans="1:5" x14ac:dyDescent="0.25">
      <c r="A75" s="12" t="s">
        <v>150</v>
      </c>
      <c r="B75" s="12" t="s">
        <v>151</v>
      </c>
      <c r="C75" s="3"/>
      <c r="D75" s="3"/>
      <c r="E75" s="13" t="str">
        <f t="shared" si="10"/>
        <v/>
      </c>
    </row>
    <row r="76" spans="1:5" x14ac:dyDescent="0.25">
      <c r="A76" s="12" t="s">
        <v>152</v>
      </c>
      <c r="B76" s="12" t="s">
        <v>153</v>
      </c>
      <c r="C76" s="3"/>
      <c r="D76" s="3"/>
      <c r="E76" s="13" t="str">
        <f t="shared" si="10"/>
        <v/>
      </c>
    </row>
    <row r="77" spans="1:5" x14ac:dyDescent="0.25">
      <c r="A77" s="12" t="s">
        <v>154</v>
      </c>
      <c r="B77" s="12" t="s">
        <v>155</v>
      </c>
      <c r="C77" s="3"/>
      <c r="D77" s="3"/>
      <c r="E77" s="3" t="str">
        <f t="shared" si="10"/>
        <v/>
      </c>
    </row>
    <row r="78" spans="1:5" x14ac:dyDescent="0.25">
      <c r="A78" s="14" t="s">
        <v>156</v>
      </c>
      <c r="B78" s="14" t="s">
        <v>157</v>
      </c>
      <c r="C78" s="15"/>
      <c r="D78" s="15">
        <f t="shared" ref="D78" si="12">SUM(D79:D83)</f>
        <v>0</v>
      </c>
      <c r="E78" s="15" t="str">
        <f t="shared" si="10"/>
        <v/>
      </c>
    </row>
    <row r="79" spans="1:5" x14ac:dyDescent="0.25">
      <c r="A79" s="12" t="s">
        <v>158</v>
      </c>
      <c r="B79" s="12" t="s">
        <v>159</v>
      </c>
      <c r="C79" s="3"/>
      <c r="D79" s="3"/>
      <c r="E79" s="3" t="str">
        <f t="shared" si="10"/>
        <v/>
      </c>
    </row>
    <row r="80" spans="1:5" x14ac:dyDescent="0.25">
      <c r="A80" s="12" t="s">
        <v>160</v>
      </c>
      <c r="B80" s="12" t="s">
        <v>161</v>
      </c>
      <c r="C80" s="3"/>
      <c r="D80" s="3"/>
      <c r="E80" s="3" t="str">
        <f t="shared" si="10"/>
        <v/>
      </c>
    </row>
    <row r="81" spans="1:5" x14ac:dyDescent="0.25">
      <c r="A81" s="12" t="s">
        <v>162</v>
      </c>
      <c r="B81" s="12" t="s">
        <v>163</v>
      </c>
      <c r="C81" s="3"/>
      <c r="D81" s="3"/>
      <c r="E81" s="3" t="str">
        <f t="shared" si="10"/>
        <v/>
      </c>
    </row>
    <row r="82" spans="1:5" x14ac:dyDescent="0.25">
      <c r="A82" s="12" t="s">
        <v>164</v>
      </c>
      <c r="B82" s="12" t="s">
        <v>165</v>
      </c>
      <c r="C82" s="3"/>
      <c r="D82" s="3"/>
      <c r="E82" s="3" t="str">
        <f t="shared" si="10"/>
        <v/>
      </c>
    </row>
    <row r="83" spans="1:5" x14ac:dyDescent="0.25">
      <c r="A83" s="12" t="s">
        <v>166</v>
      </c>
      <c r="B83" s="12" t="s">
        <v>167</v>
      </c>
      <c r="C83" s="3"/>
      <c r="D83" s="3"/>
      <c r="E83" s="3" t="str">
        <f t="shared" si="10"/>
        <v/>
      </c>
    </row>
    <row r="84" spans="1:5" x14ac:dyDescent="0.25">
      <c r="A84" s="14" t="s">
        <v>168</v>
      </c>
      <c r="B84" s="14" t="s">
        <v>169</v>
      </c>
      <c r="C84" s="15">
        <f>+C86</f>
        <v>0</v>
      </c>
      <c r="D84" s="15">
        <f t="shared" ref="D84" si="13">SUM(D85:D88)</f>
        <v>0</v>
      </c>
      <c r="E84" s="30" t="str">
        <f t="shared" si="10"/>
        <v/>
      </c>
    </row>
    <row r="85" spans="1:5" x14ac:dyDescent="0.25">
      <c r="A85" s="12" t="s">
        <v>170</v>
      </c>
      <c r="B85" s="12" t="s">
        <v>171</v>
      </c>
      <c r="C85" s="3"/>
      <c r="D85" s="3"/>
      <c r="E85" s="13" t="str">
        <f t="shared" si="10"/>
        <v/>
      </c>
    </row>
    <row r="86" spans="1:5" x14ac:dyDescent="0.25">
      <c r="A86" s="12" t="s">
        <v>172</v>
      </c>
      <c r="B86" s="12" t="s">
        <v>173</v>
      </c>
      <c r="C86" s="3"/>
      <c r="D86" s="3"/>
      <c r="E86" s="13" t="str">
        <f t="shared" si="10"/>
        <v/>
      </c>
    </row>
    <row r="87" spans="1:5" x14ac:dyDescent="0.25">
      <c r="A87" s="12" t="s">
        <v>174</v>
      </c>
      <c r="B87" s="12" t="s">
        <v>175</v>
      </c>
      <c r="C87" s="3"/>
      <c r="D87" s="3"/>
      <c r="E87" s="3"/>
    </row>
    <row r="88" spans="1:5" ht="25.5" x14ac:dyDescent="0.25">
      <c r="A88" s="12" t="s">
        <v>176</v>
      </c>
      <c r="B88" s="12" t="s">
        <v>177</v>
      </c>
      <c r="C88" s="3"/>
      <c r="D88" s="3"/>
      <c r="E88" s="3"/>
    </row>
    <row r="89" spans="1:5" x14ac:dyDescent="0.25">
      <c r="A89" s="31" t="s">
        <v>178</v>
      </c>
      <c r="B89" s="31" t="s">
        <v>179</v>
      </c>
      <c r="C89" s="3"/>
      <c r="D89" s="3"/>
      <c r="E89" s="3"/>
    </row>
    <row r="90" spans="1:5" ht="25.5" x14ac:dyDescent="0.25">
      <c r="A90" s="31" t="s">
        <v>180</v>
      </c>
      <c r="B90" s="31" t="s">
        <v>181</v>
      </c>
      <c r="C90" s="3"/>
      <c r="D90" s="3"/>
      <c r="E90" s="3"/>
    </row>
    <row r="91" spans="1:5" x14ac:dyDescent="0.25">
      <c r="A91" s="18" t="s">
        <v>182</v>
      </c>
      <c r="B91" s="18" t="s">
        <v>26</v>
      </c>
      <c r="C91" s="19"/>
      <c r="D91" s="19">
        <f>+D92+D106+D122+D123+D132</f>
        <v>0</v>
      </c>
      <c r="E91" s="19"/>
    </row>
    <row r="92" spans="1:5" x14ac:dyDescent="0.25">
      <c r="A92" s="14" t="s">
        <v>183</v>
      </c>
      <c r="B92" s="14" t="s">
        <v>28</v>
      </c>
      <c r="C92" s="15"/>
      <c r="D92" s="15">
        <f t="shared" ref="D92" si="14">+D93+D96+D101+D100+D105</f>
        <v>0</v>
      </c>
      <c r="E92" s="15"/>
    </row>
    <row r="93" spans="1:5" x14ac:dyDescent="0.25">
      <c r="A93" s="16" t="s">
        <v>184</v>
      </c>
      <c r="B93" s="16" t="s">
        <v>185</v>
      </c>
      <c r="C93" s="17"/>
      <c r="D93" s="17">
        <f t="shared" ref="D93" si="15">SUM(D94:D95)</f>
        <v>0</v>
      </c>
      <c r="E93" s="17"/>
    </row>
    <row r="94" spans="1:5" x14ac:dyDescent="0.25">
      <c r="A94" s="12" t="s">
        <v>186</v>
      </c>
      <c r="B94" s="12" t="s">
        <v>187</v>
      </c>
      <c r="C94" s="3"/>
      <c r="D94" s="3"/>
      <c r="E94" s="3"/>
    </row>
    <row r="95" spans="1:5" x14ac:dyDescent="0.25">
      <c r="A95" s="12" t="s">
        <v>188</v>
      </c>
      <c r="B95" s="12" t="s">
        <v>189</v>
      </c>
      <c r="C95" s="3"/>
      <c r="D95" s="3"/>
      <c r="E95" s="3"/>
    </row>
    <row r="96" spans="1:5" x14ac:dyDescent="0.25">
      <c r="A96" s="16" t="s">
        <v>190</v>
      </c>
      <c r="B96" s="16" t="s">
        <v>191</v>
      </c>
      <c r="C96" s="17"/>
      <c r="D96" s="17">
        <f t="shared" ref="D96" si="16">SUM(D97:D99)</f>
        <v>0</v>
      </c>
      <c r="E96" s="17"/>
    </row>
    <row r="97" spans="1:5" x14ac:dyDescent="0.25">
      <c r="A97" s="12" t="s">
        <v>192</v>
      </c>
      <c r="B97" s="12" t="s">
        <v>193</v>
      </c>
      <c r="C97" s="3"/>
      <c r="D97" s="3"/>
      <c r="E97" s="3"/>
    </row>
    <row r="98" spans="1:5" x14ac:dyDescent="0.25">
      <c r="A98" s="12" t="s">
        <v>194</v>
      </c>
      <c r="B98" s="12" t="s">
        <v>195</v>
      </c>
      <c r="C98" s="3"/>
      <c r="D98" s="3"/>
      <c r="E98" s="3"/>
    </row>
    <row r="99" spans="1:5" x14ac:dyDescent="0.25">
      <c r="A99" s="12" t="s">
        <v>196</v>
      </c>
      <c r="B99" s="12" t="s">
        <v>197</v>
      </c>
      <c r="C99" s="3"/>
      <c r="D99" s="3"/>
      <c r="E99" s="3"/>
    </row>
    <row r="100" spans="1:5" x14ac:dyDescent="0.25">
      <c r="A100" s="16" t="s">
        <v>198</v>
      </c>
      <c r="B100" s="16" t="s">
        <v>199</v>
      </c>
      <c r="C100" s="3"/>
      <c r="D100" s="3"/>
      <c r="E100" s="3"/>
    </row>
    <row r="101" spans="1:5" x14ac:dyDescent="0.25">
      <c r="A101" s="16" t="s">
        <v>200</v>
      </c>
      <c r="B101" s="16" t="s">
        <v>201</v>
      </c>
      <c r="C101" s="17"/>
      <c r="D101" s="17">
        <f t="shared" ref="D101" si="17">SUM(D102:D104)</f>
        <v>0</v>
      </c>
      <c r="E101" s="17"/>
    </row>
    <row r="102" spans="1:5" x14ac:dyDescent="0.25">
      <c r="A102" s="12" t="s">
        <v>202</v>
      </c>
      <c r="B102" s="12" t="s">
        <v>203</v>
      </c>
      <c r="C102" s="3"/>
      <c r="D102" s="3"/>
      <c r="E102" s="3"/>
    </row>
    <row r="103" spans="1:5" x14ac:dyDescent="0.25">
      <c r="A103" s="12" t="s">
        <v>204</v>
      </c>
      <c r="B103" s="12" t="s">
        <v>205</v>
      </c>
      <c r="C103" s="3"/>
      <c r="D103" s="3"/>
      <c r="E103" s="3"/>
    </row>
    <row r="104" spans="1:5" ht="25.5" x14ac:dyDescent="0.25">
      <c r="A104" s="12" t="s">
        <v>206</v>
      </c>
      <c r="B104" s="12" t="s">
        <v>207</v>
      </c>
      <c r="C104" s="3"/>
      <c r="D104" s="3"/>
      <c r="E104" s="3"/>
    </row>
    <row r="105" spans="1:5" x14ac:dyDescent="0.25">
      <c r="A105" s="16" t="s">
        <v>208</v>
      </c>
      <c r="B105" s="16" t="s">
        <v>209</v>
      </c>
      <c r="C105" s="3"/>
      <c r="D105" s="3"/>
      <c r="E105" s="3"/>
    </row>
    <row r="106" spans="1:5" x14ac:dyDescent="0.25">
      <c r="A106" s="14" t="s">
        <v>210</v>
      </c>
      <c r="B106" s="14" t="s">
        <v>42</v>
      </c>
      <c r="C106" s="15"/>
      <c r="D106" s="15">
        <f>+D107+D115</f>
        <v>0</v>
      </c>
      <c r="E106" s="15"/>
    </row>
    <row r="107" spans="1:5" x14ac:dyDescent="0.25">
      <c r="A107" s="16" t="s">
        <v>211</v>
      </c>
      <c r="B107" s="16" t="s">
        <v>44</v>
      </c>
      <c r="C107" s="17"/>
      <c r="D107" s="17">
        <f>+SUM(D108:D114)</f>
        <v>0</v>
      </c>
      <c r="E107" s="17"/>
    </row>
    <row r="108" spans="1:5" x14ac:dyDescent="0.25">
      <c r="A108" s="1" t="s">
        <v>212</v>
      </c>
      <c r="B108" s="1" t="s">
        <v>213</v>
      </c>
      <c r="C108" s="3"/>
      <c r="D108" s="3"/>
      <c r="E108" s="3"/>
    </row>
    <row r="109" spans="1:5" x14ac:dyDescent="0.25">
      <c r="A109" s="32" t="s">
        <v>214</v>
      </c>
      <c r="B109" s="32" t="s">
        <v>215</v>
      </c>
      <c r="C109" s="3"/>
      <c r="D109" s="3"/>
      <c r="E109" s="3"/>
    </row>
    <row r="110" spans="1:5" x14ac:dyDescent="0.25">
      <c r="A110" s="12" t="s">
        <v>216</v>
      </c>
      <c r="B110" s="12" t="s">
        <v>217</v>
      </c>
      <c r="C110" s="3"/>
      <c r="D110" s="3"/>
      <c r="E110" s="3"/>
    </row>
    <row r="111" spans="1:5" x14ac:dyDescent="0.25">
      <c r="A111" s="12" t="s">
        <v>218</v>
      </c>
      <c r="B111" s="12" t="s">
        <v>219</v>
      </c>
      <c r="C111" s="3"/>
      <c r="D111" s="3"/>
      <c r="E111" s="3"/>
    </row>
    <row r="112" spans="1:5" x14ac:dyDescent="0.25">
      <c r="A112" s="12" t="s">
        <v>220</v>
      </c>
      <c r="B112" s="12" t="s">
        <v>221</v>
      </c>
      <c r="C112" s="3"/>
      <c r="D112" s="3"/>
      <c r="E112" s="3"/>
    </row>
    <row r="113" spans="1:5" x14ac:dyDescent="0.25">
      <c r="A113" s="12" t="s">
        <v>222</v>
      </c>
      <c r="B113" s="12" t="s">
        <v>223</v>
      </c>
      <c r="C113" s="3"/>
      <c r="D113" s="3"/>
      <c r="E113" s="3"/>
    </row>
    <row r="114" spans="1:5" ht="25.5" x14ac:dyDescent="0.25">
      <c r="A114" s="12" t="s">
        <v>224</v>
      </c>
      <c r="B114" s="12" t="s">
        <v>225</v>
      </c>
      <c r="C114" s="3"/>
      <c r="D114" s="3"/>
      <c r="E114" s="3"/>
    </row>
    <row r="115" spans="1:5" x14ac:dyDescent="0.25">
      <c r="A115" s="16" t="s">
        <v>226</v>
      </c>
      <c r="B115" s="16" t="s">
        <v>52</v>
      </c>
      <c r="C115" s="17"/>
      <c r="D115" s="17">
        <f>SUM(D116:D121)</f>
        <v>0</v>
      </c>
      <c r="E115" s="17"/>
    </row>
    <row r="116" spans="1:5" x14ac:dyDescent="0.25">
      <c r="A116" s="1" t="s">
        <v>227</v>
      </c>
      <c r="B116" s="1" t="s">
        <v>228</v>
      </c>
      <c r="C116" s="33"/>
      <c r="D116" s="33"/>
      <c r="E116" s="33"/>
    </row>
    <row r="117" spans="1:5" x14ac:dyDescent="0.25">
      <c r="A117" s="12" t="s">
        <v>229</v>
      </c>
      <c r="B117" s="12" t="s">
        <v>230</v>
      </c>
      <c r="C117" s="3"/>
      <c r="D117" s="3"/>
      <c r="E117" s="3"/>
    </row>
    <row r="118" spans="1:5" x14ac:dyDescent="0.25">
      <c r="A118" s="12" t="s">
        <v>231</v>
      </c>
      <c r="B118" s="12" t="s">
        <v>232</v>
      </c>
      <c r="C118" s="3"/>
      <c r="D118" s="3"/>
      <c r="E118" s="3"/>
    </row>
    <row r="119" spans="1:5" x14ac:dyDescent="0.25">
      <c r="A119" s="12" t="s">
        <v>233</v>
      </c>
      <c r="B119" s="12" t="s">
        <v>234</v>
      </c>
      <c r="C119" s="3"/>
      <c r="D119" s="3"/>
      <c r="E119" s="3"/>
    </row>
    <row r="120" spans="1:5" ht="25.5" x14ac:dyDescent="0.25">
      <c r="A120" s="12" t="s">
        <v>235</v>
      </c>
      <c r="B120" s="12" t="s">
        <v>236</v>
      </c>
      <c r="C120" s="33"/>
      <c r="D120" s="3"/>
      <c r="E120" s="33"/>
    </row>
    <row r="121" spans="1:5" ht="25.5" x14ac:dyDescent="0.25">
      <c r="A121" s="12" t="s">
        <v>237</v>
      </c>
      <c r="B121" s="12" t="s">
        <v>238</v>
      </c>
      <c r="C121" s="3"/>
      <c r="D121" s="3"/>
      <c r="E121" s="3"/>
    </row>
    <row r="122" spans="1:5" x14ac:dyDescent="0.25">
      <c r="A122" s="14" t="s">
        <v>239</v>
      </c>
      <c r="B122" s="14" t="s">
        <v>60</v>
      </c>
      <c r="C122" s="3"/>
      <c r="D122" s="3"/>
      <c r="E122" s="3"/>
    </row>
    <row r="123" spans="1:5" x14ac:dyDescent="0.25">
      <c r="A123" s="14" t="s">
        <v>240</v>
      </c>
      <c r="B123" s="14" t="s">
        <v>241</v>
      </c>
      <c r="C123" s="15"/>
      <c r="D123" s="15">
        <f>SUM(D124:D131)</f>
        <v>0</v>
      </c>
      <c r="E123" s="15"/>
    </row>
    <row r="124" spans="1:5" x14ac:dyDescent="0.25">
      <c r="A124" s="12" t="s">
        <v>242</v>
      </c>
      <c r="B124" s="12" t="s">
        <v>243</v>
      </c>
      <c r="C124" s="3"/>
      <c r="D124" s="3"/>
      <c r="E124" s="3"/>
    </row>
    <row r="125" spans="1:5" x14ac:dyDescent="0.25">
      <c r="A125" s="12" t="s">
        <v>244</v>
      </c>
      <c r="B125" s="12" t="s">
        <v>245</v>
      </c>
      <c r="C125" s="3"/>
      <c r="D125" s="3"/>
      <c r="E125" s="3"/>
    </row>
    <row r="126" spans="1:5" x14ac:dyDescent="0.25">
      <c r="A126" s="12" t="s">
        <v>246</v>
      </c>
      <c r="B126" s="12" t="s">
        <v>247</v>
      </c>
      <c r="C126" s="3"/>
      <c r="D126" s="3"/>
      <c r="E126" s="3"/>
    </row>
    <row r="127" spans="1:5" ht="25.5" x14ac:dyDescent="0.25">
      <c r="A127" s="12" t="s">
        <v>248</v>
      </c>
      <c r="B127" s="12" t="s">
        <v>249</v>
      </c>
      <c r="C127" s="3"/>
      <c r="D127" s="3"/>
      <c r="E127" s="3"/>
    </row>
    <row r="128" spans="1:5" x14ac:dyDescent="0.25">
      <c r="A128" s="12" t="s">
        <v>250</v>
      </c>
      <c r="B128" s="12" t="s">
        <v>251</v>
      </c>
      <c r="C128" s="3"/>
      <c r="D128" s="3"/>
      <c r="E128" s="3"/>
    </row>
    <row r="129" spans="1:5" x14ac:dyDescent="0.25">
      <c r="A129" s="12" t="s">
        <v>252</v>
      </c>
      <c r="B129" s="12" t="s">
        <v>253</v>
      </c>
      <c r="C129" s="3"/>
      <c r="D129" s="3"/>
      <c r="E129" s="3"/>
    </row>
    <row r="130" spans="1:5" x14ac:dyDescent="0.25">
      <c r="A130" s="12" t="s">
        <v>254</v>
      </c>
      <c r="B130" s="12" t="s">
        <v>255</v>
      </c>
      <c r="C130" s="3"/>
      <c r="D130" s="3"/>
      <c r="E130" s="3"/>
    </row>
    <row r="131" spans="1:5" x14ac:dyDescent="0.25">
      <c r="A131" s="12" t="s">
        <v>256</v>
      </c>
      <c r="B131" s="12" t="s">
        <v>257</v>
      </c>
      <c r="C131" s="3"/>
      <c r="D131" s="3"/>
      <c r="E131" s="3"/>
    </row>
    <row r="132" spans="1:5" x14ac:dyDescent="0.25">
      <c r="A132" s="14" t="s">
        <v>258</v>
      </c>
      <c r="B132" s="14" t="s">
        <v>259</v>
      </c>
      <c r="C132" s="15"/>
      <c r="D132" s="15">
        <f>SUM(D133:D135)</f>
        <v>0</v>
      </c>
      <c r="E132" s="15"/>
    </row>
    <row r="133" spans="1:5" x14ac:dyDescent="0.25">
      <c r="A133" s="12" t="s">
        <v>260</v>
      </c>
      <c r="B133" s="12" t="s">
        <v>261</v>
      </c>
      <c r="C133" s="3"/>
      <c r="D133" s="3"/>
      <c r="E133" s="3"/>
    </row>
    <row r="134" spans="1:5" x14ac:dyDescent="0.25">
      <c r="A134" s="12" t="s">
        <v>263</v>
      </c>
      <c r="B134" s="12" t="s">
        <v>259</v>
      </c>
      <c r="C134" s="3"/>
      <c r="D134" s="3"/>
      <c r="E134" s="3"/>
    </row>
    <row r="135" spans="1:5" x14ac:dyDescent="0.25">
      <c r="A135" s="12" t="s">
        <v>264</v>
      </c>
      <c r="B135" s="12" t="s">
        <v>265</v>
      </c>
      <c r="C135" s="3"/>
      <c r="D135" s="3"/>
      <c r="E135" s="3"/>
    </row>
    <row r="136" spans="1:5" x14ac:dyDescent="0.25">
      <c r="A136" s="18" t="s">
        <v>266</v>
      </c>
      <c r="B136" s="18" t="s">
        <v>62</v>
      </c>
      <c r="C136" s="19"/>
      <c r="D136" s="19">
        <f>+D137+D143+D153+D155+D156+D157</f>
        <v>0</v>
      </c>
      <c r="E136" s="19"/>
    </row>
    <row r="137" spans="1:5" x14ac:dyDescent="0.25">
      <c r="A137" s="14" t="s">
        <v>267</v>
      </c>
      <c r="B137" s="14" t="s">
        <v>268</v>
      </c>
      <c r="C137" s="15"/>
      <c r="D137" s="15">
        <f t="shared" ref="D137" si="18">SUM(D138:D142)</f>
        <v>0</v>
      </c>
      <c r="E137" s="15"/>
    </row>
    <row r="138" spans="1:5" ht="25.5" x14ac:dyDescent="0.25">
      <c r="A138" s="12" t="s">
        <v>269</v>
      </c>
      <c r="B138" s="12" t="s">
        <v>270</v>
      </c>
      <c r="C138" s="3"/>
      <c r="D138" s="3"/>
      <c r="E138" s="3"/>
    </row>
    <row r="139" spans="1:5" x14ac:dyDescent="0.25">
      <c r="A139" s="12" t="s">
        <v>271</v>
      </c>
      <c r="B139" s="12" t="s">
        <v>272</v>
      </c>
      <c r="C139" s="3"/>
      <c r="D139" s="3"/>
      <c r="E139" s="3"/>
    </row>
    <row r="140" spans="1:5" x14ac:dyDescent="0.25">
      <c r="A140" s="12" t="s">
        <v>273</v>
      </c>
      <c r="B140" s="12" t="s">
        <v>274</v>
      </c>
      <c r="C140" s="3"/>
      <c r="D140" s="3"/>
      <c r="E140" s="3"/>
    </row>
    <row r="141" spans="1:5" x14ac:dyDescent="0.25">
      <c r="A141" s="12" t="s">
        <v>275</v>
      </c>
      <c r="B141" s="12" t="s">
        <v>276</v>
      </c>
      <c r="C141" s="3"/>
      <c r="D141" s="3"/>
      <c r="E141" s="3"/>
    </row>
    <row r="142" spans="1:5" ht="25.5" x14ac:dyDescent="0.25">
      <c r="A142" s="12" t="s">
        <v>277</v>
      </c>
      <c r="B142" s="12" t="s">
        <v>278</v>
      </c>
      <c r="C142" s="3"/>
      <c r="D142" s="3"/>
      <c r="E142" s="3"/>
    </row>
    <row r="143" spans="1:5" x14ac:dyDescent="0.25">
      <c r="A143" s="14" t="s">
        <v>279</v>
      </c>
      <c r="B143" s="14" t="s">
        <v>280</v>
      </c>
      <c r="C143" s="15"/>
      <c r="D143" s="15">
        <f t="shared" ref="D143" si="19">+D144+D149</f>
        <v>0</v>
      </c>
      <c r="E143" s="15"/>
    </row>
    <row r="144" spans="1:5" x14ac:dyDescent="0.25">
      <c r="A144" s="16" t="s">
        <v>281</v>
      </c>
      <c r="B144" s="16" t="s">
        <v>282</v>
      </c>
      <c r="C144" s="17"/>
      <c r="D144" s="17">
        <f t="shared" ref="D144" si="20">SUM(D145:D148)</f>
        <v>0</v>
      </c>
      <c r="E144" s="17"/>
    </row>
    <row r="145" spans="1:5" x14ac:dyDescent="0.25">
      <c r="A145" s="12" t="s">
        <v>283</v>
      </c>
      <c r="B145" s="12" t="s">
        <v>284</v>
      </c>
      <c r="C145" s="3"/>
      <c r="D145" s="3"/>
      <c r="E145" s="3"/>
    </row>
    <row r="146" spans="1:5" x14ac:dyDescent="0.25">
      <c r="A146" s="12" t="s">
        <v>285</v>
      </c>
      <c r="B146" s="12" t="s">
        <v>286</v>
      </c>
      <c r="C146" s="3"/>
      <c r="D146" s="3"/>
      <c r="E146" s="3"/>
    </row>
    <row r="147" spans="1:5" x14ac:dyDescent="0.25">
      <c r="A147" s="12" t="s">
        <v>287</v>
      </c>
      <c r="B147" s="12" t="s">
        <v>288</v>
      </c>
      <c r="C147" s="3"/>
      <c r="D147" s="3"/>
      <c r="E147" s="3"/>
    </row>
    <row r="148" spans="1:5" x14ac:dyDescent="0.25">
      <c r="A148" s="12" t="s">
        <v>289</v>
      </c>
      <c r="B148" s="12" t="s">
        <v>290</v>
      </c>
      <c r="C148" s="3"/>
      <c r="D148" s="3"/>
      <c r="E148" s="3"/>
    </row>
    <row r="149" spans="1:5" x14ac:dyDescent="0.25">
      <c r="A149" s="16" t="s">
        <v>291</v>
      </c>
      <c r="B149" s="16" t="s">
        <v>292</v>
      </c>
      <c r="C149" s="17"/>
      <c r="D149" s="17">
        <f t="shared" ref="D149" si="21">SUM(D150:D152)</f>
        <v>0</v>
      </c>
      <c r="E149" s="17"/>
    </row>
    <row r="150" spans="1:5" x14ac:dyDescent="0.25">
      <c r="A150" s="12" t="s">
        <v>293</v>
      </c>
      <c r="B150" s="12" t="s">
        <v>294</v>
      </c>
      <c r="C150" s="3"/>
      <c r="D150" s="3"/>
      <c r="E150" s="3"/>
    </row>
    <row r="151" spans="1:5" x14ac:dyDescent="0.25">
      <c r="A151" s="12" t="s">
        <v>295</v>
      </c>
      <c r="B151" s="12" t="s">
        <v>288</v>
      </c>
      <c r="C151" s="3"/>
      <c r="D151" s="3"/>
      <c r="E151" s="3"/>
    </row>
    <row r="152" spans="1:5" x14ac:dyDescent="0.25">
      <c r="A152" s="12" t="s">
        <v>296</v>
      </c>
      <c r="B152" s="12" t="s">
        <v>290</v>
      </c>
      <c r="C152" s="3"/>
      <c r="D152" s="3"/>
      <c r="E152" s="3"/>
    </row>
    <row r="153" spans="1:5" x14ac:dyDescent="0.25">
      <c r="A153" s="14" t="s">
        <v>297</v>
      </c>
      <c r="B153" s="14" t="s">
        <v>298</v>
      </c>
      <c r="C153" s="15"/>
      <c r="D153" s="15">
        <f>SUM(D154:D154)</f>
        <v>0</v>
      </c>
      <c r="E153" s="15"/>
    </row>
    <row r="154" spans="1:5" x14ac:dyDescent="0.25">
      <c r="A154" s="12" t="s">
        <v>299</v>
      </c>
      <c r="B154" s="12" t="s">
        <v>300</v>
      </c>
      <c r="C154" s="3"/>
      <c r="D154" s="3"/>
      <c r="E154" s="3"/>
    </row>
    <row r="155" spans="1:5" x14ac:dyDescent="0.25">
      <c r="A155" s="31" t="s">
        <v>301</v>
      </c>
      <c r="B155" s="31" t="s">
        <v>302</v>
      </c>
      <c r="C155" s="3"/>
      <c r="D155" s="3"/>
      <c r="E155" s="3"/>
    </row>
    <row r="156" spans="1:5" x14ac:dyDescent="0.25">
      <c r="A156" s="31" t="s">
        <v>303</v>
      </c>
      <c r="B156" s="31" t="s">
        <v>304</v>
      </c>
      <c r="C156" s="3"/>
      <c r="D156" s="3"/>
      <c r="E156" s="3"/>
    </row>
    <row r="157" spans="1:5" ht="25.5" x14ac:dyDescent="0.25">
      <c r="A157" s="31" t="s">
        <v>305</v>
      </c>
      <c r="B157" s="31" t="s">
        <v>306</v>
      </c>
      <c r="C157" s="3"/>
      <c r="D157" s="3"/>
      <c r="E157" s="3"/>
    </row>
    <row r="158" spans="1:5" x14ac:dyDescent="0.25">
      <c r="A158" s="18" t="s">
        <v>307</v>
      </c>
      <c r="B158" s="18" t="s">
        <v>308</v>
      </c>
      <c r="C158" s="3"/>
      <c r="D158" s="3"/>
      <c r="E158" s="3"/>
    </row>
    <row r="159" spans="1:5" x14ac:dyDescent="0.25">
      <c r="A159" s="18" t="s">
        <v>309</v>
      </c>
      <c r="B159" s="18" t="s">
        <v>310</v>
      </c>
      <c r="C159" s="19"/>
      <c r="D159" s="19">
        <f t="shared" ref="D159" si="22">SUM(D160:D164)</f>
        <v>0</v>
      </c>
      <c r="E159" s="19"/>
    </row>
    <row r="160" spans="1:5" x14ac:dyDescent="0.25">
      <c r="A160" s="12" t="s">
        <v>311</v>
      </c>
      <c r="B160" s="12" t="s">
        <v>312</v>
      </c>
      <c r="C160" s="3"/>
      <c r="D160" s="3"/>
      <c r="E160" s="3"/>
    </row>
    <row r="161" spans="1:5" x14ac:dyDescent="0.25">
      <c r="A161" s="12" t="s">
        <v>313</v>
      </c>
      <c r="B161" s="12" t="s">
        <v>314</v>
      </c>
      <c r="C161" s="3"/>
      <c r="D161" s="3"/>
      <c r="E161" s="3"/>
    </row>
    <row r="162" spans="1:5" x14ac:dyDescent="0.25">
      <c r="A162" s="12" t="s">
        <v>315</v>
      </c>
      <c r="B162" s="12" t="s">
        <v>316</v>
      </c>
      <c r="C162" s="3"/>
      <c r="D162" s="3"/>
      <c r="E162" s="3"/>
    </row>
    <row r="163" spans="1:5" x14ac:dyDescent="0.25">
      <c r="A163" s="12" t="s">
        <v>317</v>
      </c>
      <c r="B163" s="12" t="s">
        <v>318</v>
      </c>
      <c r="C163" s="3"/>
      <c r="D163" s="3"/>
      <c r="E163" s="3"/>
    </row>
    <row r="164" spans="1:5" x14ac:dyDescent="0.25">
      <c r="A164" s="12" t="s">
        <v>319</v>
      </c>
      <c r="B164" s="12" t="s">
        <v>320</v>
      </c>
      <c r="C164" s="3"/>
      <c r="D164" s="3"/>
      <c r="E164" s="3"/>
    </row>
    <row r="165" spans="1:5" x14ac:dyDescent="0.25">
      <c r="A165" s="22" t="s">
        <v>321</v>
      </c>
      <c r="B165" s="22" t="s">
        <v>322</v>
      </c>
      <c r="C165" s="7"/>
      <c r="D165" s="7">
        <f t="shared" ref="D165" si="23">+D166+D167+D168</f>
        <v>-737850</v>
      </c>
      <c r="E165" s="7"/>
    </row>
    <row r="166" spans="1:5" x14ac:dyDescent="0.25">
      <c r="A166" s="12" t="s">
        <v>323</v>
      </c>
      <c r="B166" s="12" t="s">
        <v>324</v>
      </c>
      <c r="C166" s="3"/>
      <c r="D166" s="3">
        <v>-178450</v>
      </c>
      <c r="E166" s="3"/>
    </row>
    <row r="167" spans="1:5" x14ac:dyDescent="0.25">
      <c r="A167" s="12" t="s">
        <v>325</v>
      </c>
      <c r="B167" s="12" t="s">
        <v>326</v>
      </c>
      <c r="C167" s="3"/>
      <c r="D167" s="3">
        <v>-11750</v>
      </c>
      <c r="E167" s="3"/>
    </row>
    <row r="168" spans="1:5" x14ac:dyDescent="0.25">
      <c r="A168" s="23" t="s">
        <v>327</v>
      </c>
      <c r="B168" s="23" t="s">
        <v>328</v>
      </c>
      <c r="C168" s="35"/>
      <c r="D168" s="35">
        <f t="shared" ref="D168" si="24">+D169+D175+D188</f>
        <v>-547650</v>
      </c>
      <c r="E168" s="35"/>
    </row>
    <row r="169" spans="1:5" x14ac:dyDescent="0.25">
      <c r="A169" s="28" t="s">
        <v>329</v>
      </c>
      <c r="B169" s="28" t="s">
        <v>330</v>
      </c>
      <c r="C169" s="25"/>
      <c r="D169" s="25">
        <f t="shared" ref="D169" si="25">SUM(D170:D174)</f>
        <v>-7650</v>
      </c>
      <c r="E169" s="25"/>
    </row>
    <row r="170" spans="1:5" x14ac:dyDescent="0.25">
      <c r="A170" s="12" t="s">
        <v>331</v>
      </c>
      <c r="B170" s="12" t="s">
        <v>332</v>
      </c>
      <c r="C170" s="3"/>
      <c r="D170" s="3">
        <v>-2500</v>
      </c>
      <c r="E170" s="3"/>
    </row>
    <row r="171" spans="1:5" x14ac:dyDescent="0.25">
      <c r="A171" s="12" t="s">
        <v>333</v>
      </c>
      <c r="B171" s="12" t="s">
        <v>334</v>
      </c>
      <c r="C171" s="3"/>
      <c r="D171" s="3">
        <v>-700</v>
      </c>
      <c r="E171" s="3"/>
    </row>
    <row r="172" spans="1:5" ht="25.5" x14ac:dyDescent="0.25">
      <c r="A172" s="12" t="s">
        <v>335</v>
      </c>
      <c r="B172" s="12" t="s">
        <v>336</v>
      </c>
      <c r="C172" s="3"/>
      <c r="D172" s="3">
        <v>-1250</v>
      </c>
      <c r="E172" s="3"/>
    </row>
    <row r="173" spans="1:5" x14ac:dyDescent="0.25">
      <c r="A173" s="12" t="s">
        <v>337</v>
      </c>
      <c r="B173" s="12" t="s">
        <v>338</v>
      </c>
      <c r="C173" s="3"/>
      <c r="D173" s="3">
        <v>0</v>
      </c>
      <c r="E173" s="3"/>
    </row>
    <row r="174" spans="1:5" x14ac:dyDescent="0.25">
      <c r="A174" s="12" t="s">
        <v>339</v>
      </c>
      <c r="B174" s="12" t="s">
        <v>340</v>
      </c>
      <c r="C174" s="3"/>
      <c r="D174" s="3">
        <v>-3200</v>
      </c>
      <c r="E174" s="3"/>
    </row>
    <row r="175" spans="1:5" x14ac:dyDescent="0.25">
      <c r="A175" s="14" t="s">
        <v>341</v>
      </c>
      <c r="B175" s="14" t="s">
        <v>342</v>
      </c>
      <c r="C175" s="15"/>
      <c r="D175" s="15">
        <f t="shared" ref="D175" si="26">SUM(D176:D187)</f>
        <v>-530000</v>
      </c>
      <c r="E175" s="15"/>
    </row>
    <row r="176" spans="1:5" x14ac:dyDescent="0.25">
      <c r="A176" s="12" t="s">
        <v>343</v>
      </c>
      <c r="B176" s="12" t="s">
        <v>344</v>
      </c>
      <c r="C176" s="3"/>
      <c r="D176" s="3"/>
      <c r="E176" s="3"/>
    </row>
    <row r="177" spans="1:5" x14ac:dyDescent="0.25">
      <c r="A177" s="12" t="s">
        <v>345</v>
      </c>
      <c r="B177" s="12" t="s">
        <v>346</v>
      </c>
      <c r="C177" s="3"/>
      <c r="D177" s="3"/>
      <c r="E177" s="3"/>
    </row>
    <row r="178" spans="1:5" x14ac:dyDescent="0.25">
      <c r="A178" s="12" t="s">
        <v>347</v>
      </c>
      <c r="B178" s="12" t="s">
        <v>348</v>
      </c>
      <c r="C178" s="3"/>
      <c r="D178" s="3"/>
      <c r="E178" s="3"/>
    </row>
    <row r="179" spans="1:5" x14ac:dyDescent="0.25">
      <c r="A179" s="12" t="s">
        <v>349</v>
      </c>
      <c r="B179" s="12" t="s">
        <v>350</v>
      </c>
      <c r="C179" s="3"/>
      <c r="D179" s="3"/>
      <c r="E179" s="3"/>
    </row>
    <row r="180" spans="1:5" x14ac:dyDescent="0.25">
      <c r="A180" s="12" t="s">
        <v>351</v>
      </c>
      <c r="B180" s="12" t="s">
        <v>352</v>
      </c>
      <c r="C180" s="3"/>
      <c r="D180" s="3"/>
      <c r="E180" s="3"/>
    </row>
    <row r="181" spans="1:5" x14ac:dyDescent="0.25">
      <c r="A181" s="12" t="s">
        <v>353</v>
      </c>
      <c r="B181" s="12" t="s">
        <v>354</v>
      </c>
      <c r="C181" s="3"/>
      <c r="D181" s="3"/>
      <c r="E181" s="3"/>
    </row>
    <row r="182" spans="1:5" x14ac:dyDescent="0.25">
      <c r="A182" s="12" t="s">
        <v>355</v>
      </c>
      <c r="B182" s="12" t="s">
        <v>356</v>
      </c>
      <c r="C182" s="3"/>
      <c r="D182" s="3"/>
      <c r="E182" s="3"/>
    </row>
    <row r="183" spans="1:5" x14ac:dyDescent="0.25">
      <c r="A183" s="12" t="s">
        <v>357</v>
      </c>
      <c r="B183" s="12" t="s">
        <v>358</v>
      </c>
      <c r="C183" s="3"/>
      <c r="D183" s="3"/>
      <c r="E183" s="3"/>
    </row>
    <row r="184" spans="1:5" x14ac:dyDescent="0.25">
      <c r="A184" s="12" t="s">
        <v>359</v>
      </c>
      <c r="B184" s="12" t="s">
        <v>360</v>
      </c>
      <c r="C184" s="3"/>
      <c r="D184" s="3">
        <v>-530000</v>
      </c>
      <c r="E184" s="3"/>
    </row>
    <row r="185" spans="1:5" x14ac:dyDescent="0.25">
      <c r="A185" s="12" t="s">
        <v>361</v>
      </c>
      <c r="B185" s="12" t="s">
        <v>362</v>
      </c>
      <c r="C185" s="3"/>
      <c r="D185" s="3"/>
      <c r="E185" s="3"/>
    </row>
    <row r="186" spans="1:5" x14ac:dyDescent="0.25">
      <c r="A186" s="12" t="s">
        <v>363</v>
      </c>
      <c r="B186" s="12" t="s">
        <v>364</v>
      </c>
      <c r="C186" s="3"/>
      <c r="D186" s="3"/>
      <c r="E186" s="3"/>
    </row>
    <row r="187" spans="1:5" x14ac:dyDescent="0.25">
      <c r="A187" s="12" t="s">
        <v>365</v>
      </c>
      <c r="B187" s="12" t="s">
        <v>366</v>
      </c>
      <c r="C187" s="3"/>
      <c r="D187" s="3"/>
      <c r="E187" s="3"/>
    </row>
    <row r="188" spans="1:5" x14ac:dyDescent="0.25">
      <c r="A188" s="14" t="s">
        <v>367</v>
      </c>
      <c r="B188" s="14" t="s">
        <v>368</v>
      </c>
      <c r="C188" s="3"/>
      <c r="D188" s="3">
        <v>-10000</v>
      </c>
      <c r="E188" s="3"/>
    </row>
    <row r="189" spans="1:5" x14ac:dyDescent="0.25">
      <c r="A189" s="6" t="s">
        <v>369</v>
      </c>
      <c r="B189" s="6" t="s">
        <v>370</v>
      </c>
      <c r="C189" s="3"/>
      <c r="D189" s="3"/>
      <c r="E189" s="3"/>
    </row>
    <row r="190" spans="1:5" x14ac:dyDescent="0.25">
      <c r="A190" s="6" t="s">
        <v>371</v>
      </c>
      <c r="B190" s="6" t="s">
        <v>372</v>
      </c>
      <c r="C190" s="7"/>
      <c r="D190" s="7">
        <f t="shared" ref="D190" si="27">+D191+D192</f>
        <v>0</v>
      </c>
      <c r="E190" s="7"/>
    </row>
    <row r="191" spans="1:5" x14ac:dyDescent="0.25">
      <c r="A191" s="12" t="s">
        <v>373</v>
      </c>
      <c r="B191" s="12" t="s">
        <v>374</v>
      </c>
      <c r="C191" s="3"/>
      <c r="D191" s="3"/>
      <c r="E191" s="3"/>
    </row>
    <row r="192" spans="1:5" x14ac:dyDescent="0.25">
      <c r="A192" s="12" t="s">
        <v>375</v>
      </c>
      <c r="B192" s="12" t="s">
        <v>372</v>
      </c>
      <c r="C192" s="3"/>
      <c r="D192" s="3"/>
      <c r="E192" s="3"/>
    </row>
    <row r="193" spans="1:5" x14ac:dyDescent="0.25">
      <c r="A193" s="36" t="s">
        <v>376</v>
      </c>
      <c r="B193" s="36" t="s">
        <v>377</v>
      </c>
      <c r="C193" s="37"/>
      <c r="D193" s="37">
        <f>+D2+D52+D165+D189+D190</f>
        <v>-737850</v>
      </c>
      <c r="E193" s="37"/>
    </row>
    <row r="194" spans="1:5" x14ac:dyDescent="0.25">
      <c r="A194" s="6" t="s">
        <v>378</v>
      </c>
      <c r="B194" s="6" t="s">
        <v>379</v>
      </c>
      <c r="C194" s="3"/>
      <c r="D194" s="3"/>
      <c r="E194" s="3"/>
    </row>
    <row r="195" spans="1:5" x14ac:dyDescent="0.25">
      <c r="A195" s="6" t="s">
        <v>380</v>
      </c>
      <c r="B195" s="6" t="s">
        <v>381</v>
      </c>
      <c r="C195" s="3"/>
      <c r="D195" s="3"/>
      <c r="E195" s="3"/>
    </row>
    <row r="196" spans="1:5" ht="25.5" x14ac:dyDescent="0.25">
      <c r="A196" s="36" t="s">
        <v>382</v>
      </c>
      <c r="B196" s="36" t="s">
        <v>383</v>
      </c>
      <c r="C196" s="37"/>
      <c r="D196" s="37">
        <f t="shared" ref="D196" si="28">+D193+D194+D195</f>
        <v>-737850</v>
      </c>
      <c r="E196" s="37"/>
    </row>
    <row r="197" spans="1:5" x14ac:dyDescent="0.25">
      <c r="A197" s="6" t="s">
        <v>384</v>
      </c>
      <c r="B197" s="6" t="s">
        <v>385</v>
      </c>
      <c r="C197" s="3"/>
      <c r="D197" s="3"/>
      <c r="E197" s="3"/>
    </row>
    <row r="198" spans="1:5" x14ac:dyDescent="0.25">
      <c r="A198" s="36" t="s">
        <v>386</v>
      </c>
      <c r="B198" s="36" t="s">
        <v>387</v>
      </c>
      <c r="C198" s="37"/>
      <c r="D198" s="37">
        <f t="shared" ref="D198:D200" si="29">+D196+D197</f>
        <v>-737850</v>
      </c>
      <c r="E198" s="37"/>
    </row>
    <row r="199" spans="1:5" x14ac:dyDescent="0.25">
      <c r="A199" s="6" t="s">
        <v>388</v>
      </c>
      <c r="B199" s="6" t="s">
        <v>389</v>
      </c>
      <c r="C199" s="3"/>
      <c r="D199" s="3"/>
      <c r="E199" s="3"/>
    </row>
    <row r="200" spans="1:5" x14ac:dyDescent="0.25">
      <c r="A200" s="36" t="s">
        <v>390</v>
      </c>
      <c r="B200" s="36" t="s">
        <v>391</v>
      </c>
      <c r="C200" s="37"/>
      <c r="D200" s="37">
        <f t="shared" si="29"/>
        <v>-737850</v>
      </c>
      <c r="E200" s="37"/>
    </row>
  </sheetData>
  <autoFilter ref="A1:E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0"/>
  <sheetViews>
    <sheetView workbookViewId="0">
      <pane ySplit="1" topLeftCell="A2" activePane="bottomLeft" state="frozen"/>
      <selection activeCell="A135" sqref="A135:XFD135"/>
      <selection pane="bottomLeft" activeCell="A135" sqref="A135:XFD135"/>
    </sheetView>
  </sheetViews>
  <sheetFormatPr defaultRowHeight="15" x14ac:dyDescent="0.25"/>
  <cols>
    <col min="1" max="1" width="10.28515625" style="38" bestFit="1" customWidth="1"/>
    <col min="2" max="2" width="38.42578125" style="38" customWidth="1"/>
    <col min="3" max="3" width="10.42578125" style="39" bestFit="1" customWidth="1"/>
    <col min="4" max="4" width="14.85546875" style="39" bestFit="1" customWidth="1"/>
    <col min="5" max="5" width="9.85546875" style="39" bestFit="1" customWidth="1"/>
  </cols>
  <sheetData>
    <row r="1" spans="1:5" x14ac:dyDescent="0.25">
      <c r="A1" s="1"/>
      <c r="B1" s="1" t="s">
        <v>399</v>
      </c>
      <c r="C1" s="3" t="s">
        <v>2</v>
      </c>
      <c r="D1" s="3" t="s">
        <v>3</v>
      </c>
      <c r="E1" s="3" t="s">
        <v>4</v>
      </c>
    </row>
    <row r="2" spans="1:5" ht="15.75" x14ac:dyDescent="0.25">
      <c r="A2" s="46" t="s">
        <v>5</v>
      </c>
      <c r="B2" s="46" t="s">
        <v>6</v>
      </c>
      <c r="C2" s="47"/>
      <c r="D2" s="47">
        <f>+D3+D41+D45+D46</f>
        <v>215000</v>
      </c>
      <c r="E2" s="63"/>
    </row>
    <row r="3" spans="1:5" x14ac:dyDescent="0.25">
      <c r="A3" s="6" t="s">
        <v>7</v>
      </c>
      <c r="B3" s="6" t="s">
        <v>8</v>
      </c>
      <c r="C3" s="7"/>
      <c r="D3" s="7">
        <f>D4+D12+D30+D35</f>
        <v>215000</v>
      </c>
      <c r="E3" s="7"/>
    </row>
    <row r="4" spans="1:5" x14ac:dyDescent="0.25">
      <c r="A4" s="48" t="s">
        <v>9</v>
      </c>
      <c r="B4" s="48" t="s">
        <v>10</v>
      </c>
      <c r="C4" s="9">
        <f t="shared" ref="C4:D4" si="0">+SUM(C5:C11)</f>
        <v>0</v>
      </c>
      <c r="D4" s="49">
        <f t="shared" si="0"/>
        <v>0</v>
      </c>
      <c r="E4" s="66" t="str">
        <f>+IF(C4=0,"",D4/C4)</f>
        <v/>
      </c>
    </row>
    <row r="5" spans="1:5" x14ac:dyDescent="0.25">
      <c r="A5" s="12" t="s">
        <v>11</v>
      </c>
      <c r="B5" s="12" t="s">
        <v>12</v>
      </c>
      <c r="C5" s="3"/>
      <c r="D5" s="3"/>
      <c r="E5" s="13" t="str">
        <f t="shared" ref="E5:E68" si="1">+IF(C5=0,"",D5/C5)</f>
        <v/>
      </c>
    </row>
    <row r="6" spans="1:5" x14ac:dyDescent="0.25">
      <c r="A6" s="12" t="s">
        <v>13</v>
      </c>
      <c r="B6" s="12" t="s">
        <v>14</v>
      </c>
      <c r="C6" s="3"/>
      <c r="D6" s="3"/>
      <c r="E6" s="13" t="str">
        <f t="shared" si="1"/>
        <v/>
      </c>
    </row>
    <row r="7" spans="1:5" x14ac:dyDescent="0.25">
      <c r="A7" s="12" t="s">
        <v>15</v>
      </c>
      <c r="B7" s="12" t="s">
        <v>16</v>
      </c>
      <c r="C7" s="3"/>
      <c r="D7" s="3"/>
      <c r="E7" s="13" t="str">
        <f t="shared" si="1"/>
        <v/>
      </c>
    </row>
    <row r="8" spans="1:5" x14ac:dyDescent="0.25">
      <c r="A8" s="12" t="s">
        <v>17</v>
      </c>
      <c r="B8" s="12" t="s">
        <v>18</v>
      </c>
      <c r="C8" s="3"/>
      <c r="D8" s="3"/>
      <c r="E8" s="3" t="str">
        <f t="shared" si="1"/>
        <v/>
      </c>
    </row>
    <row r="9" spans="1:5" x14ac:dyDescent="0.25">
      <c r="A9" s="12" t="s">
        <v>19</v>
      </c>
      <c r="B9" s="12" t="s">
        <v>20</v>
      </c>
      <c r="C9" s="3"/>
      <c r="D9" s="3"/>
      <c r="E9" s="3" t="str">
        <f t="shared" si="1"/>
        <v/>
      </c>
    </row>
    <row r="10" spans="1:5" ht="25.5" x14ac:dyDescent="0.25">
      <c r="A10" s="12" t="s">
        <v>21</v>
      </c>
      <c r="B10" s="12" t="s">
        <v>22</v>
      </c>
      <c r="C10" s="3"/>
      <c r="D10" s="3"/>
      <c r="E10" s="3" t="str">
        <f t="shared" si="1"/>
        <v/>
      </c>
    </row>
    <row r="11" spans="1:5" x14ac:dyDescent="0.25">
      <c r="A11" s="12" t="s">
        <v>23</v>
      </c>
      <c r="B11" s="12" t="s">
        <v>24</v>
      </c>
      <c r="C11" s="3"/>
      <c r="D11" s="3"/>
      <c r="E11" s="3" t="str">
        <f t="shared" si="1"/>
        <v/>
      </c>
    </row>
    <row r="12" spans="1:5" x14ac:dyDescent="0.25">
      <c r="A12" s="48" t="s">
        <v>25</v>
      </c>
      <c r="B12" s="48" t="s">
        <v>26</v>
      </c>
      <c r="C12" s="49"/>
      <c r="D12" s="49">
        <f>D13+D20+D29</f>
        <v>0</v>
      </c>
      <c r="E12" s="65" t="str">
        <f t="shared" si="1"/>
        <v/>
      </c>
    </row>
    <row r="13" spans="1:5" x14ac:dyDescent="0.25">
      <c r="A13" s="14" t="s">
        <v>27</v>
      </c>
      <c r="B13" s="14" t="s">
        <v>28</v>
      </c>
      <c r="C13" s="15"/>
      <c r="D13" s="15">
        <f>SUM(D14:D19)</f>
        <v>0</v>
      </c>
      <c r="E13" s="15" t="str">
        <f t="shared" si="1"/>
        <v/>
      </c>
    </row>
    <row r="14" spans="1:5" x14ac:dyDescent="0.25">
      <c r="A14" s="12" t="s">
        <v>29</v>
      </c>
      <c r="B14" s="12" t="s">
        <v>30</v>
      </c>
      <c r="C14" s="3"/>
      <c r="D14" s="3"/>
      <c r="E14" s="3" t="str">
        <f t="shared" si="1"/>
        <v/>
      </c>
    </row>
    <row r="15" spans="1:5" x14ac:dyDescent="0.25">
      <c r="A15" s="12" t="s">
        <v>31</v>
      </c>
      <c r="B15" s="12" t="s">
        <v>32</v>
      </c>
      <c r="C15" s="3"/>
      <c r="D15" s="3"/>
      <c r="E15" s="3" t="str">
        <f t="shared" si="1"/>
        <v/>
      </c>
    </row>
    <row r="16" spans="1:5" x14ac:dyDescent="0.25">
      <c r="A16" s="12" t="s">
        <v>33</v>
      </c>
      <c r="B16" s="12" t="s">
        <v>34</v>
      </c>
      <c r="C16" s="3"/>
      <c r="D16" s="3"/>
      <c r="E16" s="3" t="str">
        <f t="shared" si="1"/>
        <v/>
      </c>
    </row>
    <row r="17" spans="1:5" x14ac:dyDescent="0.25">
      <c r="A17" s="12" t="s">
        <v>35</v>
      </c>
      <c r="B17" s="12" t="s">
        <v>36</v>
      </c>
      <c r="C17" s="3"/>
      <c r="D17" s="3"/>
      <c r="E17" s="3" t="str">
        <f t="shared" si="1"/>
        <v/>
      </c>
    </row>
    <row r="18" spans="1:5" x14ac:dyDescent="0.25">
      <c r="A18" s="12" t="s">
        <v>37</v>
      </c>
      <c r="B18" s="12" t="s">
        <v>38</v>
      </c>
      <c r="C18" s="3"/>
      <c r="D18" s="3"/>
      <c r="E18" s="3" t="str">
        <f t="shared" si="1"/>
        <v/>
      </c>
    </row>
    <row r="19" spans="1:5" x14ac:dyDescent="0.25">
      <c r="A19" s="12" t="s">
        <v>39</v>
      </c>
      <c r="B19" s="12" t="s">
        <v>40</v>
      </c>
      <c r="C19" s="3"/>
      <c r="D19" s="3"/>
      <c r="E19" s="3" t="str">
        <f t="shared" si="1"/>
        <v/>
      </c>
    </row>
    <row r="20" spans="1:5" x14ac:dyDescent="0.25">
      <c r="A20" s="14" t="s">
        <v>41</v>
      </c>
      <c r="B20" s="14" t="s">
        <v>42</v>
      </c>
      <c r="C20" s="15"/>
      <c r="D20" s="15">
        <f>+D21+D25</f>
        <v>0</v>
      </c>
      <c r="E20" s="15" t="str">
        <f t="shared" si="1"/>
        <v/>
      </c>
    </row>
    <row r="21" spans="1:5" x14ac:dyDescent="0.25">
      <c r="A21" s="16" t="s">
        <v>43</v>
      </c>
      <c r="B21" s="16" t="s">
        <v>44</v>
      </c>
      <c r="C21" s="17"/>
      <c r="D21" s="17">
        <f>SUM(D22:D24)</f>
        <v>0</v>
      </c>
      <c r="E21" s="17" t="str">
        <f t="shared" si="1"/>
        <v/>
      </c>
    </row>
    <row r="22" spans="1:5" x14ac:dyDescent="0.25">
      <c r="A22" s="12" t="s">
        <v>45</v>
      </c>
      <c r="B22" s="12" t="s">
        <v>46</v>
      </c>
      <c r="C22" s="3"/>
      <c r="D22" s="3"/>
      <c r="E22" s="3" t="str">
        <f t="shared" si="1"/>
        <v/>
      </c>
    </row>
    <row r="23" spans="1:5" x14ac:dyDescent="0.25">
      <c r="A23" s="12" t="s">
        <v>47</v>
      </c>
      <c r="B23" s="12" t="s">
        <v>48</v>
      </c>
      <c r="C23" s="3"/>
      <c r="D23" s="3"/>
      <c r="E23" s="3" t="str">
        <f t="shared" si="1"/>
        <v/>
      </c>
    </row>
    <row r="24" spans="1:5" x14ac:dyDescent="0.25">
      <c r="A24" s="12" t="s">
        <v>49</v>
      </c>
      <c r="B24" s="12" t="s">
        <v>50</v>
      </c>
      <c r="C24" s="3"/>
      <c r="D24" s="3"/>
      <c r="E24" s="3" t="str">
        <f t="shared" si="1"/>
        <v/>
      </c>
    </row>
    <row r="25" spans="1:5" x14ac:dyDescent="0.25">
      <c r="A25" s="16" t="s">
        <v>51</v>
      </c>
      <c r="B25" s="16" t="s">
        <v>52</v>
      </c>
      <c r="C25" s="17"/>
      <c r="D25" s="17">
        <f>SUM(D26:D28)</f>
        <v>0</v>
      </c>
      <c r="E25" s="17" t="str">
        <f t="shared" si="1"/>
        <v/>
      </c>
    </row>
    <row r="26" spans="1:5" x14ac:dyDescent="0.25">
      <c r="A26" s="12" t="s">
        <v>53</v>
      </c>
      <c r="B26" s="12" t="s">
        <v>54</v>
      </c>
      <c r="C26" s="3"/>
      <c r="D26" s="3"/>
      <c r="E26" s="3" t="str">
        <f t="shared" si="1"/>
        <v/>
      </c>
    </row>
    <row r="27" spans="1:5" x14ac:dyDescent="0.25">
      <c r="A27" s="12" t="s">
        <v>55</v>
      </c>
      <c r="B27" s="12" t="s">
        <v>56</v>
      </c>
      <c r="C27" s="3"/>
      <c r="D27" s="3"/>
      <c r="E27" s="3" t="str">
        <f t="shared" si="1"/>
        <v/>
      </c>
    </row>
    <row r="28" spans="1:5" x14ac:dyDescent="0.25">
      <c r="A28" s="12" t="s">
        <v>57</v>
      </c>
      <c r="B28" s="12" t="s">
        <v>58</v>
      </c>
      <c r="C28" s="3"/>
      <c r="D28" s="3"/>
      <c r="E28" s="3" t="str">
        <f t="shared" si="1"/>
        <v/>
      </c>
    </row>
    <row r="29" spans="1:5" x14ac:dyDescent="0.25">
      <c r="A29" s="14" t="s">
        <v>59</v>
      </c>
      <c r="B29" s="14" t="s">
        <v>60</v>
      </c>
      <c r="C29" s="3"/>
      <c r="D29" s="3"/>
      <c r="E29" s="3" t="str">
        <f t="shared" si="1"/>
        <v/>
      </c>
    </row>
    <row r="30" spans="1:5" x14ac:dyDescent="0.25">
      <c r="A30" s="18" t="s">
        <v>61</v>
      </c>
      <c r="B30" s="18" t="s">
        <v>62</v>
      </c>
      <c r="C30" s="19"/>
      <c r="D30" s="19">
        <f t="shared" ref="D30" si="2">SUM(D31:D34)</f>
        <v>0</v>
      </c>
      <c r="E30" s="19" t="str">
        <f t="shared" si="1"/>
        <v/>
      </c>
    </row>
    <row r="31" spans="1:5" x14ac:dyDescent="0.25">
      <c r="A31" s="12" t="s">
        <v>63</v>
      </c>
      <c r="B31" s="12" t="s">
        <v>64</v>
      </c>
      <c r="C31" s="3"/>
      <c r="D31" s="3"/>
      <c r="E31" s="3" t="str">
        <f t="shared" si="1"/>
        <v/>
      </c>
    </row>
    <row r="32" spans="1:5" x14ac:dyDescent="0.25">
      <c r="A32" s="12" t="s">
        <v>65</v>
      </c>
      <c r="B32" s="12" t="s">
        <v>66</v>
      </c>
      <c r="C32" s="3"/>
      <c r="D32" s="3"/>
      <c r="E32" s="3" t="str">
        <f t="shared" si="1"/>
        <v/>
      </c>
    </row>
    <row r="33" spans="1:5" x14ac:dyDescent="0.25">
      <c r="A33" s="12" t="s">
        <v>67</v>
      </c>
      <c r="B33" s="12" t="s">
        <v>68</v>
      </c>
      <c r="C33" s="3"/>
      <c r="D33" s="3"/>
      <c r="E33" s="3" t="str">
        <f t="shared" si="1"/>
        <v/>
      </c>
    </row>
    <row r="34" spans="1:5" x14ac:dyDescent="0.25">
      <c r="A34" s="12" t="s">
        <v>69</v>
      </c>
      <c r="B34" s="12" t="s">
        <v>70</v>
      </c>
      <c r="C34" s="3"/>
      <c r="D34" s="3"/>
      <c r="E34" s="3" t="str">
        <f t="shared" si="1"/>
        <v/>
      </c>
    </row>
    <row r="35" spans="1:5" x14ac:dyDescent="0.25">
      <c r="A35" s="18" t="s">
        <v>71</v>
      </c>
      <c r="B35" s="18" t="s">
        <v>72</v>
      </c>
      <c r="C35" s="19"/>
      <c r="D35" s="19">
        <f t="shared" ref="D35" si="3">SUM(D36:D40)</f>
        <v>215000</v>
      </c>
      <c r="E35" s="19" t="str">
        <f t="shared" si="1"/>
        <v/>
      </c>
    </row>
    <row r="36" spans="1:5" x14ac:dyDescent="0.25">
      <c r="A36" s="12" t="s">
        <v>73</v>
      </c>
      <c r="B36" s="12" t="s">
        <v>74</v>
      </c>
      <c r="C36" s="3"/>
      <c r="D36" s="3"/>
      <c r="E36" s="3" t="str">
        <f t="shared" si="1"/>
        <v/>
      </c>
    </row>
    <row r="37" spans="1:5" x14ac:dyDescent="0.25">
      <c r="A37" s="12" t="s">
        <v>75</v>
      </c>
      <c r="B37" s="12" t="s">
        <v>76</v>
      </c>
      <c r="C37" s="3"/>
      <c r="D37" s="3">
        <v>215000</v>
      </c>
      <c r="E37" s="3" t="str">
        <f t="shared" si="1"/>
        <v/>
      </c>
    </row>
    <row r="38" spans="1:5" x14ac:dyDescent="0.25">
      <c r="A38" s="12" t="s">
        <v>77</v>
      </c>
      <c r="B38" s="12" t="s">
        <v>78</v>
      </c>
      <c r="C38" s="3"/>
      <c r="D38" s="3"/>
      <c r="E38" s="3" t="str">
        <f t="shared" si="1"/>
        <v/>
      </c>
    </row>
    <row r="39" spans="1:5" x14ac:dyDescent="0.25">
      <c r="A39" s="12" t="s">
        <v>79</v>
      </c>
      <c r="B39" s="12" t="s">
        <v>80</v>
      </c>
      <c r="C39" s="3"/>
      <c r="D39" s="3"/>
      <c r="E39" s="3" t="str">
        <f t="shared" si="1"/>
        <v/>
      </c>
    </row>
    <row r="40" spans="1:5" x14ac:dyDescent="0.25">
      <c r="A40" s="12" t="s">
        <v>81</v>
      </c>
      <c r="B40" s="12" t="s">
        <v>82</v>
      </c>
      <c r="C40" s="3"/>
      <c r="D40" s="3"/>
      <c r="E40" s="3" t="str">
        <f t="shared" si="1"/>
        <v/>
      </c>
    </row>
    <row r="41" spans="1:5" x14ac:dyDescent="0.25">
      <c r="A41" s="6" t="s">
        <v>83</v>
      </c>
      <c r="B41" s="6" t="s">
        <v>84</v>
      </c>
      <c r="C41" s="7"/>
      <c r="D41" s="7">
        <f t="shared" ref="D41" si="4">SUM(D42:D44)</f>
        <v>0</v>
      </c>
      <c r="E41" s="7" t="str">
        <f t="shared" si="1"/>
        <v/>
      </c>
    </row>
    <row r="42" spans="1:5" x14ac:dyDescent="0.25">
      <c r="A42" s="12" t="s">
        <v>85</v>
      </c>
      <c r="B42" s="12" t="s">
        <v>86</v>
      </c>
      <c r="C42" s="3"/>
      <c r="D42" s="3"/>
      <c r="E42" s="3" t="str">
        <f t="shared" si="1"/>
        <v/>
      </c>
    </row>
    <row r="43" spans="1:5" x14ac:dyDescent="0.25">
      <c r="A43" s="12" t="s">
        <v>87</v>
      </c>
      <c r="B43" s="12" t="s">
        <v>88</v>
      </c>
      <c r="C43" s="3"/>
      <c r="D43" s="3"/>
      <c r="E43" s="3" t="str">
        <f t="shared" si="1"/>
        <v/>
      </c>
    </row>
    <row r="44" spans="1:5" ht="25.5" x14ac:dyDescent="0.25">
      <c r="A44" s="12" t="s">
        <v>89</v>
      </c>
      <c r="B44" s="12" t="s">
        <v>90</v>
      </c>
      <c r="C44" s="3"/>
      <c r="D44" s="3"/>
      <c r="E44" s="3" t="str">
        <f t="shared" si="1"/>
        <v/>
      </c>
    </row>
    <row r="45" spans="1:5" x14ac:dyDescent="0.25">
      <c r="A45" s="6" t="s">
        <v>91</v>
      </c>
      <c r="B45" s="6" t="s">
        <v>92</v>
      </c>
      <c r="C45" s="3"/>
      <c r="D45" s="3"/>
      <c r="E45" s="3" t="str">
        <f t="shared" si="1"/>
        <v/>
      </c>
    </row>
    <row r="46" spans="1:5" x14ac:dyDescent="0.25">
      <c r="A46" s="6" t="s">
        <v>93</v>
      </c>
      <c r="B46" s="6" t="s">
        <v>94</v>
      </c>
      <c r="C46" s="7"/>
      <c r="D46" s="7">
        <f t="shared" ref="D46" si="5">SUM(D47:D50)</f>
        <v>0</v>
      </c>
      <c r="E46" s="7" t="str">
        <f t="shared" si="1"/>
        <v/>
      </c>
    </row>
    <row r="47" spans="1:5" x14ac:dyDescent="0.25">
      <c r="A47" s="12" t="s">
        <v>95</v>
      </c>
      <c r="B47" s="12" t="s">
        <v>96</v>
      </c>
      <c r="C47" s="3"/>
      <c r="D47" s="3"/>
      <c r="E47" s="3" t="str">
        <f t="shared" si="1"/>
        <v/>
      </c>
    </row>
    <row r="48" spans="1:5" x14ac:dyDescent="0.25">
      <c r="A48" s="12" t="s">
        <v>97</v>
      </c>
      <c r="B48" s="12" t="s">
        <v>98</v>
      </c>
      <c r="C48" s="3"/>
      <c r="D48" s="3"/>
      <c r="E48" s="3" t="str">
        <f t="shared" si="1"/>
        <v/>
      </c>
    </row>
    <row r="49" spans="1:5" x14ac:dyDescent="0.25">
      <c r="A49" s="12" t="s">
        <v>99</v>
      </c>
      <c r="B49" s="12" t="s">
        <v>100</v>
      </c>
      <c r="C49" s="3"/>
      <c r="D49" s="3"/>
      <c r="E49" s="3" t="str">
        <f t="shared" si="1"/>
        <v/>
      </c>
    </row>
    <row r="50" spans="1:5" x14ac:dyDescent="0.25">
      <c r="A50" s="12" t="s">
        <v>101</v>
      </c>
      <c r="B50" s="12" t="s">
        <v>94</v>
      </c>
      <c r="C50" s="3"/>
      <c r="D50" s="3"/>
      <c r="E50" s="3" t="str">
        <f t="shared" si="1"/>
        <v/>
      </c>
    </row>
    <row r="51" spans="1:5" ht="15.75" x14ac:dyDescent="0.25">
      <c r="A51" s="20" t="s">
        <v>102</v>
      </c>
      <c r="B51" s="20" t="s">
        <v>103</v>
      </c>
      <c r="C51" s="21"/>
      <c r="D51" s="21">
        <f>+D52+D165+D189+D190</f>
        <v>-3254450</v>
      </c>
      <c r="E51" s="21" t="str">
        <f t="shared" si="1"/>
        <v/>
      </c>
    </row>
    <row r="52" spans="1:5" x14ac:dyDescent="0.25">
      <c r="A52" s="22" t="s">
        <v>104</v>
      </c>
      <c r="B52" s="22" t="s">
        <v>105</v>
      </c>
      <c r="C52" s="7"/>
      <c r="D52" s="7">
        <f>+D53+D58+D91+D136+D158+D159</f>
        <v>-300000</v>
      </c>
      <c r="E52" s="7" t="str">
        <f t="shared" si="1"/>
        <v/>
      </c>
    </row>
    <row r="53" spans="1:5" x14ac:dyDescent="0.25">
      <c r="A53" s="18" t="s">
        <v>106</v>
      </c>
      <c r="B53" s="18" t="s">
        <v>107</v>
      </c>
      <c r="C53" s="19"/>
      <c r="D53" s="19">
        <f t="shared" ref="D53" si="6">SUM(D54:D57)</f>
        <v>0</v>
      </c>
      <c r="E53" s="19" t="str">
        <f t="shared" si="1"/>
        <v/>
      </c>
    </row>
    <row r="54" spans="1:5" x14ac:dyDescent="0.25">
      <c r="A54" s="12" t="s">
        <v>108</v>
      </c>
      <c r="B54" s="12" t="s">
        <v>109</v>
      </c>
      <c r="C54" s="3"/>
      <c r="D54" s="3"/>
      <c r="E54" s="3" t="str">
        <f t="shared" si="1"/>
        <v/>
      </c>
    </row>
    <row r="55" spans="1:5" x14ac:dyDescent="0.25">
      <c r="A55" s="12" t="s">
        <v>110</v>
      </c>
      <c r="B55" s="12" t="s">
        <v>111</v>
      </c>
      <c r="C55" s="3"/>
      <c r="D55" s="3"/>
      <c r="E55" s="3" t="str">
        <f t="shared" si="1"/>
        <v/>
      </c>
    </row>
    <row r="56" spans="1:5" x14ac:dyDescent="0.25">
      <c r="A56" s="12" t="s">
        <v>112</v>
      </c>
      <c r="B56" s="12" t="s">
        <v>113</v>
      </c>
      <c r="C56" s="3"/>
      <c r="D56" s="3"/>
      <c r="E56" s="3" t="str">
        <f t="shared" si="1"/>
        <v/>
      </c>
    </row>
    <row r="57" spans="1:5" x14ac:dyDescent="0.25">
      <c r="A57" s="12" t="s">
        <v>114</v>
      </c>
      <c r="B57" s="12" t="s">
        <v>115</v>
      </c>
      <c r="C57" s="3"/>
      <c r="D57" s="3"/>
      <c r="E57" s="3" t="str">
        <f t="shared" si="1"/>
        <v/>
      </c>
    </row>
    <row r="58" spans="1:5" x14ac:dyDescent="0.25">
      <c r="A58" s="23" t="s">
        <v>116</v>
      </c>
      <c r="B58" s="23" t="s">
        <v>117</v>
      </c>
      <c r="C58" s="19"/>
      <c r="D58" s="19">
        <f t="shared" ref="D58" si="7">+D59+D67+D71+D78+D84+D89+D90</f>
        <v>0</v>
      </c>
      <c r="E58" s="19" t="str">
        <f t="shared" si="1"/>
        <v/>
      </c>
    </row>
    <row r="59" spans="1:5" x14ac:dyDescent="0.25">
      <c r="A59" s="24" t="s">
        <v>118</v>
      </c>
      <c r="B59" s="24" t="s">
        <v>119</v>
      </c>
      <c r="C59" s="25">
        <f t="shared" ref="C59:D59" si="8">SUM(C60:C66)</f>
        <v>0</v>
      </c>
      <c r="D59" s="26">
        <f t="shared" si="8"/>
        <v>0</v>
      </c>
      <c r="E59" s="27" t="str">
        <f t="shared" si="1"/>
        <v/>
      </c>
    </row>
    <row r="60" spans="1:5" x14ac:dyDescent="0.25">
      <c r="A60" s="12" t="s">
        <v>120</v>
      </c>
      <c r="B60" s="12" t="s">
        <v>121</v>
      </c>
      <c r="C60" s="3"/>
      <c r="D60" s="3"/>
      <c r="E60" s="13" t="str">
        <f t="shared" si="1"/>
        <v/>
      </c>
    </row>
    <row r="61" spans="1:5" x14ac:dyDescent="0.25">
      <c r="A61" s="12" t="s">
        <v>122</v>
      </c>
      <c r="B61" s="12" t="s">
        <v>123</v>
      </c>
      <c r="C61" s="3"/>
      <c r="D61" s="3"/>
      <c r="E61" s="13" t="str">
        <f t="shared" si="1"/>
        <v/>
      </c>
    </row>
    <row r="62" spans="1:5" x14ac:dyDescent="0.25">
      <c r="A62" s="12" t="s">
        <v>124</v>
      </c>
      <c r="B62" s="12" t="s">
        <v>125</v>
      </c>
      <c r="C62" s="3"/>
      <c r="D62" s="3"/>
      <c r="E62" s="13" t="str">
        <f t="shared" si="1"/>
        <v/>
      </c>
    </row>
    <row r="63" spans="1:5" x14ac:dyDescent="0.25">
      <c r="A63" s="12" t="s">
        <v>126</v>
      </c>
      <c r="B63" s="12" t="s">
        <v>127</v>
      </c>
      <c r="C63" s="3"/>
      <c r="D63" s="3"/>
      <c r="E63" s="13" t="str">
        <f t="shared" si="1"/>
        <v/>
      </c>
    </row>
    <row r="64" spans="1:5" x14ac:dyDescent="0.25">
      <c r="A64" s="12" t="s">
        <v>128</v>
      </c>
      <c r="B64" s="12" t="s">
        <v>129</v>
      </c>
      <c r="C64" s="3"/>
      <c r="D64" s="3"/>
      <c r="E64" s="13" t="str">
        <f t="shared" si="1"/>
        <v/>
      </c>
    </row>
    <row r="65" spans="1:5" x14ac:dyDescent="0.25">
      <c r="A65" s="12" t="s">
        <v>130</v>
      </c>
      <c r="B65" s="12" t="s">
        <v>131</v>
      </c>
      <c r="C65" s="3"/>
      <c r="D65" s="3"/>
      <c r="E65" s="13" t="str">
        <f t="shared" si="1"/>
        <v/>
      </c>
    </row>
    <row r="66" spans="1:5" ht="25.5" x14ac:dyDescent="0.25">
      <c r="A66" s="12" t="s">
        <v>132</v>
      </c>
      <c r="B66" s="12" t="s">
        <v>133</v>
      </c>
      <c r="C66" s="3"/>
      <c r="D66" s="3"/>
      <c r="E66" s="3" t="str">
        <f t="shared" si="1"/>
        <v/>
      </c>
    </row>
    <row r="67" spans="1:5" x14ac:dyDescent="0.25">
      <c r="A67" s="28" t="s">
        <v>134</v>
      </c>
      <c r="B67" s="28" t="s">
        <v>135</v>
      </c>
      <c r="C67" s="25">
        <f t="shared" ref="C67:D67" si="9">SUM(C68:C70)</f>
        <v>0</v>
      </c>
      <c r="D67" s="25">
        <f t="shared" si="9"/>
        <v>0</v>
      </c>
      <c r="E67" s="29" t="str">
        <f t="shared" si="1"/>
        <v/>
      </c>
    </row>
    <row r="68" spans="1:5" x14ac:dyDescent="0.25">
      <c r="A68" s="12" t="s">
        <v>136</v>
      </c>
      <c r="B68" s="12" t="s">
        <v>137</v>
      </c>
      <c r="C68" s="3"/>
      <c r="D68" s="3"/>
      <c r="E68" s="13" t="str">
        <f t="shared" si="1"/>
        <v/>
      </c>
    </row>
    <row r="69" spans="1:5" x14ac:dyDescent="0.25">
      <c r="A69" s="12" t="s">
        <v>138</v>
      </c>
      <c r="B69" s="12" t="s">
        <v>139</v>
      </c>
      <c r="C69" s="3"/>
      <c r="D69" s="3"/>
      <c r="E69" s="13" t="str">
        <f t="shared" ref="E69:E86" si="10">+IF(C69=0,"",D69/C69)</f>
        <v/>
      </c>
    </row>
    <row r="70" spans="1:5" ht="25.5" x14ac:dyDescent="0.25">
      <c r="A70" s="12" t="s">
        <v>140</v>
      </c>
      <c r="B70" s="12" t="s">
        <v>141</v>
      </c>
      <c r="C70" s="3"/>
      <c r="D70" s="3"/>
      <c r="E70" s="3" t="str">
        <f t="shared" si="10"/>
        <v/>
      </c>
    </row>
    <row r="71" spans="1:5" x14ac:dyDescent="0.25">
      <c r="A71" s="14" t="s">
        <v>142</v>
      </c>
      <c r="B71" s="14" t="s">
        <v>143</v>
      </c>
      <c r="C71" s="15"/>
      <c r="D71" s="15">
        <f t="shared" ref="D71" si="11">SUM(D72:D77)</f>
        <v>0</v>
      </c>
      <c r="E71" s="15" t="str">
        <f t="shared" si="10"/>
        <v/>
      </c>
    </row>
    <row r="72" spans="1:5" x14ac:dyDescent="0.25">
      <c r="A72" s="12" t="s">
        <v>144</v>
      </c>
      <c r="B72" s="12" t="s">
        <v>145</v>
      </c>
      <c r="C72" s="3"/>
      <c r="D72" s="3"/>
      <c r="E72" s="13" t="str">
        <f t="shared" si="10"/>
        <v/>
      </c>
    </row>
    <row r="73" spans="1:5" x14ac:dyDescent="0.25">
      <c r="A73" s="12" t="s">
        <v>146</v>
      </c>
      <c r="B73" s="12" t="s">
        <v>147</v>
      </c>
      <c r="C73" s="3"/>
      <c r="D73" s="3"/>
      <c r="E73" s="13" t="str">
        <f t="shared" si="10"/>
        <v/>
      </c>
    </row>
    <row r="74" spans="1:5" x14ac:dyDescent="0.25">
      <c r="A74" s="12" t="s">
        <v>148</v>
      </c>
      <c r="B74" s="12" t="s">
        <v>149</v>
      </c>
      <c r="C74" s="3"/>
      <c r="D74" s="3"/>
      <c r="E74" s="13" t="str">
        <f t="shared" si="10"/>
        <v/>
      </c>
    </row>
    <row r="75" spans="1:5" x14ac:dyDescent="0.25">
      <c r="A75" s="12" t="s">
        <v>150</v>
      </c>
      <c r="B75" s="12" t="s">
        <v>151</v>
      </c>
      <c r="C75" s="3"/>
      <c r="D75" s="3"/>
      <c r="E75" s="13" t="str">
        <f t="shared" si="10"/>
        <v/>
      </c>
    </row>
    <row r="76" spans="1:5" x14ac:dyDescent="0.25">
      <c r="A76" s="12" t="s">
        <v>152</v>
      </c>
      <c r="B76" s="12" t="s">
        <v>153</v>
      </c>
      <c r="C76" s="3"/>
      <c r="D76" s="3"/>
      <c r="E76" s="13" t="str">
        <f t="shared" si="10"/>
        <v/>
      </c>
    </row>
    <row r="77" spans="1:5" x14ac:dyDescent="0.25">
      <c r="A77" s="12" t="s">
        <v>154</v>
      </c>
      <c r="B77" s="12" t="s">
        <v>155</v>
      </c>
      <c r="C77" s="3"/>
      <c r="D77" s="3"/>
      <c r="E77" s="3" t="str">
        <f t="shared" si="10"/>
        <v/>
      </c>
    </row>
    <row r="78" spans="1:5" x14ac:dyDescent="0.25">
      <c r="A78" s="14" t="s">
        <v>156</v>
      </c>
      <c r="B78" s="14" t="s">
        <v>157</v>
      </c>
      <c r="C78" s="15"/>
      <c r="D78" s="15">
        <f t="shared" ref="D78" si="12">SUM(D79:D83)</f>
        <v>0</v>
      </c>
      <c r="E78" s="15" t="str">
        <f t="shared" si="10"/>
        <v/>
      </c>
    </row>
    <row r="79" spans="1:5" x14ac:dyDescent="0.25">
      <c r="A79" s="12" t="s">
        <v>158</v>
      </c>
      <c r="B79" s="12" t="s">
        <v>159</v>
      </c>
      <c r="C79" s="3"/>
      <c r="D79" s="3"/>
      <c r="E79" s="3" t="str">
        <f t="shared" si="10"/>
        <v/>
      </c>
    </row>
    <row r="80" spans="1:5" x14ac:dyDescent="0.25">
      <c r="A80" s="12" t="s">
        <v>160</v>
      </c>
      <c r="B80" s="12" t="s">
        <v>161</v>
      </c>
      <c r="C80" s="3"/>
      <c r="D80" s="3"/>
      <c r="E80" s="3" t="str">
        <f t="shared" si="10"/>
        <v/>
      </c>
    </row>
    <row r="81" spans="1:5" x14ac:dyDescent="0.25">
      <c r="A81" s="12" t="s">
        <v>162</v>
      </c>
      <c r="B81" s="12" t="s">
        <v>163</v>
      </c>
      <c r="C81" s="3"/>
      <c r="D81" s="3"/>
      <c r="E81" s="3" t="str">
        <f t="shared" si="10"/>
        <v/>
      </c>
    </row>
    <row r="82" spans="1:5" x14ac:dyDescent="0.25">
      <c r="A82" s="12" t="s">
        <v>164</v>
      </c>
      <c r="B82" s="12" t="s">
        <v>165</v>
      </c>
      <c r="C82" s="3"/>
      <c r="D82" s="3"/>
      <c r="E82" s="3" t="str">
        <f t="shared" si="10"/>
        <v/>
      </c>
    </row>
    <row r="83" spans="1:5" x14ac:dyDescent="0.25">
      <c r="A83" s="12" t="s">
        <v>166</v>
      </c>
      <c r="B83" s="12" t="s">
        <v>167</v>
      </c>
      <c r="C83" s="3"/>
      <c r="D83" s="3"/>
      <c r="E83" s="3" t="str">
        <f t="shared" si="10"/>
        <v/>
      </c>
    </row>
    <row r="84" spans="1:5" x14ac:dyDescent="0.25">
      <c r="A84" s="14" t="s">
        <v>168</v>
      </c>
      <c r="B84" s="14" t="s">
        <v>169</v>
      </c>
      <c r="C84" s="15">
        <f>+C86</f>
        <v>0</v>
      </c>
      <c r="D84" s="15">
        <f t="shared" ref="D84" si="13">SUM(D85:D88)</f>
        <v>0</v>
      </c>
      <c r="E84" s="30" t="str">
        <f t="shared" si="10"/>
        <v/>
      </c>
    </row>
    <row r="85" spans="1:5" x14ac:dyDescent="0.25">
      <c r="A85" s="12" t="s">
        <v>170</v>
      </c>
      <c r="B85" s="12" t="s">
        <v>171</v>
      </c>
      <c r="C85" s="3"/>
      <c r="D85" s="3"/>
      <c r="E85" s="13" t="str">
        <f t="shared" si="10"/>
        <v/>
      </c>
    </row>
    <row r="86" spans="1:5" x14ac:dyDescent="0.25">
      <c r="A86" s="12" t="s">
        <v>172</v>
      </c>
      <c r="B86" s="12" t="s">
        <v>173</v>
      </c>
      <c r="C86" s="3"/>
      <c r="D86" s="3"/>
      <c r="E86" s="13" t="str">
        <f t="shared" si="10"/>
        <v/>
      </c>
    </row>
    <row r="87" spans="1:5" x14ac:dyDescent="0.25">
      <c r="A87" s="12" t="s">
        <v>174</v>
      </c>
      <c r="B87" s="12" t="s">
        <v>175</v>
      </c>
      <c r="C87" s="3"/>
      <c r="D87" s="3"/>
      <c r="E87" s="3"/>
    </row>
    <row r="88" spans="1:5" ht="25.5" x14ac:dyDescent="0.25">
      <c r="A88" s="12" t="s">
        <v>176</v>
      </c>
      <c r="B88" s="12" t="s">
        <v>177</v>
      </c>
      <c r="C88" s="3"/>
      <c r="D88" s="3"/>
      <c r="E88" s="3"/>
    </row>
    <row r="89" spans="1:5" x14ac:dyDescent="0.25">
      <c r="A89" s="31" t="s">
        <v>178</v>
      </c>
      <c r="B89" s="31" t="s">
        <v>179</v>
      </c>
      <c r="C89" s="3"/>
      <c r="D89" s="3"/>
      <c r="E89" s="3"/>
    </row>
    <row r="90" spans="1:5" ht="25.5" x14ac:dyDescent="0.25">
      <c r="A90" s="31" t="s">
        <v>180</v>
      </c>
      <c r="B90" s="31" t="s">
        <v>181</v>
      </c>
      <c r="C90" s="3"/>
      <c r="D90" s="3"/>
      <c r="E90" s="3"/>
    </row>
    <row r="91" spans="1:5" x14ac:dyDescent="0.25">
      <c r="A91" s="18" t="s">
        <v>182</v>
      </c>
      <c r="B91" s="18" t="s">
        <v>26</v>
      </c>
      <c r="C91" s="19"/>
      <c r="D91" s="19">
        <f>+D92+D106+D122+D123+D132</f>
        <v>0</v>
      </c>
      <c r="E91" s="19"/>
    </row>
    <row r="92" spans="1:5" x14ac:dyDescent="0.25">
      <c r="A92" s="14" t="s">
        <v>183</v>
      </c>
      <c r="B92" s="14" t="s">
        <v>28</v>
      </c>
      <c r="C92" s="15"/>
      <c r="D92" s="15">
        <f t="shared" ref="D92" si="14">+D93+D96+D101+D100+D105</f>
        <v>0</v>
      </c>
      <c r="E92" s="15"/>
    </row>
    <row r="93" spans="1:5" x14ac:dyDescent="0.25">
      <c r="A93" s="16" t="s">
        <v>184</v>
      </c>
      <c r="B93" s="16" t="s">
        <v>185</v>
      </c>
      <c r="C93" s="17"/>
      <c r="D93" s="17">
        <f t="shared" ref="D93" si="15">SUM(D94:D95)</f>
        <v>0</v>
      </c>
      <c r="E93" s="17"/>
    </row>
    <row r="94" spans="1:5" x14ac:dyDescent="0.25">
      <c r="A94" s="12" t="s">
        <v>186</v>
      </c>
      <c r="B94" s="12" t="s">
        <v>187</v>
      </c>
      <c r="C94" s="3"/>
      <c r="D94" s="3"/>
      <c r="E94" s="3"/>
    </row>
    <row r="95" spans="1:5" x14ac:dyDescent="0.25">
      <c r="A95" s="12" t="s">
        <v>188</v>
      </c>
      <c r="B95" s="12" t="s">
        <v>189</v>
      </c>
      <c r="C95" s="3"/>
      <c r="D95" s="3"/>
      <c r="E95" s="3"/>
    </row>
    <row r="96" spans="1:5" x14ac:dyDescent="0.25">
      <c r="A96" s="16" t="s">
        <v>190</v>
      </c>
      <c r="B96" s="16" t="s">
        <v>191</v>
      </c>
      <c r="C96" s="17"/>
      <c r="D96" s="17">
        <f t="shared" ref="D96" si="16">SUM(D97:D99)</f>
        <v>0</v>
      </c>
      <c r="E96" s="17"/>
    </row>
    <row r="97" spans="1:5" x14ac:dyDescent="0.25">
      <c r="A97" s="12" t="s">
        <v>192</v>
      </c>
      <c r="B97" s="12" t="s">
        <v>193</v>
      </c>
      <c r="C97" s="3"/>
      <c r="D97" s="3"/>
      <c r="E97" s="3"/>
    </row>
    <row r="98" spans="1:5" x14ac:dyDescent="0.25">
      <c r="A98" s="12" t="s">
        <v>194</v>
      </c>
      <c r="B98" s="12" t="s">
        <v>195</v>
      </c>
      <c r="C98" s="3"/>
      <c r="D98" s="3"/>
      <c r="E98" s="3"/>
    </row>
    <row r="99" spans="1:5" x14ac:dyDescent="0.25">
      <c r="A99" s="12" t="s">
        <v>196</v>
      </c>
      <c r="B99" s="12" t="s">
        <v>197</v>
      </c>
      <c r="C99" s="3"/>
      <c r="D99" s="3"/>
      <c r="E99" s="3"/>
    </row>
    <row r="100" spans="1:5" x14ac:dyDescent="0.25">
      <c r="A100" s="16" t="s">
        <v>198</v>
      </c>
      <c r="B100" s="16" t="s">
        <v>199</v>
      </c>
      <c r="C100" s="3"/>
      <c r="D100" s="3"/>
      <c r="E100" s="3"/>
    </row>
    <row r="101" spans="1:5" x14ac:dyDescent="0.25">
      <c r="A101" s="16" t="s">
        <v>200</v>
      </c>
      <c r="B101" s="16" t="s">
        <v>201</v>
      </c>
      <c r="C101" s="17"/>
      <c r="D101" s="17">
        <f t="shared" ref="D101" si="17">SUM(D102:D104)</f>
        <v>0</v>
      </c>
      <c r="E101" s="17"/>
    </row>
    <row r="102" spans="1:5" x14ac:dyDescent="0.25">
      <c r="A102" s="12" t="s">
        <v>202</v>
      </c>
      <c r="B102" s="12" t="s">
        <v>203</v>
      </c>
      <c r="C102" s="3"/>
      <c r="D102" s="3"/>
      <c r="E102" s="3"/>
    </row>
    <row r="103" spans="1:5" x14ac:dyDescent="0.25">
      <c r="A103" s="12" t="s">
        <v>204</v>
      </c>
      <c r="B103" s="12" t="s">
        <v>205</v>
      </c>
      <c r="C103" s="3"/>
      <c r="D103" s="3"/>
      <c r="E103" s="3"/>
    </row>
    <row r="104" spans="1:5" ht="25.5" x14ac:dyDescent="0.25">
      <c r="A104" s="12" t="s">
        <v>206</v>
      </c>
      <c r="B104" s="12" t="s">
        <v>207</v>
      </c>
      <c r="C104" s="3"/>
      <c r="D104" s="3"/>
      <c r="E104" s="3"/>
    </row>
    <row r="105" spans="1:5" x14ac:dyDescent="0.25">
      <c r="A105" s="16" t="s">
        <v>208</v>
      </c>
      <c r="B105" s="16" t="s">
        <v>209</v>
      </c>
      <c r="C105" s="3"/>
      <c r="D105" s="3"/>
      <c r="E105" s="3"/>
    </row>
    <row r="106" spans="1:5" x14ac:dyDescent="0.25">
      <c r="A106" s="14" t="s">
        <v>210</v>
      </c>
      <c r="B106" s="14" t="s">
        <v>42</v>
      </c>
      <c r="C106" s="15"/>
      <c r="D106" s="15">
        <f>+D107+D115</f>
        <v>0</v>
      </c>
      <c r="E106" s="15"/>
    </row>
    <row r="107" spans="1:5" x14ac:dyDescent="0.25">
      <c r="A107" s="16" t="s">
        <v>211</v>
      </c>
      <c r="B107" s="16" t="s">
        <v>44</v>
      </c>
      <c r="C107" s="17"/>
      <c r="D107" s="17">
        <f>+SUM(D108:D114)</f>
        <v>0</v>
      </c>
      <c r="E107" s="17"/>
    </row>
    <row r="108" spans="1:5" x14ac:dyDescent="0.25">
      <c r="A108" s="1" t="s">
        <v>212</v>
      </c>
      <c r="B108" s="1" t="s">
        <v>213</v>
      </c>
      <c r="C108" s="3"/>
      <c r="D108" s="3"/>
      <c r="E108" s="3"/>
    </row>
    <row r="109" spans="1:5" x14ac:dyDescent="0.25">
      <c r="A109" s="32" t="s">
        <v>214</v>
      </c>
      <c r="B109" s="32" t="s">
        <v>215</v>
      </c>
      <c r="C109" s="3"/>
      <c r="D109" s="3"/>
      <c r="E109" s="3"/>
    </row>
    <row r="110" spans="1:5" x14ac:dyDescent="0.25">
      <c r="A110" s="12" t="s">
        <v>216</v>
      </c>
      <c r="B110" s="12" t="s">
        <v>217</v>
      </c>
      <c r="C110" s="3"/>
      <c r="D110" s="3"/>
      <c r="E110" s="3"/>
    </row>
    <row r="111" spans="1:5" x14ac:dyDescent="0.25">
      <c r="A111" s="12" t="s">
        <v>218</v>
      </c>
      <c r="B111" s="12" t="s">
        <v>219</v>
      </c>
      <c r="C111" s="3"/>
      <c r="D111" s="3"/>
      <c r="E111" s="3"/>
    </row>
    <row r="112" spans="1:5" x14ac:dyDescent="0.25">
      <c r="A112" s="12" t="s">
        <v>220</v>
      </c>
      <c r="B112" s="12" t="s">
        <v>221</v>
      </c>
      <c r="C112" s="3"/>
      <c r="D112" s="3"/>
      <c r="E112" s="3"/>
    </row>
    <row r="113" spans="1:5" x14ac:dyDescent="0.25">
      <c r="A113" s="12" t="s">
        <v>222</v>
      </c>
      <c r="B113" s="12" t="s">
        <v>223</v>
      </c>
      <c r="C113" s="3"/>
      <c r="D113" s="3"/>
      <c r="E113" s="3"/>
    </row>
    <row r="114" spans="1:5" ht="25.5" x14ac:dyDescent="0.25">
      <c r="A114" s="12" t="s">
        <v>224</v>
      </c>
      <c r="B114" s="12" t="s">
        <v>225</v>
      </c>
      <c r="C114" s="3"/>
      <c r="D114" s="3"/>
      <c r="E114" s="3"/>
    </row>
    <row r="115" spans="1:5" x14ac:dyDescent="0.25">
      <c r="A115" s="16" t="s">
        <v>226</v>
      </c>
      <c r="B115" s="16" t="s">
        <v>52</v>
      </c>
      <c r="C115" s="17"/>
      <c r="D115" s="17">
        <f>SUM(D116:D121)</f>
        <v>0</v>
      </c>
      <c r="E115" s="17"/>
    </row>
    <row r="116" spans="1:5" x14ac:dyDescent="0.25">
      <c r="A116" s="1" t="s">
        <v>227</v>
      </c>
      <c r="B116" s="1" t="s">
        <v>228</v>
      </c>
      <c r="C116" s="33"/>
      <c r="D116" s="33"/>
      <c r="E116" s="33"/>
    </row>
    <row r="117" spans="1:5" x14ac:dyDescent="0.25">
      <c r="A117" s="12" t="s">
        <v>229</v>
      </c>
      <c r="B117" s="12" t="s">
        <v>230</v>
      </c>
      <c r="C117" s="3"/>
      <c r="D117" s="3"/>
      <c r="E117" s="3"/>
    </row>
    <row r="118" spans="1:5" x14ac:dyDescent="0.25">
      <c r="A118" s="12" t="s">
        <v>231</v>
      </c>
      <c r="B118" s="12" t="s">
        <v>232</v>
      </c>
      <c r="C118" s="3"/>
      <c r="D118" s="3"/>
      <c r="E118" s="3"/>
    </row>
    <row r="119" spans="1:5" x14ac:dyDescent="0.25">
      <c r="A119" s="12" t="s">
        <v>233</v>
      </c>
      <c r="B119" s="12" t="s">
        <v>234</v>
      </c>
      <c r="C119" s="3"/>
      <c r="D119" s="3"/>
      <c r="E119" s="3"/>
    </row>
    <row r="120" spans="1:5" ht="25.5" x14ac:dyDescent="0.25">
      <c r="A120" s="12" t="s">
        <v>235</v>
      </c>
      <c r="B120" s="12" t="s">
        <v>236</v>
      </c>
      <c r="C120" s="33"/>
      <c r="D120" s="3"/>
      <c r="E120" s="33"/>
    </row>
    <row r="121" spans="1:5" ht="25.5" x14ac:dyDescent="0.25">
      <c r="A121" s="12" t="s">
        <v>237</v>
      </c>
      <c r="B121" s="12" t="s">
        <v>238</v>
      </c>
      <c r="C121" s="3"/>
      <c r="D121" s="3"/>
      <c r="E121" s="3"/>
    </row>
    <row r="122" spans="1:5" x14ac:dyDescent="0.25">
      <c r="A122" s="14" t="s">
        <v>239</v>
      </c>
      <c r="B122" s="14" t="s">
        <v>60</v>
      </c>
      <c r="C122" s="3"/>
      <c r="D122" s="3"/>
      <c r="E122" s="3"/>
    </row>
    <row r="123" spans="1:5" x14ac:dyDescent="0.25">
      <c r="A123" s="14" t="s">
        <v>240</v>
      </c>
      <c r="B123" s="14" t="s">
        <v>241</v>
      </c>
      <c r="C123" s="15"/>
      <c r="D123" s="15">
        <f>SUM(D124:D131)</f>
        <v>0</v>
      </c>
      <c r="E123" s="15"/>
    </row>
    <row r="124" spans="1:5" x14ac:dyDescent="0.25">
      <c r="A124" s="12" t="s">
        <v>242</v>
      </c>
      <c r="B124" s="12" t="s">
        <v>243</v>
      </c>
      <c r="C124" s="3"/>
      <c r="D124" s="3"/>
      <c r="E124" s="3"/>
    </row>
    <row r="125" spans="1:5" x14ac:dyDescent="0.25">
      <c r="A125" s="12" t="s">
        <v>244</v>
      </c>
      <c r="B125" s="12" t="s">
        <v>245</v>
      </c>
      <c r="C125" s="3"/>
      <c r="D125" s="3"/>
      <c r="E125" s="3"/>
    </row>
    <row r="126" spans="1:5" x14ac:dyDescent="0.25">
      <c r="A126" s="12" t="s">
        <v>246</v>
      </c>
      <c r="B126" s="12" t="s">
        <v>247</v>
      </c>
      <c r="C126" s="3"/>
      <c r="D126" s="3"/>
      <c r="E126" s="3"/>
    </row>
    <row r="127" spans="1:5" ht="25.5" x14ac:dyDescent="0.25">
      <c r="A127" s="12" t="s">
        <v>248</v>
      </c>
      <c r="B127" s="12" t="s">
        <v>249</v>
      </c>
      <c r="C127" s="3"/>
      <c r="D127" s="3"/>
      <c r="E127" s="3"/>
    </row>
    <row r="128" spans="1:5" x14ac:dyDescent="0.25">
      <c r="A128" s="12" t="s">
        <v>250</v>
      </c>
      <c r="B128" s="12" t="s">
        <v>251</v>
      </c>
      <c r="C128" s="3"/>
      <c r="D128" s="3"/>
      <c r="E128" s="3"/>
    </row>
    <row r="129" spans="1:5" x14ac:dyDescent="0.25">
      <c r="A129" s="12" t="s">
        <v>252</v>
      </c>
      <c r="B129" s="12" t="s">
        <v>253</v>
      </c>
      <c r="C129" s="3"/>
      <c r="D129" s="3"/>
      <c r="E129" s="3"/>
    </row>
    <row r="130" spans="1:5" x14ac:dyDescent="0.25">
      <c r="A130" s="12" t="s">
        <v>254</v>
      </c>
      <c r="B130" s="12" t="s">
        <v>255</v>
      </c>
      <c r="C130" s="3"/>
      <c r="D130" s="3"/>
      <c r="E130" s="3"/>
    </row>
    <row r="131" spans="1:5" x14ac:dyDescent="0.25">
      <c r="A131" s="12" t="s">
        <v>256</v>
      </c>
      <c r="B131" s="12" t="s">
        <v>257</v>
      </c>
      <c r="C131" s="3"/>
      <c r="D131" s="3"/>
      <c r="E131" s="3"/>
    </row>
    <row r="132" spans="1:5" x14ac:dyDescent="0.25">
      <c r="A132" s="14" t="s">
        <v>258</v>
      </c>
      <c r="B132" s="14" t="s">
        <v>259</v>
      </c>
      <c r="C132" s="15"/>
      <c r="D132" s="15">
        <f>SUM(D133:D135)</f>
        <v>0</v>
      </c>
      <c r="E132" s="15"/>
    </row>
    <row r="133" spans="1:5" x14ac:dyDescent="0.25">
      <c r="A133" s="12" t="s">
        <v>260</v>
      </c>
      <c r="B133" s="12" t="s">
        <v>261</v>
      </c>
      <c r="C133" s="3"/>
      <c r="D133" s="3"/>
      <c r="E133" s="3"/>
    </row>
    <row r="134" spans="1:5" x14ac:dyDescent="0.25">
      <c r="A134" s="12" t="s">
        <v>263</v>
      </c>
      <c r="B134" s="12" t="s">
        <v>259</v>
      </c>
      <c r="C134" s="3"/>
      <c r="D134" s="3"/>
      <c r="E134" s="3"/>
    </row>
    <row r="135" spans="1:5" x14ac:dyDescent="0.25">
      <c r="A135" s="12" t="s">
        <v>264</v>
      </c>
      <c r="B135" s="12" t="s">
        <v>265</v>
      </c>
      <c r="C135" s="3"/>
      <c r="D135" s="3"/>
      <c r="E135" s="3"/>
    </row>
    <row r="136" spans="1:5" x14ac:dyDescent="0.25">
      <c r="A136" s="18" t="s">
        <v>266</v>
      </c>
      <c r="B136" s="18" t="s">
        <v>62</v>
      </c>
      <c r="C136" s="19"/>
      <c r="D136" s="19">
        <f>+D137+D143+D153+D155+D156+D157</f>
        <v>0</v>
      </c>
      <c r="E136" s="19"/>
    </row>
    <row r="137" spans="1:5" x14ac:dyDescent="0.25">
      <c r="A137" s="14" t="s">
        <v>267</v>
      </c>
      <c r="B137" s="14" t="s">
        <v>268</v>
      </c>
      <c r="C137" s="15"/>
      <c r="D137" s="15">
        <f t="shared" ref="D137" si="18">SUM(D138:D142)</f>
        <v>0</v>
      </c>
      <c r="E137" s="15"/>
    </row>
    <row r="138" spans="1:5" ht="25.5" x14ac:dyDescent="0.25">
      <c r="A138" s="12" t="s">
        <v>269</v>
      </c>
      <c r="B138" s="12" t="s">
        <v>270</v>
      </c>
      <c r="C138" s="3"/>
      <c r="D138" s="3"/>
      <c r="E138" s="3"/>
    </row>
    <row r="139" spans="1:5" x14ac:dyDescent="0.25">
      <c r="A139" s="12" t="s">
        <v>271</v>
      </c>
      <c r="B139" s="12" t="s">
        <v>272</v>
      </c>
      <c r="C139" s="3"/>
      <c r="D139" s="3"/>
      <c r="E139" s="3"/>
    </row>
    <row r="140" spans="1:5" x14ac:dyDescent="0.25">
      <c r="A140" s="12" t="s">
        <v>273</v>
      </c>
      <c r="B140" s="12" t="s">
        <v>274</v>
      </c>
      <c r="C140" s="3"/>
      <c r="D140" s="3"/>
      <c r="E140" s="3"/>
    </row>
    <row r="141" spans="1:5" x14ac:dyDescent="0.25">
      <c r="A141" s="12" t="s">
        <v>275</v>
      </c>
      <c r="B141" s="12" t="s">
        <v>276</v>
      </c>
      <c r="C141" s="3"/>
      <c r="D141" s="3"/>
      <c r="E141" s="3"/>
    </row>
    <row r="142" spans="1:5" ht="25.5" x14ac:dyDescent="0.25">
      <c r="A142" s="12" t="s">
        <v>277</v>
      </c>
      <c r="B142" s="12" t="s">
        <v>278</v>
      </c>
      <c r="C142" s="3"/>
      <c r="D142" s="3"/>
      <c r="E142" s="3"/>
    </row>
    <row r="143" spans="1:5" x14ac:dyDescent="0.25">
      <c r="A143" s="14" t="s">
        <v>279</v>
      </c>
      <c r="B143" s="14" t="s">
        <v>280</v>
      </c>
      <c r="C143" s="15"/>
      <c r="D143" s="15">
        <f t="shared" ref="D143" si="19">+D144+D149</f>
        <v>0</v>
      </c>
      <c r="E143" s="15"/>
    </row>
    <row r="144" spans="1:5" x14ac:dyDescent="0.25">
      <c r="A144" s="16" t="s">
        <v>281</v>
      </c>
      <c r="B144" s="16" t="s">
        <v>282</v>
      </c>
      <c r="C144" s="17"/>
      <c r="D144" s="17">
        <f t="shared" ref="D144" si="20">SUM(D145:D148)</f>
        <v>0</v>
      </c>
      <c r="E144" s="17"/>
    </row>
    <row r="145" spans="1:5" x14ac:dyDescent="0.25">
      <c r="A145" s="12" t="s">
        <v>283</v>
      </c>
      <c r="B145" s="12" t="s">
        <v>284</v>
      </c>
      <c r="C145" s="3"/>
      <c r="D145" s="3"/>
      <c r="E145" s="3"/>
    </row>
    <row r="146" spans="1:5" x14ac:dyDescent="0.25">
      <c r="A146" s="12" t="s">
        <v>285</v>
      </c>
      <c r="B146" s="12" t="s">
        <v>286</v>
      </c>
      <c r="C146" s="3"/>
      <c r="D146" s="3"/>
      <c r="E146" s="3"/>
    </row>
    <row r="147" spans="1:5" x14ac:dyDescent="0.25">
      <c r="A147" s="12" t="s">
        <v>287</v>
      </c>
      <c r="B147" s="12" t="s">
        <v>288</v>
      </c>
      <c r="C147" s="3"/>
      <c r="D147" s="3"/>
      <c r="E147" s="3"/>
    </row>
    <row r="148" spans="1:5" x14ac:dyDescent="0.25">
      <c r="A148" s="12" t="s">
        <v>289</v>
      </c>
      <c r="B148" s="12" t="s">
        <v>290</v>
      </c>
      <c r="C148" s="3"/>
      <c r="D148" s="3"/>
      <c r="E148" s="3"/>
    </row>
    <row r="149" spans="1:5" x14ac:dyDescent="0.25">
      <c r="A149" s="16" t="s">
        <v>291</v>
      </c>
      <c r="B149" s="16" t="s">
        <v>292</v>
      </c>
      <c r="C149" s="17"/>
      <c r="D149" s="17">
        <f t="shared" ref="D149" si="21">SUM(D150:D152)</f>
        <v>0</v>
      </c>
      <c r="E149" s="17"/>
    </row>
    <row r="150" spans="1:5" x14ac:dyDescent="0.25">
      <c r="A150" s="12" t="s">
        <v>293</v>
      </c>
      <c r="B150" s="12" t="s">
        <v>294</v>
      </c>
      <c r="C150" s="3"/>
      <c r="D150" s="3"/>
      <c r="E150" s="3"/>
    </row>
    <row r="151" spans="1:5" x14ac:dyDescent="0.25">
      <c r="A151" s="12" t="s">
        <v>295</v>
      </c>
      <c r="B151" s="12" t="s">
        <v>288</v>
      </c>
      <c r="C151" s="3"/>
      <c r="D151" s="3"/>
      <c r="E151" s="3"/>
    </row>
    <row r="152" spans="1:5" x14ac:dyDescent="0.25">
      <c r="A152" s="12" t="s">
        <v>296</v>
      </c>
      <c r="B152" s="12" t="s">
        <v>290</v>
      </c>
      <c r="C152" s="3"/>
      <c r="D152" s="3"/>
      <c r="E152" s="3"/>
    </row>
    <row r="153" spans="1:5" x14ac:dyDescent="0.25">
      <c r="A153" s="14" t="s">
        <v>297</v>
      </c>
      <c r="B153" s="14" t="s">
        <v>298</v>
      </c>
      <c r="C153" s="15"/>
      <c r="D153" s="15">
        <f>SUM(D154:D154)</f>
        <v>0</v>
      </c>
      <c r="E153" s="15"/>
    </row>
    <row r="154" spans="1:5" x14ac:dyDescent="0.25">
      <c r="A154" s="12" t="s">
        <v>299</v>
      </c>
      <c r="B154" s="12" t="s">
        <v>300</v>
      </c>
      <c r="C154" s="3"/>
      <c r="D154" s="3"/>
      <c r="E154" s="3"/>
    </row>
    <row r="155" spans="1:5" x14ac:dyDescent="0.25">
      <c r="A155" s="31" t="s">
        <v>301</v>
      </c>
      <c r="B155" s="31" t="s">
        <v>302</v>
      </c>
      <c r="C155" s="3"/>
      <c r="D155" s="3"/>
      <c r="E155" s="3"/>
    </row>
    <row r="156" spans="1:5" x14ac:dyDescent="0.25">
      <c r="A156" s="31" t="s">
        <v>303</v>
      </c>
      <c r="B156" s="31" t="s">
        <v>304</v>
      </c>
      <c r="C156" s="3"/>
      <c r="D156" s="3"/>
      <c r="E156" s="3"/>
    </row>
    <row r="157" spans="1:5" ht="25.5" x14ac:dyDescent="0.25">
      <c r="A157" s="31" t="s">
        <v>305</v>
      </c>
      <c r="B157" s="31" t="s">
        <v>306</v>
      </c>
      <c r="C157" s="3"/>
      <c r="D157" s="3"/>
      <c r="E157" s="3"/>
    </row>
    <row r="158" spans="1:5" x14ac:dyDescent="0.25">
      <c r="A158" s="18" t="s">
        <v>307</v>
      </c>
      <c r="B158" s="18" t="s">
        <v>308</v>
      </c>
      <c r="C158" s="3"/>
      <c r="D158" s="3"/>
      <c r="E158" s="3"/>
    </row>
    <row r="159" spans="1:5" x14ac:dyDescent="0.25">
      <c r="A159" s="18" t="s">
        <v>309</v>
      </c>
      <c r="B159" s="18" t="s">
        <v>310</v>
      </c>
      <c r="C159" s="19"/>
      <c r="D159" s="19">
        <f t="shared" ref="D159" si="22">SUM(D160:D164)</f>
        <v>-300000</v>
      </c>
      <c r="E159" s="19"/>
    </row>
    <row r="160" spans="1:5" x14ac:dyDescent="0.25">
      <c r="A160" s="12" t="s">
        <v>311</v>
      </c>
      <c r="B160" s="12" t="s">
        <v>312</v>
      </c>
      <c r="C160" s="3"/>
      <c r="D160" s="3"/>
      <c r="E160" s="3"/>
    </row>
    <row r="161" spans="1:5" x14ac:dyDescent="0.25">
      <c r="A161" s="12" t="s">
        <v>313</v>
      </c>
      <c r="B161" s="12" t="s">
        <v>314</v>
      </c>
      <c r="C161" s="3"/>
      <c r="D161" s="3"/>
      <c r="E161" s="3"/>
    </row>
    <row r="162" spans="1:5" x14ac:dyDescent="0.25">
      <c r="A162" s="12" t="s">
        <v>315</v>
      </c>
      <c r="B162" s="12" t="s">
        <v>316</v>
      </c>
      <c r="C162" s="3"/>
      <c r="D162" s="3">
        <v>-300000</v>
      </c>
      <c r="E162" s="3"/>
    </row>
    <row r="163" spans="1:5" x14ac:dyDescent="0.25">
      <c r="A163" s="12" t="s">
        <v>317</v>
      </c>
      <c r="B163" s="12" t="s">
        <v>318</v>
      </c>
      <c r="C163" s="3"/>
      <c r="D163" s="3"/>
      <c r="E163" s="3"/>
    </row>
    <row r="164" spans="1:5" x14ac:dyDescent="0.25">
      <c r="A164" s="12" t="s">
        <v>319</v>
      </c>
      <c r="B164" s="12" t="s">
        <v>320</v>
      </c>
      <c r="C164" s="3"/>
      <c r="D164" s="3"/>
      <c r="E164" s="3"/>
    </row>
    <row r="165" spans="1:5" x14ac:dyDescent="0.25">
      <c r="A165" s="22" t="s">
        <v>321</v>
      </c>
      <c r="B165" s="22" t="s">
        <v>322</v>
      </c>
      <c r="C165" s="7"/>
      <c r="D165" s="7">
        <f t="shared" ref="D165" si="23">+D166+D167+D168</f>
        <v>-2239450</v>
      </c>
      <c r="E165" s="7"/>
    </row>
    <row r="166" spans="1:5" x14ac:dyDescent="0.25">
      <c r="A166" s="12" t="s">
        <v>323</v>
      </c>
      <c r="B166" s="12" t="s">
        <v>324</v>
      </c>
      <c r="C166" s="3"/>
      <c r="D166" s="3">
        <v>-641950</v>
      </c>
      <c r="E166" s="3"/>
    </row>
    <row r="167" spans="1:5" x14ac:dyDescent="0.25">
      <c r="A167" s="12" t="s">
        <v>325</v>
      </c>
      <c r="B167" s="12" t="s">
        <v>326</v>
      </c>
      <c r="C167" s="3"/>
      <c r="D167" s="3">
        <v>-63300</v>
      </c>
      <c r="E167" s="3"/>
    </row>
    <row r="168" spans="1:5" x14ac:dyDescent="0.25">
      <c r="A168" s="23" t="s">
        <v>327</v>
      </c>
      <c r="B168" s="23" t="s">
        <v>328</v>
      </c>
      <c r="C168" s="35"/>
      <c r="D168" s="35">
        <f t="shared" ref="D168" si="24">+D169+D175+D188</f>
        <v>-1534200</v>
      </c>
      <c r="E168" s="35"/>
    </row>
    <row r="169" spans="1:5" x14ac:dyDescent="0.25">
      <c r="A169" s="28" t="s">
        <v>329</v>
      </c>
      <c r="B169" s="28" t="s">
        <v>330</v>
      </c>
      <c r="C169" s="25"/>
      <c r="D169" s="25">
        <f t="shared" ref="D169" si="25">SUM(D170:D174)</f>
        <v>-19200</v>
      </c>
      <c r="E169" s="25"/>
    </row>
    <row r="170" spans="1:5" x14ac:dyDescent="0.25">
      <c r="A170" s="12" t="s">
        <v>331</v>
      </c>
      <c r="B170" s="12" t="s">
        <v>332</v>
      </c>
      <c r="C170" s="3"/>
      <c r="D170" s="3">
        <v>-12000</v>
      </c>
      <c r="E170" s="3"/>
    </row>
    <row r="171" spans="1:5" x14ac:dyDescent="0.25">
      <c r="A171" s="12" t="s">
        <v>333</v>
      </c>
      <c r="B171" s="12" t="s">
        <v>334</v>
      </c>
      <c r="C171" s="3"/>
      <c r="D171" s="3">
        <v>-1700</v>
      </c>
      <c r="E171" s="3"/>
    </row>
    <row r="172" spans="1:5" ht="25.5" x14ac:dyDescent="0.25">
      <c r="A172" s="12" t="s">
        <v>335</v>
      </c>
      <c r="B172" s="12" t="s">
        <v>336</v>
      </c>
      <c r="C172" s="3"/>
      <c r="D172" s="3">
        <v>-5500</v>
      </c>
      <c r="E172" s="3"/>
    </row>
    <row r="173" spans="1:5" x14ac:dyDescent="0.25">
      <c r="A173" s="12" t="s">
        <v>337</v>
      </c>
      <c r="B173" s="12" t="s">
        <v>338</v>
      </c>
      <c r="C173" s="3"/>
      <c r="D173" s="3">
        <v>0</v>
      </c>
      <c r="E173" s="3"/>
    </row>
    <row r="174" spans="1:5" x14ac:dyDescent="0.25">
      <c r="A174" s="12" t="s">
        <v>339</v>
      </c>
      <c r="B174" s="12" t="s">
        <v>340</v>
      </c>
      <c r="C174" s="3"/>
      <c r="D174" s="3">
        <v>0</v>
      </c>
      <c r="E174" s="3"/>
    </row>
    <row r="175" spans="1:5" x14ac:dyDescent="0.25">
      <c r="A175" s="14" t="s">
        <v>341</v>
      </c>
      <c r="B175" s="14" t="s">
        <v>342</v>
      </c>
      <c r="C175" s="15"/>
      <c r="D175" s="15">
        <f t="shared" ref="D175" si="26">SUM(D176:D187)</f>
        <v>-1515000</v>
      </c>
      <c r="E175" s="15"/>
    </row>
    <row r="176" spans="1:5" x14ac:dyDescent="0.25">
      <c r="A176" s="12" t="s">
        <v>343</v>
      </c>
      <c r="B176" s="12" t="s">
        <v>344</v>
      </c>
      <c r="C176" s="3"/>
      <c r="D176" s="3">
        <v>0</v>
      </c>
      <c r="E176" s="3"/>
    </row>
    <row r="177" spans="1:5" x14ac:dyDescent="0.25">
      <c r="A177" s="12" t="s">
        <v>345</v>
      </c>
      <c r="B177" s="12" t="s">
        <v>346</v>
      </c>
      <c r="C177" s="3"/>
      <c r="D177" s="3">
        <v>0</v>
      </c>
      <c r="E177" s="3"/>
    </row>
    <row r="178" spans="1:5" x14ac:dyDescent="0.25">
      <c r="A178" s="12" t="s">
        <v>347</v>
      </c>
      <c r="B178" s="12" t="s">
        <v>348</v>
      </c>
      <c r="C178" s="3"/>
      <c r="D178" s="3">
        <v>0</v>
      </c>
      <c r="E178" s="3"/>
    </row>
    <row r="179" spans="1:5" x14ac:dyDescent="0.25">
      <c r="A179" s="12" t="s">
        <v>349</v>
      </c>
      <c r="B179" s="12" t="s">
        <v>350</v>
      </c>
      <c r="C179" s="3"/>
      <c r="D179" s="3">
        <v>0</v>
      </c>
      <c r="E179" s="3"/>
    </row>
    <row r="180" spans="1:5" x14ac:dyDescent="0.25">
      <c r="A180" s="12" t="s">
        <v>351</v>
      </c>
      <c r="B180" s="12" t="s">
        <v>352</v>
      </c>
      <c r="C180" s="3"/>
      <c r="D180" s="3">
        <v>-45000</v>
      </c>
      <c r="E180" s="3"/>
    </row>
    <row r="181" spans="1:5" x14ac:dyDescent="0.25">
      <c r="A181" s="12" t="s">
        <v>353</v>
      </c>
      <c r="B181" s="12" t="s">
        <v>354</v>
      </c>
      <c r="C181" s="3"/>
      <c r="D181" s="3">
        <v>-1420000</v>
      </c>
      <c r="E181" s="3"/>
    </row>
    <row r="182" spans="1:5" x14ac:dyDescent="0.25">
      <c r="A182" s="12" t="s">
        <v>355</v>
      </c>
      <c r="B182" s="12" t="s">
        <v>356</v>
      </c>
      <c r="C182" s="3"/>
      <c r="D182" s="3">
        <v>-50000</v>
      </c>
      <c r="E182" s="3"/>
    </row>
    <row r="183" spans="1:5" x14ac:dyDescent="0.25">
      <c r="A183" s="12" t="s">
        <v>357</v>
      </c>
      <c r="B183" s="12" t="s">
        <v>358</v>
      </c>
      <c r="C183" s="3"/>
      <c r="D183" s="3">
        <v>0</v>
      </c>
      <c r="E183" s="3"/>
    </row>
    <row r="184" spans="1:5" x14ac:dyDescent="0.25">
      <c r="A184" s="12" t="s">
        <v>359</v>
      </c>
      <c r="B184" s="12" t="s">
        <v>360</v>
      </c>
      <c r="C184" s="3"/>
      <c r="D184" s="3">
        <v>0</v>
      </c>
      <c r="E184" s="3"/>
    </row>
    <row r="185" spans="1:5" x14ac:dyDescent="0.25">
      <c r="A185" s="12" t="s">
        <v>361</v>
      </c>
      <c r="B185" s="12" t="s">
        <v>362</v>
      </c>
      <c r="C185" s="3"/>
      <c r="D185" s="3">
        <v>0</v>
      </c>
      <c r="E185" s="3"/>
    </row>
    <row r="186" spans="1:5" x14ac:dyDescent="0.25">
      <c r="A186" s="12" t="s">
        <v>363</v>
      </c>
      <c r="B186" s="12" t="s">
        <v>364</v>
      </c>
      <c r="C186" s="3"/>
      <c r="D186" s="3">
        <v>0</v>
      </c>
      <c r="E186" s="3"/>
    </row>
    <row r="187" spans="1:5" x14ac:dyDescent="0.25">
      <c r="A187" s="12" t="s">
        <v>365</v>
      </c>
      <c r="B187" s="12" t="s">
        <v>366</v>
      </c>
      <c r="C187" s="3"/>
      <c r="D187" s="3">
        <v>0</v>
      </c>
      <c r="E187" s="3"/>
    </row>
    <row r="188" spans="1:5" x14ac:dyDescent="0.25">
      <c r="A188" s="14" t="s">
        <v>367</v>
      </c>
      <c r="B188" s="14" t="s">
        <v>368</v>
      </c>
      <c r="C188" s="3"/>
      <c r="D188" s="3">
        <v>0</v>
      </c>
      <c r="E188" s="3"/>
    </row>
    <row r="189" spans="1:5" x14ac:dyDescent="0.25">
      <c r="A189" s="6" t="s">
        <v>369</v>
      </c>
      <c r="B189" s="6" t="s">
        <v>370</v>
      </c>
      <c r="C189" s="3"/>
      <c r="D189" s="3">
        <v>-715000</v>
      </c>
      <c r="E189" s="3"/>
    </row>
    <row r="190" spans="1:5" x14ac:dyDescent="0.25">
      <c r="A190" s="6" t="s">
        <v>371</v>
      </c>
      <c r="B190" s="6" t="s">
        <v>372</v>
      </c>
      <c r="C190" s="7"/>
      <c r="D190" s="7">
        <f t="shared" ref="D190" si="27">+D191+D192</f>
        <v>0</v>
      </c>
      <c r="E190" s="7"/>
    </row>
    <row r="191" spans="1:5" x14ac:dyDescent="0.25">
      <c r="A191" s="12" t="s">
        <v>373</v>
      </c>
      <c r="B191" s="12" t="s">
        <v>374</v>
      </c>
      <c r="C191" s="3"/>
      <c r="D191" s="3"/>
      <c r="E191" s="3"/>
    </row>
    <row r="192" spans="1:5" x14ac:dyDescent="0.25">
      <c r="A192" s="12" t="s">
        <v>375</v>
      </c>
      <c r="B192" s="12" t="s">
        <v>372</v>
      </c>
      <c r="C192" s="3"/>
      <c r="D192" s="3"/>
      <c r="E192" s="3"/>
    </row>
    <row r="193" spans="1:5" x14ac:dyDescent="0.25">
      <c r="A193" s="36" t="s">
        <v>376</v>
      </c>
      <c r="B193" s="36" t="s">
        <v>377</v>
      </c>
      <c r="C193" s="37"/>
      <c r="D193" s="37">
        <f>+D2+D52+D165+D189+D190</f>
        <v>-3039450</v>
      </c>
      <c r="E193" s="37"/>
    </row>
    <row r="194" spans="1:5" x14ac:dyDescent="0.25">
      <c r="A194" s="6" t="s">
        <v>378</v>
      </c>
      <c r="B194" s="6" t="s">
        <v>379</v>
      </c>
      <c r="C194" s="3"/>
      <c r="D194" s="3"/>
      <c r="E194" s="3"/>
    </row>
    <row r="195" spans="1:5" x14ac:dyDescent="0.25">
      <c r="A195" s="6" t="s">
        <v>380</v>
      </c>
      <c r="B195" s="6" t="s">
        <v>381</v>
      </c>
      <c r="C195" s="3"/>
      <c r="D195" s="3"/>
      <c r="E195" s="3"/>
    </row>
    <row r="196" spans="1:5" ht="25.5" x14ac:dyDescent="0.25">
      <c r="A196" s="36" t="s">
        <v>382</v>
      </c>
      <c r="B196" s="36" t="s">
        <v>383</v>
      </c>
      <c r="C196" s="37"/>
      <c r="D196" s="37">
        <f t="shared" ref="D196" si="28">+D193+D194+D195</f>
        <v>-3039450</v>
      </c>
      <c r="E196" s="37"/>
    </row>
    <row r="197" spans="1:5" x14ac:dyDescent="0.25">
      <c r="A197" s="6" t="s">
        <v>384</v>
      </c>
      <c r="B197" s="6" t="s">
        <v>385</v>
      </c>
      <c r="C197" s="3"/>
      <c r="D197" s="3"/>
      <c r="E197" s="3"/>
    </row>
    <row r="198" spans="1:5" x14ac:dyDescent="0.25">
      <c r="A198" s="36" t="s">
        <v>386</v>
      </c>
      <c r="B198" s="36" t="s">
        <v>387</v>
      </c>
      <c r="C198" s="37"/>
      <c r="D198" s="37">
        <f t="shared" ref="D198:D200" si="29">+D196+D197</f>
        <v>-3039450</v>
      </c>
      <c r="E198" s="37"/>
    </row>
    <row r="199" spans="1:5" x14ac:dyDescent="0.25">
      <c r="A199" s="6" t="s">
        <v>388</v>
      </c>
      <c r="B199" s="6" t="s">
        <v>389</v>
      </c>
      <c r="C199" s="3"/>
      <c r="D199" s="3"/>
      <c r="E199" s="3"/>
    </row>
    <row r="200" spans="1:5" x14ac:dyDescent="0.25">
      <c r="A200" s="36" t="s">
        <v>390</v>
      </c>
      <c r="B200" s="36" t="s">
        <v>391</v>
      </c>
      <c r="C200" s="37"/>
      <c r="D200" s="37">
        <f t="shared" si="29"/>
        <v>-3039450</v>
      </c>
      <c r="E200" s="37"/>
    </row>
  </sheetData>
  <autoFilter ref="A1:I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0"/>
  <sheetViews>
    <sheetView workbookViewId="0">
      <pane ySplit="1" topLeftCell="A119" activePane="bottomLeft" state="frozen"/>
      <selection activeCell="A135" sqref="A135:XFD135"/>
      <selection pane="bottomLeft" activeCell="D134" sqref="D134"/>
    </sheetView>
  </sheetViews>
  <sheetFormatPr defaultRowHeight="15" x14ac:dyDescent="0.25"/>
  <cols>
    <col min="1" max="1" width="10.28515625" style="38" bestFit="1" customWidth="1"/>
    <col min="2" max="2" width="38.42578125" style="38" customWidth="1"/>
    <col min="3" max="3" width="10.42578125" style="39" bestFit="1" customWidth="1"/>
    <col min="4" max="4" width="14.85546875" style="39" bestFit="1" customWidth="1"/>
    <col min="5" max="5" width="9.85546875" style="39" bestFit="1" customWidth="1"/>
    <col min="7" max="7" width="9.5703125" bestFit="1" customWidth="1"/>
  </cols>
  <sheetData>
    <row r="1" spans="1:5" x14ac:dyDescent="0.25">
      <c r="A1" s="1"/>
      <c r="B1" s="1" t="s">
        <v>400</v>
      </c>
      <c r="C1" s="3" t="s">
        <v>2</v>
      </c>
      <c r="D1" s="3" t="s">
        <v>3</v>
      </c>
      <c r="E1" s="3" t="s">
        <v>4</v>
      </c>
    </row>
    <row r="2" spans="1:5" ht="15.75" x14ac:dyDescent="0.25">
      <c r="A2" s="46" t="s">
        <v>5</v>
      </c>
      <c r="B2" s="46" t="s">
        <v>6</v>
      </c>
      <c r="C2" s="47"/>
      <c r="D2" s="47">
        <f>+D3+D41+D45+D46</f>
        <v>5675000</v>
      </c>
      <c r="E2" s="63"/>
    </row>
    <row r="3" spans="1:5" x14ac:dyDescent="0.25">
      <c r="A3" s="6" t="s">
        <v>7</v>
      </c>
      <c r="B3" s="6" t="s">
        <v>8</v>
      </c>
      <c r="C3" s="7"/>
      <c r="D3" s="7">
        <f>D4+D12+D30+D35</f>
        <v>225000</v>
      </c>
      <c r="E3" s="7"/>
    </row>
    <row r="4" spans="1:5" x14ac:dyDescent="0.25">
      <c r="A4" s="48" t="s">
        <v>9</v>
      </c>
      <c r="B4" s="48" t="s">
        <v>10</v>
      </c>
      <c r="C4" s="9">
        <f t="shared" ref="C4:D4" si="0">+SUM(C5:C11)</f>
        <v>0</v>
      </c>
      <c r="D4" s="49">
        <f t="shared" si="0"/>
        <v>0</v>
      </c>
      <c r="E4" s="66" t="str">
        <f>+IF(C4=0,"",D4/C4)</f>
        <v/>
      </c>
    </row>
    <row r="5" spans="1:5" x14ac:dyDescent="0.25">
      <c r="A5" s="12" t="s">
        <v>11</v>
      </c>
      <c r="B5" s="12" t="s">
        <v>12</v>
      </c>
      <c r="C5" s="3"/>
      <c r="D5" s="3"/>
      <c r="E5" s="13" t="str">
        <f t="shared" ref="E5:E68" si="1">+IF(C5=0,"",D5/C5)</f>
        <v/>
      </c>
    </row>
    <row r="6" spans="1:5" x14ac:dyDescent="0.25">
      <c r="A6" s="12" t="s">
        <v>13</v>
      </c>
      <c r="B6" s="12" t="s">
        <v>14</v>
      </c>
      <c r="C6" s="3"/>
      <c r="D6" s="3"/>
      <c r="E6" s="13" t="str">
        <f t="shared" si="1"/>
        <v/>
      </c>
    </row>
    <row r="7" spans="1:5" x14ac:dyDescent="0.25">
      <c r="A7" s="12" t="s">
        <v>15</v>
      </c>
      <c r="B7" s="12" t="s">
        <v>16</v>
      </c>
      <c r="C7" s="3"/>
      <c r="D7" s="3"/>
      <c r="E7" s="13" t="str">
        <f t="shared" si="1"/>
        <v/>
      </c>
    </row>
    <row r="8" spans="1:5" x14ac:dyDescent="0.25">
      <c r="A8" s="12" t="s">
        <v>17</v>
      </c>
      <c r="B8" s="12" t="s">
        <v>18</v>
      </c>
      <c r="C8" s="3"/>
      <c r="D8" s="3"/>
      <c r="E8" s="3" t="str">
        <f t="shared" si="1"/>
        <v/>
      </c>
    </row>
    <row r="9" spans="1:5" x14ac:dyDescent="0.25">
      <c r="A9" s="12" t="s">
        <v>19</v>
      </c>
      <c r="B9" s="12" t="s">
        <v>20</v>
      </c>
      <c r="C9" s="3"/>
      <c r="D9" s="3"/>
      <c r="E9" s="3" t="str">
        <f t="shared" si="1"/>
        <v/>
      </c>
    </row>
    <row r="10" spans="1:5" ht="25.5" x14ac:dyDescent="0.25">
      <c r="A10" s="12" t="s">
        <v>21</v>
      </c>
      <c r="B10" s="12" t="s">
        <v>22</v>
      </c>
      <c r="C10" s="3"/>
      <c r="D10" s="3"/>
      <c r="E10" s="3" t="str">
        <f t="shared" si="1"/>
        <v/>
      </c>
    </row>
    <row r="11" spans="1:5" x14ac:dyDescent="0.25">
      <c r="A11" s="12" t="s">
        <v>23</v>
      </c>
      <c r="B11" s="12" t="s">
        <v>24</v>
      </c>
      <c r="C11" s="3"/>
      <c r="D11" s="3"/>
      <c r="E11" s="3" t="str">
        <f t="shared" si="1"/>
        <v/>
      </c>
    </row>
    <row r="12" spans="1:5" x14ac:dyDescent="0.25">
      <c r="A12" s="48" t="s">
        <v>25</v>
      </c>
      <c r="B12" s="48" t="s">
        <v>26</v>
      </c>
      <c r="C12" s="49"/>
      <c r="D12" s="49">
        <f>D13+D20+D29</f>
        <v>0</v>
      </c>
      <c r="E12" s="65" t="str">
        <f t="shared" si="1"/>
        <v/>
      </c>
    </row>
    <row r="13" spans="1:5" x14ac:dyDescent="0.25">
      <c r="A13" s="14" t="s">
        <v>27</v>
      </c>
      <c r="B13" s="14" t="s">
        <v>28</v>
      </c>
      <c r="C13" s="15"/>
      <c r="D13" s="15">
        <f>SUM(D14:D19)</f>
        <v>0</v>
      </c>
      <c r="E13" s="15" t="str">
        <f t="shared" si="1"/>
        <v/>
      </c>
    </row>
    <row r="14" spans="1:5" x14ac:dyDescent="0.25">
      <c r="A14" s="12" t="s">
        <v>29</v>
      </c>
      <c r="B14" s="12" t="s">
        <v>30</v>
      </c>
      <c r="C14" s="3"/>
      <c r="D14" s="3"/>
      <c r="E14" s="3" t="str">
        <f t="shared" si="1"/>
        <v/>
      </c>
    </row>
    <row r="15" spans="1:5" x14ac:dyDescent="0.25">
      <c r="A15" s="12" t="s">
        <v>31</v>
      </c>
      <c r="B15" s="12" t="s">
        <v>32</v>
      </c>
      <c r="C15" s="3"/>
      <c r="D15" s="3"/>
      <c r="E15" s="3" t="str">
        <f t="shared" si="1"/>
        <v/>
      </c>
    </row>
    <row r="16" spans="1:5" x14ac:dyDescent="0.25">
      <c r="A16" s="12" t="s">
        <v>33</v>
      </c>
      <c r="B16" s="12" t="s">
        <v>34</v>
      </c>
      <c r="C16" s="3"/>
      <c r="D16" s="3"/>
      <c r="E16" s="3" t="str">
        <f t="shared" si="1"/>
        <v/>
      </c>
    </row>
    <row r="17" spans="1:5" x14ac:dyDescent="0.25">
      <c r="A17" s="12" t="s">
        <v>35</v>
      </c>
      <c r="B17" s="12" t="s">
        <v>36</v>
      </c>
      <c r="C17" s="3"/>
      <c r="D17" s="3"/>
      <c r="E17" s="3" t="str">
        <f t="shared" si="1"/>
        <v/>
      </c>
    </row>
    <row r="18" spans="1:5" x14ac:dyDescent="0.25">
      <c r="A18" s="12" t="s">
        <v>37</v>
      </c>
      <c r="B18" s="12" t="s">
        <v>38</v>
      </c>
      <c r="C18" s="3"/>
      <c r="D18" s="3"/>
      <c r="E18" s="3" t="str">
        <f t="shared" si="1"/>
        <v/>
      </c>
    </row>
    <row r="19" spans="1:5" x14ac:dyDescent="0.25">
      <c r="A19" s="12" t="s">
        <v>39</v>
      </c>
      <c r="B19" s="12" t="s">
        <v>40</v>
      </c>
      <c r="C19" s="3"/>
      <c r="D19" s="3"/>
      <c r="E19" s="3" t="str">
        <f t="shared" si="1"/>
        <v/>
      </c>
    </row>
    <row r="20" spans="1:5" x14ac:dyDescent="0.25">
      <c r="A20" s="14" t="s">
        <v>41</v>
      </c>
      <c r="B20" s="14" t="s">
        <v>42</v>
      </c>
      <c r="C20" s="15"/>
      <c r="D20" s="15">
        <f>+D21+D25</f>
        <v>0</v>
      </c>
      <c r="E20" s="15" t="str">
        <f t="shared" si="1"/>
        <v/>
      </c>
    </row>
    <row r="21" spans="1:5" x14ac:dyDescent="0.25">
      <c r="A21" s="16" t="s">
        <v>43</v>
      </c>
      <c r="B21" s="16" t="s">
        <v>44</v>
      </c>
      <c r="C21" s="17"/>
      <c r="D21" s="17">
        <f>SUM(D22:D24)</f>
        <v>0</v>
      </c>
      <c r="E21" s="17" t="str">
        <f t="shared" si="1"/>
        <v/>
      </c>
    </row>
    <row r="22" spans="1:5" x14ac:dyDescent="0.25">
      <c r="A22" s="12" t="s">
        <v>45</v>
      </c>
      <c r="B22" s="12" t="s">
        <v>46</v>
      </c>
      <c r="C22" s="3"/>
      <c r="D22" s="3"/>
      <c r="E22" s="3" t="str">
        <f t="shared" si="1"/>
        <v/>
      </c>
    </row>
    <row r="23" spans="1:5" x14ac:dyDescent="0.25">
      <c r="A23" s="12" t="s">
        <v>47</v>
      </c>
      <c r="B23" s="12" t="s">
        <v>48</v>
      </c>
      <c r="C23" s="3"/>
      <c r="D23" s="3"/>
      <c r="E23" s="3" t="str">
        <f t="shared" si="1"/>
        <v/>
      </c>
    </row>
    <row r="24" spans="1:5" x14ac:dyDescent="0.25">
      <c r="A24" s="12" t="s">
        <v>49</v>
      </c>
      <c r="B24" s="12" t="s">
        <v>50</v>
      </c>
      <c r="C24" s="3"/>
      <c r="D24" s="3"/>
      <c r="E24" s="3" t="str">
        <f t="shared" si="1"/>
        <v/>
      </c>
    </row>
    <row r="25" spans="1:5" x14ac:dyDescent="0.25">
      <c r="A25" s="16" t="s">
        <v>51</v>
      </c>
      <c r="B25" s="16" t="s">
        <v>52</v>
      </c>
      <c r="C25" s="17"/>
      <c r="D25" s="17">
        <f>SUM(D26:D28)</f>
        <v>0</v>
      </c>
      <c r="E25" s="17" t="str">
        <f t="shared" si="1"/>
        <v/>
      </c>
    </row>
    <row r="26" spans="1:5" x14ac:dyDescent="0.25">
      <c r="A26" s="12" t="s">
        <v>53</v>
      </c>
      <c r="B26" s="12" t="s">
        <v>54</v>
      </c>
      <c r="C26" s="3"/>
      <c r="D26" s="3"/>
      <c r="E26" s="3" t="str">
        <f t="shared" si="1"/>
        <v/>
      </c>
    </row>
    <row r="27" spans="1:5" x14ac:dyDescent="0.25">
      <c r="A27" s="12" t="s">
        <v>55</v>
      </c>
      <c r="B27" s="12" t="s">
        <v>56</v>
      </c>
      <c r="C27" s="3"/>
      <c r="D27" s="3"/>
      <c r="E27" s="3" t="str">
        <f t="shared" si="1"/>
        <v/>
      </c>
    </row>
    <row r="28" spans="1:5" x14ac:dyDescent="0.25">
      <c r="A28" s="12" t="s">
        <v>57</v>
      </c>
      <c r="B28" s="12" t="s">
        <v>58</v>
      </c>
      <c r="C28" s="3"/>
      <c r="D28" s="3"/>
      <c r="E28" s="3" t="str">
        <f t="shared" si="1"/>
        <v/>
      </c>
    </row>
    <row r="29" spans="1:5" x14ac:dyDescent="0.25">
      <c r="A29" s="14" t="s">
        <v>59</v>
      </c>
      <c r="B29" s="14" t="s">
        <v>60</v>
      </c>
      <c r="C29" s="3"/>
      <c r="D29" s="3"/>
      <c r="E29" s="3" t="str">
        <f t="shared" si="1"/>
        <v/>
      </c>
    </row>
    <row r="30" spans="1:5" x14ac:dyDescent="0.25">
      <c r="A30" s="18" t="s">
        <v>61</v>
      </c>
      <c r="B30" s="18" t="s">
        <v>62</v>
      </c>
      <c r="C30" s="19"/>
      <c r="D30" s="19">
        <f t="shared" ref="D30" si="2">SUM(D31:D34)</f>
        <v>0</v>
      </c>
      <c r="E30" s="19" t="str">
        <f t="shared" si="1"/>
        <v/>
      </c>
    </row>
    <row r="31" spans="1:5" x14ac:dyDescent="0.25">
      <c r="A31" s="12" t="s">
        <v>63</v>
      </c>
      <c r="B31" s="12" t="s">
        <v>64</v>
      </c>
      <c r="C31" s="3"/>
      <c r="D31" s="3"/>
      <c r="E31" s="3" t="str">
        <f t="shared" si="1"/>
        <v/>
      </c>
    </row>
    <row r="32" spans="1:5" x14ac:dyDescent="0.25">
      <c r="A32" s="12" t="s">
        <v>65</v>
      </c>
      <c r="B32" s="12" t="s">
        <v>66</v>
      </c>
      <c r="C32" s="3"/>
      <c r="D32" s="3"/>
      <c r="E32" s="3" t="str">
        <f t="shared" si="1"/>
        <v/>
      </c>
    </row>
    <row r="33" spans="1:5" x14ac:dyDescent="0.25">
      <c r="A33" s="12" t="s">
        <v>67</v>
      </c>
      <c r="B33" s="12" t="s">
        <v>68</v>
      </c>
      <c r="C33" s="3"/>
      <c r="D33" s="3"/>
      <c r="E33" s="3" t="str">
        <f t="shared" si="1"/>
        <v/>
      </c>
    </row>
    <row r="34" spans="1:5" x14ac:dyDescent="0.25">
      <c r="A34" s="12" t="s">
        <v>69</v>
      </c>
      <c r="B34" s="12" t="s">
        <v>70</v>
      </c>
      <c r="C34" s="3"/>
      <c r="D34" s="3"/>
      <c r="E34" s="3" t="str">
        <f t="shared" si="1"/>
        <v/>
      </c>
    </row>
    <row r="35" spans="1:5" x14ac:dyDescent="0.25">
      <c r="A35" s="18" t="s">
        <v>71</v>
      </c>
      <c r="B35" s="18" t="s">
        <v>72</v>
      </c>
      <c r="C35" s="19"/>
      <c r="D35" s="19">
        <f t="shared" ref="D35" si="3">SUM(D36:D40)</f>
        <v>225000</v>
      </c>
      <c r="E35" s="19" t="str">
        <f t="shared" si="1"/>
        <v/>
      </c>
    </row>
    <row r="36" spans="1:5" x14ac:dyDescent="0.25">
      <c r="A36" s="12" t="s">
        <v>73</v>
      </c>
      <c r="B36" s="12" t="s">
        <v>74</v>
      </c>
      <c r="C36" s="3"/>
      <c r="D36" s="3"/>
      <c r="E36" s="3" t="str">
        <f t="shared" si="1"/>
        <v/>
      </c>
    </row>
    <row r="37" spans="1:5" x14ac:dyDescent="0.25">
      <c r="A37" s="12" t="s">
        <v>75</v>
      </c>
      <c r="B37" s="12" t="s">
        <v>76</v>
      </c>
      <c r="C37" s="3"/>
      <c r="D37" s="3"/>
      <c r="E37" s="3" t="str">
        <f t="shared" si="1"/>
        <v/>
      </c>
    </row>
    <row r="38" spans="1:5" x14ac:dyDescent="0.25">
      <c r="A38" s="12" t="s">
        <v>77</v>
      </c>
      <c r="B38" s="12" t="s">
        <v>78</v>
      </c>
      <c r="C38" s="3"/>
      <c r="D38" s="3"/>
      <c r="E38" s="3" t="str">
        <f t="shared" si="1"/>
        <v/>
      </c>
    </row>
    <row r="39" spans="1:5" x14ac:dyDescent="0.25">
      <c r="A39" s="12" t="s">
        <v>79</v>
      </c>
      <c r="B39" s="12" t="s">
        <v>80</v>
      </c>
      <c r="C39" s="3"/>
      <c r="D39" s="3">
        <v>225000</v>
      </c>
      <c r="E39" s="3" t="str">
        <f t="shared" si="1"/>
        <v/>
      </c>
    </row>
    <row r="40" spans="1:5" x14ac:dyDescent="0.25">
      <c r="A40" s="12" t="s">
        <v>81</v>
      </c>
      <c r="B40" s="12" t="s">
        <v>82</v>
      </c>
      <c r="C40" s="3"/>
      <c r="D40" s="3"/>
      <c r="E40" s="3" t="str">
        <f t="shared" si="1"/>
        <v/>
      </c>
    </row>
    <row r="41" spans="1:5" x14ac:dyDescent="0.25">
      <c r="A41" s="6" t="s">
        <v>83</v>
      </c>
      <c r="B41" s="6" t="s">
        <v>84</v>
      </c>
      <c r="C41" s="7"/>
      <c r="D41" s="7">
        <f t="shared" ref="D41" si="4">SUM(D42:D44)</f>
        <v>0</v>
      </c>
      <c r="E41" s="7" t="str">
        <f t="shared" si="1"/>
        <v/>
      </c>
    </row>
    <row r="42" spans="1:5" x14ac:dyDescent="0.25">
      <c r="A42" s="12" t="s">
        <v>85</v>
      </c>
      <c r="B42" s="12" t="s">
        <v>86</v>
      </c>
      <c r="C42" s="3"/>
      <c r="D42" s="3"/>
      <c r="E42" s="3" t="str">
        <f t="shared" si="1"/>
        <v/>
      </c>
    </row>
    <row r="43" spans="1:5" x14ac:dyDescent="0.25">
      <c r="A43" s="12" t="s">
        <v>87</v>
      </c>
      <c r="B43" s="12" t="s">
        <v>88</v>
      </c>
      <c r="C43" s="3"/>
      <c r="D43" s="3"/>
      <c r="E43" s="3" t="str">
        <f t="shared" si="1"/>
        <v/>
      </c>
    </row>
    <row r="44" spans="1:5" ht="25.5" x14ac:dyDescent="0.25">
      <c r="A44" s="12" t="s">
        <v>89</v>
      </c>
      <c r="B44" s="12" t="s">
        <v>90</v>
      </c>
      <c r="C44" s="3"/>
      <c r="D44" s="3"/>
      <c r="E44" s="3" t="str">
        <f t="shared" si="1"/>
        <v/>
      </c>
    </row>
    <row r="45" spans="1:5" x14ac:dyDescent="0.25">
      <c r="A45" s="6" t="s">
        <v>91</v>
      </c>
      <c r="B45" s="6" t="s">
        <v>92</v>
      </c>
      <c r="C45" s="3"/>
      <c r="D45" s="3"/>
      <c r="E45" s="3" t="str">
        <f t="shared" si="1"/>
        <v/>
      </c>
    </row>
    <row r="46" spans="1:5" x14ac:dyDescent="0.25">
      <c r="A46" s="6" t="s">
        <v>93</v>
      </c>
      <c r="B46" s="6" t="s">
        <v>94</v>
      </c>
      <c r="C46" s="7"/>
      <c r="D46" s="7">
        <f t="shared" ref="D46" si="5">SUM(D47:D50)</f>
        <v>5450000</v>
      </c>
      <c r="E46" s="7" t="str">
        <f t="shared" si="1"/>
        <v/>
      </c>
    </row>
    <row r="47" spans="1:5" x14ac:dyDescent="0.25">
      <c r="A47" s="12" t="s">
        <v>95</v>
      </c>
      <c r="B47" s="12" t="s">
        <v>96</v>
      </c>
      <c r="C47" s="3"/>
      <c r="D47" s="3">
        <v>5450000</v>
      </c>
      <c r="E47" s="3" t="str">
        <f t="shared" si="1"/>
        <v/>
      </c>
    </row>
    <row r="48" spans="1:5" x14ac:dyDescent="0.25">
      <c r="A48" s="12" t="s">
        <v>97</v>
      </c>
      <c r="B48" s="12" t="s">
        <v>98</v>
      </c>
      <c r="C48" s="3"/>
      <c r="D48" s="3"/>
      <c r="E48" s="3" t="str">
        <f t="shared" si="1"/>
        <v/>
      </c>
    </row>
    <row r="49" spans="1:5" x14ac:dyDescent="0.25">
      <c r="A49" s="12" t="s">
        <v>99</v>
      </c>
      <c r="B49" s="12" t="s">
        <v>100</v>
      </c>
      <c r="C49" s="3"/>
      <c r="D49" s="3"/>
      <c r="E49" s="3" t="str">
        <f t="shared" si="1"/>
        <v/>
      </c>
    </row>
    <row r="50" spans="1:5" x14ac:dyDescent="0.25">
      <c r="A50" s="12" t="s">
        <v>101</v>
      </c>
      <c r="B50" s="12" t="s">
        <v>94</v>
      </c>
      <c r="C50" s="3"/>
      <c r="D50" s="3"/>
      <c r="E50" s="3" t="str">
        <f t="shared" si="1"/>
        <v/>
      </c>
    </row>
    <row r="51" spans="1:5" ht="15.75" x14ac:dyDescent="0.25">
      <c r="A51" s="20" t="s">
        <v>102</v>
      </c>
      <c r="B51" s="20" t="s">
        <v>103</v>
      </c>
      <c r="C51" s="21"/>
      <c r="D51" s="21">
        <f>+D52+D165+D189+D190</f>
        <v>-5957915</v>
      </c>
      <c r="E51" s="21" t="str">
        <f t="shared" si="1"/>
        <v/>
      </c>
    </row>
    <row r="52" spans="1:5" x14ac:dyDescent="0.25">
      <c r="A52" s="22" t="s">
        <v>104</v>
      </c>
      <c r="B52" s="22" t="s">
        <v>105</v>
      </c>
      <c r="C52" s="7"/>
      <c r="D52" s="7">
        <f>+D53+D58+D91+D136+D158+D159</f>
        <v>-5030000</v>
      </c>
      <c r="E52" s="7" t="str">
        <f t="shared" si="1"/>
        <v/>
      </c>
    </row>
    <row r="53" spans="1:5" x14ac:dyDescent="0.25">
      <c r="A53" s="18" t="s">
        <v>106</v>
      </c>
      <c r="B53" s="18" t="s">
        <v>107</v>
      </c>
      <c r="C53" s="19"/>
      <c r="D53" s="19">
        <f t="shared" ref="D53" si="6">SUM(D54:D57)</f>
        <v>0</v>
      </c>
      <c r="E53" s="19" t="str">
        <f t="shared" si="1"/>
        <v/>
      </c>
    </row>
    <row r="54" spans="1:5" x14ac:dyDescent="0.25">
      <c r="A54" s="12" t="s">
        <v>108</v>
      </c>
      <c r="B54" s="12" t="s">
        <v>109</v>
      </c>
      <c r="C54" s="3"/>
      <c r="D54" s="3"/>
      <c r="E54" s="3" t="str">
        <f t="shared" si="1"/>
        <v/>
      </c>
    </row>
    <row r="55" spans="1:5" x14ac:dyDescent="0.25">
      <c r="A55" s="12" t="s">
        <v>110</v>
      </c>
      <c r="B55" s="12" t="s">
        <v>111</v>
      </c>
      <c r="C55" s="3"/>
      <c r="D55" s="3"/>
      <c r="E55" s="3" t="str">
        <f t="shared" si="1"/>
        <v/>
      </c>
    </row>
    <row r="56" spans="1:5" x14ac:dyDescent="0.25">
      <c r="A56" s="12" t="s">
        <v>112</v>
      </c>
      <c r="B56" s="12" t="s">
        <v>113</v>
      </c>
      <c r="C56" s="3"/>
      <c r="D56" s="3"/>
      <c r="E56" s="3" t="str">
        <f t="shared" si="1"/>
        <v/>
      </c>
    </row>
    <row r="57" spans="1:5" x14ac:dyDescent="0.25">
      <c r="A57" s="12" t="s">
        <v>114</v>
      </c>
      <c r="B57" s="12" t="s">
        <v>115</v>
      </c>
      <c r="C57" s="3"/>
      <c r="D57" s="3"/>
      <c r="E57" s="3" t="str">
        <f t="shared" si="1"/>
        <v/>
      </c>
    </row>
    <row r="58" spans="1:5" x14ac:dyDescent="0.25">
      <c r="A58" s="23" t="s">
        <v>116</v>
      </c>
      <c r="B58" s="23" t="s">
        <v>117</v>
      </c>
      <c r="C58" s="19"/>
      <c r="D58" s="19">
        <f t="shared" ref="D58" si="7">+D59+D67+D71+D78+D84+D89+D90</f>
        <v>0</v>
      </c>
      <c r="E58" s="19" t="str">
        <f t="shared" si="1"/>
        <v/>
      </c>
    </row>
    <row r="59" spans="1:5" x14ac:dyDescent="0.25">
      <c r="A59" s="24" t="s">
        <v>118</v>
      </c>
      <c r="B59" s="24" t="s">
        <v>119</v>
      </c>
      <c r="C59" s="25">
        <f t="shared" ref="C59:D59" si="8">SUM(C60:C66)</f>
        <v>0</v>
      </c>
      <c r="D59" s="26">
        <f t="shared" si="8"/>
        <v>0</v>
      </c>
      <c r="E59" s="27" t="str">
        <f t="shared" si="1"/>
        <v/>
      </c>
    </row>
    <row r="60" spans="1:5" x14ac:dyDescent="0.25">
      <c r="A60" s="12" t="s">
        <v>120</v>
      </c>
      <c r="B60" s="12" t="s">
        <v>121</v>
      </c>
      <c r="C60" s="3"/>
      <c r="D60" s="3"/>
      <c r="E60" s="13" t="str">
        <f t="shared" si="1"/>
        <v/>
      </c>
    </row>
    <row r="61" spans="1:5" x14ac:dyDescent="0.25">
      <c r="A61" s="12" t="s">
        <v>122</v>
      </c>
      <c r="B61" s="12" t="s">
        <v>123</v>
      </c>
      <c r="C61" s="3"/>
      <c r="D61" s="3"/>
      <c r="E61" s="13" t="str">
        <f t="shared" si="1"/>
        <v/>
      </c>
    </row>
    <row r="62" spans="1:5" x14ac:dyDescent="0.25">
      <c r="A62" s="12" t="s">
        <v>124</v>
      </c>
      <c r="B62" s="12" t="s">
        <v>125</v>
      </c>
      <c r="C62" s="3"/>
      <c r="D62" s="3"/>
      <c r="E62" s="13" t="str">
        <f t="shared" si="1"/>
        <v/>
      </c>
    </row>
    <row r="63" spans="1:5" x14ac:dyDescent="0.25">
      <c r="A63" s="12" t="s">
        <v>126</v>
      </c>
      <c r="B63" s="12" t="s">
        <v>127</v>
      </c>
      <c r="C63" s="3"/>
      <c r="D63" s="3"/>
      <c r="E63" s="13" t="str">
        <f t="shared" si="1"/>
        <v/>
      </c>
    </row>
    <row r="64" spans="1:5" x14ac:dyDescent="0.25">
      <c r="A64" s="12" t="s">
        <v>128</v>
      </c>
      <c r="B64" s="12" t="s">
        <v>129</v>
      </c>
      <c r="C64" s="3"/>
      <c r="D64" s="3"/>
      <c r="E64" s="13" t="str">
        <f t="shared" si="1"/>
        <v/>
      </c>
    </row>
    <row r="65" spans="1:5" x14ac:dyDescent="0.25">
      <c r="A65" s="12" t="s">
        <v>130</v>
      </c>
      <c r="B65" s="12" t="s">
        <v>131</v>
      </c>
      <c r="C65" s="3"/>
      <c r="D65" s="3"/>
      <c r="E65" s="13" t="str">
        <f t="shared" si="1"/>
        <v/>
      </c>
    </row>
    <row r="66" spans="1:5" ht="25.5" x14ac:dyDescent="0.25">
      <c r="A66" s="12" t="s">
        <v>132</v>
      </c>
      <c r="B66" s="12" t="s">
        <v>133</v>
      </c>
      <c r="C66" s="3"/>
      <c r="D66" s="3"/>
      <c r="E66" s="3" t="str">
        <f t="shared" si="1"/>
        <v/>
      </c>
    </row>
    <row r="67" spans="1:5" x14ac:dyDescent="0.25">
      <c r="A67" s="28" t="s">
        <v>134</v>
      </c>
      <c r="B67" s="28" t="s">
        <v>135</v>
      </c>
      <c r="C67" s="25">
        <f t="shared" ref="C67:D67" si="9">SUM(C68:C70)</f>
        <v>0</v>
      </c>
      <c r="D67" s="25">
        <f t="shared" si="9"/>
        <v>0</v>
      </c>
      <c r="E67" s="29" t="str">
        <f t="shared" si="1"/>
        <v/>
      </c>
    </row>
    <row r="68" spans="1:5" x14ac:dyDescent="0.25">
      <c r="A68" s="12" t="s">
        <v>136</v>
      </c>
      <c r="B68" s="12" t="s">
        <v>137</v>
      </c>
      <c r="C68" s="3"/>
      <c r="D68" s="3"/>
      <c r="E68" s="13" t="str">
        <f t="shared" si="1"/>
        <v/>
      </c>
    </row>
    <row r="69" spans="1:5" x14ac:dyDescent="0.25">
      <c r="A69" s="12" t="s">
        <v>138</v>
      </c>
      <c r="B69" s="12" t="s">
        <v>139</v>
      </c>
      <c r="C69" s="3"/>
      <c r="D69" s="3"/>
      <c r="E69" s="13" t="str">
        <f t="shared" ref="E69:E86" si="10">+IF(C69=0,"",D69/C69)</f>
        <v/>
      </c>
    </row>
    <row r="70" spans="1:5" ht="25.5" x14ac:dyDescent="0.25">
      <c r="A70" s="12" t="s">
        <v>140</v>
      </c>
      <c r="B70" s="12" t="s">
        <v>141</v>
      </c>
      <c r="C70" s="3"/>
      <c r="D70" s="3"/>
      <c r="E70" s="3" t="str">
        <f t="shared" si="10"/>
        <v/>
      </c>
    </row>
    <row r="71" spans="1:5" x14ac:dyDescent="0.25">
      <c r="A71" s="14" t="s">
        <v>142</v>
      </c>
      <c r="B71" s="14" t="s">
        <v>143</v>
      </c>
      <c r="C71" s="15"/>
      <c r="D71" s="15">
        <f t="shared" ref="D71" si="11">SUM(D72:D77)</f>
        <v>0</v>
      </c>
      <c r="E71" s="15" t="str">
        <f t="shared" si="10"/>
        <v/>
      </c>
    </row>
    <row r="72" spans="1:5" x14ac:dyDescent="0.25">
      <c r="A72" s="12" t="s">
        <v>144</v>
      </c>
      <c r="B72" s="12" t="s">
        <v>145</v>
      </c>
      <c r="C72" s="3"/>
      <c r="D72" s="3"/>
      <c r="E72" s="13" t="str">
        <f t="shared" si="10"/>
        <v/>
      </c>
    </row>
    <row r="73" spans="1:5" x14ac:dyDescent="0.25">
      <c r="A73" s="12" t="s">
        <v>146</v>
      </c>
      <c r="B73" s="12" t="s">
        <v>147</v>
      </c>
      <c r="C73" s="3"/>
      <c r="D73" s="3"/>
      <c r="E73" s="13" t="str">
        <f t="shared" si="10"/>
        <v/>
      </c>
    </row>
    <row r="74" spans="1:5" x14ac:dyDescent="0.25">
      <c r="A74" s="12" t="s">
        <v>148</v>
      </c>
      <c r="B74" s="12" t="s">
        <v>149</v>
      </c>
      <c r="C74" s="3"/>
      <c r="D74" s="3"/>
      <c r="E74" s="13" t="str">
        <f t="shared" si="10"/>
        <v/>
      </c>
    </row>
    <row r="75" spans="1:5" x14ac:dyDescent="0.25">
      <c r="A75" s="12" t="s">
        <v>150</v>
      </c>
      <c r="B75" s="12" t="s">
        <v>151</v>
      </c>
      <c r="C75" s="3"/>
      <c r="D75" s="3"/>
      <c r="E75" s="13" t="str">
        <f t="shared" si="10"/>
        <v/>
      </c>
    </row>
    <row r="76" spans="1:5" x14ac:dyDescent="0.25">
      <c r="A76" s="12" t="s">
        <v>152</v>
      </c>
      <c r="B76" s="12" t="s">
        <v>153</v>
      </c>
      <c r="C76" s="3"/>
      <c r="D76" s="3"/>
      <c r="E76" s="13" t="str">
        <f t="shared" si="10"/>
        <v/>
      </c>
    </row>
    <row r="77" spans="1:5" x14ac:dyDescent="0.25">
      <c r="A77" s="12" t="s">
        <v>154</v>
      </c>
      <c r="B77" s="12" t="s">
        <v>155</v>
      </c>
      <c r="C77" s="3"/>
      <c r="D77" s="3"/>
      <c r="E77" s="3" t="str">
        <f t="shared" si="10"/>
        <v/>
      </c>
    </row>
    <row r="78" spans="1:5" x14ac:dyDescent="0.25">
      <c r="A78" s="14" t="s">
        <v>156</v>
      </c>
      <c r="B78" s="14" t="s">
        <v>157</v>
      </c>
      <c r="C78" s="15"/>
      <c r="D78" s="15">
        <f t="shared" ref="D78" si="12">SUM(D79:D83)</f>
        <v>0</v>
      </c>
      <c r="E78" s="15" t="str">
        <f t="shared" si="10"/>
        <v/>
      </c>
    </row>
    <row r="79" spans="1:5" x14ac:dyDescent="0.25">
      <c r="A79" s="12" t="s">
        <v>158</v>
      </c>
      <c r="B79" s="12" t="s">
        <v>159</v>
      </c>
      <c r="C79" s="3"/>
      <c r="D79" s="3"/>
      <c r="E79" s="3" t="str">
        <f t="shared" si="10"/>
        <v/>
      </c>
    </row>
    <row r="80" spans="1:5" x14ac:dyDescent="0.25">
      <c r="A80" s="12" t="s">
        <v>160</v>
      </c>
      <c r="B80" s="12" t="s">
        <v>161</v>
      </c>
      <c r="C80" s="3"/>
      <c r="D80" s="3"/>
      <c r="E80" s="3" t="str">
        <f t="shared" si="10"/>
        <v/>
      </c>
    </row>
    <row r="81" spans="1:5" x14ac:dyDescent="0.25">
      <c r="A81" s="12" t="s">
        <v>162</v>
      </c>
      <c r="B81" s="12" t="s">
        <v>163</v>
      </c>
      <c r="C81" s="3"/>
      <c r="D81" s="3"/>
      <c r="E81" s="3" t="str">
        <f t="shared" si="10"/>
        <v/>
      </c>
    </row>
    <row r="82" spans="1:5" x14ac:dyDescent="0.25">
      <c r="A82" s="12" t="s">
        <v>164</v>
      </c>
      <c r="B82" s="12" t="s">
        <v>165</v>
      </c>
      <c r="C82" s="3"/>
      <c r="D82" s="3"/>
      <c r="E82" s="3" t="str">
        <f t="shared" si="10"/>
        <v/>
      </c>
    </row>
    <row r="83" spans="1:5" x14ac:dyDescent="0.25">
      <c r="A83" s="12" t="s">
        <v>166</v>
      </c>
      <c r="B83" s="12" t="s">
        <v>167</v>
      </c>
      <c r="C83" s="3"/>
      <c r="D83" s="3"/>
      <c r="E83" s="3" t="str">
        <f t="shared" si="10"/>
        <v/>
      </c>
    </row>
    <row r="84" spans="1:5" x14ac:dyDescent="0.25">
      <c r="A84" s="14" t="s">
        <v>168</v>
      </c>
      <c r="B84" s="14" t="s">
        <v>169</v>
      </c>
      <c r="C84" s="15">
        <f>+C86</f>
        <v>0</v>
      </c>
      <c r="D84" s="15">
        <f t="shared" ref="D84" si="13">SUM(D85:D88)</f>
        <v>0</v>
      </c>
      <c r="E84" s="30" t="str">
        <f t="shared" si="10"/>
        <v/>
      </c>
    </row>
    <row r="85" spans="1:5" x14ac:dyDescent="0.25">
      <c r="A85" s="12" t="s">
        <v>170</v>
      </c>
      <c r="B85" s="12" t="s">
        <v>171</v>
      </c>
      <c r="C85" s="3"/>
      <c r="D85" s="3"/>
      <c r="E85" s="13" t="str">
        <f t="shared" si="10"/>
        <v/>
      </c>
    </row>
    <row r="86" spans="1:5" x14ac:dyDescent="0.25">
      <c r="A86" s="12" t="s">
        <v>172</v>
      </c>
      <c r="B86" s="12" t="s">
        <v>173</v>
      </c>
      <c r="C86" s="3"/>
      <c r="D86" s="3"/>
      <c r="E86" s="13" t="str">
        <f t="shared" si="10"/>
        <v/>
      </c>
    </row>
    <row r="87" spans="1:5" x14ac:dyDescent="0.25">
      <c r="A87" s="12" t="s">
        <v>174</v>
      </c>
      <c r="B87" s="12" t="s">
        <v>175</v>
      </c>
      <c r="C87" s="3"/>
      <c r="D87" s="3"/>
      <c r="E87" s="3"/>
    </row>
    <row r="88" spans="1:5" ht="25.5" x14ac:dyDescent="0.25">
      <c r="A88" s="12" t="s">
        <v>176</v>
      </c>
      <c r="B88" s="12" t="s">
        <v>177</v>
      </c>
      <c r="C88" s="3"/>
      <c r="D88" s="3"/>
      <c r="E88" s="3"/>
    </row>
    <row r="89" spans="1:5" x14ac:dyDescent="0.25">
      <c r="A89" s="31" t="s">
        <v>178</v>
      </c>
      <c r="B89" s="31" t="s">
        <v>179</v>
      </c>
      <c r="C89" s="3"/>
      <c r="D89" s="3"/>
      <c r="E89" s="3"/>
    </row>
    <row r="90" spans="1:5" ht="25.5" x14ac:dyDescent="0.25">
      <c r="A90" s="31" t="s">
        <v>180</v>
      </c>
      <c r="B90" s="31" t="s">
        <v>181</v>
      </c>
      <c r="C90" s="3"/>
      <c r="D90" s="3"/>
      <c r="E90" s="3"/>
    </row>
    <row r="91" spans="1:5" x14ac:dyDescent="0.25">
      <c r="A91" s="18" t="s">
        <v>182</v>
      </c>
      <c r="B91" s="18" t="s">
        <v>26</v>
      </c>
      <c r="C91" s="19"/>
      <c r="D91" s="19">
        <f>+D92+D106+D122+D123+D132</f>
        <v>-5030000</v>
      </c>
      <c r="E91" s="19"/>
    </row>
    <row r="92" spans="1:5" x14ac:dyDescent="0.25">
      <c r="A92" s="14" t="s">
        <v>183</v>
      </c>
      <c r="B92" s="14" t="s">
        <v>28</v>
      </c>
      <c r="C92" s="15"/>
      <c r="D92" s="15">
        <f t="shared" ref="D92" si="14">+D93+D96+D101+D100+D105</f>
        <v>0</v>
      </c>
      <c r="E92" s="15"/>
    </row>
    <row r="93" spans="1:5" x14ac:dyDescent="0.25">
      <c r="A93" s="16" t="s">
        <v>184</v>
      </c>
      <c r="B93" s="16" t="s">
        <v>185</v>
      </c>
      <c r="C93" s="17"/>
      <c r="D93" s="17">
        <f t="shared" ref="D93" si="15">SUM(D94:D95)</f>
        <v>0</v>
      </c>
      <c r="E93" s="17"/>
    </row>
    <row r="94" spans="1:5" x14ac:dyDescent="0.25">
      <c r="A94" s="12" t="s">
        <v>186</v>
      </c>
      <c r="B94" s="12" t="s">
        <v>187</v>
      </c>
      <c r="C94" s="3"/>
      <c r="D94" s="3"/>
      <c r="E94" s="3"/>
    </row>
    <row r="95" spans="1:5" x14ac:dyDescent="0.25">
      <c r="A95" s="12" t="s">
        <v>188</v>
      </c>
      <c r="B95" s="12" t="s">
        <v>189</v>
      </c>
      <c r="C95" s="3"/>
      <c r="D95" s="3"/>
      <c r="E95" s="3"/>
    </row>
    <row r="96" spans="1:5" x14ac:dyDescent="0.25">
      <c r="A96" s="16" t="s">
        <v>190</v>
      </c>
      <c r="B96" s="16" t="s">
        <v>191</v>
      </c>
      <c r="C96" s="17"/>
      <c r="D96" s="17">
        <f t="shared" ref="D96" si="16">SUM(D97:D99)</f>
        <v>0</v>
      </c>
      <c r="E96" s="17"/>
    </row>
    <row r="97" spans="1:5" x14ac:dyDescent="0.25">
      <c r="A97" s="12" t="s">
        <v>192</v>
      </c>
      <c r="B97" s="12" t="s">
        <v>193</v>
      </c>
      <c r="C97" s="3"/>
      <c r="D97" s="3"/>
      <c r="E97" s="3"/>
    </row>
    <row r="98" spans="1:5" x14ac:dyDescent="0.25">
      <c r="A98" s="12" t="s">
        <v>194</v>
      </c>
      <c r="B98" s="12" t="s">
        <v>195</v>
      </c>
      <c r="C98" s="3"/>
      <c r="D98" s="3"/>
      <c r="E98" s="3"/>
    </row>
    <row r="99" spans="1:5" x14ac:dyDescent="0.25">
      <c r="A99" s="12" t="s">
        <v>196</v>
      </c>
      <c r="B99" s="12" t="s">
        <v>197</v>
      </c>
      <c r="C99" s="3"/>
      <c r="D99" s="3"/>
      <c r="E99" s="3"/>
    </row>
    <row r="100" spans="1:5" x14ac:dyDescent="0.25">
      <c r="A100" s="16" t="s">
        <v>198</v>
      </c>
      <c r="B100" s="16" t="s">
        <v>199</v>
      </c>
      <c r="C100" s="3"/>
      <c r="D100" s="3"/>
      <c r="E100" s="3"/>
    </row>
    <row r="101" spans="1:5" x14ac:dyDescent="0.25">
      <c r="A101" s="16" t="s">
        <v>200</v>
      </c>
      <c r="B101" s="16" t="s">
        <v>201</v>
      </c>
      <c r="C101" s="17"/>
      <c r="D101" s="17">
        <f t="shared" ref="D101" si="17">SUM(D102:D104)</f>
        <v>0</v>
      </c>
      <c r="E101" s="17"/>
    </row>
    <row r="102" spans="1:5" x14ac:dyDescent="0.25">
      <c r="A102" s="12" t="s">
        <v>202</v>
      </c>
      <c r="B102" s="12" t="s">
        <v>203</v>
      </c>
      <c r="C102" s="3"/>
      <c r="D102" s="3"/>
      <c r="E102" s="3"/>
    </row>
    <row r="103" spans="1:5" x14ac:dyDescent="0.25">
      <c r="A103" s="12" t="s">
        <v>204</v>
      </c>
      <c r="B103" s="12" t="s">
        <v>205</v>
      </c>
      <c r="C103" s="3"/>
      <c r="D103" s="3"/>
      <c r="E103" s="3"/>
    </row>
    <row r="104" spans="1:5" ht="25.5" x14ac:dyDescent="0.25">
      <c r="A104" s="12" t="s">
        <v>206</v>
      </c>
      <c r="B104" s="12" t="s">
        <v>207</v>
      </c>
      <c r="C104" s="3"/>
      <c r="D104" s="3"/>
      <c r="E104" s="3"/>
    </row>
    <row r="105" spans="1:5" x14ac:dyDescent="0.25">
      <c r="A105" s="16" t="s">
        <v>208</v>
      </c>
      <c r="B105" s="16" t="s">
        <v>209</v>
      </c>
      <c r="C105" s="3"/>
      <c r="D105" s="3"/>
      <c r="E105" s="3"/>
    </row>
    <row r="106" spans="1:5" x14ac:dyDescent="0.25">
      <c r="A106" s="14" t="s">
        <v>210</v>
      </c>
      <c r="B106" s="14" t="s">
        <v>42</v>
      </c>
      <c r="C106" s="15"/>
      <c r="D106" s="15">
        <f>+D107+D115</f>
        <v>0</v>
      </c>
      <c r="E106" s="15"/>
    </row>
    <row r="107" spans="1:5" x14ac:dyDescent="0.25">
      <c r="A107" s="16" t="s">
        <v>211</v>
      </c>
      <c r="B107" s="16" t="s">
        <v>44</v>
      </c>
      <c r="C107" s="17"/>
      <c r="D107" s="17">
        <f>+SUM(D108:D114)</f>
        <v>0</v>
      </c>
      <c r="E107" s="17"/>
    </row>
    <row r="108" spans="1:5" x14ac:dyDescent="0.25">
      <c r="A108" s="1" t="s">
        <v>212</v>
      </c>
      <c r="B108" s="1" t="s">
        <v>213</v>
      </c>
      <c r="C108" s="3"/>
      <c r="D108" s="3"/>
      <c r="E108" s="3"/>
    </row>
    <row r="109" spans="1:5" x14ac:dyDescent="0.25">
      <c r="A109" s="32" t="s">
        <v>214</v>
      </c>
      <c r="B109" s="32" t="s">
        <v>215</v>
      </c>
      <c r="C109" s="3"/>
      <c r="D109" s="3"/>
      <c r="E109" s="3"/>
    </row>
    <row r="110" spans="1:5" x14ac:dyDescent="0.25">
      <c r="A110" s="12" t="s">
        <v>216</v>
      </c>
      <c r="B110" s="12" t="s">
        <v>217</v>
      </c>
      <c r="C110" s="3"/>
      <c r="D110" s="3"/>
      <c r="E110" s="3"/>
    </row>
    <row r="111" spans="1:5" x14ac:dyDescent="0.25">
      <c r="A111" s="12" t="s">
        <v>218</v>
      </c>
      <c r="B111" s="12" t="s">
        <v>219</v>
      </c>
      <c r="C111" s="3"/>
      <c r="D111" s="3"/>
      <c r="E111" s="3"/>
    </row>
    <row r="112" spans="1:5" x14ac:dyDescent="0.25">
      <c r="A112" s="12" t="s">
        <v>220</v>
      </c>
      <c r="B112" s="12" t="s">
        <v>221</v>
      </c>
      <c r="C112" s="3"/>
      <c r="D112" s="3"/>
      <c r="E112" s="3"/>
    </row>
    <row r="113" spans="1:5" x14ac:dyDescent="0.25">
      <c r="A113" s="12" t="s">
        <v>222</v>
      </c>
      <c r="B113" s="12" t="s">
        <v>223</v>
      </c>
      <c r="C113" s="3"/>
      <c r="D113" s="3"/>
      <c r="E113" s="3"/>
    </row>
    <row r="114" spans="1:5" ht="25.5" x14ac:dyDescent="0.25">
      <c r="A114" s="12" t="s">
        <v>224</v>
      </c>
      <c r="B114" s="12" t="s">
        <v>225</v>
      </c>
      <c r="C114" s="3"/>
      <c r="D114" s="3"/>
      <c r="E114" s="3"/>
    </row>
    <row r="115" spans="1:5" x14ac:dyDescent="0.25">
      <c r="A115" s="16" t="s">
        <v>226</v>
      </c>
      <c r="B115" s="16" t="s">
        <v>52</v>
      </c>
      <c r="C115" s="17"/>
      <c r="D115" s="17">
        <f>SUM(D116:D121)</f>
        <v>0</v>
      </c>
      <c r="E115" s="17"/>
    </row>
    <row r="116" spans="1:5" x14ac:dyDescent="0.25">
      <c r="A116" s="1" t="s">
        <v>227</v>
      </c>
      <c r="B116" s="1" t="s">
        <v>228</v>
      </c>
      <c r="C116" s="33"/>
      <c r="D116" s="33"/>
      <c r="E116" s="33"/>
    </row>
    <row r="117" spans="1:5" x14ac:dyDescent="0.25">
      <c r="A117" s="12" t="s">
        <v>229</v>
      </c>
      <c r="B117" s="12" t="s">
        <v>230</v>
      </c>
      <c r="C117" s="3"/>
      <c r="D117" s="3"/>
      <c r="E117" s="3"/>
    </row>
    <row r="118" spans="1:5" x14ac:dyDescent="0.25">
      <c r="A118" s="12" t="s">
        <v>231</v>
      </c>
      <c r="B118" s="12" t="s">
        <v>232</v>
      </c>
      <c r="C118" s="3"/>
      <c r="D118" s="3"/>
      <c r="E118" s="3"/>
    </row>
    <row r="119" spans="1:5" x14ac:dyDescent="0.25">
      <c r="A119" s="12" t="s">
        <v>233</v>
      </c>
      <c r="B119" s="12" t="s">
        <v>234</v>
      </c>
      <c r="C119" s="3"/>
      <c r="D119" s="3"/>
      <c r="E119" s="3"/>
    </row>
    <row r="120" spans="1:5" ht="25.5" x14ac:dyDescent="0.25">
      <c r="A120" s="12" t="s">
        <v>235</v>
      </c>
      <c r="B120" s="12" t="s">
        <v>236</v>
      </c>
      <c r="C120" s="33"/>
      <c r="D120" s="3"/>
      <c r="E120" s="33"/>
    </row>
    <row r="121" spans="1:5" ht="25.5" x14ac:dyDescent="0.25">
      <c r="A121" s="12" t="s">
        <v>237</v>
      </c>
      <c r="B121" s="12" t="s">
        <v>238</v>
      </c>
      <c r="C121" s="3"/>
      <c r="D121" s="3"/>
      <c r="E121" s="3"/>
    </row>
    <row r="122" spans="1:5" x14ac:dyDescent="0.25">
      <c r="A122" s="14" t="s">
        <v>239</v>
      </c>
      <c r="B122" s="14" t="s">
        <v>60</v>
      </c>
      <c r="C122" s="3"/>
      <c r="D122" s="3"/>
      <c r="E122" s="3"/>
    </row>
    <row r="123" spans="1:5" x14ac:dyDescent="0.25">
      <c r="A123" s="14" t="s">
        <v>240</v>
      </c>
      <c r="B123" s="14" t="s">
        <v>241</v>
      </c>
      <c r="C123" s="15"/>
      <c r="D123" s="15">
        <f>SUM(D124:D131)</f>
        <v>0</v>
      </c>
      <c r="E123" s="15"/>
    </row>
    <row r="124" spans="1:5" x14ac:dyDescent="0.25">
      <c r="A124" s="12" t="s">
        <v>242</v>
      </c>
      <c r="B124" s="12" t="s">
        <v>243</v>
      </c>
      <c r="C124" s="3"/>
      <c r="D124" s="3"/>
      <c r="E124" s="3"/>
    </row>
    <row r="125" spans="1:5" x14ac:dyDescent="0.25">
      <c r="A125" s="12" t="s">
        <v>244</v>
      </c>
      <c r="B125" s="12" t="s">
        <v>245</v>
      </c>
      <c r="C125" s="3"/>
      <c r="D125" s="3"/>
      <c r="E125" s="3"/>
    </row>
    <row r="126" spans="1:5" x14ac:dyDescent="0.25">
      <c r="A126" s="12" t="s">
        <v>246</v>
      </c>
      <c r="B126" s="12" t="s">
        <v>247</v>
      </c>
      <c r="C126" s="3"/>
      <c r="D126" s="3"/>
      <c r="E126" s="3"/>
    </row>
    <row r="127" spans="1:5" ht="25.5" x14ac:dyDescent="0.25">
      <c r="A127" s="12" t="s">
        <v>248</v>
      </c>
      <c r="B127" s="12" t="s">
        <v>249</v>
      </c>
      <c r="C127" s="3"/>
      <c r="D127" s="3"/>
      <c r="E127" s="3"/>
    </row>
    <row r="128" spans="1:5" x14ac:dyDescent="0.25">
      <c r="A128" s="12" t="s">
        <v>250</v>
      </c>
      <c r="B128" s="12" t="s">
        <v>251</v>
      </c>
      <c r="C128" s="3"/>
      <c r="D128" s="3"/>
      <c r="E128" s="3"/>
    </row>
    <row r="129" spans="1:5" x14ac:dyDescent="0.25">
      <c r="A129" s="12" t="s">
        <v>252</v>
      </c>
      <c r="B129" s="12" t="s">
        <v>253</v>
      </c>
      <c r="C129" s="3"/>
      <c r="D129" s="3"/>
      <c r="E129" s="3"/>
    </row>
    <row r="130" spans="1:5" x14ac:dyDescent="0.25">
      <c r="A130" s="12" t="s">
        <v>254</v>
      </c>
      <c r="B130" s="12" t="s">
        <v>255</v>
      </c>
      <c r="C130" s="3"/>
      <c r="D130" s="3"/>
      <c r="E130" s="3"/>
    </row>
    <row r="131" spans="1:5" x14ac:dyDescent="0.25">
      <c r="A131" s="12" t="s">
        <v>256</v>
      </c>
      <c r="B131" s="12" t="s">
        <v>257</v>
      </c>
      <c r="C131" s="3"/>
      <c r="D131" s="3"/>
      <c r="E131" s="3"/>
    </row>
    <row r="132" spans="1:5" x14ac:dyDescent="0.25">
      <c r="A132" s="14" t="s">
        <v>258</v>
      </c>
      <c r="B132" s="14" t="s">
        <v>259</v>
      </c>
      <c r="C132" s="15"/>
      <c r="D132" s="15">
        <f>SUM(D133:D135)</f>
        <v>-5030000</v>
      </c>
      <c r="E132" s="15"/>
    </row>
    <row r="133" spans="1:5" x14ac:dyDescent="0.25">
      <c r="A133" s="12" t="s">
        <v>260</v>
      </c>
      <c r="B133" s="12" t="s">
        <v>261</v>
      </c>
      <c r="C133" s="3"/>
      <c r="D133" s="3">
        <v>-78000</v>
      </c>
      <c r="E133" s="3"/>
    </row>
    <row r="134" spans="1:5" x14ac:dyDescent="0.25">
      <c r="A134" s="12" t="s">
        <v>263</v>
      </c>
      <c r="B134" s="12" t="s">
        <v>259</v>
      </c>
      <c r="C134" s="3"/>
      <c r="D134" s="3">
        <v>-4950000</v>
      </c>
      <c r="E134" s="3"/>
    </row>
    <row r="135" spans="1:5" x14ac:dyDescent="0.25">
      <c r="A135" s="12" t="s">
        <v>264</v>
      </c>
      <c r="B135" s="12" t="s">
        <v>265</v>
      </c>
      <c r="C135" s="3"/>
      <c r="D135" s="3">
        <v>-2000</v>
      </c>
      <c r="E135" s="3"/>
    </row>
    <row r="136" spans="1:5" x14ac:dyDescent="0.25">
      <c r="A136" s="18" t="s">
        <v>266</v>
      </c>
      <c r="B136" s="18" t="s">
        <v>62</v>
      </c>
      <c r="C136" s="19"/>
      <c r="D136" s="19">
        <f>+D137+D143+D153+D155+D156+D157</f>
        <v>0</v>
      </c>
      <c r="E136" s="19"/>
    </row>
    <row r="137" spans="1:5" x14ac:dyDescent="0.25">
      <c r="A137" s="14" t="s">
        <v>267</v>
      </c>
      <c r="B137" s="14" t="s">
        <v>268</v>
      </c>
      <c r="C137" s="15"/>
      <c r="D137" s="15">
        <f t="shared" ref="D137" si="18">SUM(D138:D142)</f>
        <v>0</v>
      </c>
      <c r="E137" s="15"/>
    </row>
    <row r="138" spans="1:5" ht="25.5" x14ac:dyDescent="0.25">
      <c r="A138" s="12" t="s">
        <v>269</v>
      </c>
      <c r="B138" s="12" t="s">
        <v>270</v>
      </c>
      <c r="C138" s="3"/>
      <c r="D138" s="3"/>
      <c r="E138" s="3"/>
    </row>
    <row r="139" spans="1:5" x14ac:dyDescent="0.25">
      <c r="A139" s="12" t="s">
        <v>271</v>
      </c>
      <c r="B139" s="12" t="s">
        <v>272</v>
      </c>
      <c r="C139" s="3"/>
      <c r="D139" s="3"/>
      <c r="E139" s="3"/>
    </row>
    <row r="140" spans="1:5" x14ac:dyDescent="0.25">
      <c r="A140" s="12" t="s">
        <v>273</v>
      </c>
      <c r="B140" s="12" t="s">
        <v>274</v>
      </c>
      <c r="C140" s="3"/>
      <c r="D140" s="3"/>
      <c r="E140" s="3"/>
    </row>
    <row r="141" spans="1:5" x14ac:dyDescent="0.25">
      <c r="A141" s="12" t="s">
        <v>275</v>
      </c>
      <c r="B141" s="12" t="s">
        <v>276</v>
      </c>
      <c r="C141" s="3"/>
      <c r="D141" s="3"/>
      <c r="E141" s="3"/>
    </row>
    <row r="142" spans="1:5" ht="25.5" x14ac:dyDescent="0.25">
      <c r="A142" s="12" t="s">
        <v>277</v>
      </c>
      <c r="B142" s="12" t="s">
        <v>278</v>
      </c>
      <c r="C142" s="3"/>
      <c r="D142" s="3"/>
      <c r="E142" s="3"/>
    </row>
    <row r="143" spans="1:5" x14ac:dyDescent="0.25">
      <c r="A143" s="14" t="s">
        <v>279</v>
      </c>
      <c r="B143" s="14" t="s">
        <v>280</v>
      </c>
      <c r="C143" s="15"/>
      <c r="D143" s="15">
        <f t="shared" ref="D143" si="19">+D144+D149</f>
        <v>0</v>
      </c>
      <c r="E143" s="15"/>
    </row>
    <row r="144" spans="1:5" x14ac:dyDescent="0.25">
      <c r="A144" s="16" t="s">
        <v>281</v>
      </c>
      <c r="B144" s="16" t="s">
        <v>282</v>
      </c>
      <c r="C144" s="17"/>
      <c r="D144" s="17">
        <f t="shared" ref="D144" si="20">SUM(D145:D148)</f>
        <v>0</v>
      </c>
      <c r="E144" s="17"/>
    </row>
    <row r="145" spans="1:5" x14ac:dyDescent="0.25">
      <c r="A145" s="12" t="s">
        <v>283</v>
      </c>
      <c r="B145" s="12" t="s">
        <v>284</v>
      </c>
      <c r="C145" s="3"/>
      <c r="D145" s="3"/>
      <c r="E145" s="3"/>
    </row>
    <row r="146" spans="1:5" x14ac:dyDescent="0.25">
      <c r="A146" s="12" t="s">
        <v>285</v>
      </c>
      <c r="B146" s="12" t="s">
        <v>286</v>
      </c>
      <c r="C146" s="3"/>
      <c r="D146" s="3"/>
      <c r="E146" s="3"/>
    </row>
    <row r="147" spans="1:5" x14ac:dyDescent="0.25">
      <c r="A147" s="12" t="s">
        <v>287</v>
      </c>
      <c r="B147" s="12" t="s">
        <v>288</v>
      </c>
      <c r="C147" s="3"/>
      <c r="D147" s="3"/>
      <c r="E147" s="3"/>
    </row>
    <row r="148" spans="1:5" x14ac:dyDescent="0.25">
      <c r="A148" s="12" t="s">
        <v>289</v>
      </c>
      <c r="B148" s="12" t="s">
        <v>290</v>
      </c>
      <c r="C148" s="3"/>
      <c r="D148" s="3"/>
      <c r="E148" s="3"/>
    </row>
    <row r="149" spans="1:5" x14ac:dyDescent="0.25">
      <c r="A149" s="16" t="s">
        <v>291</v>
      </c>
      <c r="B149" s="16" t="s">
        <v>292</v>
      </c>
      <c r="C149" s="17"/>
      <c r="D149" s="17">
        <f t="shared" ref="D149" si="21">SUM(D150:D152)</f>
        <v>0</v>
      </c>
      <c r="E149" s="17"/>
    </row>
    <row r="150" spans="1:5" x14ac:dyDescent="0.25">
      <c r="A150" s="12" t="s">
        <v>293</v>
      </c>
      <c r="B150" s="12" t="s">
        <v>294</v>
      </c>
      <c r="C150" s="3"/>
      <c r="D150" s="3"/>
      <c r="E150" s="3"/>
    </row>
    <row r="151" spans="1:5" x14ac:dyDescent="0.25">
      <c r="A151" s="12" t="s">
        <v>295</v>
      </c>
      <c r="B151" s="12" t="s">
        <v>288</v>
      </c>
      <c r="C151" s="3"/>
      <c r="D151" s="3"/>
      <c r="E151" s="3"/>
    </row>
    <row r="152" spans="1:5" x14ac:dyDescent="0.25">
      <c r="A152" s="12" t="s">
        <v>296</v>
      </c>
      <c r="B152" s="12" t="s">
        <v>290</v>
      </c>
      <c r="C152" s="3"/>
      <c r="D152" s="3"/>
      <c r="E152" s="3"/>
    </row>
    <row r="153" spans="1:5" x14ac:dyDescent="0.25">
      <c r="A153" s="14" t="s">
        <v>297</v>
      </c>
      <c r="B153" s="14" t="s">
        <v>298</v>
      </c>
      <c r="C153" s="15"/>
      <c r="D153" s="15">
        <f>SUM(D154:D154)</f>
        <v>0</v>
      </c>
      <c r="E153" s="15"/>
    </row>
    <row r="154" spans="1:5" x14ac:dyDescent="0.25">
      <c r="A154" s="12" t="s">
        <v>299</v>
      </c>
      <c r="B154" s="12" t="s">
        <v>300</v>
      </c>
      <c r="C154" s="3"/>
      <c r="D154" s="3"/>
      <c r="E154" s="3"/>
    </row>
    <row r="155" spans="1:5" x14ac:dyDescent="0.25">
      <c r="A155" s="31" t="s">
        <v>301</v>
      </c>
      <c r="B155" s="31" t="s">
        <v>302</v>
      </c>
      <c r="C155" s="3"/>
      <c r="D155" s="3"/>
      <c r="E155" s="3"/>
    </row>
    <row r="156" spans="1:5" x14ac:dyDescent="0.25">
      <c r="A156" s="31" t="s">
        <v>303</v>
      </c>
      <c r="B156" s="31" t="s">
        <v>304</v>
      </c>
      <c r="C156" s="3"/>
      <c r="D156" s="3"/>
      <c r="E156" s="3"/>
    </row>
    <row r="157" spans="1:5" ht="25.5" x14ac:dyDescent="0.25">
      <c r="A157" s="31" t="s">
        <v>305</v>
      </c>
      <c r="B157" s="31" t="s">
        <v>306</v>
      </c>
      <c r="C157" s="3"/>
      <c r="D157" s="3"/>
      <c r="E157" s="3"/>
    </row>
    <row r="158" spans="1:5" x14ac:dyDescent="0.25">
      <c r="A158" s="18" t="s">
        <v>307</v>
      </c>
      <c r="B158" s="18" t="s">
        <v>308</v>
      </c>
      <c r="C158" s="3"/>
      <c r="D158" s="3"/>
      <c r="E158" s="3"/>
    </row>
    <row r="159" spans="1:5" x14ac:dyDescent="0.25">
      <c r="A159" s="18" t="s">
        <v>309</v>
      </c>
      <c r="B159" s="18" t="s">
        <v>310</v>
      </c>
      <c r="C159" s="19"/>
      <c r="D159" s="19">
        <f t="shared" ref="D159" si="22">SUM(D160:D164)</f>
        <v>0</v>
      </c>
      <c r="E159" s="19"/>
    </row>
    <row r="160" spans="1:5" x14ac:dyDescent="0.25">
      <c r="A160" s="12" t="s">
        <v>311</v>
      </c>
      <c r="B160" s="12" t="s">
        <v>312</v>
      </c>
      <c r="C160" s="3"/>
      <c r="D160" s="3"/>
      <c r="E160" s="3"/>
    </row>
    <row r="161" spans="1:5" x14ac:dyDescent="0.25">
      <c r="A161" s="12" t="s">
        <v>313</v>
      </c>
      <c r="B161" s="12" t="s">
        <v>314</v>
      </c>
      <c r="C161" s="3"/>
      <c r="D161" s="3"/>
      <c r="E161" s="3"/>
    </row>
    <row r="162" spans="1:5" x14ac:dyDescent="0.25">
      <c r="A162" s="12" t="s">
        <v>315</v>
      </c>
      <c r="B162" s="12" t="s">
        <v>316</v>
      </c>
      <c r="C162" s="3"/>
      <c r="D162" s="3"/>
      <c r="E162" s="3"/>
    </row>
    <row r="163" spans="1:5" x14ac:dyDescent="0.25">
      <c r="A163" s="12" t="s">
        <v>317</v>
      </c>
      <c r="B163" s="12" t="s">
        <v>318</v>
      </c>
      <c r="C163" s="3"/>
      <c r="D163" s="3"/>
      <c r="E163" s="3"/>
    </row>
    <row r="164" spans="1:5" x14ac:dyDescent="0.25">
      <c r="A164" s="12" t="s">
        <v>319</v>
      </c>
      <c r="B164" s="12" t="s">
        <v>320</v>
      </c>
      <c r="C164" s="3"/>
      <c r="D164" s="3"/>
      <c r="E164" s="3"/>
    </row>
    <row r="165" spans="1:5" x14ac:dyDescent="0.25">
      <c r="A165" s="22" t="s">
        <v>321</v>
      </c>
      <c r="B165" s="22" t="s">
        <v>322</v>
      </c>
      <c r="C165" s="7"/>
      <c r="D165" s="7">
        <f t="shared" ref="D165" si="23">+D166+D167+D168</f>
        <v>-631915</v>
      </c>
      <c r="E165" s="7"/>
    </row>
    <row r="166" spans="1:5" x14ac:dyDescent="0.25">
      <c r="A166" s="12" t="s">
        <v>323</v>
      </c>
      <c r="B166" s="12" t="s">
        <v>324</v>
      </c>
      <c r="C166" s="3"/>
      <c r="D166" s="3">
        <v>-481100</v>
      </c>
      <c r="E166" s="3"/>
    </row>
    <row r="167" spans="1:5" x14ac:dyDescent="0.25">
      <c r="A167" s="12" t="s">
        <v>325</v>
      </c>
      <c r="B167" s="12" t="s">
        <v>326</v>
      </c>
      <c r="C167" s="3"/>
      <c r="D167" s="3">
        <v>-82865</v>
      </c>
      <c r="E167" s="3"/>
    </row>
    <row r="168" spans="1:5" x14ac:dyDescent="0.25">
      <c r="A168" s="23" t="s">
        <v>327</v>
      </c>
      <c r="B168" s="23" t="s">
        <v>328</v>
      </c>
      <c r="C168" s="35"/>
      <c r="D168" s="35">
        <f t="shared" ref="D168" si="24">+D169+D175+D188</f>
        <v>-67950</v>
      </c>
      <c r="E168" s="35"/>
    </row>
    <row r="169" spans="1:5" x14ac:dyDescent="0.25">
      <c r="A169" s="28" t="s">
        <v>329</v>
      </c>
      <c r="B169" s="28" t="s">
        <v>330</v>
      </c>
      <c r="C169" s="25"/>
      <c r="D169" s="25">
        <f t="shared" ref="D169" si="25">SUM(D170:D174)</f>
        <v>-12950</v>
      </c>
      <c r="E169" s="25"/>
    </row>
    <row r="170" spans="1:5" x14ac:dyDescent="0.25">
      <c r="A170" s="12" t="s">
        <v>331</v>
      </c>
      <c r="B170" s="12" t="s">
        <v>332</v>
      </c>
      <c r="C170" s="3"/>
      <c r="D170" s="3">
        <v>-6500</v>
      </c>
      <c r="E170" s="3"/>
    </row>
    <row r="171" spans="1:5" x14ac:dyDescent="0.25">
      <c r="A171" s="12" t="s">
        <v>333</v>
      </c>
      <c r="B171" s="12" t="s">
        <v>334</v>
      </c>
      <c r="C171" s="3"/>
      <c r="D171" s="3">
        <v>-1700</v>
      </c>
      <c r="E171" s="3"/>
    </row>
    <row r="172" spans="1:5" ht="25.5" x14ac:dyDescent="0.25">
      <c r="A172" s="12" t="s">
        <v>335</v>
      </c>
      <c r="B172" s="12" t="s">
        <v>336</v>
      </c>
      <c r="C172" s="3"/>
      <c r="D172" s="3">
        <v>-3250</v>
      </c>
      <c r="E172" s="3"/>
    </row>
    <row r="173" spans="1:5" x14ac:dyDescent="0.25">
      <c r="A173" s="12" t="s">
        <v>337</v>
      </c>
      <c r="B173" s="12" t="s">
        <v>338</v>
      </c>
      <c r="C173" s="3"/>
      <c r="D173" s="3">
        <v>0</v>
      </c>
      <c r="E173" s="3"/>
    </row>
    <row r="174" spans="1:5" x14ac:dyDescent="0.25">
      <c r="A174" s="12" t="s">
        <v>339</v>
      </c>
      <c r="B174" s="12" t="s">
        <v>340</v>
      </c>
      <c r="C174" s="3"/>
      <c r="D174" s="3">
        <v>-1500</v>
      </c>
      <c r="E174" s="3"/>
    </row>
    <row r="175" spans="1:5" x14ac:dyDescent="0.25">
      <c r="A175" s="14" t="s">
        <v>341</v>
      </c>
      <c r="B175" s="14" t="s">
        <v>342</v>
      </c>
      <c r="C175" s="15"/>
      <c r="D175" s="15">
        <f t="shared" ref="D175" si="26">SUM(D176:D187)</f>
        <v>0</v>
      </c>
      <c r="E175" s="15"/>
    </row>
    <row r="176" spans="1:5" x14ac:dyDescent="0.25">
      <c r="A176" s="12" t="s">
        <v>343</v>
      </c>
      <c r="B176" s="12" t="s">
        <v>344</v>
      </c>
      <c r="C176" s="3"/>
      <c r="D176" s="3"/>
      <c r="E176" s="3"/>
    </row>
    <row r="177" spans="1:5" x14ac:dyDescent="0.25">
      <c r="A177" s="12" t="s">
        <v>345</v>
      </c>
      <c r="B177" s="12" t="s">
        <v>346</v>
      </c>
      <c r="C177" s="3"/>
      <c r="D177" s="3"/>
      <c r="E177" s="3"/>
    </row>
    <row r="178" spans="1:5" x14ac:dyDescent="0.25">
      <c r="A178" s="12" t="s">
        <v>347</v>
      </c>
      <c r="B178" s="12" t="s">
        <v>348</v>
      </c>
      <c r="C178" s="3"/>
      <c r="D178" s="3"/>
      <c r="E178" s="3"/>
    </row>
    <row r="179" spans="1:5" x14ac:dyDescent="0.25">
      <c r="A179" s="12" t="s">
        <v>349</v>
      </c>
      <c r="B179" s="12" t="s">
        <v>350</v>
      </c>
      <c r="C179" s="3"/>
      <c r="D179" s="3"/>
      <c r="E179" s="3"/>
    </row>
    <row r="180" spans="1:5" x14ac:dyDescent="0.25">
      <c r="A180" s="12" t="s">
        <v>351</v>
      </c>
      <c r="B180" s="12" t="s">
        <v>352</v>
      </c>
      <c r="C180" s="3"/>
      <c r="D180" s="3"/>
      <c r="E180" s="3"/>
    </row>
    <row r="181" spans="1:5" x14ac:dyDescent="0.25">
      <c r="A181" s="12" t="s">
        <v>353</v>
      </c>
      <c r="B181" s="12" t="s">
        <v>354</v>
      </c>
      <c r="C181" s="3"/>
      <c r="D181" s="3"/>
      <c r="E181" s="3"/>
    </row>
    <row r="182" spans="1:5" x14ac:dyDescent="0.25">
      <c r="A182" s="12" t="s">
        <v>355</v>
      </c>
      <c r="B182" s="12" t="s">
        <v>356</v>
      </c>
      <c r="C182" s="3"/>
      <c r="D182" s="3"/>
      <c r="E182" s="3"/>
    </row>
    <row r="183" spans="1:5" x14ac:dyDescent="0.25">
      <c r="A183" s="12" t="s">
        <v>357</v>
      </c>
      <c r="B183" s="12" t="s">
        <v>358</v>
      </c>
      <c r="C183" s="3"/>
      <c r="D183" s="3"/>
      <c r="E183" s="3"/>
    </row>
    <row r="184" spans="1:5" x14ac:dyDescent="0.25">
      <c r="A184" s="12" t="s">
        <v>359</v>
      </c>
      <c r="B184" s="12" t="s">
        <v>360</v>
      </c>
      <c r="C184" s="3"/>
      <c r="D184" s="3"/>
      <c r="E184" s="3"/>
    </row>
    <row r="185" spans="1:5" x14ac:dyDescent="0.25">
      <c r="A185" s="12" t="s">
        <v>361</v>
      </c>
      <c r="B185" s="12" t="s">
        <v>362</v>
      </c>
      <c r="C185" s="3"/>
      <c r="D185" s="3"/>
      <c r="E185" s="3"/>
    </row>
    <row r="186" spans="1:5" x14ac:dyDescent="0.25">
      <c r="A186" s="12" t="s">
        <v>363</v>
      </c>
      <c r="B186" s="12" t="s">
        <v>364</v>
      </c>
      <c r="C186" s="3"/>
      <c r="D186" s="3"/>
      <c r="E186" s="3"/>
    </row>
    <row r="187" spans="1:5" x14ac:dyDescent="0.25">
      <c r="A187" s="12" t="s">
        <v>365</v>
      </c>
      <c r="B187" s="12" t="s">
        <v>366</v>
      </c>
      <c r="C187" s="3"/>
      <c r="D187" s="3"/>
      <c r="E187" s="3"/>
    </row>
    <row r="188" spans="1:5" x14ac:dyDescent="0.25">
      <c r="A188" s="14" t="s">
        <v>367</v>
      </c>
      <c r="B188" s="14" t="s">
        <v>368</v>
      </c>
      <c r="C188" s="3"/>
      <c r="D188" s="3">
        <v>-55000</v>
      </c>
      <c r="E188" s="3"/>
    </row>
    <row r="189" spans="1:5" x14ac:dyDescent="0.25">
      <c r="A189" s="6" t="s">
        <v>369</v>
      </c>
      <c r="B189" s="6" t="s">
        <v>370</v>
      </c>
      <c r="C189" s="3"/>
      <c r="D189" s="3">
        <v>-20000</v>
      </c>
      <c r="E189" s="3"/>
    </row>
    <row r="190" spans="1:5" x14ac:dyDescent="0.25">
      <c r="A190" s="6" t="s">
        <v>371</v>
      </c>
      <c r="B190" s="6" t="s">
        <v>372</v>
      </c>
      <c r="C190" s="7"/>
      <c r="D190" s="7">
        <f t="shared" ref="D190" si="27">+D191+D192</f>
        <v>-276000</v>
      </c>
      <c r="E190" s="7"/>
    </row>
    <row r="191" spans="1:5" x14ac:dyDescent="0.25">
      <c r="A191" s="12" t="s">
        <v>373</v>
      </c>
      <c r="B191" s="12" t="s">
        <v>374</v>
      </c>
      <c r="C191" s="3"/>
      <c r="D191" s="3">
        <v>-276000</v>
      </c>
      <c r="E191" s="3"/>
    </row>
    <row r="192" spans="1:5" x14ac:dyDescent="0.25">
      <c r="A192" s="12" t="s">
        <v>375</v>
      </c>
      <c r="B192" s="12" t="s">
        <v>372</v>
      </c>
      <c r="C192" s="3"/>
      <c r="D192" s="3"/>
      <c r="E192" s="3"/>
    </row>
    <row r="193" spans="1:5" x14ac:dyDescent="0.25">
      <c r="A193" s="36" t="s">
        <v>376</v>
      </c>
      <c r="B193" s="36" t="s">
        <v>377</v>
      </c>
      <c r="C193" s="37"/>
      <c r="D193" s="37">
        <f>+D2+D52+D165+D189+D190</f>
        <v>-282915</v>
      </c>
      <c r="E193" s="37"/>
    </row>
    <row r="194" spans="1:5" x14ac:dyDescent="0.25">
      <c r="A194" s="6" t="s">
        <v>378</v>
      </c>
      <c r="B194" s="6" t="s">
        <v>379</v>
      </c>
      <c r="C194" s="3"/>
      <c r="D194" s="3"/>
      <c r="E194" s="3"/>
    </row>
    <row r="195" spans="1:5" x14ac:dyDescent="0.25">
      <c r="A195" s="6" t="s">
        <v>380</v>
      </c>
      <c r="B195" s="6" t="s">
        <v>381</v>
      </c>
      <c r="C195" s="3"/>
      <c r="D195" s="3"/>
      <c r="E195" s="3"/>
    </row>
    <row r="196" spans="1:5" ht="25.5" x14ac:dyDescent="0.25">
      <c r="A196" s="36" t="s">
        <v>382</v>
      </c>
      <c r="B196" s="36" t="s">
        <v>383</v>
      </c>
      <c r="C196" s="37"/>
      <c r="D196" s="37">
        <f t="shared" ref="D196" si="28">+D193+D194+D195</f>
        <v>-282915</v>
      </c>
      <c r="E196" s="37"/>
    </row>
    <row r="197" spans="1:5" x14ac:dyDescent="0.25">
      <c r="A197" s="6" t="s">
        <v>384</v>
      </c>
      <c r="B197" s="6" t="s">
        <v>385</v>
      </c>
      <c r="C197" s="3"/>
      <c r="D197" s="3"/>
      <c r="E197" s="3"/>
    </row>
    <row r="198" spans="1:5" x14ac:dyDescent="0.25">
      <c r="A198" s="36" t="s">
        <v>386</v>
      </c>
      <c r="B198" s="36" t="s">
        <v>387</v>
      </c>
      <c r="C198" s="37"/>
      <c r="D198" s="37">
        <f t="shared" ref="D198:D200" si="29">+D196+D197</f>
        <v>-282915</v>
      </c>
      <c r="E198" s="37"/>
    </row>
    <row r="199" spans="1:5" x14ac:dyDescent="0.25">
      <c r="A199" s="6" t="s">
        <v>388</v>
      </c>
      <c r="B199" s="6" t="s">
        <v>389</v>
      </c>
      <c r="C199" s="3"/>
      <c r="D199" s="3"/>
      <c r="E199" s="3"/>
    </row>
    <row r="200" spans="1:5" x14ac:dyDescent="0.25">
      <c r="A200" s="36" t="s">
        <v>390</v>
      </c>
      <c r="B200" s="36" t="s">
        <v>391</v>
      </c>
      <c r="C200" s="37"/>
      <c r="D200" s="37">
        <f t="shared" si="29"/>
        <v>-282915</v>
      </c>
      <c r="E200" s="37"/>
    </row>
  </sheetData>
  <autoFilter ref="A1:E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0"/>
  <sheetViews>
    <sheetView workbookViewId="0">
      <pane ySplit="1" topLeftCell="A5" activePane="bottomLeft" state="frozen"/>
      <selection activeCell="A135" sqref="A135:XFD135"/>
      <selection pane="bottomLeft" activeCell="F30" sqref="F30"/>
    </sheetView>
  </sheetViews>
  <sheetFormatPr defaultRowHeight="15" x14ac:dyDescent="0.25"/>
  <cols>
    <col min="1" max="1" width="10.28515625" style="38" bestFit="1" customWidth="1"/>
    <col min="2" max="2" width="38.42578125" style="38" customWidth="1"/>
    <col min="3" max="3" width="10.42578125" style="39" bestFit="1" customWidth="1"/>
    <col min="4" max="4" width="14.85546875" style="39" bestFit="1" customWidth="1"/>
    <col min="5" max="5" width="9.85546875" style="39" bestFit="1" customWidth="1"/>
  </cols>
  <sheetData>
    <row r="1" spans="1:5" x14ac:dyDescent="0.25">
      <c r="A1" s="1"/>
      <c r="B1" s="1" t="s">
        <v>401</v>
      </c>
      <c r="C1" s="3" t="s">
        <v>2</v>
      </c>
      <c r="D1" s="3" t="s">
        <v>3</v>
      </c>
      <c r="E1" s="3" t="s">
        <v>4</v>
      </c>
    </row>
    <row r="2" spans="1:5" ht="15.75" x14ac:dyDescent="0.25">
      <c r="A2" s="46" t="s">
        <v>5</v>
      </c>
      <c r="B2" s="46" t="s">
        <v>6</v>
      </c>
      <c r="C2" s="47"/>
      <c r="D2" s="47">
        <f>+D3+D41+D45+D46</f>
        <v>190000</v>
      </c>
      <c r="E2" s="63"/>
    </row>
    <row r="3" spans="1:5" x14ac:dyDescent="0.25">
      <c r="A3" s="6" t="s">
        <v>7</v>
      </c>
      <c r="B3" s="6" t="s">
        <v>8</v>
      </c>
      <c r="C3" s="7"/>
      <c r="D3" s="7">
        <f>D4+D12+D30+D35</f>
        <v>190000</v>
      </c>
      <c r="E3" s="7"/>
    </row>
    <row r="4" spans="1:5" x14ac:dyDescent="0.25">
      <c r="A4" s="48" t="s">
        <v>9</v>
      </c>
      <c r="B4" s="48" t="s">
        <v>10</v>
      </c>
      <c r="C4" s="9">
        <f t="shared" ref="C4:D4" si="0">+SUM(C5:C11)</f>
        <v>0</v>
      </c>
      <c r="D4" s="49">
        <f t="shared" si="0"/>
        <v>0</v>
      </c>
      <c r="E4" s="66" t="str">
        <f>+IF(C4=0,"",D4/C4)</f>
        <v/>
      </c>
    </row>
    <row r="5" spans="1:5" x14ac:dyDescent="0.25">
      <c r="A5" s="12" t="s">
        <v>11</v>
      </c>
      <c r="B5" s="12" t="s">
        <v>12</v>
      </c>
      <c r="C5" s="3"/>
      <c r="D5" s="3"/>
      <c r="E5" s="13" t="str">
        <f t="shared" ref="E5:E68" si="1">+IF(C5=0,"",D5/C5)</f>
        <v/>
      </c>
    </row>
    <row r="6" spans="1:5" x14ac:dyDescent="0.25">
      <c r="A6" s="12" t="s">
        <v>13</v>
      </c>
      <c r="B6" s="12" t="s">
        <v>14</v>
      </c>
      <c r="C6" s="3"/>
      <c r="D6" s="3"/>
      <c r="E6" s="13" t="str">
        <f t="shared" si="1"/>
        <v/>
      </c>
    </row>
    <row r="7" spans="1:5" x14ac:dyDescent="0.25">
      <c r="A7" s="12" t="s">
        <v>15</v>
      </c>
      <c r="B7" s="12" t="s">
        <v>16</v>
      </c>
      <c r="C7" s="3"/>
      <c r="D7" s="3"/>
      <c r="E7" s="13" t="str">
        <f t="shared" si="1"/>
        <v/>
      </c>
    </row>
    <row r="8" spans="1:5" x14ac:dyDescent="0.25">
      <c r="A8" s="12" t="s">
        <v>17</v>
      </c>
      <c r="B8" s="12" t="s">
        <v>18</v>
      </c>
      <c r="C8" s="3"/>
      <c r="D8" s="3"/>
      <c r="E8" s="3" t="str">
        <f t="shared" si="1"/>
        <v/>
      </c>
    </row>
    <row r="9" spans="1:5" x14ac:dyDescent="0.25">
      <c r="A9" s="12" t="s">
        <v>19</v>
      </c>
      <c r="B9" s="12" t="s">
        <v>20</v>
      </c>
      <c r="C9" s="3"/>
      <c r="D9" s="3"/>
      <c r="E9" s="3" t="str">
        <f t="shared" si="1"/>
        <v/>
      </c>
    </row>
    <row r="10" spans="1:5" ht="25.5" x14ac:dyDescent="0.25">
      <c r="A10" s="12" t="s">
        <v>21</v>
      </c>
      <c r="B10" s="12" t="s">
        <v>22</v>
      </c>
      <c r="C10" s="3"/>
      <c r="D10" s="3"/>
      <c r="E10" s="3" t="str">
        <f t="shared" si="1"/>
        <v/>
      </c>
    </row>
    <row r="11" spans="1:5" x14ac:dyDescent="0.25">
      <c r="A11" s="12" t="s">
        <v>23</v>
      </c>
      <c r="B11" s="12" t="s">
        <v>24</v>
      </c>
      <c r="C11" s="3"/>
      <c r="D11" s="3"/>
      <c r="E11" s="3" t="str">
        <f t="shared" si="1"/>
        <v/>
      </c>
    </row>
    <row r="12" spans="1:5" x14ac:dyDescent="0.25">
      <c r="A12" s="48" t="s">
        <v>25</v>
      </c>
      <c r="B12" s="48" t="s">
        <v>26</v>
      </c>
      <c r="C12" s="49"/>
      <c r="D12" s="49">
        <f>D13+D20+D29</f>
        <v>0</v>
      </c>
      <c r="E12" s="65" t="str">
        <f t="shared" si="1"/>
        <v/>
      </c>
    </row>
    <row r="13" spans="1:5" x14ac:dyDescent="0.25">
      <c r="A13" s="14" t="s">
        <v>27</v>
      </c>
      <c r="B13" s="14" t="s">
        <v>28</v>
      </c>
      <c r="C13" s="15"/>
      <c r="D13" s="15">
        <f>SUM(D14:D19)</f>
        <v>0</v>
      </c>
      <c r="E13" s="15" t="str">
        <f t="shared" si="1"/>
        <v/>
      </c>
    </row>
    <row r="14" spans="1:5" x14ac:dyDescent="0.25">
      <c r="A14" s="12" t="s">
        <v>29</v>
      </c>
      <c r="B14" s="12" t="s">
        <v>30</v>
      </c>
      <c r="C14" s="3"/>
      <c r="D14" s="3"/>
      <c r="E14" s="3" t="str">
        <f t="shared" si="1"/>
        <v/>
      </c>
    </row>
    <row r="15" spans="1:5" x14ac:dyDescent="0.25">
      <c r="A15" s="12" t="s">
        <v>31</v>
      </c>
      <c r="B15" s="12" t="s">
        <v>32</v>
      </c>
      <c r="C15" s="3"/>
      <c r="D15" s="3"/>
      <c r="E15" s="3" t="str">
        <f t="shared" si="1"/>
        <v/>
      </c>
    </row>
    <row r="16" spans="1:5" x14ac:dyDescent="0.25">
      <c r="A16" s="12" t="s">
        <v>33</v>
      </c>
      <c r="B16" s="12" t="s">
        <v>34</v>
      </c>
      <c r="C16" s="3"/>
      <c r="D16" s="3"/>
      <c r="E16" s="3" t="str">
        <f t="shared" si="1"/>
        <v/>
      </c>
    </row>
    <row r="17" spans="1:5" x14ac:dyDescent="0.25">
      <c r="A17" s="12" t="s">
        <v>35</v>
      </c>
      <c r="B17" s="12" t="s">
        <v>36</v>
      </c>
      <c r="C17" s="3"/>
      <c r="D17" s="3"/>
      <c r="E17" s="3" t="str">
        <f t="shared" si="1"/>
        <v/>
      </c>
    </row>
    <row r="18" spans="1:5" x14ac:dyDescent="0.25">
      <c r="A18" s="12" t="s">
        <v>37</v>
      </c>
      <c r="B18" s="12" t="s">
        <v>38</v>
      </c>
      <c r="C18" s="3"/>
      <c r="D18" s="3"/>
      <c r="E18" s="3" t="str">
        <f t="shared" si="1"/>
        <v/>
      </c>
    </row>
    <row r="19" spans="1:5" x14ac:dyDescent="0.25">
      <c r="A19" s="12" t="s">
        <v>39</v>
      </c>
      <c r="B19" s="12" t="s">
        <v>40</v>
      </c>
      <c r="C19" s="3"/>
      <c r="D19" s="3"/>
      <c r="E19" s="3" t="str">
        <f t="shared" si="1"/>
        <v/>
      </c>
    </row>
    <row r="20" spans="1:5" x14ac:dyDescent="0.25">
      <c r="A20" s="14" t="s">
        <v>41</v>
      </c>
      <c r="B20" s="14" t="s">
        <v>42</v>
      </c>
      <c r="C20" s="15"/>
      <c r="D20" s="15">
        <f>+D21+D25</f>
        <v>0</v>
      </c>
      <c r="E20" s="15" t="str">
        <f t="shared" si="1"/>
        <v/>
      </c>
    </row>
    <row r="21" spans="1:5" x14ac:dyDescent="0.25">
      <c r="A21" s="16" t="s">
        <v>43</v>
      </c>
      <c r="B21" s="16" t="s">
        <v>44</v>
      </c>
      <c r="C21" s="17"/>
      <c r="D21" s="17">
        <f>SUM(D22:D24)</f>
        <v>0</v>
      </c>
      <c r="E21" s="17" t="str">
        <f t="shared" si="1"/>
        <v/>
      </c>
    </row>
    <row r="22" spans="1:5" x14ac:dyDescent="0.25">
      <c r="A22" s="12" t="s">
        <v>45</v>
      </c>
      <c r="B22" s="12" t="s">
        <v>46</v>
      </c>
      <c r="C22" s="3"/>
      <c r="D22" s="3"/>
      <c r="E22" s="3" t="str">
        <f t="shared" si="1"/>
        <v/>
      </c>
    </row>
    <row r="23" spans="1:5" x14ac:dyDescent="0.25">
      <c r="A23" s="12" t="s">
        <v>47</v>
      </c>
      <c r="B23" s="12" t="s">
        <v>48</v>
      </c>
      <c r="C23" s="3"/>
      <c r="D23" s="3"/>
      <c r="E23" s="3" t="str">
        <f t="shared" si="1"/>
        <v/>
      </c>
    </row>
    <row r="24" spans="1:5" x14ac:dyDescent="0.25">
      <c r="A24" s="12" t="s">
        <v>49</v>
      </c>
      <c r="B24" s="12" t="s">
        <v>50</v>
      </c>
      <c r="C24" s="3"/>
      <c r="D24" s="3"/>
      <c r="E24" s="3" t="str">
        <f t="shared" si="1"/>
        <v/>
      </c>
    </row>
    <row r="25" spans="1:5" x14ac:dyDescent="0.25">
      <c r="A25" s="16" t="s">
        <v>51</v>
      </c>
      <c r="B25" s="16" t="s">
        <v>52</v>
      </c>
      <c r="C25" s="17"/>
      <c r="D25" s="17">
        <f>SUM(D26:D28)</f>
        <v>0</v>
      </c>
      <c r="E25" s="17" t="str">
        <f t="shared" si="1"/>
        <v/>
      </c>
    </row>
    <row r="26" spans="1:5" x14ac:dyDescent="0.25">
      <c r="A26" s="12" t="s">
        <v>53</v>
      </c>
      <c r="B26" s="12" t="s">
        <v>54</v>
      </c>
      <c r="C26" s="3"/>
      <c r="D26" s="3"/>
      <c r="E26" s="3" t="str">
        <f t="shared" si="1"/>
        <v/>
      </c>
    </row>
    <row r="27" spans="1:5" x14ac:dyDescent="0.25">
      <c r="A27" s="12" t="s">
        <v>55</v>
      </c>
      <c r="B27" s="12" t="s">
        <v>56</v>
      </c>
      <c r="C27" s="3"/>
      <c r="D27" s="3"/>
      <c r="E27" s="3" t="str">
        <f t="shared" si="1"/>
        <v/>
      </c>
    </row>
    <row r="28" spans="1:5" x14ac:dyDescent="0.25">
      <c r="A28" s="12" t="s">
        <v>57</v>
      </c>
      <c r="B28" s="12" t="s">
        <v>58</v>
      </c>
      <c r="C28" s="3"/>
      <c r="D28" s="3"/>
      <c r="E28" s="3" t="str">
        <f t="shared" si="1"/>
        <v/>
      </c>
    </row>
    <row r="29" spans="1:5" x14ac:dyDescent="0.25">
      <c r="A29" s="14" t="s">
        <v>59</v>
      </c>
      <c r="B29" s="14" t="s">
        <v>60</v>
      </c>
      <c r="C29" s="3"/>
      <c r="D29" s="3"/>
      <c r="E29" s="3" t="str">
        <f t="shared" si="1"/>
        <v/>
      </c>
    </row>
    <row r="30" spans="1:5" x14ac:dyDescent="0.25">
      <c r="A30" s="18" t="s">
        <v>61</v>
      </c>
      <c r="B30" s="18" t="s">
        <v>62</v>
      </c>
      <c r="C30" s="19"/>
      <c r="D30" s="19">
        <f t="shared" ref="D30" si="2">SUM(D31:D34)</f>
        <v>0</v>
      </c>
      <c r="E30" s="19" t="str">
        <f t="shared" si="1"/>
        <v/>
      </c>
    </row>
    <row r="31" spans="1:5" x14ac:dyDescent="0.25">
      <c r="A31" s="12" t="s">
        <v>63</v>
      </c>
      <c r="B31" s="12" t="s">
        <v>64</v>
      </c>
      <c r="C31" s="3"/>
      <c r="D31" s="3"/>
      <c r="E31" s="3" t="str">
        <f t="shared" si="1"/>
        <v/>
      </c>
    </row>
    <row r="32" spans="1:5" x14ac:dyDescent="0.25">
      <c r="A32" s="12" t="s">
        <v>65</v>
      </c>
      <c r="B32" s="12" t="s">
        <v>66</v>
      </c>
      <c r="C32" s="3"/>
      <c r="D32" s="3"/>
      <c r="E32" s="3" t="str">
        <f t="shared" si="1"/>
        <v/>
      </c>
    </row>
    <row r="33" spans="1:5" x14ac:dyDescent="0.25">
      <c r="A33" s="12" t="s">
        <v>67</v>
      </c>
      <c r="B33" s="12" t="s">
        <v>68</v>
      </c>
      <c r="C33" s="3"/>
      <c r="D33" s="3"/>
      <c r="E33" s="3" t="str">
        <f t="shared" si="1"/>
        <v/>
      </c>
    </row>
    <row r="34" spans="1:5" x14ac:dyDescent="0.25">
      <c r="A34" s="12" t="s">
        <v>69</v>
      </c>
      <c r="B34" s="12" t="s">
        <v>70</v>
      </c>
      <c r="C34" s="3"/>
      <c r="D34" s="3"/>
      <c r="E34" s="3" t="str">
        <f t="shared" si="1"/>
        <v/>
      </c>
    </row>
    <row r="35" spans="1:5" x14ac:dyDescent="0.25">
      <c r="A35" s="18" t="s">
        <v>71</v>
      </c>
      <c r="B35" s="18" t="s">
        <v>72</v>
      </c>
      <c r="C35" s="19"/>
      <c r="D35" s="19">
        <f t="shared" ref="D35" si="3">SUM(D36:D40)</f>
        <v>190000</v>
      </c>
      <c r="E35" s="19" t="str">
        <f t="shared" si="1"/>
        <v/>
      </c>
    </row>
    <row r="36" spans="1:5" x14ac:dyDescent="0.25">
      <c r="A36" s="12" t="s">
        <v>73</v>
      </c>
      <c r="B36" s="12" t="s">
        <v>74</v>
      </c>
      <c r="C36" s="3"/>
      <c r="D36" s="3"/>
      <c r="E36" s="3" t="str">
        <f t="shared" si="1"/>
        <v/>
      </c>
    </row>
    <row r="37" spans="1:5" x14ac:dyDescent="0.25">
      <c r="A37" s="12" t="s">
        <v>75</v>
      </c>
      <c r="B37" s="12" t="s">
        <v>76</v>
      </c>
      <c r="C37" s="3"/>
      <c r="D37" s="3"/>
      <c r="E37" s="3" t="str">
        <f t="shared" si="1"/>
        <v/>
      </c>
    </row>
    <row r="38" spans="1:5" x14ac:dyDescent="0.25">
      <c r="A38" s="12" t="s">
        <v>77</v>
      </c>
      <c r="B38" s="12" t="s">
        <v>78</v>
      </c>
      <c r="C38" s="3"/>
      <c r="D38" s="3">
        <v>168000</v>
      </c>
      <c r="E38" s="3" t="str">
        <f t="shared" si="1"/>
        <v/>
      </c>
    </row>
    <row r="39" spans="1:5" x14ac:dyDescent="0.25">
      <c r="A39" s="12" t="s">
        <v>79</v>
      </c>
      <c r="B39" s="12" t="s">
        <v>80</v>
      </c>
      <c r="C39" s="3"/>
      <c r="D39" s="3">
        <v>0</v>
      </c>
      <c r="E39" s="3" t="str">
        <f t="shared" si="1"/>
        <v/>
      </c>
    </row>
    <row r="40" spans="1:5" x14ac:dyDescent="0.25">
      <c r="A40" s="12" t="s">
        <v>81</v>
      </c>
      <c r="B40" s="12" t="s">
        <v>82</v>
      </c>
      <c r="C40" s="3"/>
      <c r="D40" s="3">
        <v>22000</v>
      </c>
      <c r="E40" s="3" t="str">
        <f t="shared" si="1"/>
        <v/>
      </c>
    </row>
    <row r="41" spans="1:5" x14ac:dyDescent="0.25">
      <c r="A41" s="6" t="s">
        <v>83</v>
      </c>
      <c r="B41" s="6" t="s">
        <v>84</v>
      </c>
      <c r="C41" s="7"/>
      <c r="D41" s="7">
        <f t="shared" ref="D41" si="4">SUM(D42:D44)</f>
        <v>0</v>
      </c>
      <c r="E41" s="7" t="str">
        <f t="shared" si="1"/>
        <v/>
      </c>
    </row>
    <row r="42" spans="1:5" x14ac:dyDescent="0.25">
      <c r="A42" s="12" t="s">
        <v>85</v>
      </c>
      <c r="B42" s="12" t="s">
        <v>86</v>
      </c>
      <c r="C42" s="3"/>
      <c r="D42" s="3"/>
      <c r="E42" s="3" t="str">
        <f t="shared" si="1"/>
        <v/>
      </c>
    </row>
    <row r="43" spans="1:5" x14ac:dyDescent="0.25">
      <c r="A43" s="12" t="s">
        <v>87</v>
      </c>
      <c r="B43" s="12" t="s">
        <v>88</v>
      </c>
      <c r="C43" s="3"/>
      <c r="D43" s="3"/>
      <c r="E43" s="3" t="str">
        <f t="shared" si="1"/>
        <v/>
      </c>
    </row>
    <row r="44" spans="1:5" ht="25.5" x14ac:dyDescent="0.25">
      <c r="A44" s="12" t="s">
        <v>89</v>
      </c>
      <c r="B44" s="12" t="s">
        <v>90</v>
      </c>
      <c r="C44" s="3"/>
      <c r="D44" s="3"/>
      <c r="E44" s="3" t="str">
        <f t="shared" si="1"/>
        <v/>
      </c>
    </row>
    <row r="45" spans="1:5" x14ac:dyDescent="0.25">
      <c r="A45" s="6" t="s">
        <v>91</v>
      </c>
      <c r="B45" s="6" t="s">
        <v>92</v>
      </c>
      <c r="C45" s="3"/>
      <c r="D45" s="3"/>
      <c r="E45" s="3" t="str">
        <f t="shared" si="1"/>
        <v/>
      </c>
    </row>
    <row r="46" spans="1:5" x14ac:dyDescent="0.25">
      <c r="A46" s="6" t="s">
        <v>93</v>
      </c>
      <c r="B46" s="6" t="s">
        <v>94</v>
      </c>
      <c r="C46" s="7"/>
      <c r="D46" s="7">
        <f t="shared" ref="D46" si="5">SUM(D47:D50)</f>
        <v>0</v>
      </c>
      <c r="E46" s="7" t="str">
        <f t="shared" si="1"/>
        <v/>
      </c>
    </row>
    <row r="47" spans="1:5" x14ac:dyDescent="0.25">
      <c r="A47" s="12" t="s">
        <v>95</v>
      </c>
      <c r="B47" s="12" t="s">
        <v>96</v>
      </c>
      <c r="C47" s="3"/>
      <c r="D47" s="3"/>
      <c r="E47" s="3" t="str">
        <f t="shared" si="1"/>
        <v/>
      </c>
    </row>
    <row r="48" spans="1:5" x14ac:dyDescent="0.25">
      <c r="A48" s="12" t="s">
        <v>97</v>
      </c>
      <c r="B48" s="12" t="s">
        <v>98</v>
      </c>
      <c r="C48" s="3"/>
      <c r="D48" s="3"/>
      <c r="E48" s="3" t="str">
        <f t="shared" si="1"/>
        <v/>
      </c>
    </row>
    <row r="49" spans="1:5" x14ac:dyDescent="0.25">
      <c r="A49" s="12" t="s">
        <v>99</v>
      </c>
      <c r="B49" s="12" t="s">
        <v>100</v>
      </c>
      <c r="C49" s="3"/>
      <c r="D49" s="3"/>
      <c r="E49" s="3" t="str">
        <f t="shared" si="1"/>
        <v/>
      </c>
    </row>
    <row r="50" spans="1:5" x14ac:dyDescent="0.25">
      <c r="A50" s="12" t="s">
        <v>101</v>
      </c>
      <c r="B50" s="12" t="s">
        <v>94</v>
      </c>
      <c r="C50" s="3"/>
      <c r="D50" s="3"/>
      <c r="E50" s="3" t="str">
        <f t="shared" si="1"/>
        <v/>
      </c>
    </row>
    <row r="51" spans="1:5" ht="15.75" x14ac:dyDescent="0.25">
      <c r="A51" s="20" t="s">
        <v>102</v>
      </c>
      <c r="B51" s="20" t="s">
        <v>103</v>
      </c>
      <c r="C51" s="21"/>
      <c r="D51" s="21">
        <f>+D52+D165+D189+D190</f>
        <v>-6184000</v>
      </c>
      <c r="E51" s="21" t="str">
        <f t="shared" si="1"/>
        <v/>
      </c>
    </row>
    <row r="52" spans="1:5" x14ac:dyDescent="0.25">
      <c r="A52" s="22" t="s">
        <v>104</v>
      </c>
      <c r="B52" s="22" t="s">
        <v>105</v>
      </c>
      <c r="C52" s="7"/>
      <c r="D52" s="7">
        <f>+D53+D58+D91+D136+D158+D159</f>
        <v>-5107000</v>
      </c>
      <c r="E52" s="7" t="str">
        <f t="shared" si="1"/>
        <v/>
      </c>
    </row>
    <row r="53" spans="1:5" x14ac:dyDescent="0.25">
      <c r="A53" s="18" t="s">
        <v>106</v>
      </c>
      <c r="B53" s="18" t="s">
        <v>107</v>
      </c>
      <c r="C53" s="19"/>
      <c r="D53" s="19">
        <f t="shared" ref="D53" si="6">SUM(D54:D57)</f>
        <v>0</v>
      </c>
      <c r="E53" s="19" t="str">
        <f t="shared" si="1"/>
        <v/>
      </c>
    </row>
    <row r="54" spans="1:5" x14ac:dyDescent="0.25">
      <c r="A54" s="12" t="s">
        <v>108</v>
      </c>
      <c r="B54" s="12" t="s">
        <v>109</v>
      </c>
      <c r="C54" s="3"/>
      <c r="D54" s="3"/>
      <c r="E54" s="3" t="str">
        <f t="shared" si="1"/>
        <v/>
      </c>
    </row>
    <row r="55" spans="1:5" x14ac:dyDescent="0.25">
      <c r="A55" s="12" t="s">
        <v>110</v>
      </c>
      <c r="B55" s="12" t="s">
        <v>111</v>
      </c>
      <c r="C55" s="3"/>
      <c r="D55" s="3"/>
      <c r="E55" s="3" t="str">
        <f t="shared" si="1"/>
        <v/>
      </c>
    </row>
    <row r="56" spans="1:5" x14ac:dyDescent="0.25">
      <c r="A56" s="12" t="s">
        <v>112</v>
      </c>
      <c r="B56" s="12" t="s">
        <v>113</v>
      </c>
      <c r="C56" s="3"/>
      <c r="D56" s="3"/>
      <c r="E56" s="3" t="str">
        <f t="shared" si="1"/>
        <v/>
      </c>
    </row>
    <row r="57" spans="1:5" x14ac:dyDescent="0.25">
      <c r="A57" s="12" t="s">
        <v>114</v>
      </c>
      <c r="B57" s="12" t="s">
        <v>115</v>
      </c>
      <c r="C57" s="3"/>
      <c r="D57" s="3"/>
      <c r="E57" s="3" t="str">
        <f t="shared" si="1"/>
        <v/>
      </c>
    </row>
    <row r="58" spans="1:5" x14ac:dyDescent="0.25">
      <c r="A58" s="23" t="s">
        <v>116</v>
      </c>
      <c r="B58" s="23" t="s">
        <v>117</v>
      </c>
      <c r="C58" s="19"/>
      <c r="D58" s="19">
        <f t="shared" ref="D58" si="7">+D59+D67+D71+D78+D84+D89+D90</f>
        <v>0</v>
      </c>
      <c r="E58" s="19" t="str">
        <f t="shared" si="1"/>
        <v/>
      </c>
    </row>
    <row r="59" spans="1:5" x14ac:dyDescent="0.25">
      <c r="A59" s="24" t="s">
        <v>118</v>
      </c>
      <c r="B59" s="24" t="s">
        <v>119</v>
      </c>
      <c r="C59" s="25">
        <f t="shared" ref="C59:D59" si="8">SUM(C60:C66)</f>
        <v>0</v>
      </c>
      <c r="D59" s="26">
        <f t="shared" si="8"/>
        <v>0</v>
      </c>
      <c r="E59" s="27" t="str">
        <f t="shared" si="1"/>
        <v/>
      </c>
    </row>
    <row r="60" spans="1:5" x14ac:dyDescent="0.25">
      <c r="A60" s="12" t="s">
        <v>120</v>
      </c>
      <c r="B60" s="12" t="s">
        <v>121</v>
      </c>
      <c r="C60" s="3"/>
      <c r="D60" s="3"/>
      <c r="E60" s="13" t="str">
        <f t="shared" si="1"/>
        <v/>
      </c>
    </row>
    <row r="61" spans="1:5" x14ac:dyDescent="0.25">
      <c r="A61" s="12" t="s">
        <v>122</v>
      </c>
      <c r="B61" s="12" t="s">
        <v>123</v>
      </c>
      <c r="C61" s="3"/>
      <c r="D61" s="3"/>
      <c r="E61" s="13" t="str">
        <f t="shared" si="1"/>
        <v/>
      </c>
    </row>
    <row r="62" spans="1:5" x14ac:dyDescent="0.25">
      <c r="A62" s="12" t="s">
        <v>124</v>
      </c>
      <c r="B62" s="12" t="s">
        <v>125</v>
      </c>
      <c r="C62" s="3"/>
      <c r="D62" s="3"/>
      <c r="E62" s="13" t="str">
        <f t="shared" si="1"/>
        <v/>
      </c>
    </row>
    <row r="63" spans="1:5" x14ac:dyDescent="0.25">
      <c r="A63" s="12" t="s">
        <v>126</v>
      </c>
      <c r="B63" s="12" t="s">
        <v>127</v>
      </c>
      <c r="C63" s="3"/>
      <c r="D63" s="3"/>
      <c r="E63" s="13" t="str">
        <f t="shared" si="1"/>
        <v/>
      </c>
    </row>
    <row r="64" spans="1:5" x14ac:dyDescent="0.25">
      <c r="A64" s="12" t="s">
        <v>128</v>
      </c>
      <c r="B64" s="12" t="s">
        <v>129</v>
      </c>
      <c r="C64" s="3"/>
      <c r="D64" s="3"/>
      <c r="E64" s="13" t="str">
        <f t="shared" si="1"/>
        <v/>
      </c>
    </row>
    <row r="65" spans="1:5" x14ac:dyDescent="0.25">
      <c r="A65" s="12" t="s">
        <v>130</v>
      </c>
      <c r="B65" s="12" t="s">
        <v>131</v>
      </c>
      <c r="C65" s="3"/>
      <c r="D65" s="3"/>
      <c r="E65" s="13" t="str">
        <f t="shared" si="1"/>
        <v/>
      </c>
    </row>
    <row r="66" spans="1:5" ht="25.5" x14ac:dyDescent="0.25">
      <c r="A66" s="12" t="s">
        <v>132</v>
      </c>
      <c r="B66" s="12" t="s">
        <v>133</v>
      </c>
      <c r="C66" s="3"/>
      <c r="D66" s="3"/>
      <c r="E66" s="3" t="str">
        <f t="shared" si="1"/>
        <v/>
      </c>
    </row>
    <row r="67" spans="1:5" x14ac:dyDescent="0.25">
      <c r="A67" s="28" t="s">
        <v>134</v>
      </c>
      <c r="B67" s="28" t="s">
        <v>135</v>
      </c>
      <c r="C67" s="25">
        <f t="shared" ref="C67:D67" si="9">SUM(C68:C70)</f>
        <v>0</v>
      </c>
      <c r="D67" s="25">
        <f t="shared" si="9"/>
        <v>0</v>
      </c>
      <c r="E67" s="29" t="str">
        <f t="shared" si="1"/>
        <v/>
      </c>
    </row>
    <row r="68" spans="1:5" x14ac:dyDescent="0.25">
      <c r="A68" s="12" t="s">
        <v>136</v>
      </c>
      <c r="B68" s="12" t="s">
        <v>137</v>
      </c>
      <c r="C68" s="3"/>
      <c r="D68" s="3"/>
      <c r="E68" s="13" t="str">
        <f t="shared" si="1"/>
        <v/>
      </c>
    </row>
    <row r="69" spans="1:5" x14ac:dyDescent="0.25">
      <c r="A69" s="12" t="s">
        <v>138</v>
      </c>
      <c r="B69" s="12" t="s">
        <v>139</v>
      </c>
      <c r="C69" s="3"/>
      <c r="D69" s="3"/>
      <c r="E69" s="13" t="str">
        <f t="shared" ref="E69:E86" si="10">+IF(C69=0,"",D69/C69)</f>
        <v/>
      </c>
    </row>
    <row r="70" spans="1:5" ht="25.5" x14ac:dyDescent="0.25">
      <c r="A70" s="12" t="s">
        <v>140</v>
      </c>
      <c r="B70" s="12" t="s">
        <v>141</v>
      </c>
      <c r="C70" s="3"/>
      <c r="D70" s="3"/>
      <c r="E70" s="3" t="str">
        <f t="shared" si="10"/>
        <v/>
      </c>
    </row>
    <row r="71" spans="1:5" x14ac:dyDescent="0.25">
      <c r="A71" s="14" t="s">
        <v>142</v>
      </c>
      <c r="B71" s="14" t="s">
        <v>143</v>
      </c>
      <c r="C71" s="15"/>
      <c r="D71" s="15">
        <f t="shared" ref="D71" si="11">SUM(D72:D77)</f>
        <v>0</v>
      </c>
      <c r="E71" s="15" t="str">
        <f t="shared" si="10"/>
        <v/>
      </c>
    </row>
    <row r="72" spans="1:5" x14ac:dyDescent="0.25">
      <c r="A72" s="12" t="s">
        <v>144</v>
      </c>
      <c r="B72" s="12" t="s">
        <v>145</v>
      </c>
      <c r="C72" s="3"/>
      <c r="D72" s="3"/>
      <c r="E72" s="13" t="str">
        <f t="shared" si="10"/>
        <v/>
      </c>
    </row>
    <row r="73" spans="1:5" x14ac:dyDescent="0.25">
      <c r="A73" s="12" t="s">
        <v>146</v>
      </c>
      <c r="B73" s="12" t="s">
        <v>147</v>
      </c>
      <c r="C73" s="3"/>
      <c r="D73" s="3"/>
      <c r="E73" s="13" t="str">
        <f t="shared" si="10"/>
        <v/>
      </c>
    </row>
    <row r="74" spans="1:5" x14ac:dyDescent="0.25">
      <c r="A74" s="12" t="s">
        <v>148</v>
      </c>
      <c r="B74" s="12" t="s">
        <v>149</v>
      </c>
      <c r="C74" s="3"/>
      <c r="D74" s="3"/>
      <c r="E74" s="13" t="str">
        <f t="shared" si="10"/>
        <v/>
      </c>
    </row>
    <row r="75" spans="1:5" x14ac:dyDescent="0.25">
      <c r="A75" s="12" t="s">
        <v>150</v>
      </c>
      <c r="B75" s="12" t="s">
        <v>151</v>
      </c>
      <c r="C75" s="3"/>
      <c r="D75" s="3"/>
      <c r="E75" s="13" t="str">
        <f t="shared" si="10"/>
        <v/>
      </c>
    </row>
    <row r="76" spans="1:5" x14ac:dyDescent="0.25">
      <c r="A76" s="12" t="s">
        <v>152</v>
      </c>
      <c r="B76" s="12" t="s">
        <v>153</v>
      </c>
      <c r="C76" s="3"/>
      <c r="D76" s="3"/>
      <c r="E76" s="13" t="str">
        <f t="shared" si="10"/>
        <v/>
      </c>
    </row>
    <row r="77" spans="1:5" x14ac:dyDescent="0.25">
      <c r="A77" s="12" t="s">
        <v>154</v>
      </c>
      <c r="B77" s="12" t="s">
        <v>155</v>
      </c>
      <c r="C77" s="3"/>
      <c r="D77" s="3"/>
      <c r="E77" s="3" t="str">
        <f t="shared" si="10"/>
        <v/>
      </c>
    </row>
    <row r="78" spans="1:5" x14ac:dyDescent="0.25">
      <c r="A78" s="14" t="s">
        <v>156</v>
      </c>
      <c r="B78" s="14" t="s">
        <v>157</v>
      </c>
      <c r="C78" s="15"/>
      <c r="D78" s="15">
        <f t="shared" ref="D78" si="12">SUM(D79:D83)</f>
        <v>0</v>
      </c>
      <c r="E78" s="15" t="str">
        <f t="shared" si="10"/>
        <v/>
      </c>
    </row>
    <row r="79" spans="1:5" x14ac:dyDescent="0.25">
      <c r="A79" s="12" t="s">
        <v>158</v>
      </c>
      <c r="B79" s="12" t="s">
        <v>159</v>
      </c>
      <c r="C79" s="3"/>
      <c r="D79" s="3"/>
      <c r="E79" s="3" t="str">
        <f t="shared" si="10"/>
        <v/>
      </c>
    </row>
    <row r="80" spans="1:5" x14ac:dyDescent="0.25">
      <c r="A80" s="12" t="s">
        <v>160</v>
      </c>
      <c r="B80" s="12" t="s">
        <v>161</v>
      </c>
      <c r="C80" s="3"/>
      <c r="D80" s="3"/>
      <c r="E80" s="3" t="str">
        <f t="shared" si="10"/>
        <v/>
      </c>
    </row>
    <row r="81" spans="1:5" x14ac:dyDescent="0.25">
      <c r="A81" s="12" t="s">
        <v>162</v>
      </c>
      <c r="B81" s="12" t="s">
        <v>163</v>
      </c>
      <c r="C81" s="3"/>
      <c r="D81" s="3"/>
      <c r="E81" s="3" t="str">
        <f t="shared" si="10"/>
        <v/>
      </c>
    </row>
    <row r="82" spans="1:5" x14ac:dyDescent="0.25">
      <c r="A82" s="12" t="s">
        <v>164</v>
      </c>
      <c r="B82" s="12" t="s">
        <v>165</v>
      </c>
      <c r="C82" s="3"/>
      <c r="D82" s="3"/>
      <c r="E82" s="3" t="str">
        <f t="shared" si="10"/>
        <v/>
      </c>
    </row>
    <row r="83" spans="1:5" x14ac:dyDescent="0.25">
      <c r="A83" s="12" t="s">
        <v>166</v>
      </c>
      <c r="B83" s="12" t="s">
        <v>167</v>
      </c>
      <c r="C83" s="3"/>
      <c r="D83" s="3"/>
      <c r="E83" s="3" t="str">
        <f t="shared" si="10"/>
        <v/>
      </c>
    </row>
    <row r="84" spans="1:5" x14ac:dyDescent="0.25">
      <c r="A84" s="14" t="s">
        <v>168</v>
      </c>
      <c r="B84" s="14" t="s">
        <v>169</v>
      </c>
      <c r="C84" s="15">
        <f>+C86</f>
        <v>0</v>
      </c>
      <c r="D84" s="15">
        <f t="shared" ref="D84" si="13">SUM(D85:D88)</f>
        <v>0</v>
      </c>
      <c r="E84" s="30" t="str">
        <f t="shared" si="10"/>
        <v/>
      </c>
    </row>
    <row r="85" spans="1:5" x14ac:dyDescent="0.25">
      <c r="A85" s="12" t="s">
        <v>170</v>
      </c>
      <c r="B85" s="12" t="s">
        <v>171</v>
      </c>
      <c r="C85" s="3"/>
      <c r="D85" s="3"/>
      <c r="E85" s="13" t="str">
        <f t="shared" si="10"/>
        <v/>
      </c>
    </row>
    <row r="86" spans="1:5" x14ac:dyDescent="0.25">
      <c r="A86" s="12" t="s">
        <v>172</v>
      </c>
      <c r="B86" s="12" t="s">
        <v>173</v>
      </c>
      <c r="C86" s="3"/>
      <c r="D86" s="3"/>
      <c r="E86" s="13" t="str">
        <f t="shared" si="10"/>
        <v/>
      </c>
    </row>
    <row r="87" spans="1:5" x14ac:dyDescent="0.25">
      <c r="A87" s="12" t="s">
        <v>174</v>
      </c>
      <c r="B87" s="12" t="s">
        <v>175</v>
      </c>
      <c r="C87" s="3"/>
      <c r="D87" s="3"/>
      <c r="E87" s="3"/>
    </row>
    <row r="88" spans="1:5" ht="25.5" x14ac:dyDescent="0.25">
      <c r="A88" s="12" t="s">
        <v>176</v>
      </c>
      <c r="B88" s="12" t="s">
        <v>177</v>
      </c>
      <c r="C88" s="3"/>
      <c r="D88" s="3"/>
      <c r="E88" s="3"/>
    </row>
    <row r="89" spans="1:5" x14ac:dyDescent="0.25">
      <c r="A89" s="31" t="s">
        <v>178</v>
      </c>
      <c r="B89" s="31" t="s">
        <v>179</v>
      </c>
      <c r="C89" s="3"/>
      <c r="D89" s="3"/>
      <c r="E89" s="3"/>
    </row>
    <row r="90" spans="1:5" ht="25.5" x14ac:dyDescent="0.25">
      <c r="A90" s="31" t="s">
        <v>180</v>
      </c>
      <c r="B90" s="31" t="s">
        <v>181</v>
      </c>
      <c r="C90" s="3"/>
      <c r="D90" s="3"/>
      <c r="E90" s="3"/>
    </row>
    <row r="91" spans="1:5" x14ac:dyDescent="0.25">
      <c r="A91" s="18" t="s">
        <v>182</v>
      </c>
      <c r="B91" s="18" t="s">
        <v>26</v>
      </c>
      <c r="C91" s="19"/>
      <c r="D91" s="19">
        <f>+D92+D106+D122+D123+D132</f>
        <v>0</v>
      </c>
      <c r="E91" s="19"/>
    </row>
    <row r="92" spans="1:5" x14ac:dyDescent="0.25">
      <c r="A92" s="14" t="s">
        <v>183</v>
      </c>
      <c r="B92" s="14" t="s">
        <v>28</v>
      </c>
      <c r="C92" s="15"/>
      <c r="D92" s="15">
        <f t="shared" ref="D92" si="14">+D93+D96+D101+D100+D105</f>
        <v>0</v>
      </c>
      <c r="E92" s="15"/>
    </row>
    <row r="93" spans="1:5" x14ac:dyDescent="0.25">
      <c r="A93" s="16" t="s">
        <v>184</v>
      </c>
      <c r="B93" s="16" t="s">
        <v>185</v>
      </c>
      <c r="C93" s="17"/>
      <c r="D93" s="17">
        <f t="shared" ref="D93" si="15">SUM(D94:D95)</f>
        <v>0</v>
      </c>
      <c r="E93" s="17"/>
    </row>
    <row r="94" spans="1:5" x14ac:dyDescent="0.25">
      <c r="A94" s="12" t="s">
        <v>186</v>
      </c>
      <c r="B94" s="12" t="s">
        <v>187</v>
      </c>
      <c r="C94" s="3"/>
      <c r="D94" s="3"/>
      <c r="E94" s="3"/>
    </row>
    <row r="95" spans="1:5" x14ac:dyDescent="0.25">
      <c r="A95" s="12" t="s">
        <v>188</v>
      </c>
      <c r="B95" s="12" t="s">
        <v>189</v>
      </c>
      <c r="C95" s="3"/>
      <c r="D95" s="3"/>
      <c r="E95" s="3"/>
    </row>
    <row r="96" spans="1:5" x14ac:dyDescent="0.25">
      <c r="A96" s="16" t="s">
        <v>190</v>
      </c>
      <c r="B96" s="16" t="s">
        <v>191</v>
      </c>
      <c r="C96" s="17"/>
      <c r="D96" s="17">
        <f t="shared" ref="D96" si="16">SUM(D97:D99)</f>
        <v>0</v>
      </c>
      <c r="E96" s="17"/>
    </row>
    <row r="97" spans="1:5" x14ac:dyDescent="0.25">
      <c r="A97" s="12" t="s">
        <v>192</v>
      </c>
      <c r="B97" s="12" t="s">
        <v>193</v>
      </c>
      <c r="C97" s="3"/>
      <c r="D97" s="3"/>
      <c r="E97" s="3"/>
    </row>
    <row r="98" spans="1:5" x14ac:dyDescent="0.25">
      <c r="A98" s="12" t="s">
        <v>194</v>
      </c>
      <c r="B98" s="12" t="s">
        <v>195</v>
      </c>
      <c r="C98" s="3"/>
      <c r="D98" s="3"/>
      <c r="E98" s="3"/>
    </row>
    <row r="99" spans="1:5" x14ac:dyDescent="0.25">
      <c r="A99" s="12" t="s">
        <v>196</v>
      </c>
      <c r="B99" s="12" t="s">
        <v>197</v>
      </c>
      <c r="C99" s="3"/>
      <c r="D99" s="3"/>
      <c r="E99" s="3"/>
    </row>
    <row r="100" spans="1:5" x14ac:dyDescent="0.25">
      <c r="A100" s="16" t="s">
        <v>198</v>
      </c>
      <c r="B100" s="16" t="s">
        <v>199</v>
      </c>
      <c r="C100" s="3"/>
      <c r="D100" s="3"/>
      <c r="E100" s="3"/>
    </row>
    <row r="101" spans="1:5" x14ac:dyDescent="0.25">
      <c r="A101" s="16" t="s">
        <v>200</v>
      </c>
      <c r="B101" s="16" t="s">
        <v>201</v>
      </c>
      <c r="C101" s="17"/>
      <c r="D101" s="17">
        <f t="shared" ref="D101" si="17">SUM(D102:D104)</f>
        <v>0</v>
      </c>
      <c r="E101" s="17"/>
    </row>
    <row r="102" spans="1:5" x14ac:dyDescent="0.25">
      <c r="A102" s="12" t="s">
        <v>202</v>
      </c>
      <c r="B102" s="12" t="s">
        <v>203</v>
      </c>
      <c r="C102" s="3"/>
      <c r="D102" s="3"/>
      <c r="E102" s="3"/>
    </row>
    <row r="103" spans="1:5" x14ac:dyDescent="0.25">
      <c r="A103" s="12" t="s">
        <v>204</v>
      </c>
      <c r="B103" s="12" t="s">
        <v>205</v>
      </c>
      <c r="C103" s="3"/>
      <c r="D103" s="3"/>
      <c r="E103" s="3"/>
    </row>
    <row r="104" spans="1:5" ht="25.5" x14ac:dyDescent="0.25">
      <c r="A104" s="12" t="s">
        <v>206</v>
      </c>
      <c r="B104" s="12" t="s">
        <v>207</v>
      </c>
      <c r="C104" s="3"/>
      <c r="D104" s="3"/>
      <c r="E104" s="3"/>
    </row>
    <row r="105" spans="1:5" x14ac:dyDescent="0.25">
      <c r="A105" s="16" t="s">
        <v>208</v>
      </c>
      <c r="B105" s="16" t="s">
        <v>209</v>
      </c>
      <c r="C105" s="3"/>
      <c r="D105" s="3"/>
      <c r="E105" s="3"/>
    </row>
    <row r="106" spans="1:5" x14ac:dyDescent="0.25">
      <c r="A106" s="14" t="s">
        <v>210</v>
      </c>
      <c r="B106" s="14" t="s">
        <v>42</v>
      </c>
      <c r="C106" s="15"/>
      <c r="D106" s="15">
        <f>+D107+D115</f>
        <v>0</v>
      </c>
      <c r="E106" s="15"/>
    </row>
    <row r="107" spans="1:5" x14ac:dyDescent="0.25">
      <c r="A107" s="16" t="s">
        <v>211</v>
      </c>
      <c r="B107" s="16" t="s">
        <v>44</v>
      </c>
      <c r="C107" s="17"/>
      <c r="D107" s="17">
        <f>+SUM(D108:D114)</f>
        <v>0</v>
      </c>
      <c r="E107" s="17"/>
    </row>
    <row r="108" spans="1:5" x14ac:dyDescent="0.25">
      <c r="A108" s="1" t="s">
        <v>212</v>
      </c>
      <c r="B108" s="1" t="s">
        <v>213</v>
      </c>
      <c r="C108" s="3"/>
      <c r="D108" s="3"/>
      <c r="E108" s="3"/>
    </row>
    <row r="109" spans="1:5" x14ac:dyDescent="0.25">
      <c r="A109" s="32" t="s">
        <v>214</v>
      </c>
      <c r="B109" s="32" t="s">
        <v>215</v>
      </c>
      <c r="C109" s="3"/>
      <c r="D109" s="3"/>
      <c r="E109" s="3"/>
    </row>
    <row r="110" spans="1:5" x14ac:dyDescent="0.25">
      <c r="A110" s="12" t="s">
        <v>216</v>
      </c>
      <c r="B110" s="12" t="s">
        <v>217</v>
      </c>
      <c r="C110" s="3"/>
      <c r="D110" s="3"/>
      <c r="E110" s="3"/>
    </row>
    <row r="111" spans="1:5" x14ac:dyDescent="0.25">
      <c r="A111" s="12" t="s">
        <v>218</v>
      </c>
      <c r="B111" s="12" t="s">
        <v>219</v>
      </c>
      <c r="C111" s="3"/>
      <c r="D111" s="3"/>
      <c r="E111" s="3"/>
    </row>
    <row r="112" spans="1:5" x14ac:dyDescent="0.25">
      <c r="A112" s="12" t="s">
        <v>220</v>
      </c>
      <c r="B112" s="12" t="s">
        <v>221</v>
      </c>
      <c r="C112" s="3"/>
      <c r="D112" s="3"/>
      <c r="E112" s="3"/>
    </row>
    <row r="113" spans="1:5" x14ac:dyDescent="0.25">
      <c r="A113" s="12" t="s">
        <v>222</v>
      </c>
      <c r="B113" s="12" t="s">
        <v>223</v>
      </c>
      <c r="C113" s="3"/>
      <c r="D113" s="3"/>
      <c r="E113" s="3"/>
    </row>
    <row r="114" spans="1:5" ht="25.5" x14ac:dyDescent="0.25">
      <c r="A114" s="12" t="s">
        <v>224</v>
      </c>
      <c r="B114" s="12" t="s">
        <v>225</v>
      </c>
      <c r="C114" s="3"/>
      <c r="D114" s="3"/>
      <c r="E114" s="3"/>
    </row>
    <row r="115" spans="1:5" x14ac:dyDescent="0.25">
      <c r="A115" s="16" t="s">
        <v>226</v>
      </c>
      <c r="B115" s="16" t="s">
        <v>52</v>
      </c>
      <c r="C115" s="17"/>
      <c r="D115" s="17">
        <f>SUM(D116:D121)</f>
        <v>0</v>
      </c>
      <c r="E115" s="17"/>
    </row>
    <row r="116" spans="1:5" x14ac:dyDescent="0.25">
      <c r="A116" s="1" t="s">
        <v>227</v>
      </c>
      <c r="B116" s="1" t="s">
        <v>228</v>
      </c>
      <c r="C116" s="33"/>
      <c r="D116" s="33"/>
      <c r="E116" s="33"/>
    </row>
    <row r="117" spans="1:5" x14ac:dyDescent="0.25">
      <c r="A117" s="12" t="s">
        <v>229</v>
      </c>
      <c r="B117" s="12" t="s">
        <v>230</v>
      </c>
      <c r="C117" s="3"/>
      <c r="D117" s="3"/>
      <c r="E117" s="3"/>
    </row>
    <row r="118" spans="1:5" x14ac:dyDescent="0.25">
      <c r="A118" s="12" t="s">
        <v>231</v>
      </c>
      <c r="B118" s="12" t="s">
        <v>232</v>
      </c>
      <c r="C118" s="3"/>
      <c r="D118" s="3"/>
      <c r="E118" s="3"/>
    </row>
    <row r="119" spans="1:5" x14ac:dyDescent="0.25">
      <c r="A119" s="12" t="s">
        <v>233</v>
      </c>
      <c r="B119" s="12" t="s">
        <v>234</v>
      </c>
      <c r="C119" s="3"/>
      <c r="D119" s="3"/>
      <c r="E119" s="3"/>
    </row>
    <row r="120" spans="1:5" ht="25.5" x14ac:dyDescent="0.25">
      <c r="A120" s="12" t="s">
        <v>235</v>
      </c>
      <c r="B120" s="12" t="s">
        <v>236</v>
      </c>
      <c r="C120" s="33"/>
      <c r="D120" s="3"/>
      <c r="E120" s="33"/>
    </row>
    <row r="121" spans="1:5" ht="25.5" x14ac:dyDescent="0.25">
      <c r="A121" s="12" t="s">
        <v>237</v>
      </c>
      <c r="B121" s="12" t="s">
        <v>238</v>
      </c>
      <c r="C121" s="3"/>
      <c r="D121" s="3"/>
      <c r="E121" s="3"/>
    </row>
    <row r="122" spans="1:5" x14ac:dyDescent="0.25">
      <c r="A122" s="14" t="s">
        <v>239</v>
      </c>
      <c r="B122" s="14" t="s">
        <v>60</v>
      </c>
      <c r="C122" s="3"/>
      <c r="D122" s="3"/>
      <c r="E122" s="3"/>
    </row>
    <row r="123" spans="1:5" x14ac:dyDescent="0.25">
      <c r="A123" s="14" t="s">
        <v>240</v>
      </c>
      <c r="B123" s="14" t="s">
        <v>241</v>
      </c>
      <c r="C123" s="15"/>
      <c r="D123" s="15">
        <f>SUM(D124:D131)</f>
        <v>0</v>
      </c>
      <c r="E123" s="15"/>
    </row>
    <row r="124" spans="1:5" x14ac:dyDescent="0.25">
      <c r="A124" s="12" t="s">
        <v>242</v>
      </c>
      <c r="B124" s="12" t="s">
        <v>243</v>
      </c>
      <c r="C124" s="3"/>
      <c r="D124" s="3"/>
      <c r="E124" s="3"/>
    </row>
    <row r="125" spans="1:5" x14ac:dyDescent="0.25">
      <c r="A125" s="12" t="s">
        <v>244</v>
      </c>
      <c r="B125" s="12" t="s">
        <v>245</v>
      </c>
      <c r="C125" s="3"/>
      <c r="D125" s="3"/>
      <c r="E125" s="3"/>
    </row>
    <row r="126" spans="1:5" x14ac:dyDescent="0.25">
      <c r="A126" s="12" t="s">
        <v>246</v>
      </c>
      <c r="B126" s="12" t="s">
        <v>247</v>
      </c>
      <c r="C126" s="3"/>
      <c r="D126" s="3"/>
      <c r="E126" s="3"/>
    </row>
    <row r="127" spans="1:5" ht="25.5" x14ac:dyDescent="0.25">
      <c r="A127" s="12" t="s">
        <v>248</v>
      </c>
      <c r="B127" s="12" t="s">
        <v>249</v>
      </c>
      <c r="C127" s="3"/>
      <c r="D127" s="3"/>
      <c r="E127" s="3"/>
    </row>
    <row r="128" spans="1:5" x14ac:dyDescent="0.25">
      <c r="A128" s="12" t="s">
        <v>250</v>
      </c>
      <c r="B128" s="12" t="s">
        <v>251</v>
      </c>
      <c r="C128" s="3"/>
      <c r="D128" s="3"/>
      <c r="E128" s="3"/>
    </row>
    <row r="129" spans="1:5" x14ac:dyDescent="0.25">
      <c r="A129" s="12" t="s">
        <v>252</v>
      </c>
      <c r="B129" s="12" t="s">
        <v>253</v>
      </c>
      <c r="C129" s="3"/>
      <c r="D129" s="3"/>
      <c r="E129" s="3"/>
    </row>
    <row r="130" spans="1:5" x14ac:dyDescent="0.25">
      <c r="A130" s="12" t="s">
        <v>254</v>
      </c>
      <c r="B130" s="12" t="s">
        <v>255</v>
      </c>
      <c r="C130" s="3"/>
      <c r="D130" s="3"/>
      <c r="E130" s="3"/>
    </row>
    <row r="131" spans="1:5" x14ac:dyDescent="0.25">
      <c r="A131" s="12" t="s">
        <v>256</v>
      </c>
      <c r="B131" s="12" t="s">
        <v>257</v>
      </c>
      <c r="C131" s="3"/>
      <c r="D131" s="3"/>
      <c r="E131" s="3"/>
    </row>
    <row r="132" spans="1:5" x14ac:dyDescent="0.25">
      <c r="A132" s="14" t="s">
        <v>258</v>
      </c>
      <c r="B132" s="14" t="s">
        <v>259</v>
      </c>
      <c r="C132" s="15"/>
      <c r="D132" s="15">
        <f>SUM(D133:D135)</f>
        <v>0</v>
      </c>
      <c r="E132" s="15"/>
    </row>
    <row r="133" spans="1:5" x14ac:dyDescent="0.25">
      <c r="A133" s="12" t="s">
        <v>260</v>
      </c>
      <c r="B133" s="12" t="s">
        <v>261</v>
      </c>
      <c r="C133" s="3"/>
      <c r="D133" s="3"/>
      <c r="E133" s="3"/>
    </row>
    <row r="134" spans="1:5" x14ac:dyDescent="0.25">
      <c r="A134" s="12" t="s">
        <v>263</v>
      </c>
      <c r="B134" s="12" t="s">
        <v>259</v>
      </c>
      <c r="C134" s="3"/>
      <c r="D134" s="3"/>
      <c r="E134" s="3"/>
    </row>
    <row r="135" spans="1:5" x14ac:dyDescent="0.25">
      <c r="A135" s="12" t="s">
        <v>264</v>
      </c>
      <c r="B135" s="12" t="s">
        <v>265</v>
      </c>
      <c r="C135" s="3"/>
      <c r="D135" s="3"/>
      <c r="E135" s="3"/>
    </row>
    <row r="136" spans="1:5" x14ac:dyDescent="0.25">
      <c r="A136" s="18" t="s">
        <v>266</v>
      </c>
      <c r="B136" s="18" t="s">
        <v>62</v>
      </c>
      <c r="C136" s="19"/>
      <c r="D136" s="19">
        <f>+D137+D143+D153+D155+D156+D157</f>
        <v>0</v>
      </c>
      <c r="E136" s="19"/>
    </row>
    <row r="137" spans="1:5" x14ac:dyDescent="0.25">
      <c r="A137" s="14" t="s">
        <v>267</v>
      </c>
      <c r="B137" s="14" t="s">
        <v>268</v>
      </c>
      <c r="C137" s="15"/>
      <c r="D137" s="15">
        <f t="shared" ref="D137" si="18">SUM(D138:D142)</f>
        <v>0</v>
      </c>
      <c r="E137" s="15"/>
    </row>
    <row r="138" spans="1:5" ht="25.5" x14ac:dyDescent="0.25">
      <c r="A138" s="12" t="s">
        <v>269</v>
      </c>
      <c r="B138" s="12" t="s">
        <v>270</v>
      </c>
      <c r="C138" s="3"/>
      <c r="D138" s="3"/>
      <c r="E138" s="3"/>
    </row>
    <row r="139" spans="1:5" x14ac:dyDescent="0.25">
      <c r="A139" s="12" t="s">
        <v>271</v>
      </c>
      <c r="B139" s="12" t="s">
        <v>272</v>
      </c>
      <c r="C139" s="3"/>
      <c r="D139" s="3"/>
      <c r="E139" s="3"/>
    </row>
    <row r="140" spans="1:5" x14ac:dyDescent="0.25">
      <c r="A140" s="12" t="s">
        <v>273</v>
      </c>
      <c r="B140" s="12" t="s">
        <v>274</v>
      </c>
      <c r="C140" s="3"/>
      <c r="D140" s="3"/>
      <c r="E140" s="3"/>
    </row>
    <row r="141" spans="1:5" x14ac:dyDescent="0.25">
      <c r="A141" s="12" t="s">
        <v>275</v>
      </c>
      <c r="B141" s="12" t="s">
        <v>276</v>
      </c>
      <c r="C141" s="3"/>
      <c r="D141" s="3"/>
      <c r="E141" s="3"/>
    </row>
    <row r="142" spans="1:5" ht="25.5" x14ac:dyDescent="0.25">
      <c r="A142" s="12" t="s">
        <v>277</v>
      </c>
      <c r="B142" s="12" t="s">
        <v>278</v>
      </c>
      <c r="C142" s="3"/>
      <c r="D142" s="3"/>
      <c r="E142" s="3"/>
    </row>
    <row r="143" spans="1:5" x14ac:dyDescent="0.25">
      <c r="A143" s="14" t="s">
        <v>279</v>
      </c>
      <c r="B143" s="14" t="s">
        <v>280</v>
      </c>
      <c r="C143" s="15"/>
      <c r="D143" s="15">
        <f t="shared" ref="D143" si="19">+D144+D149</f>
        <v>0</v>
      </c>
      <c r="E143" s="15"/>
    </row>
    <row r="144" spans="1:5" x14ac:dyDescent="0.25">
      <c r="A144" s="16" t="s">
        <v>281</v>
      </c>
      <c r="B144" s="16" t="s">
        <v>282</v>
      </c>
      <c r="C144" s="17"/>
      <c r="D144" s="17">
        <f t="shared" ref="D144" si="20">SUM(D145:D148)</f>
        <v>0</v>
      </c>
      <c r="E144" s="17"/>
    </row>
    <row r="145" spans="1:5" x14ac:dyDescent="0.25">
      <c r="A145" s="12" t="s">
        <v>283</v>
      </c>
      <c r="B145" s="12" t="s">
        <v>284</v>
      </c>
      <c r="C145" s="3"/>
      <c r="D145" s="3"/>
      <c r="E145" s="3"/>
    </row>
    <row r="146" spans="1:5" x14ac:dyDescent="0.25">
      <c r="A146" s="12" t="s">
        <v>285</v>
      </c>
      <c r="B146" s="12" t="s">
        <v>286</v>
      </c>
      <c r="C146" s="3"/>
      <c r="D146" s="3"/>
      <c r="E146" s="3"/>
    </row>
    <row r="147" spans="1:5" x14ac:dyDescent="0.25">
      <c r="A147" s="12" t="s">
        <v>287</v>
      </c>
      <c r="B147" s="12" t="s">
        <v>288</v>
      </c>
      <c r="C147" s="3"/>
      <c r="D147" s="3"/>
      <c r="E147" s="3"/>
    </row>
    <row r="148" spans="1:5" x14ac:dyDescent="0.25">
      <c r="A148" s="12" t="s">
        <v>289</v>
      </c>
      <c r="B148" s="12" t="s">
        <v>290</v>
      </c>
      <c r="C148" s="3"/>
      <c r="D148" s="3"/>
      <c r="E148" s="3"/>
    </row>
    <row r="149" spans="1:5" x14ac:dyDescent="0.25">
      <c r="A149" s="16" t="s">
        <v>291</v>
      </c>
      <c r="B149" s="16" t="s">
        <v>292</v>
      </c>
      <c r="C149" s="17"/>
      <c r="D149" s="17">
        <f t="shared" ref="D149" si="21">SUM(D150:D152)</f>
        <v>0</v>
      </c>
      <c r="E149" s="17"/>
    </row>
    <row r="150" spans="1:5" x14ac:dyDescent="0.25">
      <c r="A150" s="12" t="s">
        <v>293</v>
      </c>
      <c r="B150" s="12" t="s">
        <v>294</v>
      </c>
      <c r="C150" s="3"/>
      <c r="D150" s="3"/>
      <c r="E150" s="3"/>
    </row>
    <row r="151" spans="1:5" x14ac:dyDescent="0.25">
      <c r="A151" s="12" t="s">
        <v>295</v>
      </c>
      <c r="B151" s="12" t="s">
        <v>288</v>
      </c>
      <c r="C151" s="3"/>
      <c r="D151" s="3"/>
      <c r="E151" s="3"/>
    </row>
    <row r="152" spans="1:5" x14ac:dyDescent="0.25">
      <c r="A152" s="12" t="s">
        <v>296</v>
      </c>
      <c r="B152" s="12" t="s">
        <v>290</v>
      </c>
      <c r="C152" s="3"/>
      <c r="D152" s="3"/>
      <c r="E152" s="3"/>
    </row>
    <row r="153" spans="1:5" x14ac:dyDescent="0.25">
      <c r="A153" s="14" t="s">
        <v>297</v>
      </c>
      <c r="B153" s="14" t="s">
        <v>298</v>
      </c>
      <c r="C153" s="15"/>
      <c r="D153" s="15">
        <f>SUM(D154:D154)</f>
        <v>0</v>
      </c>
      <c r="E153" s="15"/>
    </row>
    <row r="154" spans="1:5" x14ac:dyDescent="0.25">
      <c r="A154" s="12" t="s">
        <v>299</v>
      </c>
      <c r="B154" s="12" t="s">
        <v>300</v>
      </c>
      <c r="C154" s="3"/>
      <c r="D154" s="3"/>
      <c r="E154" s="3"/>
    </row>
    <row r="155" spans="1:5" x14ac:dyDescent="0.25">
      <c r="A155" s="31" t="s">
        <v>301</v>
      </c>
      <c r="B155" s="31" t="s">
        <v>302</v>
      </c>
      <c r="C155" s="3"/>
      <c r="D155" s="3"/>
      <c r="E155" s="3"/>
    </row>
    <row r="156" spans="1:5" x14ac:dyDescent="0.25">
      <c r="A156" s="31" t="s">
        <v>303</v>
      </c>
      <c r="B156" s="31" t="s">
        <v>304</v>
      </c>
      <c r="C156" s="3"/>
      <c r="D156" s="3"/>
      <c r="E156" s="3"/>
    </row>
    <row r="157" spans="1:5" ht="25.5" x14ac:dyDescent="0.25">
      <c r="A157" s="31" t="s">
        <v>305</v>
      </c>
      <c r="B157" s="31" t="s">
        <v>306</v>
      </c>
      <c r="C157" s="3"/>
      <c r="D157" s="3"/>
      <c r="E157" s="3"/>
    </row>
    <row r="158" spans="1:5" x14ac:dyDescent="0.25">
      <c r="A158" s="18" t="s">
        <v>307</v>
      </c>
      <c r="B158" s="18" t="s">
        <v>308</v>
      </c>
      <c r="C158" s="3"/>
      <c r="D158" s="3"/>
      <c r="E158" s="3"/>
    </row>
    <row r="159" spans="1:5" x14ac:dyDescent="0.25">
      <c r="A159" s="18" t="s">
        <v>309</v>
      </c>
      <c r="B159" s="18" t="s">
        <v>310</v>
      </c>
      <c r="C159" s="19"/>
      <c r="D159" s="19">
        <f t="shared" ref="D159" si="22">SUM(D160:D164)</f>
        <v>-5107000</v>
      </c>
      <c r="E159" s="19"/>
    </row>
    <row r="160" spans="1:5" x14ac:dyDescent="0.25">
      <c r="A160" s="12" t="s">
        <v>311</v>
      </c>
      <c r="B160" s="12" t="s">
        <v>312</v>
      </c>
      <c r="C160" s="3"/>
      <c r="D160" s="3">
        <v>-150000</v>
      </c>
      <c r="E160" s="3"/>
    </row>
    <row r="161" spans="1:5" x14ac:dyDescent="0.25">
      <c r="A161" s="12" t="s">
        <v>313</v>
      </c>
      <c r="B161" s="12" t="s">
        <v>314</v>
      </c>
      <c r="C161" s="3"/>
      <c r="D161" s="3">
        <v>-4950000</v>
      </c>
      <c r="E161" s="3"/>
    </row>
    <row r="162" spans="1:5" x14ac:dyDescent="0.25">
      <c r="A162" s="12" t="s">
        <v>315</v>
      </c>
      <c r="B162" s="12" t="s">
        <v>316</v>
      </c>
      <c r="C162" s="3"/>
      <c r="D162" s="3">
        <v>0</v>
      </c>
      <c r="E162" s="3"/>
    </row>
    <row r="163" spans="1:5" x14ac:dyDescent="0.25">
      <c r="A163" s="12" t="s">
        <v>317</v>
      </c>
      <c r="B163" s="12" t="s">
        <v>318</v>
      </c>
      <c r="C163" s="3"/>
      <c r="D163" s="3">
        <v>0</v>
      </c>
      <c r="E163" s="3"/>
    </row>
    <row r="164" spans="1:5" x14ac:dyDescent="0.25">
      <c r="A164" s="12" t="s">
        <v>319</v>
      </c>
      <c r="B164" s="12" t="s">
        <v>320</v>
      </c>
      <c r="C164" s="3"/>
      <c r="D164" s="3">
        <v>-7000</v>
      </c>
      <c r="E164" s="3"/>
    </row>
    <row r="165" spans="1:5" x14ac:dyDescent="0.25">
      <c r="A165" s="22" t="s">
        <v>321</v>
      </c>
      <c r="B165" s="22" t="s">
        <v>322</v>
      </c>
      <c r="C165" s="7"/>
      <c r="D165" s="7">
        <f t="shared" ref="D165" si="23">+D166+D167+D168</f>
        <v>-1074000</v>
      </c>
      <c r="E165" s="7"/>
    </row>
    <row r="166" spans="1:5" x14ac:dyDescent="0.25">
      <c r="A166" s="12" t="s">
        <v>323</v>
      </c>
      <c r="B166" s="12" t="s">
        <v>324</v>
      </c>
      <c r="C166" s="3"/>
      <c r="D166" s="3">
        <v>-902150</v>
      </c>
      <c r="E166" s="3"/>
    </row>
    <row r="167" spans="1:5" x14ac:dyDescent="0.25">
      <c r="A167" s="12" t="s">
        <v>325</v>
      </c>
      <c r="B167" s="12" t="s">
        <v>326</v>
      </c>
      <c r="C167" s="3"/>
      <c r="D167" s="3">
        <v>-148100</v>
      </c>
      <c r="E167" s="3"/>
    </row>
    <row r="168" spans="1:5" x14ac:dyDescent="0.25">
      <c r="A168" s="23" t="s">
        <v>327</v>
      </c>
      <c r="B168" s="23" t="s">
        <v>328</v>
      </c>
      <c r="C168" s="35"/>
      <c r="D168" s="35">
        <f t="shared" ref="D168" si="24">+D169+D175+D188</f>
        <v>-23750</v>
      </c>
      <c r="E168" s="35"/>
    </row>
    <row r="169" spans="1:5" x14ac:dyDescent="0.25">
      <c r="A169" s="28" t="s">
        <v>329</v>
      </c>
      <c r="B169" s="28" t="s">
        <v>330</v>
      </c>
      <c r="C169" s="25"/>
      <c r="D169" s="25">
        <f t="shared" ref="D169" si="25">SUM(D170:D174)</f>
        <v>-23750</v>
      </c>
      <c r="E169" s="25"/>
    </row>
    <row r="170" spans="1:5" x14ac:dyDescent="0.25">
      <c r="A170" s="12" t="s">
        <v>331</v>
      </c>
      <c r="B170" s="12" t="s">
        <v>332</v>
      </c>
      <c r="C170" s="3"/>
      <c r="D170" s="3">
        <v>-11500</v>
      </c>
      <c r="E170" s="3"/>
    </row>
    <row r="171" spans="1:5" x14ac:dyDescent="0.25">
      <c r="A171" s="12" t="s">
        <v>333</v>
      </c>
      <c r="B171" s="12" t="s">
        <v>334</v>
      </c>
      <c r="C171" s="3"/>
      <c r="D171" s="3">
        <v>-4900</v>
      </c>
      <c r="E171" s="3"/>
    </row>
    <row r="172" spans="1:5" ht="25.5" x14ac:dyDescent="0.25">
      <c r="A172" s="12" t="s">
        <v>335</v>
      </c>
      <c r="B172" s="12" t="s">
        <v>336</v>
      </c>
      <c r="C172" s="3"/>
      <c r="D172" s="3">
        <v>-5750</v>
      </c>
      <c r="E172" s="3"/>
    </row>
    <row r="173" spans="1:5" x14ac:dyDescent="0.25">
      <c r="A173" s="12" t="s">
        <v>337</v>
      </c>
      <c r="B173" s="12" t="s">
        <v>338</v>
      </c>
      <c r="C173" s="3"/>
      <c r="D173" s="3">
        <v>0</v>
      </c>
      <c r="E173" s="3"/>
    </row>
    <row r="174" spans="1:5" x14ac:dyDescent="0.25">
      <c r="A174" s="12" t="s">
        <v>339</v>
      </c>
      <c r="B174" s="12" t="s">
        <v>340</v>
      </c>
      <c r="C174" s="3"/>
      <c r="D174" s="3">
        <v>-1600</v>
      </c>
      <c r="E174" s="3"/>
    </row>
    <row r="175" spans="1:5" x14ac:dyDescent="0.25">
      <c r="A175" s="14" t="s">
        <v>341</v>
      </c>
      <c r="B175" s="14" t="s">
        <v>342</v>
      </c>
      <c r="C175" s="15"/>
      <c r="D175" s="15">
        <f t="shared" ref="D175" si="26">SUM(D176:D187)</f>
        <v>0</v>
      </c>
      <c r="E175" s="15"/>
    </row>
    <row r="176" spans="1:5" x14ac:dyDescent="0.25">
      <c r="A176" s="12" t="s">
        <v>343</v>
      </c>
      <c r="B176" s="12" t="s">
        <v>344</v>
      </c>
      <c r="C176" s="3"/>
      <c r="D176" s="3"/>
      <c r="E176" s="3"/>
    </row>
    <row r="177" spans="1:5" x14ac:dyDescent="0.25">
      <c r="A177" s="12" t="s">
        <v>345</v>
      </c>
      <c r="B177" s="12" t="s">
        <v>346</v>
      </c>
      <c r="C177" s="3"/>
      <c r="D177" s="3"/>
      <c r="E177" s="3"/>
    </row>
    <row r="178" spans="1:5" x14ac:dyDescent="0.25">
      <c r="A178" s="12" t="s">
        <v>347</v>
      </c>
      <c r="B178" s="12" t="s">
        <v>348</v>
      </c>
      <c r="C178" s="3"/>
      <c r="D178" s="3"/>
      <c r="E178" s="3"/>
    </row>
    <row r="179" spans="1:5" x14ac:dyDescent="0.25">
      <c r="A179" s="12" t="s">
        <v>349</v>
      </c>
      <c r="B179" s="12" t="s">
        <v>350</v>
      </c>
      <c r="C179" s="3"/>
      <c r="D179" s="3"/>
      <c r="E179" s="3"/>
    </row>
    <row r="180" spans="1:5" x14ac:dyDescent="0.25">
      <c r="A180" s="12" t="s">
        <v>351</v>
      </c>
      <c r="B180" s="12" t="s">
        <v>352</v>
      </c>
      <c r="C180" s="3"/>
      <c r="D180" s="3"/>
      <c r="E180" s="3"/>
    </row>
    <row r="181" spans="1:5" x14ac:dyDescent="0.25">
      <c r="A181" s="12" t="s">
        <v>353</v>
      </c>
      <c r="B181" s="12" t="s">
        <v>354</v>
      </c>
      <c r="C181" s="3"/>
      <c r="D181" s="3"/>
      <c r="E181" s="3"/>
    </row>
    <row r="182" spans="1:5" x14ac:dyDescent="0.25">
      <c r="A182" s="12" t="s">
        <v>355</v>
      </c>
      <c r="B182" s="12" t="s">
        <v>356</v>
      </c>
      <c r="C182" s="3"/>
      <c r="D182" s="3"/>
      <c r="E182" s="3"/>
    </row>
    <row r="183" spans="1:5" x14ac:dyDescent="0.25">
      <c r="A183" s="12" t="s">
        <v>357</v>
      </c>
      <c r="B183" s="12" t="s">
        <v>358</v>
      </c>
      <c r="C183" s="3"/>
      <c r="D183" s="3"/>
      <c r="E183" s="3"/>
    </row>
    <row r="184" spans="1:5" x14ac:dyDescent="0.25">
      <c r="A184" s="12" t="s">
        <v>359</v>
      </c>
      <c r="B184" s="12" t="s">
        <v>360</v>
      </c>
      <c r="C184" s="3"/>
      <c r="D184" s="3"/>
      <c r="E184" s="3"/>
    </row>
    <row r="185" spans="1:5" x14ac:dyDescent="0.25">
      <c r="A185" s="12" t="s">
        <v>361</v>
      </c>
      <c r="B185" s="12" t="s">
        <v>362</v>
      </c>
      <c r="C185" s="3"/>
      <c r="D185" s="3"/>
      <c r="E185" s="3"/>
    </row>
    <row r="186" spans="1:5" x14ac:dyDescent="0.25">
      <c r="A186" s="12" t="s">
        <v>363</v>
      </c>
      <c r="B186" s="12" t="s">
        <v>364</v>
      </c>
      <c r="C186" s="3"/>
      <c r="D186" s="3"/>
      <c r="E186" s="3"/>
    </row>
    <row r="187" spans="1:5" x14ac:dyDescent="0.25">
      <c r="A187" s="12" t="s">
        <v>365</v>
      </c>
      <c r="B187" s="12" t="s">
        <v>366</v>
      </c>
      <c r="C187" s="3"/>
      <c r="D187" s="3"/>
      <c r="E187" s="3"/>
    </row>
    <row r="188" spans="1:5" x14ac:dyDescent="0.25">
      <c r="A188" s="14" t="s">
        <v>367</v>
      </c>
      <c r="B188" s="14" t="s">
        <v>368</v>
      </c>
      <c r="C188" s="3"/>
      <c r="D188" s="3"/>
      <c r="E188" s="3"/>
    </row>
    <row r="189" spans="1:5" x14ac:dyDescent="0.25">
      <c r="A189" s="6" t="s">
        <v>369</v>
      </c>
      <c r="B189" s="6" t="s">
        <v>370</v>
      </c>
      <c r="C189" s="3"/>
      <c r="D189" s="3">
        <v>-3000</v>
      </c>
      <c r="E189" s="3"/>
    </row>
    <row r="190" spans="1:5" x14ac:dyDescent="0.25">
      <c r="A190" s="6" t="s">
        <v>371</v>
      </c>
      <c r="B190" s="6" t="s">
        <v>372</v>
      </c>
      <c r="C190" s="7"/>
      <c r="D190" s="7">
        <f t="shared" ref="D190" si="27">+D191+D192</f>
        <v>0</v>
      </c>
      <c r="E190" s="7"/>
    </row>
    <row r="191" spans="1:5" x14ac:dyDescent="0.25">
      <c r="A191" s="12" t="s">
        <v>373</v>
      </c>
      <c r="B191" s="12" t="s">
        <v>374</v>
      </c>
      <c r="C191" s="3"/>
      <c r="D191" s="3"/>
      <c r="E191" s="3"/>
    </row>
    <row r="192" spans="1:5" x14ac:dyDescent="0.25">
      <c r="A192" s="12" t="s">
        <v>375</v>
      </c>
      <c r="B192" s="12" t="s">
        <v>372</v>
      </c>
      <c r="C192" s="3"/>
      <c r="D192" s="3"/>
      <c r="E192" s="3"/>
    </row>
    <row r="193" spans="1:5" x14ac:dyDescent="0.25">
      <c r="A193" s="36" t="s">
        <v>376</v>
      </c>
      <c r="B193" s="36" t="s">
        <v>377</v>
      </c>
      <c r="C193" s="37"/>
      <c r="D193" s="37">
        <f>+D2+D52+D165+D189+D190</f>
        <v>-5994000</v>
      </c>
      <c r="E193" s="37"/>
    </row>
    <row r="194" spans="1:5" x14ac:dyDescent="0.25">
      <c r="A194" s="6" t="s">
        <v>378</v>
      </c>
      <c r="B194" s="6" t="s">
        <v>379</v>
      </c>
      <c r="C194" s="3"/>
      <c r="D194" s="3"/>
      <c r="E194" s="3"/>
    </row>
    <row r="195" spans="1:5" x14ac:dyDescent="0.25">
      <c r="A195" s="6" t="s">
        <v>380</v>
      </c>
      <c r="B195" s="6" t="s">
        <v>381</v>
      </c>
      <c r="C195" s="3"/>
      <c r="D195" s="3"/>
      <c r="E195" s="3"/>
    </row>
    <row r="196" spans="1:5" ht="25.5" x14ac:dyDescent="0.25">
      <c r="A196" s="36" t="s">
        <v>382</v>
      </c>
      <c r="B196" s="36" t="s">
        <v>383</v>
      </c>
      <c r="C196" s="37"/>
      <c r="D196" s="37">
        <f t="shared" ref="D196" si="28">+D193+D194+D195</f>
        <v>-5994000</v>
      </c>
      <c r="E196" s="37"/>
    </row>
    <row r="197" spans="1:5" x14ac:dyDescent="0.25">
      <c r="A197" s="6" t="s">
        <v>384</v>
      </c>
      <c r="B197" s="6" t="s">
        <v>385</v>
      </c>
      <c r="C197" s="3"/>
      <c r="D197" s="3"/>
      <c r="E197" s="3"/>
    </row>
    <row r="198" spans="1:5" x14ac:dyDescent="0.25">
      <c r="A198" s="36" t="s">
        <v>386</v>
      </c>
      <c r="B198" s="36" t="s">
        <v>387</v>
      </c>
      <c r="C198" s="37"/>
      <c r="D198" s="37">
        <f t="shared" ref="D198:D200" si="29">+D196+D197</f>
        <v>-5994000</v>
      </c>
      <c r="E198" s="37"/>
    </row>
    <row r="199" spans="1:5" x14ac:dyDescent="0.25">
      <c r="A199" s="6" t="s">
        <v>388</v>
      </c>
      <c r="B199" s="6" t="s">
        <v>389</v>
      </c>
      <c r="C199" s="3"/>
      <c r="D199" s="3"/>
      <c r="E199" s="3"/>
    </row>
    <row r="200" spans="1:5" x14ac:dyDescent="0.25">
      <c r="A200" s="36" t="s">
        <v>390</v>
      </c>
      <c r="B200" s="36" t="s">
        <v>391</v>
      </c>
      <c r="C200" s="37"/>
      <c r="D200" s="37">
        <f t="shared" si="29"/>
        <v>-5994000</v>
      </c>
      <c r="E200" s="37"/>
    </row>
  </sheetData>
  <autoFilter ref="A1:E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0"/>
  <sheetViews>
    <sheetView workbookViewId="0">
      <pane ySplit="1" topLeftCell="A2" activePane="bottomLeft" state="frozen"/>
      <selection activeCell="A135" sqref="A135:XFD135"/>
      <selection pane="bottomLeft" activeCell="A135" sqref="A135:XFD135"/>
    </sheetView>
  </sheetViews>
  <sheetFormatPr defaultRowHeight="15" x14ac:dyDescent="0.25"/>
  <cols>
    <col min="1" max="1" width="10.28515625" style="38" bestFit="1" customWidth="1"/>
    <col min="2" max="2" width="38.42578125" style="38" customWidth="1"/>
    <col min="3" max="3" width="10.42578125" style="39" bestFit="1" customWidth="1"/>
    <col min="4" max="4" width="14.85546875" style="39" bestFit="1" customWidth="1"/>
    <col min="5" max="5" width="9.85546875" style="39" bestFit="1" customWidth="1"/>
  </cols>
  <sheetData>
    <row r="1" spans="1:5" x14ac:dyDescent="0.25">
      <c r="A1" s="1"/>
      <c r="B1" s="1" t="s">
        <v>402</v>
      </c>
      <c r="C1" s="3" t="s">
        <v>2</v>
      </c>
      <c r="D1" s="3" t="s">
        <v>3</v>
      </c>
      <c r="E1" s="3" t="s">
        <v>4</v>
      </c>
    </row>
    <row r="2" spans="1:5" ht="15.75" x14ac:dyDescent="0.25">
      <c r="A2" s="46" t="s">
        <v>5</v>
      </c>
      <c r="B2" s="46" t="s">
        <v>6</v>
      </c>
      <c r="C2" s="47"/>
      <c r="D2" s="47">
        <f>+D3+D41+D45+D46</f>
        <v>0</v>
      </c>
      <c r="E2" s="63"/>
    </row>
    <row r="3" spans="1:5" x14ac:dyDescent="0.25">
      <c r="A3" s="6" t="s">
        <v>7</v>
      </c>
      <c r="B3" s="6" t="s">
        <v>8</v>
      </c>
      <c r="C3" s="7"/>
      <c r="D3" s="7">
        <f>D4+D12+D30+D35</f>
        <v>0</v>
      </c>
      <c r="E3" s="7"/>
    </row>
    <row r="4" spans="1:5" x14ac:dyDescent="0.25">
      <c r="A4" s="48" t="s">
        <v>9</v>
      </c>
      <c r="B4" s="48" t="s">
        <v>10</v>
      </c>
      <c r="C4" s="9">
        <f t="shared" ref="C4:D4" si="0">+SUM(C5:C11)</f>
        <v>0</v>
      </c>
      <c r="D4" s="49">
        <f t="shared" si="0"/>
        <v>0</v>
      </c>
      <c r="E4" s="66" t="str">
        <f>+IF(C4=0,"",D4/C4)</f>
        <v/>
      </c>
    </row>
    <row r="5" spans="1:5" x14ac:dyDescent="0.25">
      <c r="A5" s="12" t="s">
        <v>11</v>
      </c>
      <c r="B5" s="12" t="s">
        <v>12</v>
      </c>
      <c r="C5" s="3"/>
      <c r="D5" s="3"/>
      <c r="E5" s="13" t="str">
        <f t="shared" ref="E5:E68" si="1">+IF(C5=0,"",D5/C5)</f>
        <v/>
      </c>
    </row>
    <row r="6" spans="1:5" x14ac:dyDescent="0.25">
      <c r="A6" s="12" t="s">
        <v>13</v>
      </c>
      <c r="B6" s="12" t="s">
        <v>14</v>
      </c>
      <c r="C6" s="3"/>
      <c r="D6" s="3"/>
      <c r="E6" s="13" t="str">
        <f t="shared" si="1"/>
        <v/>
      </c>
    </row>
    <row r="7" spans="1:5" x14ac:dyDescent="0.25">
      <c r="A7" s="12" t="s">
        <v>15</v>
      </c>
      <c r="B7" s="12" t="s">
        <v>16</v>
      </c>
      <c r="C7" s="3"/>
      <c r="D7" s="3"/>
      <c r="E7" s="13" t="str">
        <f t="shared" si="1"/>
        <v/>
      </c>
    </row>
    <row r="8" spans="1:5" x14ac:dyDescent="0.25">
      <c r="A8" s="12" t="s">
        <v>17</v>
      </c>
      <c r="B8" s="12" t="s">
        <v>18</v>
      </c>
      <c r="C8" s="3"/>
      <c r="D8" s="3"/>
      <c r="E8" s="3" t="str">
        <f t="shared" si="1"/>
        <v/>
      </c>
    </row>
    <row r="9" spans="1:5" x14ac:dyDescent="0.25">
      <c r="A9" s="12" t="s">
        <v>19</v>
      </c>
      <c r="B9" s="12" t="s">
        <v>20</v>
      </c>
      <c r="C9" s="3"/>
      <c r="D9" s="3"/>
      <c r="E9" s="3" t="str">
        <f t="shared" si="1"/>
        <v/>
      </c>
    </row>
    <row r="10" spans="1:5" ht="25.5" x14ac:dyDescent="0.25">
      <c r="A10" s="12" t="s">
        <v>21</v>
      </c>
      <c r="B10" s="12" t="s">
        <v>22</v>
      </c>
      <c r="C10" s="3"/>
      <c r="D10" s="3"/>
      <c r="E10" s="3" t="str">
        <f t="shared" si="1"/>
        <v/>
      </c>
    </row>
    <row r="11" spans="1:5" x14ac:dyDescent="0.25">
      <c r="A11" s="12" t="s">
        <v>23</v>
      </c>
      <c r="B11" s="12" t="s">
        <v>24</v>
      </c>
      <c r="C11" s="3"/>
      <c r="D11" s="3"/>
      <c r="E11" s="3" t="str">
        <f t="shared" si="1"/>
        <v/>
      </c>
    </row>
    <row r="12" spans="1:5" x14ac:dyDescent="0.25">
      <c r="A12" s="48" t="s">
        <v>25</v>
      </c>
      <c r="B12" s="48" t="s">
        <v>26</v>
      </c>
      <c r="C12" s="49"/>
      <c r="D12" s="49">
        <f>D13+D20+D29</f>
        <v>0</v>
      </c>
      <c r="E12" s="65" t="str">
        <f t="shared" si="1"/>
        <v/>
      </c>
    </row>
    <row r="13" spans="1:5" x14ac:dyDescent="0.25">
      <c r="A13" s="14" t="s">
        <v>27</v>
      </c>
      <c r="B13" s="14" t="s">
        <v>28</v>
      </c>
      <c r="C13" s="15"/>
      <c r="D13" s="15">
        <f>SUM(D14:D19)</f>
        <v>0</v>
      </c>
      <c r="E13" s="15" t="str">
        <f t="shared" si="1"/>
        <v/>
      </c>
    </row>
    <row r="14" spans="1:5" x14ac:dyDescent="0.25">
      <c r="A14" s="12" t="s">
        <v>29</v>
      </c>
      <c r="B14" s="12" t="s">
        <v>30</v>
      </c>
      <c r="C14" s="3"/>
      <c r="D14" s="3"/>
      <c r="E14" s="3" t="str">
        <f t="shared" si="1"/>
        <v/>
      </c>
    </row>
    <row r="15" spans="1:5" x14ac:dyDescent="0.25">
      <c r="A15" s="12" t="s">
        <v>31</v>
      </c>
      <c r="B15" s="12" t="s">
        <v>32</v>
      </c>
      <c r="C15" s="3"/>
      <c r="D15" s="3"/>
      <c r="E15" s="3" t="str">
        <f t="shared" si="1"/>
        <v/>
      </c>
    </row>
    <row r="16" spans="1:5" x14ac:dyDescent="0.25">
      <c r="A16" s="12" t="s">
        <v>33</v>
      </c>
      <c r="B16" s="12" t="s">
        <v>34</v>
      </c>
      <c r="C16" s="3"/>
      <c r="D16" s="3"/>
      <c r="E16" s="3" t="str">
        <f t="shared" si="1"/>
        <v/>
      </c>
    </row>
    <row r="17" spans="1:5" x14ac:dyDescent="0.25">
      <c r="A17" s="12" t="s">
        <v>35</v>
      </c>
      <c r="B17" s="12" t="s">
        <v>36</v>
      </c>
      <c r="C17" s="3"/>
      <c r="D17" s="3"/>
      <c r="E17" s="3" t="str">
        <f t="shared" si="1"/>
        <v/>
      </c>
    </row>
    <row r="18" spans="1:5" x14ac:dyDescent="0.25">
      <c r="A18" s="12" t="s">
        <v>37</v>
      </c>
      <c r="B18" s="12" t="s">
        <v>38</v>
      </c>
      <c r="C18" s="3"/>
      <c r="D18" s="3"/>
      <c r="E18" s="3" t="str">
        <f t="shared" si="1"/>
        <v/>
      </c>
    </row>
    <row r="19" spans="1:5" x14ac:dyDescent="0.25">
      <c r="A19" s="12" t="s">
        <v>39</v>
      </c>
      <c r="B19" s="12" t="s">
        <v>40</v>
      </c>
      <c r="C19" s="3"/>
      <c r="D19" s="3"/>
      <c r="E19" s="3" t="str">
        <f t="shared" si="1"/>
        <v/>
      </c>
    </row>
    <row r="20" spans="1:5" x14ac:dyDescent="0.25">
      <c r="A20" s="14" t="s">
        <v>41</v>
      </c>
      <c r="B20" s="14" t="s">
        <v>42</v>
      </c>
      <c r="C20" s="15"/>
      <c r="D20" s="15">
        <f>+D21+D25</f>
        <v>0</v>
      </c>
      <c r="E20" s="15" t="str">
        <f t="shared" si="1"/>
        <v/>
      </c>
    </row>
    <row r="21" spans="1:5" x14ac:dyDescent="0.25">
      <c r="A21" s="16" t="s">
        <v>43</v>
      </c>
      <c r="B21" s="16" t="s">
        <v>44</v>
      </c>
      <c r="C21" s="17"/>
      <c r="D21" s="17">
        <f>SUM(D22:D24)</f>
        <v>0</v>
      </c>
      <c r="E21" s="17" t="str">
        <f t="shared" si="1"/>
        <v/>
      </c>
    </row>
    <row r="22" spans="1:5" x14ac:dyDescent="0.25">
      <c r="A22" s="12" t="s">
        <v>45</v>
      </c>
      <c r="B22" s="12" t="s">
        <v>46</v>
      </c>
      <c r="C22" s="3"/>
      <c r="D22" s="3"/>
      <c r="E22" s="3" t="str">
        <f t="shared" si="1"/>
        <v/>
      </c>
    </row>
    <row r="23" spans="1:5" x14ac:dyDescent="0.25">
      <c r="A23" s="12" t="s">
        <v>47</v>
      </c>
      <c r="B23" s="12" t="s">
        <v>48</v>
      </c>
      <c r="C23" s="3"/>
      <c r="D23" s="3"/>
      <c r="E23" s="3" t="str">
        <f t="shared" si="1"/>
        <v/>
      </c>
    </row>
    <row r="24" spans="1:5" x14ac:dyDescent="0.25">
      <c r="A24" s="12" t="s">
        <v>49</v>
      </c>
      <c r="B24" s="12" t="s">
        <v>50</v>
      </c>
      <c r="C24" s="3"/>
      <c r="D24" s="3"/>
      <c r="E24" s="3" t="str">
        <f t="shared" si="1"/>
        <v/>
      </c>
    </row>
    <row r="25" spans="1:5" x14ac:dyDescent="0.25">
      <c r="A25" s="16" t="s">
        <v>51</v>
      </c>
      <c r="B25" s="16" t="s">
        <v>52</v>
      </c>
      <c r="C25" s="17"/>
      <c r="D25" s="17">
        <f>SUM(D26:D28)</f>
        <v>0</v>
      </c>
      <c r="E25" s="17" t="str">
        <f t="shared" si="1"/>
        <v/>
      </c>
    </row>
    <row r="26" spans="1:5" x14ac:dyDescent="0.25">
      <c r="A26" s="12" t="s">
        <v>53</v>
      </c>
      <c r="B26" s="12" t="s">
        <v>54</v>
      </c>
      <c r="C26" s="3"/>
      <c r="D26" s="3"/>
      <c r="E26" s="3" t="str">
        <f t="shared" si="1"/>
        <v/>
      </c>
    </row>
    <row r="27" spans="1:5" x14ac:dyDescent="0.25">
      <c r="A27" s="12" t="s">
        <v>55</v>
      </c>
      <c r="B27" s="12" t="s">
        <v>56</v>
      </c>
      <c r="C27" s="3"/>
      <c r="D27" s="3"/>
      <c r="E27" s="3" t="str">
        <f t="shared" si="1"/>
        <v/>
      </c>
    </row>
    <row r="28" spans="1:5" x14ac:dyDescent="0.25">
      <c r="A28" s="12" t="s">
        <v>57</v>
      </c>
      <c r="B28" s="12" t="s">
        <v>58</v>
      </c>
      <c r="C28" s="3"/>
      <c r="D28" s="3"/>
      <c r="E28" s="3" t="str">
        <f t="shared" si="1"/>
        <v/>
      </c>
    </row>
    <row r="29" spans="1:5" x14ac:dyDescent="0.25">
      <c r="A29" s="14" t="s">
        <v>59</v>
      </c>
      <c r="B29" s="14" t="s">
        <v>60</v>
      </c>
      <c r="C29" s="3"/>
      <c r="D29" s="3"/>
      <c r="E29" s="3" t="str">
        <f t="shared" si="1"/>
        <v/>
      </c>
    </row>
    <row r="30" spans="1:5" x14ac:dyDescent="0.25">
      <c r="A30" s="18" t="s">
        <v>61</v>
      </c>
      <c r="B30" s="18" t="s">
        <v>62</v>
      </c>
      <c r="C30" s="19"/>
      <c r="D30" s="19">
        <f t="shared" ref="D30" si="2">SUM(D31:D34)</f>
        <v>0</v>
      </c>
      <c r="E30" s="19" t="str">
        <f t="shared" si="1"/>
        <v/>
      </c>
    </row>
    <row r="31" spans="1:5" x14ac:dyDescent="0.25">
      <c r="A31" s="12" t="s">
        <v>63</v>
      </c>
      <c r="B31" s="12" t="s">
        <v>64</v>
      </c>
      <c r="C31" s="3"/>
      <c r="D31" s="3"/>
      <c r="E31" s="3" t="str">
        <f t="shared" si="1"/>
        <v/>
      </c>
    </row>
    <row r="32" spans="1:5" x14ac:dyDescent="0.25">
      <c r="A32" s="12" t="s">
        <v>65</v>
      </c>
      <c r="B32" s="12" t="s">
        <v>66</v>
      </c>
      <c r="C32" s="3"/>
      <c r="D32" s="3"/>
      <c r="E32" s="3" t="str">
        <f t="shared" si="1"/>
        <v/>
      </c>
    </row>
    <row r="33" spans="1:5" x14ac:dyDescent="0.25">
      <c r="A33" s="12" t="s">
        <v>67</v>
      </c>
      <c r="B33" s="12" t="s">
        <v>68</v>
      </c>
      <c r="C33" s="3"/>
      <c r="D33" s="3"/>
      <c r="E33" s="3" t="str">
        <f t="shared" si="1"/>
        <v/>
      </c>
    </row>
    <row r="34" spans="1:5" x14ac:dyDescent="0.25">
      <c r="A34" s="12" t="s">
        <v>69</v>
      </c>
      <c r="B34" s="12" t="s">
        <v>70</v>
      </c>
      <c r="C34" s="3"/>
      <c r="D34" s="3"/>
      <c r="E34" s="3" t="str">
        <f t="shared" si="1"/>
        <v/>
      </c>
    </row>
    <row r="35" spans="1:5" x14ac:dyDescent="0.25">
      <c r="A35" s="18" t="s">
        <v>71</v>
      </c>
      <c r="B35" s="18" t="s">
        <v>72</v>
      </c>
      <c r="C35" s="19"/>
      <c r="D35" s="19">
        <f t="shared" ref="D35" si="3">SUM(D36:D40)</f>
        <v>0</v>
      </c>
      <c r="E35" s="19" t="str">
        <f t="shared" si="1"/>
        <v/>
      </c>
    </row>
    <row r="36" spans="1:5" x14ac:dyDescent="0.25">
      <c r="A36" s="12" t="s">
        <v>73</v>
      </c>
      <c r="B36" s="12" t="s">
        <v>74</v>
      </c>
      <c r="C36" s="3"/>
      <c r="D36" s="3"/>
      <c r="E36" s="3" t="str">
        <f t="shared" si="1"/>
        <v/>
      </c>
    </row>
    <row r="37" spans="1:5" x14ac:dyDescent="0.25">
      <c r="A37" s="12" t="s">
        <v>75</v>
      </c>
      <c r="B37" s="12" t="s">
        <v>76</v>
      </c>
      <c r="C37" s="3"/>
      <c r="D37" s="3"/>
      <c r="E37" s="3" t="str">
        <f t="shared" si="1"/>
        <v/>
      </c>
    </row>
    <row r="38" spans="1:5" x14ac:dyDescent="0.25">
      <c r="A38" s="12" t="s">
        <v>77</v>
      </c>
      <c r="B38" s="12" t="s">
        <v>78</v>
      </c>
      <c r="C38" s="3"/>
      <c r="D38" s="3"/>
      <c r="E38" s="3" t="str">
        <f t="shared" si="1"/>
        <v/>
      </c>
    </row>
    <row r="39" spans="1:5" x14ac:dyDescent="0.25">
      <c r="A39" s="12" t="s">
        <v>79</v>
      </c>
      <c r="B39" s="12" t="s">
        <v>80</v>
      </c>
      <c r="C39" s="3"/>
      <c r="D39" s="3"/>
      <c r="E39" s="3" t="str">
        <f t="shared" si="1"/>
        <v/>
      </c>
    </row>
    <row r="40" spans="1:5" x14ac:dyDescent="0.25">
      <c r="A40" s="12" t="s">
        <v>81</v>
      </c>
      <c r="B40" s="12" t="s">
        <v>82</v>
      </c>
      <c r="C40" s="3"/>
      <c r="D40" s="3"/>
      <c r="E40" s="3" t="str">
        <f t="shared" si="1"/>
        <v/>
      </c>
    </row>
    <row r="41" spans="1:5" x14ac:dyDescent="0.25">
      <c r="A41" s="6" t="s">
        <v>83</v>
      </c>
      <c r="B41" s="6" t="s">
        <v>84</v>
      </c>
      <c r="C41" s="7"/>
      <c r="D41" s="7">
        <f t="shared" ref="D41" si="4">SUM(D42:D44)</f>
        <v>0</v>
      </c>
      <c r="E41" s="7" t="str">
        <f t="shared" si="1"/>
        <v/>
      </c>
    </row>
    <row r="42" spans="1:5" x14ac:dyDescent="0.25">
      <c r="A42" s="12" t="s">
        <v>85</v>
      </c>
      <c r="B42" s="12" t="s">
        <v>86</v>
      </c>
      <c r="C42" s="3"/>
      <c r="D42" s="3"/>
      <c r="E42" s="3" t="str">
        <f t="shared" si="1"/>
        <v/>
      </c>
    </row>
    <row r="43" spans="1:5" x14ac:dyDescent="0.25">
      <c r="A43" s="12" t="s">
        <v>87</v>
      </c>
      <c r="B43" s="12" t="s">
        <v>88</v>
      </c>
      <c r="C43" s="3"/>
      <c r="D43" s="3"/>
      <c r="E43" s="3" t="str">
        <f t="shared" si="1"/>
        <v/>
      </c>
    </row>
    <row r="44" spans="1:5" ht="25.5" x14ac:dyDescent="0.25">
      <c r="A44" s="12" t="s">
        <v>89</v>
      </c>
      <c r="B44" s="12" t="s">
        <v>90</v>
      </c>
      <c r="C44" s="3"/>
      <c r="D44" s="3"/>
      <c r="E44" s="3" t="str">
        <f t="shared" si="1"/>
        <v/>
      </c>
    </row>
    <row r="45" spans="1:5" x14ac:dyDescent="0.25">
      <c r="A45" s="6" t="s">
        <v>91</v>
      </c>
      <c r="B45" s="6" t="s">
        <v>92</v>
      </c>
      <c r="C45" s="3"/>
      <c r="D45" s="3"/>
      <c r="E45" s="3" t="str">
        <f t="shared" si="1"/>
        <v/>
      </c>
    </row>
    <row r="46" spans="1:5" x14ac:dyDescent="0.25">
      <c r="A46" s="6" t="s">
        <v>93</v>
      </c>
      <c r="B46" s="6" t="s">
        <v>94</v>
      </c>
      <c r="C46" s="7"/>
      <c r="D46" s="7">
        <f t="shared" ref="D46" si="5">SUM(D47:D50)</f>
        <v>0</v>
      </c>
      <c r="E46" s="7" t="str">
        <f t="shared" si="1"/>
        <v/>
      </c>
    </row>
    <row r="47" spans="1:5" x14ac:dyDescent="0.25">
      <c r="A47" s="12" t="s">
        <v>95</v>
      </c>
      <c r="B47" s="12" t="s">
        <v>96</v>
      </c>
      <c r="C47" s="3"/>
      <c r="D47" s="3"/>
      <c r="E47" s="3" t="str">
        <f t="shared" si="1"/>
        <v/>
      </c>
    </row>
    <row r="48" spans="1:5" x14ac:dyDescent="0.25">
      <c r="A48" s="12" t="s">
        <v>97</v>
      </c>
      <c r="B48" s="12" t="s">
        <v>98</v>
      </c>
      <c r="C48" s="3"/>
      <c r="D48" s="3"/>
      <c r="E48" s="3" t="str">
        <f t="shared" si="1"/>
        <v/>
      </c>
    </row>
    <row r="49" spans="1:5" x14ac:dyDescent="0.25">
      <c r="A49" s="12" t="s">
        <v>99</v>
      </c>
      <c r="B49" s="12" t="s">
        <v>100</v>
      </c>
      <c r="C49" s="3"/>
      <c r="D49" s="3"/>
      <c r="E49" s="3" t="str">
        <f t="shared" si="1"/>
        <v/>
      </c>
    </row>
    <row r="50" spans="1:5" x14ac:dyDescent="0.25">
      <c r="A50" s="12" t="s">
        <v>101</v>
      </c>
      <c r="B50" s="12" t="s">
        <v>94</v>
      </c>
      <c r="C50" s="3"/>
      <c r="D50" s="3"/>
      <c r="E50" s="3" t="str">
        <f t="shared" si="1"/>
        <v/>
      </c>
    </row>
    <row r="51" spans="1:5" ht="15.75" x14ac:dyDescent="0.25">
      <c r="A51" s="20" t="s">
        <v>102</v>
      </c>
      <c r="B51" s="20" t="s">
        <v>103</v>
      </c>
      <c r="C51" s="21"/>
      <c r="D51" s="21">
        <f>+D52+D165+D189+D190</f>
        <v>-2608450</v>
      </c>
      <c r="E51" s="21" t="str">
        <f t="shared" si="1"/>
        <v/>
      </c>
    </row>
    <row r="52" spans="1:5" x14ac:dyDescent="0.25">
      <c r="A52" s="22" t="s">
        <v>104</v>
      </c>
      <c r="B52" s="22" t="s">
        <v>105</v>
      </c>
      <c r="C52" s="7"/>
      <c r="D52" s="7">
        <f>+D53+D58+D91+D136+D158+D159</f>
        <v>-2200000</v>
      </c>
      <c r="E52" s="7" t="str">
        <f t="shared" si="1"/>
        <v/>
      </c>
    </row>
    <row r="53" spans="1:5" x14ac:dyDescent="0.25">
      <c r="A53" s="18" t="s">
        <v>106</v>
      </c>
      <c r="B53" s="18" t="s">
        <v>107</v>
      </c>
      <c r="C53" s="19"/>
      <c r="D53" s="19">
        <f t="shared" ref="D53" si="6">SUM(D54:D57)</f>
        <v>0</v>
      </c>
      <c r="E53" s="19" t="str">
        <f t="shared" si="1"/>
        <v/>
      </c>
    </row>
    <row r="54" spans="1:5" x14ac:dyDescent="0.25">
      <c r="A54" s="12" t="s">
        <v>108</v>
      </c>
      <c r="B54" s="12" t="s">
        <v>109</v>
      </c>
      <c r="C54" s="3"/>
      <c r="D54" s="3"/>
      <c r="E54" s="3" t="str">
        <f t="shared" si="1"/>
        <v/>
      </c>
    </row>
    <row r="55" spans="1:5" x14ac:dyDescent="0.25">
      <c r="A55" s="12" t="s">
        <v>110</v>
      </c>
      <c r="B55" s="12" t="s">
        <v>111</v>
      </c>
      <c r="C55" s="3"/>
      <c r="D55" s="3"/>
      <c r="E55" s="3" t="str">
        <f t="shared" si="1"/>
        <v/>
      </c>
    </row>
    <row r="56" spans="1:5" x14ac:dyDescent="0.25">
      <c r="A56" s="12" t="s">
        <v>112</v>
      </c>
      <c r="B56" s="12" t="s">
        <v>113</v>
      </c>
      <c r="C56" s="3"/>
      <c r="D56" s="3"/>
      <c r="E56" s="3" t="str">
        <f t="shared" si="1"/>
        <v/>
      </c>
    </row>
    <row r="57" spans="1:5" x14ac:dyDescent="0.25">
      <c r="A57" s="12" t="s">
        <v>114</v>
      </c>
      <c r="B57" s="12" t="s">
        <v>115</v>
      </c>
      <c r="C57" s="3"/>
      <c r="D57" s="3"/>
      <c r="E57" s="3" t="str">
        <f t="shared" si="1"/>
        <v/>
      </c>
    </row>
    <row r="58" spans="1:5" x14ac:dyDescent="0.25">
      <c r="A58" s="23" t="s">
        <v>116</v>
      </c>
      <c r="B58" s="23" t="s">
        <v>117</v>
      </c>
      <c r="C58" s="19"/>
      <c r="D58" s="19">
        <f t="shared" ref="D58" si="7">+D59+D67+D71+D78+D84+D89+D90</f>
        <v>0</v>
      </c>
      <c r="E58" s="19" t="str">
        <f t="shared" si="1"/>
        <v/>
      </c>
    </row>
    <row r="59" spans="1:5" x14ac:dyDescent="0.25">
      <c r="A59" s="24" t="s">
        <v>118</v>
      </c>
      <c r="B59" s="24" t="s">
        <v>119</v>
      </c>
      <c r="C59" s="25">
        <f t="shared" ref="C59:D59" si="8">SUM(C60:C66)</f>
        <v>0</v>
      </c>
      <c r="D59" s="26">
        <f t="shared" si="8"/>
        <v>0</v>
      </c>
      <c r="E59" s="27" t="str">
        <f t="shared" si="1"/>
        <v/>
      </c>
    </row>
    <row r="60" spans="1:5" x14ac:dyDescent="0.25">
      <c r="A60" s="12" t="s">
        <v>120</v>
      </c>
      <c r="B60" s="12" t="s">
        <v>121</v>
      </c>
      <c r="C60" s="3"/>
      <c r="D60" s="3"/>
      <c r="E60" s="13" t="str">
        <f t="shared" si="1"/>
        <v/>
      </c>
    </row>
    <row r="61" spans="1:5" x14ac:dyDescent="0.25">
      <c r="A61" s="12" t="s">
        <v>122</v>
      </c>
      <c r="B61" s="12" t="s">
        <v>123</v>
      </c>
      <c r="C61" s="3"/>
      <c r="D61" s="3"/>
      <c r="E61" s="13" t="str">
        <f t="shared" si="1"/>
        <v/>
      </c>
    </row>
    <row r="62" spans="1:5" x14ac:dyDescent="0.25">
      <c r="A62" s="12" t="s">
        <v>124</v>
      </c>
      <c r="B62" s="12" t="s">
        <v>125</v>
      </c>
      <c r="C62" s="3"/>
      <c r="D62" s="3"/>
      <c r="E62" s="13" t="str">
        <f t="shared" si="1"/>
        <v/>
      </c>
    </row>
    <row r="63" spans="1:5" x14ac:dyDescent="0.25">
      <c r="A63" s="12" t="s">
        <v>126</v>
      </c>
      <c r="B63" s="12" t="s">
        <v>127</v>
      </c>
      <c r="C63" s="3"/>
      <c r="D63" s="3"/>
      <c r="E63" s="13" t="str">
        <f t="shared" si="1"/>
        <v/>
      </c>
    </row>
    <row r="64" spans="1:5" x14ac:dyDescent="0.25">
      <c r="A64" s="12" t="s">
        <v>128</v>
      </c>
      <c r="B64" s="12" t="s">
        <v>129</v>
      </c>
      <c r="C64" s="3"/>
      <c r="D64" s="3"/>
      <c r="E64" s="13" t="str">
        <f t="shared" si="1"/>
        <v/>
      </c>
    </row>
    <row r="65" spans="1:5" x14ac:dyDescent="0.25">
      <c r="A65" s="12" t="s">
        <v>130</v>
      </c>
      <c r="B65" s="12" t="s">
        <v>131</v>
      </c>
      <c r="C65" s="3"/>
      <c r="D65" s="3"/>
      <c r="E65" s="13" t="str">
        <f t="shared" si="1"/>
        <v/>
      </c>
    </row>
    <row r="66" spans="1:5" ht="25.5" x14ac:dyDescent="0.25">
      <c r="A66" s="12" t="s">
        <v>132</v>
      </c>
      <c r="B66" s="12" t="s">
        <v>133</v>
      </c>
      <c r="C66" s="3"/>
      <c r="D66" s="3"/>
      <c r="E66" s="3" t="str">
        <f t="shared" si="1"/>
        <v/>
      </c>
    </row>
    <row r="67" spans="1:5" x14ac:dyDescent="0.25">
      <c r="A67" s="28" t="s">
        <v>134</v>
      </c>
      <c r="B67" s="28" t="s">
        <v>135</v>
      </c>
      <c r="C67" s="25">
        <f t="shared" ref="C67:D67" si="9">SUM(C68:C70)</f>
        <v>0</v>
      </c>
      <c r="D67" s="25">
        <f t="shared" si="9"/>
        <v>0</v>
      </c>
      <c r="E67" s="29" t="str">
        <f t="shared" si="1"/>
        <v/>
      </c>
    </row>
    <row r="68" spans="1:5" x14ac:dyDescent="0.25">
      <c r="A68" s="12" t="s">
        <v>136</v>
      </c>
      <c r="B68" s="12" t="s">
        <v>137</v>
      </c>
      <c r="C68" s="3"/>
      <c r="D68" s="3"/>
      <c r="E68" s="13" t="str">
        <f t="shared" si="1"/>
        <v/>
      </c>
    </row>
    <row r="69" spans="1:5" x14ac:dyDescent="0.25">
      <c r="A69" s="12" t="s">
        <v>138</v>
      </c>
      <c r="B69" s="12" t="s">
        <v>139</v>
      </c>
      <c r="C69" s="3"/>
      <c r="D69" s="3"/>
      <c r="E69" s="13" t="str">
        <f t="shared" ref="E69:E86" si="10">+IF(C69=0,"",D69/C69)</f>
        <v/>
      </c>
    </row>
    <row r="70" spans="1:5" ht="25.5" x14ac:dyDescent="0.25">
      <c r="A70" s="12" t="s">
        <v>140</v>
      </c>
      <c r="B70" s="12" t="s">
        <v>141</v>
      </c>
      <c r="C70" s="3"/>
      <c r="D70" s="3"/>
      <c r="E70" s="3" t="str">
        <f t="shared" si="10"/>
        <v/>
      </c>
    </row>
    <row r="71" spans="1:5" x14ac:dyDescent="0.25">
      <c r="A71" s="14" t="s">
        <v>142</v>
      </c>
      <c r="B71" s="14" t="s">
        <v>143</v>
      </c>
      <c r="C71" s="15"/>
      <c r="D71" s="15">
        <f t="shared" ref="D71" si="11">SUM(D72:D77)</f>
        <v>0</v>
      </c>
      <c r="E71" s="15" t="str">
        <f t="shared" si="10"/>
        <v/>
      </c>
    </row>
    <row r="72" spans="1:5" x14ac:dyDescent="0.25">
      <c r="A72" s="12" t="s">
        <v>144</v>
      </c>
      <c r="B72" s="12" t="s">
        <v>145</v>
      </c>
      <c r="C72" s="3"/>
      <c r="D72" s="3"/>
      <c r="E72" s="13" t="str">
        <f t="shared" si="10"/>
        <v/>
      </c>
    </row>
    <row r="73" spans="1:5" x14ac:dyDescent="0.25">
      <c r="A73" s="12" t="s">
        <v>146</v>
      </c>
      <c r="B73" s="12" t="s">
        <v>147</v>
      </c>
      <c r="C73" s="3"/>
      <c r="D73" s="3"/>
      <c r="E73" s="13" t="str">
        <f t="shared" si="10"/>
        <v/>
      </c>
    </row>
    <row r="74" spans="1:5" x14ac:dyDescent="0.25">
      <c r="A74" s="12" t="s">
        <v>148</v>
      </c>
      <c r="B74" s="12" t="s">
        <v>149</v>
      </c>
      <c r="C74" s="3"/>
      <c r="D74" s="3"/>
      <c r="E74" s="13" t="str">
        <f t="shared" si="10"/>
        <v/>
      </c>
    </row>
    <row r="75" spans="1:5" x14ac:dyDescent="0.25">
      <c r="A75" s="12" t="s">
        <v>150</v>
      </c>
      <c r="B75" s="12" t="s">
        <v>151</v>
      </c>
      <c r="C75" s="3"/>
      <c r="D75" s="3"/>
      <c r="E75" s="13" t="str">
        <f t="shared" si="10"/>
        <v/>
      </c>
    </row>
    <row r="76" spans="1:5" x14ac:dyDescent="0.25">
      <c r="A76" s="12" t="s">
        <v>152</v>
      </c>
      <c r="B76" s="12" t="s">
        <v>153</v>
      </c>
      <c r="C76" s="3"/>
      <c r="D76" s="3"/>
      <c r="E76" s="13" t="str">
        <f t="shared" si="10"/>
        <v/>
      </c>
    </row>
    <row r="77" spans="1:5" x14ac:dyDescent="0.25">
      <c r="A77" s="12" t="s">
        <v>154</v>
      </c>
      <c r="B77" s="12" t="s">
        <v>155</v>
      </c>
      <c r="C77" s="3"/>
      <c r="D77" s="3"/>
      <c r="E77" s="3" t="str">
        <f t="shared" si="10"/>
        <v/>
      </c>
    </row>
    <row r="78" spans="1:5" x14ac:dyDescent="0.25">
      <c r="A78" s="14" t="s">
        <v>156</v>
      </c>
      <c r="B78" s="14" t="s">
        <v>157</v>
      </c>
      <c r="C78" s="15"/>
      <c r="D78" s="15">
        <f t="shared" ref="D78" si="12">SUM(D79:D83)</f>
        <v>0</v>
      </c>
      <c r="E78" s="15" t="str">
        <f t="shared" si="10"/>
        <v/>
      </c>
    </row>
    <row r="79" spans="1:5" x14ac:dyDescent="0.25">
      <c r="A79" s="12" t="s">
        <v>158</v>
      </c>
      <c r="B79" s="12" t="s">
        <v>159</v>
      </c>
      <c r="C79" s="3"/>
      <c r="D79" s="3"/>
      <c r="E79" s="3" t="str">
        <f t="shared" si="10"/>
        <v/>
      </c>
    </row>
    <row r="80" spans="1:5" x14ac:dyDescent="0.25">
      <c r="A80" s="12" t="s">
        <v>160</v>
      </c>
      <c r="B80" s="12" t="s">
        <v>161</v>
      </c>
      <c r="C80" s="3"/>
      <c r="D80" s="3"/>
      <c r="E80" s="3" t="str">
        <f t="shared" si="10"/>
        <v/>
      </c>
    </row>
    <row r="81" spans="1:5" x14ac:dyDescent="0.25">
      <c r="A81" s="12" t="s">
        <v>162</v>
      </c>
      <c r="B81" s="12" t="s">
        <v>163</v>
      </c>
      <c r="C81" s="3"/>
      <c r="D81" s="3"/>
      <c r="E81" s="3" t="str">
        <f t="shared" si="10"/>
        <v/>
      </c>
    </row>
    <row r="82" spans="1:5" x14ac:dyDescent="0.25">
      <c r="A82" s="12" t="s">
        <v>164</v>
      </c>
      <c r="B82" s="12" t="s">
        <v>165</v>
      </c>
      <c r="C82" s="3"/>
      <c r="D82" s="3"/>
      <c r="E82" s="3" t="str">
        <f t="shared" si="10"/>
        <v/>
      </c>
    </row>
    <row r="83" spans="1:5" x14ac:dyDescent="0.25">
      <c r="A83" s="12" t="s">
        <v>166</v>
      </c>
      <c r="B83" s="12" t="s">
        <v>167</v>
      </c>
      <c r="C83" s="3"/>
      <c r="D83" s="3"/>
      <c r="E83" s="3" t="str">
        <f t="shared" si="10"/>
        <v/>
      </c>
    </row>
    <row r="84" spans="1:5" x14ac:dyDescent="0.25">
      <c r="A84" s="14" t="s">
        <v>168</v>
      </c>
      <c r="B84" s="14" t="s">
        <v>169</v>
      </c>
      <c r="C84" s="15">
        <f>+C86</f>
        <v>0</v>
      </c>
      <c r="D84" s="15">
        <f t="shared" ref="D84" si="13">SUM(D85:D88)</f>
        <v>0</v>
      </c>
      <c r="E84" s="30" t="str">
        <f t="shared" si="10"/>
        <v/>
      </c>
    </row>
    <row r="85" spans="1:5" x14ac:dyDescent="0.25">
      <c r="A85" s="12" t="s">
        <v>170</v>
      </c>
      <c r="B85" s="12" t="s">
        <v>171</v>
      </c>
      <c r="C85" s="3"/>
      <c r="D85" s="3"/>
      <c r="E85" s="13" t="str">
        <f t="shared" si="10"/>
        <v/>
      </c>
    </row>
    <row r="86" spans="1:5" x14ac:dyDescent="0.25">
      <c r="A86" s="12" t="s">
        <v>172</v>
      </c>
      <c r="B86" s="12" t="s">
        <v>173</v>
      </c>
      <c r="C86" s="3"/>
      <c r="D86" s="3"/>
      <c r="E86" s="13" t="str">
        <f t="shared" si="10"/>
        <v/>
      </c>
    </row>
    <row r="87" spans="1:5" x14ac:dyDescent="0.25">
      <c r="A87" s="12" t="s">
        <v>174</v>
      </c>
      <c r="B87" s="12" t="s">
        <v>175</v>
      </c>
      <c r="C87" s="3"/>
      <c r="D87" s="3"/>
      <c r="E87" s="3"/>
    </row>
    <row r="88" spans="1:5" ht="25.5" x14ac:dyDescent="0.25">
      <c r="A88" s="12" t="s">
        <v>176</v>
      </c>
      <c r="B88" s="12" t="s">
        <v>177</v>
      </c>
      <c r="C88" s="3"/>
      <c r="D88" s="3"/>
      <c r="E88" s="3"/>
    </row>
    <row r="89" spans="1:5" x14ac:dyDescent="0.25">
      <c r="A89" s="31" t="s">
        <v>178</v>
      </c>
      <c r="B89" s="31" t="s">
        <v>179</v>
      </c>
      <c r="C89" s="3"/>
      <c r="D89" s="3"/>
      <c r="E89" s="3"/>
    </row>
    <row r="90" spans="1:5" ht="25.5" x14ac:dyDescent="0.25">
      <c r="A90" s="31" t="s">
        <v>180</v>
      </c>
      <c r="B90" s="31" t="s">
        <v>181</v>
      </c>
      <c r="C90" s="3"/>
      <c r="D90" s="3"/>
      <c r="E90" s="3"/>
    </row>
    <row r="91" spans="1:5" x14ac:dyDescent="0.25">
      <c r="A91" s="18" t="s">
        <v>182</v>
      </c>
      <c r="B91" s="18" t="s">
        <v>26</v>
      </c>
      <c r="C91" s="19"/>
      <c r="D91" s="19">
        <f>+D92+D106+D122+D123+D132</f>
        <v>0</v>
      </c>
      <c r="E91" s="19"/>
    </row>
    <row r="92" spans="1:5" x14ac:dyDescent="0.25">
      <c r="A92" s="14" t="s">
        <v>183</v>
      </c>
      <c r="B92" s="14" t="s">
        <v>28</v>
      </c>
      <c r="C92" s="15"/>
      <c r="D92" s="15">
        <f t="shared" ref="D92" si="14">+D93+D96+D101+D100+D105</f>
        <v>0</v>
      </c>
      <c r="E92" s="15"/>
    </row>
    <row r="93" spans="1:5" x14ac:dyDescent="0.25">
      <c r="A93" s="16" t="s">
        <v>184</v>
      </c>
      <c r="B93" s="16" t="s">
        <v>185</v>
      </c>
      <c r="C93" s="17"/>
      <c r="D93" s="17">
        <f t="shared" ref="D93" si="15">SUM(D94:D95)</f>
        <v>0</v>
      </c>
      <c r="E93" s="17"/>
    </row>
    <row r="94" spans="1:5" x14ac:dyDescent="0.25">
      <c r="A94" s="12" t="s">
        <v>186</v>
      </c>
      <c r="B94" s="12" t="s">
        <v>187</v>
      </c>
      <c r="C94" s="3"/>
      <c r="D94" s="3"/>
      <c r="E94" s="3"/>
    </row>
    <row r="95" spans="1:5" x14ac:dyDescent="0.25">
      <c r="A95" s="12" t="s">
        <v>188</v>
      </c>
      <c r="B95" s="12" t="s">
        <v>189</v>
      </c>
      <c r="C95" s="3"/>
      <c r="D95" s="3"/>
      <c r="E95" s="3"/>
    </row>
    <row r="96" spans="1:5" x14ac:dyDescent="0.25">
      <c r="A96" s="16" t="s">
        <v>190</v>
      </c>
      <c r="B96" s="16" t="s">
        <v>191</v>
      </c>
      <c r="C96" s="17"/>
      <c r="D96" s="17">
        <f t="shared" ref="D96" si="16">SUM(D97:D99)</f>
        <v>0</v>
      </c>
      <c r="E96" s="17"/>
    </row>
    <row r="97" spans="1:5" x14ac:dyDescent="0.25">
      <c r="A97" s="12" t="s">
        <v>192</v>
      </c>
      <c r="B97" s="12" t="s">
        <v>193</v>
      </c>
      <c r="C97" s="3"/>
      <c r="D97" s="3"/>
      <c r="E97" s="3"/>
    </row>
    <row r="98" spans="1:5" x14ac:dyDescent="0.25">
      <c r="A98" s="12" t="s">
        <v>194</v>
      </c>
      <c r="B98" s="12" t="s">
        <v>195</v>
      </c>
      <c r="C98" s="3"/>
      <c r="D98" s="3"/>
      <c r="E98" s="3"/>
    </row>
    <row r="99" spans="1:5" x14ac:dyDescent="0.25">
      <c r="A99" s="12" t="s">
        <v>196</v>
      </c>
      <c r="B99" s="12" t="s">
        <v>197</v>
      </c>
      <c r="C99" s="3"/>
      <c r="D99" s="3"/>
      <c r="E99" s="3"/>
    </row>
    <row r="100" spans="1:5" x14ac:dyDescent="0.25">
      <c r="A100" s="16" t="s">
        <v>198</v>
      </c>
      <c r="B100" s="16" t="s">
        <v>199</v>
      </c>
      <c r="C100" s="3"/>
      <c r="D100" s="3"/>
      <c r="E100" s="3"/>
    </row>
    <row r="101" spans="1:5" x14ac:dyDescent="0.25">
      <c r="A101" s="16" t="s">
        <v>200</v>
      </c>
      <c r="B101" s="16" t="s">
        <v>201</v>
      </c>
      <c r="C101" s="17"/>
      <c r="D101" s="17">
        <f t="shared" ref="D101" si="17">SUM(D102:D104)</f>
        <v>0</v>
      </c>
      <c r="E101" s="17"/>
    </row>
    <row r="102" spans="1:5" x14ac:dyDescent="0.25">
      <c r="A102" s="12" t="s">
        <v>202</v>
      </c>
      <c r="B102" s="12" t="s">
        <v>203</v>
      </c>
      <c r="C102" s="3"/>
      <c r="D102" s="3"/>
      <c r="E102" s="3"/>
    </row>
    <row r="103" spans="1:5" x14ac:dyDescent="0.25">
      <c r="A103" s="12" t="s">
        <v>204</v>
      </c>
      <c r="B103" s="12" t="s">
        <v>205</v>
      </c>
      <c r="C103" s="3"/>
      <c r="D103" s="3"/>
      <c r="E103" s="3"/>
    </row>
    <row r="104" spans="1:5" ht="25.5" x14ac:dyDescent="0.25">
      <c r="A104" s="12" t="s">
        <v>206</v>
      </c>
      <c r="B104" s="12" t="s">
        <v>207</v>
      </c>
      <c r="C104" s="3"/>
      <c r="D104" s="3"/>
      <c r="E104" s="3"/>
    </row>
    <row r="105" spans="1:5" x14ac:dyDescent="0.25">
      <c r="A105" s="16" t="s">
        <v>208</v>
      </c>
      <c r="B105" s="16" t="s">
        <v>209</v>
      </c>
      <c r="C105" s="3"/>
      <c r="D105" s="3"/>
      <c r="E105" s="3"/>
    </row>
    <row r="106" spans="1:5" x14ac:dyDescent="0.25">
      <c r="A106" s="14" t="s">
        <v>210</v>
      </c>
      <c r="B106" s="14" t="s">
        <v>42</v>
      </c>
      <c r="C106" s="15"/>
      <c r="D106" s="15">
        <f>+D107+D115</f>
        <v>0</v>
      </c>
      <c r="E106" s="15"/>
    </row>
    <row r="107" spans="1:5" x14ac:dyDescent="0.25">
      <c r="A107" s="16" t="s">
        <v>211</v>
      </c>
      <c r="B107" s="16" t="s">
        <v>44</v>
      </c>
      <c r="C107" s="17"/>
      <c r="D107" s="17">
        <f>+SUM(D108:D114)</f>
        <v>0</v>
      </c>
      <c r="E107" s="17"/>
    </row>
    <row r="108" spans="1:5" x14ac:dyDescent="0.25">
      <c r="A108" s="1" t="s">
        <v>212</v>
      </c>
      <c r="B108" s="1" t="s">
        <v>213</v>
      </c>
      <c r="C108" s="3"/>
      <c r="D108" s="3"/>
      <c r="E108" s="3"/>
    </row>
    <row r="109" spans="1:5" x14ac:dyDescent="0.25">
      <c r="A109" s="32" t="s">
        <v>214</v>
      </c>
      <c r="B109" s="32" t="s">
        <v>215</v>
      </c>
      <c r="C109" s="3"/>
      <c r="D109" s="3"/>
      <c r="E109" s="3"/>
    </row>
    <row r="110" spans="1:5" x14ac:dyDescent="0.25">
      <c r="A110" s="12" t="s">
        <v>216</v>
      </c>
      <c r="B110" s="12" t="s">
        <v>217</v>
      </c>
      <c r="C110" s="3"/>
      <c r="D110" s="3"/>
      <c r="E110" s="3"/>
    </row>
    <row r="111" spans="1:5" x14ac:dyDescent="0.25">
      <c r="A111" s="12" t="s">
        <v>218</v>
      </c>
      <c r="B111" s="12" t="s">
        <v>219</v>
      </c>
      <c r="C111" s="3"/>
      <c r="D111" s="3"/>
      <c r="E111" s="3"/>
    </row>
    <row r="112" spans="1:5" x14ac:dyDescent="0.25">
      <c r="A112" s="12" t="s">
        <v>220</v>
      </c>
      <c r="B112" s="12" t="s">
        <v>221</v>
      </c>
      <c r="C112" s="3"/>
      <c r="D112" s="3"/>
      <c r="E112" s="3"/>
    </row>
    <row r="113" spans="1:5" x14ac:dyDescent="0.25">
      <c r="A113" s="12" t="s">
        <v>222</v>
      </c>
      <c r="B113" s="12" t="s">
        <v>223</v>
      </c>
      <c r="C113" s="3"/>
      <c r="D113" s="3"/>
      <c r="E113" s="3"/>
    </row>
    <row r="114" spans="1:5" ht="25.5" x14ac:dyDescent="0.25">
      <c r="A114" s="12" t="s">
        <v>224</v>
      </c>
      <c r="B114" s="12" t="s">
        <v>225</v>
      </c>
      <c r="C114" s="3"/>
      <c r="D114" s="3"/>
      <c r="E114" s="3"/>
    </row>
    <row r="115" spans="1:5" x14ac:dyDescent="0.25">
      <c r="A115" s="16" t="s">
        <v>226</v>
      </c>
      <c r="B115" s="16" t="s">
        <v>52</v>
      </c>
      <c r="C115" s="17"/>
      <c r="D115" s="17">
        <f>SUM(D116:D121)</f>
        <v>0</v>
      </c>
      <c r="E115" s="17"/>
    </row>
    <row r="116" spans="1:5" x14ac:dyDescent="0.25">
      <c r="A116" s="1" t="s">
        <v>227</v>
      </c>
      <c r="B116" s="1" t="s">
        <v>228</v>
      </c>
      <c r="C116" s="33"/>
      <c r="D116" s="33"/>
      <c r="E116" s="33"/>
    </row>
    <row r="117" spans="1:5" x14ac:dyDescent="0.25">
      <c r="A117" s="12" t="s">
        <v>229</v>
      </c>
      <c r="B117" s="12" t="s">
        <v>230</v>
      </c>
      <c r="C117" s="3"/>
      <c r="D117" s="3"/>
      <c r="E117" s="3"/>
    </row>
    <row r="118" spans="1:5" x14ac:dyDescent="0.25">
      <c r="A118" s="12" t="s">
        <v>231</v>
      </c>
      <c r="B118" s="12" t="s">
        <v>232</v>
      </c>
      <c r="C118" s="3"/>
      <c r="D118" s="3"/>
      <c r="E118" s="3"/>
    </row>
    <row r="119" spans="1:5" x14ac:dyDescent="0.25">
      <c r="A119" s="12" t="s">
        <v>233</v>
      </c>
      <c r="B119" s="12" t="s">
        <v>234</v>
      </c>
      <c r="C119" s="3"/>
      <c r="D119" s="3"/>
      <c r="E119" s="3"/>
    </row>
    <row r="120" spans="1:5" ht="25.5" x14ac:dyDescent="0.25">
      <c r="A120" s="12" t="s">
        <v>235</v>
      </c>
      <c r="B120" s="12" t="s">
        <v>236</v>
      </c>
      <c r="C120" s="33"/>
      <c r="D120" s="3"/>
      <c r="E120" s="33"/>
    </row>
    <row r="121" spans="1:5" ht="25.5" x14ac:dyDescent="0.25">
      <c r="A121" s="12" t="s">
        <v>237</v>
      </c>
      <c r="B121" s="12" t="s">
        <v>238</v>
      </c>
      <c r="C121" s="3"/>
      <c r="D121" s="3"/>
      <c r="E121" s="3"/>
    </row>
    <row r="122" spans="1:5" x14ac:dyDescent="0.25">
      <c r="A122" s="14" t="s">
        <v>239</v>
      </c>
      <c r="B122" s="14" t="s">
        <v>60</v>
      </c>
      <c r="C122" s="3"/>
      <c r="D122" s="3"/>
      <c r="E122" s="3"/>
    </row>
    <row r="123" spans="1:5" x14ac:dyDescent="0.25">
      <c r="A123" s="14" t="s">
        <v>240</v>
      </c>
      <c r="B123" s="14" t="s">
        <v>241</v>
      </c>
      <c r="C123" s="15"/>
      <c r="D123" s="15">
        <f>SUM(D124:D131)</f>
        <v>0</v>
      </c>
      <c r="E123" s="15"/>
    </row>
    <row r="124" spans="1:5" x14ac:dyDescent="0.25">
      <c r="A124" s="12" t="s">
        <v>242</v>
      </c>
      <c r="B124" s="12" t="s">
        <v>243</v>
      </c>
      <c r="C124" s="3"/>
      <c r="D124" s="3"/>
      <c r="E124" s="3"/>
    </row>
    <row r="125" spans="1:5" x14ac:dyDescent="0.25">
      <c r="A125" s="12" t="s">
        <v>244</v>
      </c>
      <c r="B125" s="12" t="s">
        <v>245</v>
      </c>
      <c r="C125" s="3"/>
      <c r="D125" s="3"/>
      <c r="E125" s="3"/>
    </row>
    <row r="126" spans="1:5" x14ac:dyDescent="0.25">
      <c r="A126" s="12" t="s">
        <v>246</v>
      </c>
      <c r="B126" s="12" t="s">
        <v>247</v>
      </c>
      <c r="C126" s="3"/>
      <c r="D126" s="3"/>
      <c r="E126" s="3"/>
    </row>
    <row r="127" spans="1:5" ht="25.5" x14ac:dyDescent="0.25">
      <c r="A127" s="12" t="s">
        <v>248</v>
      </c>
      <c r="B127" s="12" t="s">
        <v>249</v>
      </c>
      <c r="C127" s="3"/>
      <c r="D127" s="3"/>
      <c r="E127" s="3"/>
    </row>
    <row r="128" spans="1:5" x14ac:dyDescent="0.25">
      <c r="A128" s="12" t="s">
        <v>250</v>
      </c>
      <c r="B128" s="12" t="s">
        <v>251</v>
      </c>
      <c r="C128" s="3"/>
      <c r="D128" s="3"/>
      <c r="E128" s="3"/>
    </row>
    <row r="129" spans="1:5" x14ac:dyDescent="0.25">
      <c r="A129" s="12" t="s">
        <v>252</v>
      </c>
      <c r="B129" s="12" t="s">
        <v>253</v>
      </c>
      <c r="C129" s="3"/>
      <c r="D129" s="3"/>
      <c r="E129" s="3"/>
    </row>
    <row r="130" spans="1:5" x14ac:dyDescent="0.25">
      <c r="A130" s="12" t="s">
        <v>254</v>
      </c>
      <c r="B130" s="12" t="s">
        <v>255</v>
      </c>
      <c r="C130" s="3"/>
      <c r="D130" s="3"/>
      <c r="E130" s="3"/>
    </row>
    <row r="131" spans="1:5" x14ac:dyDescent="0.25">
      <c r="A131" s="12" t="s">
        <v>256</v>
      </c>
      <c r="B131" s="12" t="s">
        <v>257</v>
      </c>
      <c r="C131" s="3"/>
      <c r="D131" s="3"/>
      <c r="E131" s="3"/>
    </row>
    <row r="132" spans="1:5" x14ac:dyDescent="0.25">
      <c r="A132" s="14" t="s">
        <v>258</v>
      </c>
      <c r="B132" s="14" t="s">
        <v>259</v>
      </c>
      <c r="C132" s="15"/>
      <c r="D132" s="15">
        <f>SUM(D133:D135)</f>
        <v>0</v>
      </c>
      <c r="E132" s="15"/>
    </row>
    <row r="133" spans="1:5" x14ac:dyDescent="0.25">
      <c r="A133" s="12" t="s">
        <v>260</v>
      </c>
      <c r="B133" s="12" t="s">
        <v>261</v>
      </c>
      <c r="C133" s="3"/>
      <c r="D133" s="3"/>
      <c r="E133" s="3"/>
    </row>
    <row r="134" spans="1:5" x14ac:dyDescent="0.25">
      <c r="A134" s="12" t="s">
        <v>263</v>
      </c>
      <c r="B134" s="12" t="s">
        <v>259</v>
      </c>
      <c r="C134" s="3"/>
      <c r="D134" s="3"/>
      <c r="E134" s="3"/>
    </row>
    <row r="135" spans="1:5" x14ac:dyDescent="0.25">
      <c r="A135" s="12" t="s">
        <v>264</v>
      </c>
      <c r="B135" s="12" t="s">
        <v>265</v>
      </c>
      <c r="C135" s="3"/>
      <c r="D135" s="3"/>
      <c r="E135" s="3"/>
    </row>
    <row r="136" spans="1:5" x14ac:dyDescent="0.25">
      <c r="A136" s="18" t="s">
        <v>266</v>
      </c>
      <c r="B136" s="18" t="s">
        <v>62</v>
      </c>
      <c r="C136" s="19"/>
      <c r="D136" s="19">
        <f>+D137+D143+D153+D155+D156+D157</f>
        <v>0</v>
      </c>
      <c r="E136" s="19"/>
    </row>
    <row r="137" spans="1:5" x14ac:dyDescent="0.25">
      <c r="A137" s="14" t="s">
        <v>267</v>
      </c>
      <c r="B137" s="14" t="s">
        <v>268</v>
      </c>
      <c r="C137" s="15"/>
      <c r="D137" s="15">
        <f t="shared" ref="D137" si="18">SUM(D138:D142)</f>
        <v>0</v>
      </c>
      <c r="E137" s="15"/>
    </row>
    <row r="138" spans="1:5" ht="25.5" x14ac:dyDescent="0.25">
      <c r="A138" s="12" t="s">
        <v>269</v>
      </c>
      <c r="B138" s="12" t="s">
        <v>270</v>
      </c>
      <c r="C138" s="3"/>
      <c r="D138" s="3"/>
      <c r="E138" s="3"/>
    </row>
    <row r="139" spans="1:5" x14ac:dyDescent="0.25">
      <c r="A139" s="12" t="s">
        <v>271</v>
      </c>
      <c r="B139" s="12" t="s">
        <v>272</v>
      </c>
      <c r="C139" s="3"/>
      <c r="D139" s="3"/>
      <c r="E139" s="3"/>
    </row>
    <row r="140" spans="1:5" x14ac:dyDescent="0.25">
      <c r="A140" s="12" t="s">
        <v>273</v>
      </c>
      <c r="B140" s="12" t="s">
        <v>274</v>
      </c>
      <c r="C140" s="3"/>
      <c r="D140" s="3"/>
      <c r="E140" s="3"/>
    </row>
    <row r="141" spans="1:5" x14ac:dyDescent="0.25">
      <c r="A141" s="12" t="s">
        <v>275</v>
      </c>
      <c r="B141" s="12" t="s">
        <v>276</v>
      </c>
      <c r="C141" s="3"/>
      <c r="D141" s="3"/>
      <c r="E141" s="3"/>
    </row>
    <row r="142" spans="1:5" ht="25.5" x14ac:dyDescent="0.25">
      <c r="A142" s="12" t="s">
        <v>277</v>
      </c>
      <c r="B142" s="12" t="s">
        <v>278</v>
      </c>
      <c r="C142" s="3"/>
      <c r="D142" s="3"/>
      <c r="E142" s="3"/>
    </row>
    <row r="143" spans="1:5" x14ac:dyDescent="0.25">
      <c r="A143" s="14" t="s">
        <v>279</v>
      </c>
      <c r="B143" s="14" t="s">
        <v>280</v>
      </c>
      <c r="C143" s="15"/>
      <c r="D143" s="15">
        <f t="shared" ref="D143" si="19">+D144+D149</f>
        <v>0</v>
      </c>
      <c r="E143" s="15"/>
    </row>
    <row r="144" spans="1:5" x14ac:dyDescent="0.25">
      <c r="A144" s="16" t="s">
        <v>281</v>
      </c>
      <c r="B144" s="16" t="s">
        <v>282</v>
      </c>
      <c r="C144" s="17"/>
      <c r="D144" s="17">
        <f t="shared" ref="D144" si="20">SUM(D145:D148)</f>
        <v>0</v>
      </c>
      <c r="E144" s="17"/>
    </row>
    <row r="145" spans="1:5" x14ac:dyDescent="0.25">
      <c r="A145" s="12" t="s">
        <v>283</v>
      </c>
      <c r="B145" s="12" t="s">
        <v>284</v>
      </c>
      <c r="C145" s="3"/>
      <c r="D145" s="3"/>
      <c r="E145" s="3"/>
    </row>
    <row r="146" spans="1:5" x14ac:dyDescent="0.25">
      <c r="A146" s="12" t="s">
        <v>285</v>
      </c>
      <c r="B146" s="12" t="s">
        <v>286</v>
      </c>
      <c r="C146" s="3"/>
      <c r="D146" s="3"/>
      <c r="E146" s="3"/>
    </row>
    <row r="147" spans="1:5" x14ac:dyDescent="0.25">
      <c r="A147" s="12" t="s">
        <v>287</v>
      </c>
      <c r="B147" s="12" t="s">
        <v>288</v>
      </c>
      <c r="C147" s="3"/>
      <c r="D147" s="3"/>
      <c r="E147" s="3"/>
    </row>
    <row r="148" spans="1:5" x14ac:dyDescent="0.25">
      <c r="A148" s="12" t="s">
        <v>289</v>
      </c>
      <c r="B148" s="12" t="s">
        <v>290</v>
      </c>
      <c r="C148" s="3"/>
      <c r="D148" s="3"/>
      <c r="E148" s="3"/>
    </row>
    <row r="149" spans="1:5" x14ac:dyDescent="0.25">
      <c r="A149" s="16" t="s">
        <v>291</v>
      </c>
      <c r="B149" s="16" t="s">
        <v>292</v>
      </c>
      <c r="C149" s="17"/>
      <c r="D149" s="17">
        <f t="shared" ref="D149" si="21">SUM(D150:D152)</f>
        <v>0</v>
      </c>
      <c r="E149" s="17"/>
    </row>
    <row r="150" spans="1:5" x14ac:dyDescent="0.25">
      <c r="A150" s="12" t="s">
        <v>293</v>
      </c>
      <c r="B150" s="12" t="s">
        <v>294</v>
      </c>
      <c r="C150" s="3"/>
      <c r="D150" s="3"/>
      <c r="E150" s="3"/>
    </row>
    <row r="151" spans="1:5" x14ac:dyDescent="0.25">
      <c r="A151" s="12" t="s">
        <v>295</v>
      </c>
      <c r="B151" s="12" t="s">
        <v>288</v>
      </c>
      <c r="C151" s="3"/>
      <c r="D151" s="3"/>
      <c r="E151" s="3"/>
    </row>
    <row r="152" spans="1:5" x14ac:dyDescent="0.25">
      <c r="A152" s="12" t="s">
        <v>296</v>
      </c>
      <c r="B152" s="12" t="s">
        <v>290</v>
      </c>
      <c r="C152" s="3"/>
      <c r="D152" s="3"/>
      <c r="E152" s="3"/>
    </row>
    <row r="153" spans="1:5" x14ac:dyDescent="0.25">
      <c r="A153" s="14" t="s">
        <v>297</v>
      </c>
      <c r="B153" s="14" t="s">
        <v>298</v>
      </c>
      <c r="C153" s="15"/>
      <c r="D153" s="15">
        <f>SUM(D154:D154)</f>
        <v>0</v>
      </c>
      <c r="E153" s="15"/>
    </row>
    <row r="154" spans="1:5" x14ac:dyDescent="0.25">
      <c r="A154" s="12" t="s">
        <v>299</v>
      </c>
      <c r="B154" s="12" t="s">
        <v>300</v>
      </c>
      <c r="C154" s="3"/>
      <c r="D154" s="3"/>
      <c r="E154" s="3"/>
    </row>
    <row r="155" spans="1:5" x14ac:dyDescent="0.25">
      <c r="A155" s="31" t="s">
        <v>301</v>
      </c>
      <c r="B155" s="31" t="s">
        <v>302</v>
      </c>
      <c r="C155" s="3"/>
      <c r="D155" s="3"/>
      <c r="E155" s="3"/>
    </row>
    <row r="156" spans="1:5" x14ac:dyDescent="0.25">
      <c r="A156" s="31" t="s">
        <v>303</v>
      </c>
      <c r="B156" s="31" t="s">
        <v>304</v>
      </c>
      <c r="C156" s="3"/>
      <c r="D156" s="3"/>
      <c r="E156" s="3"/>
    </row>
    <row r="157" spans="1:5" ht="25.5" x14ac:dyDescent="0.25">
      <c r="A157" s="31" t="s">
        <v>305</v>
      </c>
      <c r="B157" s="31" t="s">
        <v>306</v>
      </c>
      <c r="C157" s="3"/>
      <c r="D157" s="3"/>
      <c r="E157" s="3"/>
    </row>
    <row r="158" spans="1:5" x14ac:dyDescent="0.25">
      <c r="A158" s="18" t="s">
        <v>307</v>
      </c>
      <c r="B158" s="18" t="s">
        <v>308</v>
      </c>
      <c r="C158" s="3"/>
      <c r="D158" s="3">
        <v>-2200000</v>
      </c>
      <c r="E158" s="3"/>
    </row>
    <row r="159" spans="1:5" x14ac:dyDescent="0.25">
      <c r="A159" s="18" t="s">
        <v>309</v>
      </c>
      <c r="B159" s="18" t="s">
        <v>310</v>
      </c>
      <c r="C159" s="19"/>
      <c r="D159" s="19">
        <f t="shared" ref="D159" si="22">SUM(D160:D164)</f>
        <v>0</v>
      </c>
      <c r="E159" s="19"/>
    </row>
    <row r="160" spans="1:5" x14ac:dyDescent="0.25">
      <c r="A160" s="12" t="s">
        <v>311</v>
      </c>
      <c r="B160" s="12" t="s">
        <v>312</v>
      </c>
      <c r="C160" s="3"/>
      <c r="D160" s="3"/>
      <c r="E160" s="3"/>
    </row>
    <row r="161" spans="1:5" x14ac:dyDescent="0.25">
      <c r="A161" s="12" t="s">
        <v>313</v>
      </c>
      <c r="B161" s="12" t="s">
        <v>314</v>
      </c>
      <c r="C161" s="3"/>
      <c r="D161" s="3"/>
      <c r="E161" s="3"/>
    </row>
    <row r="162" spans="1:5" x14ac:dyDescent="0.25">
      <c r="A162" s="12" t="s">
        <v>315</v>
      </c>
      <c r="B162" s="12" t="s">
        <v>316</v>
      </c>
      <c r="C162" s="3"/>
      <c r="D162" s="3"/>
      <c r="E162" s="3"/>
    </row>
    <row r="163" spans="1:5" x14ac:dyDescent="0.25">
      <c r="A163" s="12" t="s">
        <v>317</v>
      </c>
      <c r="B163" s="12" t="s">
        <v>318</v>
      </c>
      <c r="C163" s="3"/>
      <c r="D163" s="3"/>
      <c r="E163" s="3"/>
    </row>
    <row r="164" spans="1:5" x14ac:dyDescent="0.25">
      <c r="A164" s="12" t="s">
        <v>319</v>
      </c>
      <c r="B164" s="12" t="s">
        <v>320</v>
      </c>
      <c r="C164" s="3"/>
      <c r="D164" s="3"/>
      <c r="E164" s="3"/>
    </row>
    <row r="165" spans="1:5" x14ac:dyDescent="0.25">
      <c r="A165" s="22" t="s">
        <v>321</v>
      </c>
      <c r="B165" s="22" t="s">
        <v>322</v>
      </c>
      <c r="C165" s="7"/>
      <c r="D165" s="7">
        <f t="shared" ref="D165" si="23">+D166+D167+D168</f>
        <v>-244450</v>
      </c>
      <c r="E165" s="7"/>
    </row>
    <row r="166" spans="1:5" x14ac:dyDescent="0.25">
      <c r="A166" s="12" t="s">
        <v>323</v>
      </c>
      <c r="B166" s="12" t="s">
        <v>324</v>
      </c>
      <c r="C166" s="3"/>
      <c r="D166" s="3">
        <v>-200800</v>
      </c>
      <c r="E166" s="3"/>
    </row>
    <row r="167" spans="1:5" x14ac:dyDescent="0.25">
      <c r="A167" s="12" t="s">
        <v>325</v>
      </c>
      <c r="B167" s="12" t="s">
        <v>326</v>
      </c>
      <c r="C167" s="3"/>
      <c r="D167" s="3">
        <v>-25100</v>
      </c>
      <c r="E167" s="3"/>
    </row>
    <row r="168" spans="1:5" x14ac:dyDescent="0.25">
      <c r="A168" s="23" t="s">
        <v>327</v>
      </c>
      <c r="B168" s="23" t="s">
        <v>328</v>
      </c>
      <c r="C168" s="35"/>
      <c r="D168" s="35">
        <f t="shared" ref="D168" si="24">+D169+D175+D188</f>
        <v>-18550</v>
      </c>
      <c r="E168" s="35"/>
    </row>
    <row r="169" spans="1:5" x14ac:dyDescent="0.25">
      <c r="A169" s="28" t="s">
        <v>329</v>
      </c>
      <c r="B169" s="28" t="s">
        <v>330</v>
      </c>
      <c r="C169" s="25"/>
      <c r="D169" s="25">
        <f t="shared" ref="D169" si="25">SUM(D170:D174)</f>
        <v>-18550</v>
      </c>
      <c r="E169" s="25"/>
    </row>
    <row r="170" spans="1:5" x14ac:dyDescent="0.25">
      <c r="A170" s="12" t="s">
        <v>331</v>
      </c>
      <c r="B170" s="12" t="s">
        <v>332</v>
      </c>
      <c r="C170" s="3"/>
      <c r="D170" s="3">
        <v>-15900</v>
      </c>
      <c r="E170" s="3"/>
    </row>
    <row r="171" spans="1:5" x14ac:dyDescent="0.25">
      <c r="A171" s="12" t="s">
        <v>333</v>
      </c>
      <c r="B171" s="12" t="s">
        <v>334</v>
      </c>
      <c r="C171" s="3"/>
      <c r="D171" s="3">
        <v>-800</v>
      </c>
      <c r="E171" s="3"/>
    </row>
    <row r="172" spans="1:5" ht="25.5" x14ac:dyDescent="0.25">
      <c r="A172" s="12" t="s">
        <v>335</v>
      </c>
      <c r="B172" s="12" t="s">
        <v>336</v>
      </c>
      <c r="C172" s="3"/>
      <c r="D172" s="3">
        <v>-1250</v>
      </c>
      <c r="E172" s="3"/>
    </row>
    <row r="173" spans="1:5" x14ac:dyDescent="0.25">
      <c r="A173" s="12" t="s">
        <v>337</v>
      </c>
      <c r="B173" s="12" t="s">
        <v>338</v>
      </c>
      <c r="C173" s="3"/>
      <c r="D173" s="3">
        <v>0</v>
      </c>
      <c r="E173" s="3"/>
    </row>
    <row r="174" spans="1:5" x14ac:dyDescent="0.25">
      <c r="A174" s="12" t="s">
        <v>339</v>
      </c>
      <c r="B174" s="12" t="s">
        <v>340</v>
      </c>
      <c r="C174" s="3"/>
      <c r="D174" s="3">
        <v>-600</v>
      </c>
      <c r="E174" s="3"/>
    </row>
    <row r="175" spans="1:5" x14ac:dyDescent="0.25">
      <c r="A175" s="14" t="s">
        <v>341</v>
      </c>
      <c r="B175" s="14" t="s">
        <v>342</v>
      </c>
      <c r="C175" s="15"/>
      <c r="D175" s="15">
        <f t="shared" ref="D175" si="26">SUM(D176:D187)</f>
        <v>0</v>
      </c>
      <c r="E175" s="15"/>
    </row>
    <row r="176" spans="1:5" x14ac:dyDescent="0.25">
      <c r="A176" s="12" t="s">
        <v>343</v>
      </c>
      <c r="B176" s="12" t="s">
        <v>344</v>
      </c>
      <c r="C176" s="3"/>
      <c r="D176" s="3"/>
      <c r="E176" s="3"/>
    </row>
    <row r="177" spans="1:5" x14ac:dyDescent="0.25">
      <c r="A177" s="12" t="s">
        <v>345</v>
      </c>
      <c r="B177" s="12" t="s">
        <v>346</v>
      </c>
      <c r="C177" s="3"/>
      <c r="D177" s="3"/>
      <c r="E177" s="3"/>
    </row>
    <row r="178" spans="1:5" x14ac:dyDescent="0.25">
      <c r="A178" s="12" t="s">
        <v>347</v>
      </c>
      <c r="B178" s="12" t="s">
        <v>348</v>
      </c>
      <c r="C178" s="3"/>
      <c r="D178" s="3"/>
      <c r="E178" s="3"/>
    </row>
    <row r="179" spans="1:5" x14ac:dyDescent="0.25">
      <c r="A179" s="12" t="s">
        <v>349</v>
      </c>
      <c r="B179" s="12" t="s">
        <v>350</v>
      </c>
      <c r="C179" s="3"/>
      <c r="D179" s="3"/>
      <c r="E179" s="3"/>
    </row>
    <row r="180" spans="1:5" x14ac:dyDescent="0.25">
      <c r="A180" s="12" t="s">
        <v>351</v>
      </c>
      <c r="B180" s="12" t="s">
        <v>352</v>
      </c>
      <c r="C180" s="3"/>
      <c r="D180" s="3"/>
      <c r="E180" s="3"/>
    </row>
    <row r="181" spans="1:5" x14ac:dyDescent="0.25">
      <c r="A181" s="12" t="s">
        <v>353</v>
      </c>
      <c r="B181" s="12" t="s">
        <v>354</v>
      </c>
      <c r="C181" s="3"/>
      <c r="D181" s="3"/>
      <c r="E181" s="3"/>
    </row>
    <row r="182" spans="1:5" x14ac:dyDescent="0.25">
      <c r="A182" s="12" t="s">
        <v>355</v>
      </c>
      <c r="B182" s="12" t="s">
        <v>356</v>
      </c>
      <c r="C182" s="3"/>
      <c r="D182" s="3"/>
      <c r="E182" s="3"/>
    </row>
    <row r="183" spans="1:5" x14ac:dyDescent="0.25">
      <c r="A183" s="12" t="s">
        <v>357</v>
      </c>
      <c r="B183" s="12" t="s">
        <v>358</v>
      </c>
      <c r="C183" s="3"/>
      <c r="D183" s="3"/>
      <c r="E183" s="3"/>
    </row>
    <row r="184" spans="1:5" x14ac:dyDescent="0.25">
      <c r="A184" s="12" t="s">
        <v>359</v>
      </c>
      <c r="B184" s="12" t="s">
        <v>360</v>
      </c>
      <c r="C184" s="3"/>
      <c r="D184" s="3"/>
      <c r="E184" s="3"/>
    </row>
    <row r="185" spans="1:5" x14ac:dyDescent="0.25">
      <c r="A185" s="12" t="s">
        <v>361</v>
      </c>
      <c r="B185" s="12" t="s">
        <v>362</v>
      </c>
      <c r="C185" s="3"/>
      <c r="D185" s="3"/>
      <c r="E185" s="3"/>
    </row>
    <row r="186" spans="1:5" x14ac:dyDescent="0.25">
      <c r="A186" s="12" t="s">
        <v>363</v>
      </c>
      <c r="B186" s="12" t="s">
        <v>364</v>
      </c>
      <c r="C186" s="3"/>
      <c r="D186" s="3"/>
      <c r="E186" s="3"/>
    </row>
    <row r="187" spans="1:5" x14ac:dyDescent="0.25">
      <c r="A187" s="12" t="s">
        <v>365</v>
      </c>
      <c r="B187" s="12" t="s">
        <v>366</v>
      </c>
      <c r="C187" s="3"/>
      <c r="D187" s="3"/>
      <c r="E187" s="3"/>
    </row>
    <row r="188" spans="1:5" x14ac:dyDescent="0.25">
      <c r="A188" s="14" t="s">
        <v>367</v>
      </c>
      <c r="B188" s="14" t="s">
        <v>368</v>
      </c>
      <c r="C188" s="3"/>
      <c r="D188" s="3"/>
      <c r="E188" s="3"/>
    </row>
    <row r="189" spans="1:5" x14ac:dyDescent="0.25">
      <c r="A189" s="6" t="s">
        <v>369</v>
      </c>
      <c r="B189" s="6" t="s">
        <v>370</v>
      </c>
      <c r="C189" s="3"/>
      <c r="D189" s="3">
        <v>-164000</v>
      </c>
      <c r="E189" s="3"/>
    </row>
    <row r="190" spans="1:5" x14ac:dyDescent="0.25">
      <c r="A190" s="6" t="s">
        <v>371</v>
      </c>
      <c r="B190" s="6" t="s">
        <v>372</v>
      </c>
      <c r="C190" s="7"/>
      <c r="D190" s="7">
        <f t="shared" ref="D190" si="27">+D191+D192</f>
        <v>0</v>
      </c>
      <c r="E190" s="7"/>
    </row>
    <row r="191" spans="1:5" x14ac:dyDescent="0.25">
      <c r="A191" s="12" t="s">
        <v>373</v>
      </c>
      <c r="B191" s="12" t="s">
        <v>374</v>
      </c>
      <c r="C191" s="3"/>
      <c r="D191" s="3"/>
      <c r="E191" s="3"/>
    </row>
    <row r="192" spans="1:5" x14ac:dyDescent="0.25">
      <c r="A192" s="12" t="s">
        <v>375</v>
      </c>
      <c r="B192" s="12" t="s">
        <v>372</v>
      </c>
      <c r="C192" s="3"/>
      <c r="D192" s="3"/>
      <c r="E192" s="3"/>
    </row>
    <row r="193" spans="1:5" x14ac:dyDescent="0.25">
      <c r="A193" s="36" t="s">
        <v>376</v>
      </c>
      <c r="B193" s="36" t="s">
        <v>377</v>
      </c>
      <c r="C193" s="37"/>
      <c r="D193" s="37">
        <f>+D2+D52+D165+D189+D190</f>
        <v>-2608450</v>
      </c>
      <c r="E193" s="37"/>
    </row>
    <row r="194" spans="1:5" x14ac:dyDescent="0.25">
      <c r="A194" s="6" t="s">
        <v>378</v>
      </c>
      <c r="B194" s="6" t="s">
        <v>379</v>
      </c>
      <c r="C194" s="3"/>
      <c r="D194" s="3"/>
      <c r="E194" s="3"/>
    </row>
    <row r="195" spans="1:5" x14ac:dyDescent="0.25">
      <c r="A195" s="6" t="s">
        <v>380</v>
      </c>
      <c r="B195" s="6" t="s">
        <v>381</v>
      </c>
      <c r="C195" s="3"/>
      <c r="D195" s="3"/>
      <c r="E195" s="3"/>
    </row>
    <row r="196" spans="1:5" ht="25.5" x14ac:dyDescent="0.25">
      <c r="A196" s="36" t="s">
        <v>382</v>
      </c>
      <c r="B196" s="36" t="s">
        <v>383</v>
      </c>
      <c r="C196" s="37"/>
      <c r="D196" s="37">
        <f t="shared" ref="D196" si="28">+D193+D194+D195</f>
        <v>-2608450</v>
      </c>
      <c r="E196" s="37"/>
    </row>
    <row r="197" spans="1:5" x14ac:dyDescent="0.25">
      <c r="A197" s="6" t="s">
        <v>384</v>
      </c>
      <c r="B197" s="6" t="s">
        <v>385</v>
      </c>
      <c r="C197" s="3"/>
      <c r="D197" s="3"/>
      <c r="E197" s="3"/>
    </row>
    <row r="198" spans="1:5" x14ac:dyDescent="0.25">
      <c r="A198" s="36" t="s">
        <v>386</v>
      </c>
      <c r="B198" s="36" t="s">
        <v>387</v>
      </c>
      <c r="C198" s="37"/>
      <c r="D198" s="37">
        <f t="shared" ref="D198:D200" si="29">+D196+D197</f>
        <v>-2608450</v>
      </c>
      <c r="E198" s="37"/>
    </row>
    <row r="199" spans="1:5" x14ac:dyDescent="0.25">
      <c r="A199" s="6" t="s">
        <v>388</v>
      </c>
      <c r="B199" s="6" t="s">
        <v>389</v>
      </c>
      <c r="C199" s="3"/>
      <c r="D199" s="3"/>
      <c r="E199" s="3"/>
    </row>
    <row r="200" spans="1:5" x14ac:dyDescent="0.25">
      <c r="A200" s="36" t="s">
        <v>390</v>
      </c>
      <c r="B200" s="36" t="s">
        <v>391</v>
      </c>
      <c r="C200" s="37"/>
      <c r="D200" s="37">
        <f t="shared" si="29"/>
        <v>-2608450</v>
      </c>
      <c r="E200" s="37"/>
    </row>
  </sheetData>
  <autoFilter ref="A1:E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0"/>
  <sheetViews>
    <sheetView workbookViewId="0">
      <pane ySplit="1" topLeftCell="A2" activePane="bottomLeft" state="frozen"/>
      <selection activeCell="A135" sqref="A135:XFD135"/>
      <selection pane="bottomLeft" activeCell="A135" sqref="A135:XFD135"/>
    </sheetView>
  </sheetViews>
  <sheetFormatPr defaultRowHeight="15" x14ac:dyDescent="0.25"/>
  <cols>
    <col min="1" max="1" width="10.28515625" style="38" bestFit="1" customWidth="1"/>
    <col min="2" max="2" width="38.42578125" style="38" customWidth="1"/>
    <col min="3" max="3" width="10.42578125" style="39" bestFit="1" customWidth="1"/>
    <col min="4" max="4" width="14.85546875" style="39" bestFit="1" customWidth="1"/>
    <col min="5" max="5" width="9.85546875" style="39" bestFit="1" customWidth="1"/>
  </cols>
  <sheetData>
    <row r="1" spans="1:5" x14ac:dyDescent="0.25">
      <c r="A1" s="1"/>
      <c r="B1" s="1" t="s">
        <v>403</v>
      </c>
      <c r="C1" s="3" t="s">
        <v>2</v>
      </c>
      <c r="D1" s="3" t="s">
        <v>3</v>
      </c>
      <c r="E1" s="3" t="s">
        <v>4</v>
      </c>
    </row>
    <row r="2" spans="1:5" ht="15.75" x14ac:dyDescent="0.25">
      <c r="A2" s="46" t="s">
        <v>5</v>
      </c>
      <c r="B2" s="46" t="s">
        <v>6</v>
      </c>
      <c r="C2" s="47"/>
      <c r="D2" s="47">
        <f>+D3+D41+D45+D46</f>
        <v>185000</v>
      </c>
      <c r="E2" s="63"/>
    </row>
    <row r="3" spans="1:5" x14ac:dyDescent="0.25">
      <c r="A3" s="6" t="s">
        <v>7</v>
      </c>
      <c r="B3" s="6" t="s">
        <v>8</v>
      </c>
      <c r="C3" s="7"/>
      <c r="D3" s="7">
        <f>D4+D12+D30+D35</f>
        <v>185000</v>
      </c>
      <c r="E3" s="7"/>
    </row>
    <row r="4" spans="1:5" x14ac:dyDescent="0.25">
      <c r="A4" s="48" t="s">
        <v>9</v>
      </c>
      <c r="B4" s="48" t="s">
        <v>10</v>
      </c>
      <c r="C4" s="9">
        <f t="shared" ref="C4:D4" si="0">+SUM(C5:C11)</f>
        <v>0</v>
      </c>
      <c r="D4" s="49">
        <f t="shared" si="0"/>
        <v>0</v>
      </c>
      <c r="E4" s="66" t="str">
        <f>+IF(C4=0,"",D4/C4)</f>
        <v/>
      </c>
    </row>
    <row r="5" spans="1:5" x14ac:dyDescent="0.25">
      <c r="A5" s="12" t="s">
        <v>11</v>
      </c>
      <c r="B5" s="12" t="s">
        <v>12</v>
      </c>
      <c r="C5" s="3"/>
      <c r="D5" s="3"/>
      <c r="E5" s="13" t="str">
        <f t="shared" ref="E5:E68" si="1">+IF(C5=0,"",D5/C5)</f>
        <v/>
      </c>
    </row>
    <row r="6" spans="1:5" x14ac:dyDescent="0.25">
      <c r="A6" s="12" t="s">
        <v>13</v>
      </c>
      <c r="B6" s="12" t="s">
        <v>14</v>
      </c>
      <c r="C6" s="3"/>
      <c r="D6" s="3"/>
      <c r="E6" s="13" t="str">
        <f t="shared" si="1"/>
        <v/>
      </c>
    </row>
    <row r="7" spans="1:5" x14ac:dyDescent="0.25">
      <c r="A7" s="12" t="s">
        <v>15</v>
      </c>
      <c r="B7" s="12" t="s">
        <v>16</v>
      </c>
      <c r="C7" s="3"/>
      <c r="D7" s="3"/>
      <c r="E7" s="13" t="str">
        <f t="shared" si="1"/>
        <v/>
      </c>
    </row>
    <row r="8" spans="1:5" x14ac:dyDescent="0.25">
      <c r="A8" s="12" t="s">
        <v>17</v>
      </c>
      <c r="B8" s="12" t="s">
        <v>18</v>
      </c>
      <c r="C8" s="3"/>
      <c r="D8" s="3"/>
      <c r="E8" s="3" t="str">
        <f t="shared" si="1"/>
        <v/>
      </c>
    </row>
    <row r="9" spans="1:5" x14ac:dyDescent="0.25">
      <c r="A9" s="12" t="s">
        <v>19</v>
      </c>
      <c r="B9" s="12" t="s">
        <v>20</v>
      </c>
      <c r="C9" s="3"/>
      <c r="D9" s="3"/>
      <c r="E9" s="3" t="str">
        <f t="shared" si="1"/>
        <v/>
      </c>
    </row>
    <row r="10" spans="1:5" ht="25.5" x14ac:dyDescent="0.25">
      <c r="A10" s="12" t="s">
        <v>21</v>
      </c>
      <c r="B10" s="12" t="s">
        <v>22</v>
      </c>
      <c r="C10" s="3"/>
      <c r="D10" s="3"/>
      <c r="E10" s="3" t="str">
        <f t="shared" si="1"/>
        <v/>
      </c>
    </row>
    <row r="11" spans="1:5" x14ac:dyDescent="0.25">
      <c r="A11" s="12" t="s">
        <v>23</v>
      </c>
      <c r="B11" s="12" t="s">
        <v>24</v>
      </c>
      <c r="C11" s="3"/>
      <c r="D11" s="3"/>
      <c r="E11" s="3" t="str">
        <f t="shared" si="1"/>
        <v/>
      </c>
    </row>
    <row r="12" spans="1:5" x14ac:dyDescent="0.25">
      <c r="A12" s="48" t="s">
        <v>25</v>
      </c>
      <c r="B12" s="48" t="s">
        <v>26</v>
      </c>
      <c r="C12" s="49"/>
      <c r="D12" s="49">
        <f>D13+D20+D29</f>
        <v>0</v>
      </c>
      <c r="E12" s="65" t="str">
        <f t="shared" si="1"/>
        <v/>
      </c>
    </row>
    <row r="13" spans="1:5" x14ac:dyDescent="0.25">
      <c r="A13" s="14" t="s">
        <v>27</v>
      </c>
      <c r="B13" s="14" t="s">
        <v>28</v>
      </c>
      <c r="C13" s="15"/>
      <c r="D13" s="15">
        <f>SUM(D14:D19)</f>
        <v>0</v>
      </c>
      <c r="E13" s="15" t="str">
        <f t="shared" si="1"/>
        <v/>
      </c>
    </row>
    <row r="14" spans="1:5" x14ac:dyDescent="0.25">
      <c r="A14" s="12" t="s">
        <v>29</v>
      </c>
      <c r="B14" s="12" t="s">
        <v>30</v>
      </c>
      <c r="C14" s="3"/>
      <c r="D14" s="3"/>
      <c r="E14" s="3" t="str">
        <f t="shared" si="1"/>
        <v/>
      </c>
    </row>
    <row r="15" spans="1:5" x14ac:dyDescent="0.25">
      <c r="A15" s="12" t="s">
        <v>31</v>
      </c>
      <c r="B15" s="12" t="s">
        <v>32</v>
      </c>
      <c r="C15" s="3"/>
      <c r="D15" s="3"/>
      <c r="E15" s="3" t="str">
        <f t="shared" si="1"/>
        <v/>
      </c>
    </row>
    <row r="16" spans="1:5" x14ac:dyDescent="0.25">
      <c r="A16" s="12" t="s">
        <v>33</v>
      </c>
      <c r="B16" s="12" t="s">
        <v>34</v>
      </c>
      <c r="C16" s="3"/>
      <c r="D16" s="3"/>
      <c r="E16" s="3" t="str">
        <f t="shared" si="1"/>
        <v/>
      </c>
    </row>
    <row r="17" spans="1:5" x14ac:dyDescent="0.25">
      <c r="A17" s="12" t="s">
        <v>35</v>
      </c>
      <c r="B17" s="12" t="s">
        <v>36</v>
      </c>
      <c r="C17" s="3"/>
      <c r="D17" s="3"/>
      <c r="E17" s="3" t="str">
        <f t="shared" si="1"/>
        <v/>
      </c>
    </row>
    <row r="18" spans="1:5" x14ac:dyDescent="0.25">
      <c r="A18" s="12" t="s">
        <v>37</v>
      </c>
      <c r="B18" s="12" t="s">
        <v>38</v>
      </c>
      <c r="C18" s="3"/>
      <c r="D18" s="3"/>
      <c r="E18" s="3" t="str">
        <f t="shared" si="1"/>
        <v/>
      </c>
    </row>
    <row r="19" spans="1:5" x14ac:dyDescent="0.25">
      <c r="A19" s="12" t="s">
        <v>39</v>
      </c>
      <c r="B19" s="12" t="s">
        <v>40</v>
      </c>
      <c r="C19" s="3"/>
      <c r="D19" s="3"/>
      <c r="E19" s="3" t="str">
        <f t="shared" si="1"/>
        <v/>
      </c>
    </row>
    <row r="20" spans="1:5" x14ac:dyDescent="0.25">
      <c r="A20" s="14" t="s">
        <v>41</v>
      </c>
      <c r="B20" s="14" t="s">
        <v>42</v>
      </c>
      <c r="C20" s="15"/>
      <c r="D20" s="15">
        <f>+D21+D25</f>
        <v>0</v>
      </c>
      <c r="E20" s="15" t="str">
        <f t="shared" si="1"/>
        <v/>
      </c>
    </row>
    <row r="21" spans="1:5" x14ac:dyDescent="0.25">
      <c r="A21" s="16" t="s">
        <v>43</v>
      </c>
      <c r="B21" s="16" t="s">
        <v>44</v>
      </c>
      <c r="C21" s="17"/>
      <c r="D21" s="17">
        <f>SUM(D22:D24)</f>
        <v>0</v>
      </c>
      <c r="E21" s="17" t="str">
        <f t="shared" si="1"/>
        <v/>
      </c>
    </row>
    <row r="22" spans="1:5" x14ac:dyDescent="0.25">
      <c r="A22" s="12" t="s">
        <v>45</v>
      </c>
      <c r="B22" s="12" t="s">
        <v>46</v>
      </c>
      <c r="C22" s="3"/>
      <c r="D22" s="3"/>
      <c r="E22" s="3" t="str">
        <f t="shared" si="1"/>
        <v/>
      </c>
    </row>
    <row r="23" spans="1:5" x14ac:dyDescent="0.25">
      <c r="A23" s="12" t="s">
        <v>47</v>
      </c>
      <c r="B23" s="12" t="s">
        <v>48</v>
      </c>
      <c r="C23" s="3"/>
      <c r="D23" s="3"/>
      <c r="E23" s="3" t="str">
        <f t="shared" si="1"/>
        <v/>
      </c>
    </row>
    <row r="24" spans="1:5" x14ac:dyDescent="0.25">
      <c r="A24" s="12" t="s">
        <v>49</v>
      </c>
      <c r="B24" s="12" t="s">
        <v>50</v>
      </c>
      <c r="C24" s="3"/>
      <c r="D24" s="3"/>
      <c r="E24" s="3" t="str">
        <f t="shared" si="1"/>
        <v/>
      </c>
    </row>
    <row r="25" spans="1:5" x14ac:dyDescent="0.25">
      <c r="A25" s="16" t="s">
        <v>51</v>
      </c>
      <c r="B25" s="16" t="s">
        <v>52</v>
      </c>
      <c r="C25" s="17"/>
      <c r="D25" s="17">
        <f>SUM(D26:D28)</f>
        <v>0</v>
      </c>
      <c r="E25" s="17" t="str">
        <f t="shared" si="1"/>
        <v/>
      </c>
    </row>
    <row r="26" spans="1:5" x14ac:dyDescent="0.25">
      <c r="A26" s="12" t="s">
        <v>53</v>
      </c>
      <c r="B26" s="12" t="s">
        <v>54</v>
      </c>
      <c r="C26" s="3"/>
      <c r="D26" s="3"/>
      <c r="E26" s="3" t="str">
        <f t="shared" si="1"/>
        <v/>
      </c>
    </row>
    <row r="27" spans="1:5" x14ac:dyDescent="0.25">
      <c r="A27" s="12" t="s">
        <v>55</v>
      </c>
      <c r="B27" s="12" t="s">
        <v>56</v>
      </c>
      <c r="C27" s="3"/>
      <c r="D27" s="3"/>
      <c r="E27" s="3" t="str">
        <f t="shared" si="1"/>
        <v/>
      </c>
    </row>
    <row r="28" spans="1:5" x14ac:dyDescent="0.25">
      <c r="A28" s="12" t="s">
        <v>57</v>
      </c>
      <c r="B28" s="12" t="s">
        <v>58</v>
      </c>
      <c r="C28" s="3"/>
      <c r="D28" s="3"/>
      <c r="E28" s="3" t="str">
        <f t="shared" si="1"/>
        <v/>
      </c>
    </row>
    <row r="29" spans="1:5" x14ac:dyDescent="0.25">
      <c r="A29" s="14" t="s">
        <v>59</v>
      </c>
      <c r="B29" s="14" t="s">
        <v>60</v>
      </c>
      <c r="C29" s="3"/>
      <c r="D29" s="3"/>
      <c r="E29" s="3" t="str">
        <f t="shared" si="1"/>
        <v/>
      </c>
    </row>
    <row r="30" spans="1:5" x14ac:dyDescent="0.25">
      <c r="A30" s="18" t="s">
        <v>61</v>
      </c>
      <c r="B30" s="18" t="s">
        <v>62</v>
      </c>
      <c r="C30" s="19"/>
      <c r="D30" s="19">
        <f t="shared" ref="D30" si="2">SUM(D31:D34)</f>
        <v>0</v>
      </c>
      <c r="E30" s="19" t="str">
        <f t="shared" si="1"/>
        <v/>
      </c>
    </row>
    <row r="31" spans="1:5" x14ac:dyDescent="0.25">
      <c r="A31" s="12" t="s">
        <v>63</v>
      </c>
      <c r="B31" s="12" t="s">
        <v>64</v>
      </c>
      <c r="C31" s="3"/>
      <c r="D31" s="3"/>
      <c r="E31" s="3" t="str">
        <f t="shared" si="1"/>
        <v/>
      </c>
    </row>
    <row r="32" spans="1:5" x14ac:dyDescent="0.25">
      <c r="A32" s="12" t="s">
        <v>65</v>
      </c>
      <c r="B32" s="12" t="s">
        <v>66</v>
      </c>
      <c r="C32" s="3"/>
      <c r="D32" s="3"/>
      <c r="E32" s="3" t="str">
        <f t="shared" si="1"/>
        <v/>
      </c>
    </row>
    <row r="33" spans="1:5" x14ac:dyDescent="0.25">
      <c r="A33" s="12" t="s">
        <v>67</v>
      </c>
      <c r="B33" s="12" t="s">
        <v>68</v>
      </c>
      <c r="C33" s="3"/>
      <c r="D33" s="3"/>
      <c r="E33" s="3" t="str">
        <f t="shared" si="1"/>
        <v/>
      </c>
    </row>
    <row r="34" spans="1:5" x14ac:dyDescent="0.25">
      <c r="A34" s="12" t="s">
        <v>69</v>
      </c>
      <c r="B34" s="12" t="s">
        <v>70</v>
      </c>
      <c r="C34" s="3"/>
      <c r="D34" s="3"/>
      <c r="E34" s="3" t="str">
        <f t="shared" si="1"/>
        <v/>
      </c>
    </row>
    <row r="35" spans="1:5" x14ac:dyDescent="0.25">
      <c r="A35" s="18" t="s">
        <v>71</v>
      </c>
      <c r="B35" s="18" t="s">
        <v>72</v>
      </c>
      <c r="C35" s="19"/>
      <c r="D35" s="19">
        <f t="shared" ref="D35" si="3">SUM(D36:D40)</f>
        <v>185000</v>
      </c>
      <c r="E35" s="19" t="str">
        <f t="shared" si="1"/>
        <v/>
      </c>
    </row>
    <row r="36" spans="1:5" x14ac:dyDescent="0.25">
      <c r="A36" s="12" t="s">
        <v>73</v>
      </c>
      <c r="B36" s="12" t="s">
        <v>74</v>
      </c>
      <c r="C36" s="3"/>
      <c r="D36" s="3">
        <v>185000</v>
      </c>
      <c r="E36" s="3" t="str">
        <f t="shared" si="1"/>
        <v/>
      </c>
    </row>
    <row r="37" spans="1:5" x14ac:dyDescent="0.25">
      <c r="A37" s="12" t="s">
        <v>75</v>
      </c>
      <c r="B37" s="12" t="s">
        <v>76</v>
      </c>
      <c r="C37" s="3"/>
      <c r="D37" s="3"/>
      <c r="E37" s="3" t="str">
        <f t="shared" si="1"/>
        <v/>
      </c>
    </row>
    <row r="38" spans="1:5" x14ac:dyDescent="0.25">
      <c r="A38" s="12" t="s">
        <v>77</v>
      </c>
      <c r="B38" s="12" t="s">
        <v>78</v>
      </c>
      <c r="C38" s="3"/>
      <c r="D38" s="3"/>
      <c r="E38" s="3" t="str">
        <f t="shared" si="1"/>
        <v/>
      </c>
    </row>
    <row r="39" spans="1:5" x14ac:dyDescent="0.25">
      <c r="A39" s="12" t="s">
        <v>79</v>
      </c>
      <c r="B39" s="12" t="s">
        <v>80</v>
      </c>
      <c r="C39" s="3"/>
      <c r="D39" s="3"/>
      <c r="E39" s="3" t="str">
        <f t="shared" si="1"/>
        <v/>
      </c>
    </row>
    <row r="40" spans="1:5" x14ac:dyDescent="0.25">
      <c r="A40" s="12" t="s">
        <v>81</v>
      </c>
      <c r="B40" s="12" t="s">
        <v>82</v>
      </c>
      <c r="C40" s="3"/>
      <c r="D40" s="3"/>
      <c r="E40" s="3" t="str">
        <f t="shared" si="1"/>
        <v/>
      </c>
    </row>
    <row r="41" spans="1:5" x14ac:dyDescent="0.25">
      <c r="A41" s="6" t="s">
        <v>83</v>
      </c>
      <c r="B41" s="6" t="s">
        <v>84</v>
      </c>
      <c r="C41" s="7"/>
      <c r="D41" s="7">
        <f t="shared" ref="D41" si="4">SUM(D42:D44)</f>
        <v>0</v>
      </c>
      <c r="E41" s="7" t="str">
        <f t="shared" si="1"/>
        <v/>
      </c>
    </row>
    <row r="42" spans="1:5" x14ac:dyDescent="0.25">
      <c r="A42" s="12" t="s">
        <v>85</v>
      </c>
      <c r="B42" s="12" t="s">
        <v>86</v>
      </c>
      <c r="C42" s="3"/>
      <c r="D42" s="3"/>
      <c r="E42" s="3" t="str">
        <f t="shared" si="1"/>
        <v/>
      </c>
    </row>
    <row r="43" spans="1:5" x14ac:dyDescent="0.25">
      <c r="A43" s="12" t="s">
        <v>87</v>
      </c>
      <c r="B43" s="12" t="s">
        <v>88</v>
      </c>
      <c r="C43" s="3"/>
      <c r="D43" s="3"/>
      <c r="E43" s="3" t="str">
        <f t="shared" si="1"/>
        <v/>
      </c>
    </row>
    <row r="44" spans="1:5" ht="25.5" x14ac:dyDescent="0.25">
      <c r="A44" s="12" t="s">
        <v>89</v>
      </c>
      <c r="B44" s="12" t="s">
        <v>90</v>
      </c>
      <c r="C44" s="3"/>
      <c r="D44" s="3"/>
      <c r="E44" s="3" t="str">
        <f t="shared" si="1"/>
        <v/>
      </c>
    </row>
    <row r="45" spans="1:5" x14ac:dyDescent="0.25">
      <c r="A45" s="6" t="s">
        <v>91</v>
      </c>
      <c r="B45" s="6" t="s">
        <v>92</v>
      </c>
      <c r="C45" s="3"/>
      <c r="D45" s="3"/>
      <c r="E45" s="3" t="str">
        <f t="shared" si="1"/>
        <v/>
      </c>
    </row>
    <row r="46" spans="1:5" x14ac:dyDescent="0.25">
      <c r="A46" s="6" t="s">
        <v>93</v>
      </c>
      <c r="B46" s="6" t="s">
        <v>94</v>
      </c>
      <c r="C46" s="7"/>
      <c r="D46" s="7">
        <f t="shared" ref="D46" si="5">SUM(D47:D50)</f>
        <v>0</v>
      </c>
      <c r="E46" s="7" t="str">
        <f t="shared" si="1"/>
        <v/>
      </c>
    </row>
    <row r="47" spans="1:5" x14ac:dyDescent="0.25">
      <c r="A47" s="12" t="s">
        <v>95</v>
      </c>
      <c r="B47" s="12" t="s">
        <v>96</v>
      </c>
      <c r="C47" s="3"/>
      <c r="D47" s="3"/>
      <c r="E47" s="3" t="str">
        <f t="shared" si="1"/>
        <v/>
      </c>
    </row>
    <row r="48" spans="1:5" x14ac:dyDescent="0.25">
      <c r="A48" s="12" t="s">
        <v>97</v>
      </c>
      <c r="B48" s="12" t="s">
        <v>98</v>
      </c>
      <c r="C48" s="3"/>
      <c r="D48" s="3"/>
      <c r="E48" s="3" t="str">
        <f t="shared" si="1"/>
        <v/>
      </c>
    </row>
    <row r="49" spans="1:5" x14ac:dyDescent="0.25">
      <c r="A49" s="12" t="s">
        <v>99</v>
      </c>
      <c r="B49" s="12" t="s">
        <v>100</v>
      </c>
      <c r="C49" s="3"/>
      <c r="D49" s="3"/>
      <c r="E49" s="3" t="str">
        <f t="shared" si="1"/>
        <v/>
      </c>
    </row>
    <row r="50" spans="1:5" x14ac:dyDescent="0.25">
      <c r="A50" s="12" t="s">
        <v>101</v>
      </c>
      <c r="B50" s="12" t="s">
        <v>94</v>
      </c>
      <c r="C50" s="3"/>
      <c r="D50" s="3"/>
      <c r="E50" s="3" t="str">
        <f t="shared" si="1"/>
        <v/>
      </c>
    </row>
    <row r="51" spans="1:5" ht="15.75" x14ac:dyDescent="0.25">
      <c r="A51" s="20" t="s">
        <v>102</v>
      </c>
      <c r="B51" s="20" t="s">
        <v>103</v>
      </c>
      <c r="C51" s="21"/>
      <c r="D51" s="21">
        <f>+D52+D165+D189+D190</f>
        <v>-19514925</v>
      </c>
      <c r="E51" s="21" t="str">
        <f t="shared" si="1"/>
        <v/>
      </c>
    </row>
    <row r="52" spans="1:5" x14ac:dyDescent="0.25">
      <c r="A52" s="22" t="s">
        <v>104</v>
      </c>
      <c r="B52" s="22" t="s">
        <v>105</v>
      </c>
      <c r="C52" s="7"/>
      <c r="D52" s="7">
        <f>+D53+D58+D91+D136+D158+D159</f>
        <v>-17515000</v>
      </c>
      <c r="E52" s="7" t="str">
        <f t="shared" si="1"/>
        <v/>
      </c>
    </row>
    <row r="53" spans="1:5" x14ac:dyDescent="0.25">
      <c r="A53" s="18" t="s">
        <v>106</v>
      </c>
      <c r="B53" s="18" t="s">
        <v>107</v>
      </c>
      <c r="C53" s="19"/>
      <c r="D53" s="19">
        <f t="shared" ref="D53" si="6">SUM(D54:D57)</f>
        <v>0</v>
      </c>
      <c r="E53" s="19" t="str">
        <f t="shared" si="1"/>
        <v/>
      </c>
    </row>
    <row r="54" spans="1:5" x14ac:dyDescent="0.25">
      <c r="A54" s="12" t="s">
        <v>108</v>
      </c>
      <c r="B54" s="12" t="s">
        <v>109</v>
      </c>
      <c r="C54" s="3"/>
      <c r="D54" s="3"/>
      <c r="E54" s="3" t="str">
        <f t="shared" si="1"/>
        <v/>
      </c>
    </row>
    <row r="55" spans="1:5" x14ac:dyDescent="0.25">
      <c r="A55" s="12" t="s">
        <v>110</v>
      </c>
      <c r="B55" s="12" t="s">
        <v>111</v>
      </c>
      <c r="C55" s="3"/>
      <c r="D55" s="3"/>
      <c r="E55" s="3" t="str">
        <f t="shared" si="1"/>
        <v/>
      </c>
    </row>
    <row r="56" spans="1:5" x14ac:dyDescent="0.25">
      <c r="A56" s="12" t="s">
        <v>112</v>
      </c>
      <c r="B56" s="12" t="s">
        <v>113</v>
      </c>
      <c r="C56" s="3"/>
      <c r="D56" s="3"/>
      <c r="E56" s="3" t="str">
        <f t="shared" si="1"/>
        <v/>
      </c>
    </row>
    <row r="57" spans="1:5" x14ac:dyDescent="0.25">
      <c r="A57" s="12" t="s">
        <v>114</v>
      </c>
      <c r="B57" s="12" t="s">
        <v>115</v>
      </c>
      <c r="C57" s="3"/>
      <c r="D57" s="3"/>
      <c r="E57" s="3" t="str">
        <f t="shared" si="1"/>
        <v/>
      </c>
    </row>
    <row r="58" spans="1:5" x14ac:dyDescent="0.25">
      <c r="A58" s="23" t="s">
        <v>116</v>
      </c>
      <c r="B58" s="23" t="s">
        <v>117</v>
      </c>
      <c r="C58" s="19"/>
      <c r="D58" s="19">
        <f t="shared" ref="D58" si="7">+D59+D67+D71+D78+D84+D89+D90</f>
        <v>-17515000</v>
      </c>
      <c r="E58" s="19" t="str">
        <f t="shared" si="1"/>
        <v/>
      </c>
    </row>
    <row r="59" spans="1:5" x14ac:dyDescent="0.25">
      <c r="A59" s="24" t="s">
        <v>118</v>
      </c>
      <c r="B59" s="24" t="s">
        <v>119</v>
      </c>
      <c r="C59" s="25">
        <f t="shared" ref="C59:D59" si="8">SUM(C60:C66)</f>
        <v>0</v>
      </c>
      <c r="D59" s="26">
        <f t="shared" si="8"/>
        <v>0</v>
      </c>
      <c r="E59" s="27" t="str">
        <f t="shared" si="1"/>
        <v/>
      </c>
    </row>
    <row r="60" spans="1:5" x14ac:dyDescent="0.25">
      <c r="A60" s="12" t="s">
        <v>120</v>
      </c>
      <c r="B60" s="12" t="s">
        <v>121</v>
      </c>
      <c r="C60" s="3"/>
      <c r="D60" s="3"/>
      <c r="E60" s="13" t="str">
        <f t="shared" si="1"/>
        <v/>
      </c>
    </row>
    <row r="61" spans="1:5" x14ac:dyDescent="0.25">
      <c r="A61" s="12" t="s">
        <v>122</v>
      </c>
      <c r="B61" s="12" t="s">
        <v>123</v>
      </c>
      <c r="C61" s="3"/>
      <c r="D61" s="3"/>
      <c r="E61" s="13" t="str">
        <f t="shared" si="1"/>
        <v/>
      </c>
    </row>
    <row r="62" spans="1:5" x14ac:dyDescent="0.25">
      <c r="A62" s="12" t="s">
        <v>124</v>
      </c>
      <c r="B62" s="12" t="s">
        <v>125</v>
      </c>
      <c r="C62" s="3"/>
      <c r="D62" s="3"/>
      <c r="E62" s="13" t="str">
        <f t="shared" si="1"/>
        <v/>
      </c>
    </row>
    <row r="63" spans="1:5" x14ac:dyDescent="0.25">
      <c r="A63" s="12" t="s">
        <v>126</v>
      </c>
      <c r="B63" s="12" t="s">
        <v>127</v>
      </c>
      <c r="C63" s="3"/>
      <c r="D63" s="3"/>
      <c r="E63" s="13" t="str">
        <f t="shared" si="1"/>
        <v/>
      </c>
    </row>
    <row r="64" spans="1:5" x14ac:dyDescent="0.25">
      <c r="A64" s="12" t="s">
        <v>128</v>
      </c>
      <c r="B64" s="12" t="s">
        <v>129</v>
      </c>
      <c r="C64" s="3"/>
      <c r="D64" s="3"/>
      <c r="E64" s="13" t="str">
        <f t="shared" si="1"/>
        <v/>
      </c>
    </row>
    <row r="65" spans="1:5" x14ac:dyDescent="0.25">
      <c r="A65" s="12" t="s">
        <v>130</v>
      </c>
      <c r="B65" s="12" t="s">
        <v>131</v>
      </c>
      <c r="C65" s="3"/>
      <c r="D65" s="3"/>
      <c r="E65" s="13" t="str">
        <f t="shared" si="1"/>
        <v/>
      </c>
    </row>
    <row r="66" spans="1:5" ht="25.5" x14ac:dyDescent="0.25">
      <c r="A66" s="12" t="s">
        <v>132</v>
      </c>
      <c r="B66" s="12" t="s">
        <v>133</v>
      </c>
      <c r="C66" s="3"/>
      <c r="D66" s="3"/>
      <c r="E66" s="3" t="str">
        <f t="shared" si="1"/>
        <v/>
      </c>
    </row>
    <row r="67" spans="1:5" x14ac:dyDescent="0.25">
      <c r="A67" s="28" t="s">
        <v>134</v>
      </c>
      <c r="B67" s="28" t="s">
        <v>135</v>
      </c>
      <c r="C67" s="25">
        <f t="shared" ref="C67:D67" si="9">SUM(C68:C70)</f>
        <v>0</v>
      </c>
      <c r="D67" s="25">
        <f t="shared" si="9"/>
        <v>0</v>
      </c>
      <c r="E67" s="29" t="str">
        <f t="shared" si="1"/>
        <v/>
      </c>
    </row>
    <row r="68" spans="1:5" x14ac:dyDescent="0.25">
      <c r="A68" s="12" t="s">
        <v>136</v>
      </c>
      <c r="B68" s="12" t="s">
        <v>137</v>
      </c>
      <c r="C68" s="3"/>
      <c r="D68" s="3"/>
      <c r="E68" s="13" t="str">
        <f t="shared" si="1"/>
        <v/>
      </c>
    </row>
    <row r="69" spans="1:5" x14ac:dyDescent="0.25">
      <c r="A69" s="12" t="s">
        <v>138</v>
      </c>
      <c r="B69" s="12" t="s">
        <v>139</v>
      </c>
      <c r="C69" s="3"/>
      <c r="D69" s="3"/>
      <c r="E69" s="13" t="str">
        <f t="shared" ref="E69:E86" si="10">+IF(C69=0,"",D69/C69)</f>
        <v/>
      </c>
    </row>
    <row r="70" spans="1:5" ht="25.5" x14ac:dyDescent="0.25">
      <c r="A70" s="12" t="s">
        <v>140</v>
      </c>
      <c r="B70" s="12" t="s">
        <v>141</v>
      </c>
      <c r="C70" s="3"/>
      <c r="D70" s="3"/>
      <c r="E70" s="3" t="str">
        <f t="shared" si="10"/>
        <v/>
      </c>
    </row>
    <row r="71" spans="1:5" x14ac:dyDescent="0.25">
      <c r="A71" s="14" t="s">
        <v>142</v>
      </c>
      <c r="B71" s="14" t="s">
        <v>143</v>
      </c>
      <c r="C71" s="15"/>
      <c r="D71" s="15">
        <f t="shared" ref="D71" si="11">SUM(D72:D77)</f>
        <v>-17100000</v>
      </c>
      <c r="E71" s="15" t="str">
        <f t="shared" si="10"/>
        <v/>
      </c>
    </row>
    <row r="72" spans="1:5" x14ac:dyDescent="0.25">
      <c r="A72" s="12" t="s">
        <v>144</v>
      </c>
      <c r="B72" s="12" t="s">
        <v>145</v>
      </c>
      <c r="C72" s="3">
        <v>8900</v>
      </c>
      <c r="D72" s="3">
        <v>-1260000</v>
      </c>
      <c r="E72" s="13">
        <f t="shared" si="10"/>
        <v>-141.57303370786516</v>
      </c>
    </row>
    <row r="73" spans="1:5" x14ac:dyDescent="0.25">
      <c r="A73" s="12" t="s">
        <v>146</v>
      </c>
      <c r="B73" s="12" t="s">
        <v>147</v>
      </c>
      <c r="C73" s="3">
        <v>8348</v>
      </c>
      <c r="D73" s="3">
        <v>-6360000</v>
      </c>
      <c r="E73" s="13">
        <f t="shared" si="10"/>
        <v>-761.85912793483465</v>
      </c>
    </row>
    <row r="74" spans="1:5" x14ac:dyDescent="0.25">
      <c r="A74" s="12" t="s">
        <v>148</v>
      </c>
      <c r="B74" s="12" t="s">
        <v>149</v>
      </c>
      <c r="C74" s="3">
        <v>2552</v>
      </c>
      <c r="D74" s="3">
        <v>-1060000</v>
      </c>
      <c r="E74" s="13">
        <f t="shared" si="10"/>
        <v>-415.3605015673981</v>
      </c>
    </row>
    <row r="75" spans="1:5" x14ac:dyDescent="0.25">
      <c r="A75" s="12" t="s">
        <v>150</v>
      </c>
      <c r="B75" s="12" t="s">
        <v>151</v>
      </c>
      <c r="C75" s="3">
        <v>23720</v>
      </c>
      <c r="D75" s="3">
        <v>-3690000</v>
      </c>
      <c r="E75" s="13">
        <f t="shared" si="10"/>
        <v>-155.56492411467116</v>
      </c>
    </row>
    <row r="76" spans="1:5" x14ac:dyDescent="0.25">
      <c r="A76" s="12" t="s">
        <v>152</v>
      </c>
      <c r="B76" s="12" t="s">
        <v>153</v>
      </c>
      <c r="C76" s="3">
        <v>18550</v>
      </c>
      <c r="D76" s="3">
        <v>-4730000</v>
      </c>
      <c r="E76" s="13">
        <f t="shared" si="10"/>
        <v>-254.98652291105122</v>
      </c>
    </row>
    <row r="77" spans="1:5" x14ac:dyDescent="0.25">
      <c r="A77" s="12" t="s">
        <v>154</v>
      </c>
      <c r="B77" s="12" t="s">
        <v>155</v>
      </c>
      <c r="C77" s="3"/>
      <c r="D77" s="3">
        <v>0</v>
      </c>
      <c r="E77" s="3" t="str">
        <f t="shared" si="10"/>
        <v/>
      </c>
    </row>
    <row r="78" spans="1:5" x14ac:dyDescent="0.25">
      <c r="A78" s="14" t="s">
        <v>156</v>
      </c>
      <c r="B78" s="14" t="s">
        <v>157</v>
      </c>
      <c r="C78" s="15"/>
      <c r="D78" s="15">
        <f t="shared" ref="D78" si="12">SUM(D79:D83)</f>
        <v>0</v>
      </c>
      <c r="E78" s="15" t="str">
        <f t="shared" si="10"/>
        <v/>
      </c>
    </row>
    <row r="79" spans="1:5" x14ac:dyDescent="0.25">
      <c r="A79" s="12" t="s">
        <v>158</v>
      </c>
      <c r="B79" s="12" t="s">
        <v>159</v>
      </c>
      <c r="C79" s="3"/>
      <c r="D79" s="3"/>
      <c r="E79" s="3" t="str">
        <f t="shared" si="10"/>
        <v/>
      </c>
    </row>
    <row r="80" spans="1:5" x14ac:dyDescent="0.25">
      <c r="A80" s="12" t="s">
        <v>160</v>
      </c>
      <c r="B80" s="12" t="s">
        <v>161</v>
      </c>
      <c r="C80" s="3"/>
      <c r="D80" s="3"/>
      <c r="E80" s="3" t="str">
        <f t="shared" si="10"/>
        <v/>
      </c>
    </row>
    <row r="81" spans="1:5" x14ac:dyDescent="0.25">
      <c r="A81" s="12" t="s">
        <v>162</v>
      </c>
      <c r="B81" s="12" t="s">
        <v>163</v>
      </c>
      <c r="C81" s="3"/>
      <c r="D81" s="3"/>
      <c r="E81" s="3" t="str">
        <f t="shared" si="10"/>
        <v/>
      </c>
    </row>
    <row r="82" spans="1:5" x14ac:dyDescent="0.25">
      <c r="A82" s="12" t="s">
        <v>164</v>
      </c>
      <c r="B82" s="12" t="s">
        <v>165</v>
      </c>
      <c r="C82" s="3"/>
      <c r="D82" s="3"/>
      <c r="E82" s="3" t="str">
        <f t="shared" si="10"/>
        <v/>
      </c>
    </row>
    <row r="83" spans="1:5" x14ac:dyDescent="0.25">
      <c r="A83" s="12" t="s">
        <v>166</v>
      </c>
      <c r="B83" s="12" t="s">
        <v>167</v>
      </c>
      <c r="C83" s="3"/>
      <c r="D83" s="3"/>
      <c r="E83" s="3" t="str">
        <f t="shared" si="10"/>
        <v/>
      </c>
    </row>
    <row r="84" spans="1:5" x14ac:dyDescent="0.25">
      <c r="A84" s="14" t="s">
        <v>168</v>
      </c>
      <c r="B84" s="14" t="s">
        <v>169</v>
      </c>
      <c r="C84" s="15">
        <f>+C86</f>
        <v>0</v>
      </c>
      <c r="D84" s="15">
        <f t="shared" ref="D84" si="13">SUM(D85:D88)</f>
        <v>0</v>
      </c>
      <c r="E84" s="30" t="str">
        <f t="shared" si="10"/>
        <v/>
      </c>
    </row>
    <row r="85" spans="1:5" x14ac:dyDescent="0.25">
      <c r="A85" s="12" t="s">
        <v>170</v>
      </c>
      <c r="B85" s="12" t="s">
        <v>171</v>
      </c>
      <c r="C85" s="3"/>
      <c r="D85" s="3"/>
      <c r="E85" s="13" t="str">
        <f t="shared" si="10"/>
        <v/>
      </c>
    </row>
    <row r="86" spans="1:5" x14ac:dyDescent="0.25">
      <c r="A86" s="12" t="s">
        <v>172</v>
      </c>
      <c r="B86" s="12" t="s">
        <v>173</v>
      </c>
      <c r="C86" s="3"/>
      <c r="D86" s="3"/>
      <c r="E86" s="13" t="str">
        <f t="shared" si="10"/>
        <v/>
      </c>
    </row>
    <row r="87" spans="1:5" x14ac:dyDescent="0.25">
      <c r="A87" s="12" t="s">
        <v>174</v>
      </c>
      <c r="B87" s="12" t="s">
        <v>175</v>
      </c>
      <c r="C87" s="3"/>
      <c r="D87" s="3"/>
      <c r="E87" s="3"/>
    </row>
    <row r="88" spans="1:5" ht="25.5" x14ac:dyDescent="0.25">
      <c r="A88" s="12" t="s">
        <v>176</v>
      </c>
      <c r="B88" s="12" t="s">
        <v>177</v>
      </c>
      <c r="C88" s="3"/>
      <c r="D88" s="3"/>
      <c r="E88" s="3"/>
    </row>
    <row r="89" spans="1:5" x14ac:dyDescent="0.25">
      <c r="A89" s="31" t="s">
        <v>178</v>
      </c>
      <c r="B89" s="31" t="s">
        <v>179</v>
      </c>
      <c r="C89" s="3"/>
      <c r="D89" s="3">
        <v>-245000</v>
      </c>
      <c r="E89" s="3"/>
    </row>
    <row r="90" spans="1:5" ht="25.5" x14ac:dyDescent="0.25">
      <c r="A90" s="31" t="s">
        <v>180</v>
      </c>
      <c r="B90" s="31" t="s">
        <v>181</v>
      </c>
      <c r="C90" s="3"/>
      <c r="D90" s="3">
        <v>-170000</v>
      </c>
      <c r="E90" s="3"/>
    </row>
    <row r="91" spans="1:5" x14ac:dyDescent="0.25">
      <c r="A91" s="18" t="s">
        <v>182</v>
      </c>
      <c r="B91" s="18" t="s">
        <v>26</v>
      </c>
      <c r="C91" s="19"/>
      <c r="D91" s="19">
        <f>+D92+D106+D122+D123+D132</f>
        <v>0</v>
      </c>
      <c r="E91" s="19"/>
    </row>
    <row r="92" spans="1:5" x14ac:dyDescent="0.25">
      <c r="A92" s="14" t="s">
        <v>183</v>
      </c>
      <c r="B92" s="14" t="s">
        <v>28</v>
      </c>
      <c r="C92" s="15"/>
      <c r="D92" s="15">
        <f t="shared" ref="D92" si="14">+D93+D96+D101+D100+D105</f>
        <v>0</v>
      </c>
      <c r="E92" s="15"/>
    </row>
    <row r="93" spans="1:5" x14ac:dyDescent="0.25">
      <c r="A93" s="16" t="s">
        <v>184</v>
      </c>
      <c r="B93" s="16" t="s">
        <v>185</v>
      </c>
      <c r="C93" s="17"/>
      <c r="D93" s="17">
        <f t="shared" ref="D93" si="15">SUM(D94:D95)</f>
        <v>0</v>
      </c>
      <c r="E93" s="17"/>
    </row>
    <row r="94" spans="1:5" x14ac:dyDescent="0.25">
      <c r="A94" s="12" t="s">
        <v>186</v>
      </c>
      <c r="B94" s="12" t="s">
        <v>187</v>
      </c>
      <c r="C94" s="3"/>
      <c r="D94" s="3"/>
      <c r="E94" s="3"/>
    </row>
    <row r="95" spans="1:5" x14ac:dyDescent="0.25">
      <c r="A95" s="12" t="s">
        <v>188</v>
      </c>
      <c r="B95" s="12" t="s">
        <v>189</v>
      </c>
      <c r="C95" s="3"/>
      <c r="D95" s="3"/>
      <c r="E95" s="3"/>
    </row>
    <row r="96" spans="1:5" x14ac:dyDescent="0.25">
      <c r="A96" s="16" t="s">
        <v>190</v>
      </c>
      <c r="B96" s="16" t="s">
        <v>191</v>
      </c>
      <c r="C96" s="17"/>
      <c r="D96" s="17">
        <f t="shared" ref="D96" si="16">SUM(D97:D99)</f>
        <v>0</v>
      </c>
      <c r="E96" s="17"/>
    </row>
    <row r="97" spans="1:5" x14ac:dyDescent="0.25">
      <c r="A97" s="12" t="s">
        <v>192</v>
      </c>
      <c r="B97" s="12" t="s">
        <v>193</v>
      </c>
      <c r="C97" s="3"/>
      <c r="D97" s="3"/>
      <c r="E97" s="3"/>
    </row>
    <row r="98" spans="1:5" x14ac:dyDescent="0.25">
      <c r="A98" s="12" t="s">
        <v>194</v>
      </c>
      <c r="B98" s="12" t="s">
        <v>195</v>
      </c>
      <c r="C98" s="3"/>
      <c r="D98" s="3"/>
      <c r="E98" s="3"/>
    </row>
    <row r="99" spans="1:5" x14ac:dyDescent="0.25">
      <c r="A99" s="12" t="s">
        <v>196</v>
      </c>
      <c r="B99" s="12" t="s">
        <v>197</v>
      </c>
      <c r="C99" s="3"/>
      <c r="D99" s="3"/>
      <c r="E99" s="3"/>
    </row>
    <row r="100" spans="1:5" x14ac:dyDescent="0.25">
      <c r="A100" s="16" t="s">
        <v>198</v>
      </c>
      <c r="B100" s="16" t="s">
        <v>199</v>
      </c>
      <c r="C100" s="3"/>
      <c r="D100" s="3"/>
      <c r="E100" s="3"/>
    </row>
    <row r="101" spans="1:5" x14ac:dyDescent="0.25">
      <c r="A101" s="16" t="s">
        <v>200</v>
      </c>
      <c r="B101" s="16" t="s">
        <v>201</v>
      </c>
      <c r="C101" s="17"/>
      <c r="D101" s="17">
        <f t="shared" ref="D101" si="17">SUM(D102:D104)</f>
        <v>0</v>
      </c>
      <c r="E101" s="17"/>
    </row>
    <row r="102" spans="1:5" x14ac:dyDescent="0.25">
      <c r="A102" s="12" t="s">
        <v>202</v>
      </c>
      <c r="B102" s="12" t="s">
        <v>203</v>
      </c>
      <c r="C102" s="3"/>
      <c r="D102" s="3"/>
      <c r="E102" s="3"/>
    </row>
    <row r="103" spans="1:5" x14ac:dyDescent="0.25">
      <c r="A103" s="12" t="s">
        <v>204</v>
      </c>
      <c r="B103" s="12" t="s">
        <v>205</v>
      </c>
      <c r="C103" s="3"/>
      <c r="D103" s="3"/>
      <c r="E103" s="3"/>
    </row>
    <row r="104" spans="1:5" ht="25.5" x14ac:dyDescent="0.25">
      <c r="A104" s="12" t="s">
        <v>206</v>
      </c>
      <c r="B104" s="12" t="s">
        <v>207</v>
      </c>
      <c r="C104" s="3"/>
      <c r="D104" s="3"/>
      <c r="E104" s="3"/>
    </row>
    <row r="105" spans="1:5" x14ac:dyDescent="0.25">
      <c r="A105" s="16" t="s">
        <v>208</v>
      </c>
      <c r="B105" s="16" t="s">
        <v>209</v>
      </c>
      <c r="C105" s="3"/>
      <c r="D105" s="3"/>
      <c r="E105" s="3"/>
    </row>
    <row r="106" spans="1:5" x14ac:dyDescent="0.25">
      <c r="A106" s="14" t="s">
        <v>210</v>
      </c>
      <c r="B106" s="14" t="s">
        <v>42</v>
      </c>
      <c r="C106" s="15"/>
      <c r="D106" s="15">
        <f>+D107+D115</f>
        <v>0</v>
      </c>
      <c r="E106" s="15"/>
    </row>
    <row r="107" spans="1:5" x14ac:dyDescent="0.25">
      <c r="A107" s="16" t="s">
        <v>211</v>
      </c>
      <c r="B107" s="16" t="s">
        <v>44</v>
      </c>
      <c r="C107" s="17"/>
      <c r="D107" s="17">
        <f>+SUM(D108:D114)</f>
        <v>0</v>
      </c>
      <c r="E107" s="17"/>
    </row>
    <row r="108" spans="1:5" x14ac:dyDescent="0.25">
      <c r="A108" s="1" t="s">
        <v>212</v>
      </c>
      <c r="B108" s="1" t="s">
        <v>213</v>
      </c>
      <c r="C108" s="3"/>
      <c r="D108" s="3"/>
      <c r="E108" s="3"/>
    </row>
    <row r="109" spans="1:5" x14ac:dyDescent="0.25">
      <c r="A109" s="32" t="s">
        <v>214</v>
      </c>
      <c r="B109" s="32" t="s">
        <v>215</v>
      </c>
      <c r="C109" s="3"/>
      <c r="D109" s="3"/>
      <c r="E109" s="3"/>
    </row>
    <row r="110" spans="1:5" x14ac:dyDescent="0.25">
      <c r="A110" s="12" t="s">
        <v>216</v>
      </c>
      <c r="B110" s="12" t="s">
        <v>217</v>
      </c>
      <c r="C110" s="3"/>
      <c r="D110" s="3"/>
      <c r="E110" s="3"/>
    </row>
    <row r="111" spans="1:5" x14ac:dyDescent="0.25">
      <c r="A111" s="12" t="s">
        <v>218</v>
      </c>
      <c r="B111" s="12" t="s">
        <v>219</v>
      </c>
      <c r="C111" s="3"/>
      <c r="D111" s="3"/>
      <c r="E111" s="3"/>
    </row>
    <row r="112" spans="1:5" x14ac:dyDescent="0.25">
      <c r="A112" s="12" t="s">
        <v>220</v>
      </c>
      <c r="B112" s="12" t="s">
        <v>221</v>
      </c>
      <c r="C112" s="3"/>
      <c r="D112" s="3"/>
      <c r="E112" s="3"/>
    </row>
    <row r="113" spans="1:5" x14ac:dyDescent="0.25">
      <c r="A113" s="12" t="s">
        <v>222</v>
      </c>
      <c r="B113" s="12" t="s">
        <v>223</v>
      </c>
      <c r="C113" s="3"/>
      <c r="D113" s="3"/>
      <c r="E113" s="3"/>
    </row>
    <row r="114" spans="1:5" ht="25.5" x14ac:dyDescent="0.25">
      <c r="A114" s="12" t="s">
        <v>224</v>
      </c>
      <c r="B114" s="12" t="s">
        <v>225</v>
      </c>
      <c r="C114" s="3"/>
      <c r="D114" s="3"/>
      <c r="E114" s="3"/>
    </row>
    <row r="115" spans="1:5" x14ac:dyDescent="0.25">
      <c r="A115" s="16" t="s">
        <v>226</v>
      </c>
      <c r="B115" s="16" t="s">
        <v>52</v>
      </c>
      <c r="C115" s="17"/>
      <c r="D115" s="17">
        <f>SUM(D116:D121)</f>
        <v>0</v>
      </c>
      <c r="E115" s="17"/>
    </row>
    <row r="116" spans="1:5" x14ac:dyDescent="0.25">
      <c r="A116" s="1" t="s">
        <v>227</v>
      </c>
      <c r="B116" s="1" t="s">
        <v>228</v>
      </c>
      <c r="C116" s="33"/>
      <c r="D116" s="33"/>
      <c r="E116" s="33"/>
    </row>
    <row r="117" spans="1:5" x14ac:dyDescent="0.25">
      <c r="A117" s="12" t="s">
        <v>229</v>
      </c>
      <c r="B117" s="12" t="s">
        <v>230</v>
      </c>
      <c r="C117" s="3"/>
      <c r="D117" s="3"/>
      <c r="E117" s="3"/>
    </row>
    <row r="118" spans="1:5" x14ac:dyDescent="0.25">
      <c r="A118" s="12" t="s">
        <v>231</v>
      </c>
      <c r="B118" s="12" t="s">
        <v>232</v>
      </c>
      <c r="C118" s="3"/>
      <c r="D118" s="3"/>
      <c r="E118" s="3"/>
    </row>
    <row r="119" spans="1:5" x14ac:dyDescent="0.25">
      <c r="A119" s="12" t="s">
        <v>233</v>
      </c>
      <c r="B119" s="12" t="s">
        <v>234</v>
      </c>
      <c r="C119" s="3"/>
      <c r="D119" s="3"/>
      <c r="E119" s="3"/>
    </row>
    <row r="120" spans="1:5" ht="25.5" x14ac:dyDescent="0.25">
      <c r="A120" s="12" t="s">
        <v>235</v>
      </c>
      <c r="B120" s="12" t="s">
        <v>236</v>
      </c>
      <c r="C120" s="33"/>
      <c r="D120" s="3"/>
      <c r="E120" s="33"/>
    </row>
    <row r="121" spans="1:5" ht="25.5" x14ac:dyDescent="0.25">
      <c r="A121" s="12" t="s">
        <v>237</v>
      </c>
      <c r="B121" s="12" t="s">
        <v>238</v>
      </c>
      <c r="C121" s="3"/>
      <c r="D121" s="3"/>
      <c r="E121" s="3"/>
    </row>
    <row r="122" spans="1:5" x14ac:dyDescent="0.25">
      <c r="A122" s="14" t="s">
        <v>239</v>
      </c>
      <c r="B122" s="14" t="s">
        <v>60</v>
      </c>
      <c r="C122" s="3"/>
      <c r="D122" s="3"/>
      <c r="E122" s="3"/>
    </row>
    <row r="123" spans="1:5" x14ac:dyDescent="0.25">
      <c r="A123" s="14" t="s">
        <v>240</v>
      </c>
      <c r="B123" s="14" t="s">
        <v>241</v>
      </c>
      <c r="C123" s="15"/>
      <c r="D123" s="15">
        <f>SUM(D124:D131)</f>
        <v>0</v>
      </c>
      <c r="E123" s="15"/>
    </row>
    <row r="124" spans="1:5" x14ac:dyDescent="0.25">
      <c r="A124" s="12" t="s">
        <v>242</v>
      </c>
      <c r="B124" s="12" t="s">
        <v>243</v>
      </c>
      <c r="C124" s="3"/>
      <c r="D124" s="3"/>
      <c r="E124" s="3"/>
    </row>
    <row r="125" spans="1:5" x14ac:dyDescent="0.25">
      <c r="A125" s="12" t="s">
        <v>244</v>
      </c>
      <c r="B125" s="12" t="s">
        <v>245</v>
      </c>
      <c r="C125" s="3"/>
      <c r="D125" s="3"/>
      <c r="E125" s="3"/>
    </row>
    <row r="126" spans="1:5" x14ac:dyDescent="0.25">
      <c r="A126" s="12" t="s">
        <v>246</v>
      </c>
      <c r="B126" s="12" t="s">
        <v>247</v>
      </c>
      <c r="C126" s="3"/>
      <c r="D126" s="3"/>
      <c r="E126" s="3"/>
    </row>
    <row r="127" spans="1:5" ht="25.5" x14ac:dyDescent="0.25">
      <c r="A127" s="12" t="s">
        <v>248</v>
      </c>
      <c r="B127" s="12" t="s">
        <v>249</v>
      </c>
      <c r="C127" s="3"/>
      <c r="D127" s="3"/>
      <c r="E127" s="3"/>
    </row>
    <row r="128" spans="1:5" x14ac:dyDescent="0.25">
      <c r="A128" s="12" t="s">
        <v>250</v>
      </c>
      <c r="B128" s="12" t="s">
        <v>251</v>
      </c>
      <c r="C128" s="3"/>
      <c r="D128" s="3"/>
      <c r="E128" s="3"/>
    </row>
    <row r="129" spans="1:5" x14ac:dyDescent="0.25">
      <c r="A129" s="12" t="s">
        <v>252</v>
      </c>
      <c r="B129" s="12" t="s">
        <v>253</v>
      </c>
      <c r="C129" s="3"/>
      <c r="D129" s="3"/>
      <c r="E129" s="3"/>
    </row>
    <row r="130" spans="1:5" x14ac:dyDescent="0.25">
      <c r="A130" s="12" t="s">
        <v>254</v>
      </c>
      <c r="B130" s="12" t="s">
        <v>255</v>
      </c>
      <c r="C130" s="3"/>
      <c r="D130" s="3"/>
      <c r="E130" s="3"/>
    </row>
    <row r="131" spans="1:5" x14ac:dyDescent="0.25">
      <c r="A131" s="12" t="s">
        <v>256</v>
      </c>
      <c r="B131" s="12" t="s">
        <v>257</v>
      </c>
      <c r="C131" s="3"/>
      <c r="D131" s="3"/>
      <c r="E131" s="3"/>
    </row>
    <row r="132" spans="1:5" x14ac:dyDescent="0.25">
      <c r="A132" s="14" t="s">
        <v>258</v>
      </c>
      <c r="B132" s="14" t="s">
        <v>259</v>
      </c>
      <c r="C132" s="15"/>
      <c r="D132" s="15">
        <f>SUM(D133:D135)</f>
        <v>0</v>
      </c>
      <c r="E132" s="15"/>
    </row>
    <row r="133" spans="1:5" x14ac:dyDescent="0.25">
      <c r="A133" s="12" t="s">
        <v>260</v>
      </c>
      <c r="B133" s="12" t="s">
        <v>261</v>
      </c>
      <c r="C133" s="3"/>
      <c r="D133" s="3"/>
      <c r="E133" s="3"/>
    </row>
    <row r="134" spans="1:5" x14ac:dyDescent="0.25">
      <c r="A134" s="12" t="s">
        <v>263</v>
      </c>
      <c r="B134" s="12" t="s">
        <v>259</v>
      </c>
      <c r="C134" s="3"/>
      <c r="D134" s="3"/>
      <c r="E134" s="3"/>
    </row>
    <row r="135" spans="1:5" x14ac:dyDescent="0.25">
      <c r="A135" s="12" t="s">
        <v>264</v>
      </c>
      <c r="B135" s="12" t="s">
        <v>265</v>
      </c>
      <c r="C135" s="3"/>
      <c r="D135" s="3"/>
      <c r="E135" s="3"/>
    </row>
    <row r="136" spans="1:5" x14ac:dyDescent="0.25">
      <c r="A136" s="18" t="s">
        <v>266</v>
      </c>
      <c r="B136" s="18" t="s">
        <v>62</v>
      </c>
      <c r="C136" s="19"/>
      <c r="D136" s="19">
        <f>+D137+D143+D153+D155+D156+D157</f>
        <v>0</v>
      </c>
      <c r="E136" s="19"/>
    </row>
    <row r="137" spans="1:5" x14ac:dyDescent="0.25">
      <c r="A137" s="14" t="s">
        <v>267</v>
      </c>
      <c r="B137" s="14" t="s">
        <v>268</v>
      </c>
      <c r="C137" s="15"/>
      <c r="D137" s="15">
        <f t="shared" ref="D137" si="18">SUM(D138:D142)</f>
        <v>0</v>
      </c>
      <c r="E137" s="15"/>
    </row>
    <row r="138" spans="1:5" ht="25.5" x14ac:dyDescent="0.25">
      <c r="A138" s="12" t="s">
        <v>269</v>
      </c>
      <c r="B138" s="12" t="s">
        <v>270</v>
      </c>
      <c r="C138" s="3"/>
      <c r="D138" s="3"/>
      <c r="E138" s="3"/>
    </row>
    <row r="139" spans="1:5" x14ac:dyDescent="0.25">
      <c r="A139" s="12" t="s">
        <v>271</v>
      </c>
      <c r="B139" s="12" t="s">
        <v>272</v>
      </c>
      <c r="C139" s="3"/>
      <c r="D139" s="3"/>
      <c r="E139" s="3"/>
    </row>
    <row r="140" spans="1:5" x14ac:dyDescent="0.25">
      <c r="A140" s="12" t="s">
        <v>273</v>
      </c>
      <c r="B140" s="12" t="s">
        <v>274</v>
      </c>
      <c r="C140" s="3"/>
      <c r="D140" s="3"/>
      <c r="E140" s="3"/>
    </row>
    <row r="141" spans="1:5" x14ac:dyDescent="0.25">
      <c r="A141" s="12" t="s">
        <v>275</v>
      </c>
      <c r="B141" s="12" t="s">
        <v>276</v>
      </c>
      <c r="C141" s="3"/>
      <c r="D141" s="3"/>
      <c r="E141" s="3"/>
    </row>
    <row r="142" spans="1:5" ht="25.5" x14ac:dyDescent="0.25">
      <c r="A142" s="12" t="s">
        <v>277</v>
      </c>
      <c r="B142" s="12" t="s">
        <v>278</v>
      </c>
      <c r="C142" s="3"/>
      <c r="D142" s="3"/>
      <c r="E142" s="3"/>
    </row>
    <row r="143" spans="1:5" x14ac:dyDescent="0.25">
      <c r="A143" s="14" t="s">
        <v>279</v>
      </c>
      <c r="B143" s="14" t="s">
        <v>280</v>
      </c>
      <c r="C143" s="15"/>
      <c r="D143" s="15">
        <f t="shared" ref="D143" si="19">+D144+D149</f>
        <v>0</v>
      </c>
      <c r="E143" s="15"/>
    </row>
    <row r="144" spans="1:5" x14ac:dyDescent="0.25">
      <c r="A144" s="16" t="s">
        <v>281</v>
      </c>
      <c r="B144" s="16" t="s">
        <v>282</v>
      </c>
      <c r="C144" s="17"/>
      <c r="D144" s="17">
        <f t="shared" ref="D144" si="20">SUM(D145:D148)</f>
        <v>0</v>
      </c>
      <c r="E144" s="17"/>
    </row>
    <row r="145" spans="1:5" x14ac:dyDescent="0.25">
      <c r="A145" s="12" t="s">
        <v>283</v>
      </c>
      <c r="B145" s="12" t="s">
        <v>284</v>
      </c>
      <c r="C145" s="3"/>
      <c r="D145" s="3"/>
      <c r="E145" s="3"/>
    </row>
    <row r="146" spans="1:5" x14ac:dyDescent="0.25">
      <c r="A146" s="12" t="s">
        <v>285</v>
      </c>
      <c r="B146" s="12" t="s">
        <v>286</v>
      </c>
      <c r="C146" s="3"/>
      <c r="D146" s="3"/>
      <c r="E146" s="3"/>
    </row>
    <row r="147" spans="1:5" x14ac:dyDescent="0.25">
      <c r="A147" s="12" t="s">
        <v>287</v>
      </c>
      <c r="B147" s="12" t="s">
        <v>288</v>
      </c>
      <c r="C147" s="3"/>
      <c r="D147" s="3"/>
      <c r="E147" s="3"/>
    </row>
    <row r="148" spans="1:5" x14ac:dyDescent="0.25">
      <c r="A148" s="12" t="s">
        <v>289</v>
      </c>
      <c r="B148" s="12" t="s">
        <v>290</v>
      </c>
      <c r="C148" s="3"/>
      <c r="D148" s="3"/>
      <c r="E148" s="3"/>
    </row>
    <row r="149" spans="1:5" x14ac:dyDescent="0.25">
      <c r="A149" s="16" t="s">
        <v>291</v>
      </c>
      <c r="B149" s="16" t="s">
        <v>292</v>
      </c>
      <c r="C149" s="17"/>
      <c r="D149" s="17">
        <f t="shared" ref="D149" si="21">SUM(D150:D152)</f>
        <v>0</v>
      </c>
      <c r="E149" s="17"/>
    </row>
    <row r="150" spans="1:5" x14ac:dyDescent="0.25">
      <c r="A150" s="12" t="s">
        <v>293</v>
      </c>
      <c r="B150" s="12" t="s">
        <v>294</v>
      </c>
      <c r="C150" s="3"/>
      <c r="D150" s="3"/>
      <c r="E150" s="3"/>
    </row>
    <row r="151" spans="1:5" x14ac:dyDescent="0.25">
      <c r="A151" s="12" t="s">
        <v>295</v>
      </c>
      <c r="B151" s="12" t="s">
        <v>288</v>
      </c>
      <c r="C151" s="3"/>
      <c r="D151" s="3"/>
      <c r="E151" s="3"/>
    </row>
    <row r="152" spans="1:5" x14ac:dyDescent="0.25">
      <c r="A152" s="12" t="s">
        <v>296</v>
      </c>
      <c r="B152" s="12" t="s">
        <v>290</v>
      </c>
      <c r="C152" s="3"/>
      <c r="D152" s="3"/>
      <c r="E152" s="3"/>
    </row>
    <row r="153" spans="1:5" x14ac:dyDescent="0.25">
      <c r="A153" s="14" t="s">
        <v>297</v>
      </c>
      <c r="B153" s="14" t="s">
        <v>298</v>
      </c>
      <c r="C153" s="15"/>
      <c r="D153" s="15">
        <f>SUM(D154:D154)</f>
        <v>0</v>
      </c>
      <c r="E153" s="15"/>
    </row>
    <row r="154" spans="1:5" x14ac:dyDescent="0.25">
      <c r="A154" s="12" t="s">
        <v>299</v>
      </c>
      <c r="B154" s="12" t="s">
        <v>300</v>
      </c>
      <c r="C154" s="3"/>
      <c r="D154" s="3"/>
      <c r="E154" s="3"/>
    </row>
    <row r="155" spans="1:5" x14ac:dyDescent="0.25">
      <c r="A155" s="31" t="s">
        <v>301</v>
      </c>
      <c r="B155" s="31" t="s">
        <v>302</v>
      </c>
      <c r="C155" s="3"/>
      <c r="D155" s="3"/>
      <c r="E155" s="3"/>
    </row>
    <row r="156" spans="1:5" x14ac:dyDescent="0.25">
      <c r="A156" s="31" t="s">
        <v>303</v>
      </c>
      <c r="B156" s="31" t="s">
        <v>304</v>
      </c>
      <c r="C156" s="3"/>
      <c r="D156" s="3"/>
      <c r="E156" s="3"/>
    </row>
    <row r="157" spans="1:5" ht="25.5" x14ac:dyDescent="0.25">
      <c r="A157" s="31" t="s">
        <v>305</v>
      </c>
      <c r="B157" s="31" t="s">
        <v>306</v>
      </c>
      <c r="C157" s="3"/>
      <c r="D157" s="3"/>
      <c r="E157" s="3"/>
    </row>
    <row r="158" spans="1:5" x14ac:dyDescent="0.25">
      <c r="A158" s="18" t="s">
        <v>307</v>
      </c>
      <c r="B158" s="18" t="s">
        <v>308</v>
      </c>
      <c r="C158" s="3"/>
      <c r="D158" s="3"/>
      <c r="E158" s="3"/>
    </row>
    <row r="159" spans="1:5" x14ac:dyDescent="0.25">
      <c r="A159" s="18" t="s">
        <v>309</v>
      </c>
      <c r="B159" s="18" t="s">
        <v>310</v>
      </c>
      <c r="C159" s="19"/>
      <c r="D159" s="19">
        <f t="shared" ref="D159" si="22">SUM(D160:D164)</f>
        <v>0</v>
      </c>
      <c r="E159" s="19"/>
    </row>
    <row r="160" spans="1:5" x14ac:dyDescent="0.25">
      <c r="A160" s="12" t="s">
        <v>311</v>
      </c>
      <c r="B160" s="12" t="s">
        <v>312</v>
      </c>
      <c r="C160" s="3"/>
      <c r="D160" s="3"/>
      <c r="E160" s="3"/>
    </row>
    <row r="161" spans="1:5" x14ac:dyDescent="0.25">
      <c r="A161" s="12" t="s">
        <v>313</v>
      </c>
      <c r="B161" s="12" t="s">
        <v>314</v>
      </c>
      <c r="C161" s="3"/>
      <c r="D161" s="3"/>
      <c r="E161" s="3"/>
    </row>
    <row r="162" spans="1:5" x14ac:dyDescent="0.25">
      <c r="A162" s="12" t="s">
        <v>315</v>
      </c>
      <c r="B162" s="12" t="s">
        <v>316</v>
      </c>
      <c r="C162" s="3"/>
      <c r="D162" s="3"/>
      <c r="E162" s="3"/>
    </row>
    <row r="163" spans="1:5" x14ac:dyDescent="0.25">
      <c r="A163" s="12" t="s">
        <v>317</v>
      </c>
      <c r="B163" s="12" t="s">
        <v>318</v>
      </c>
      <c r="C163" s="3"/>
      <c r="D163" s="3"/>
      <c r="E163" s="3"/>
    </row>
    <row r="164" spans="1:5" x14ac:dyDescent="0.25">
      <c r="A164" s="12" t="s">
        <v>319</v>
      </c>
      <c r="B164" s="12" t="s">
        <v>320</v>
      </c>
      <c r="C164" s="3"/>
      <c r="D164" s="3"/>
      <c r="E164" s="3"/>
    </row>
    <row r="165" spans="1:5" x14ac:dyDescent="0.25">
      <c r="A165" s="22" t="s">
        <v>321</v>
      </c>
      <c r="B165" s="22" t="s">
        <v>322</v>
      </c>
      <c r="C165" s="7"/>
      <c r="D165" s="7">
        <f t="shared" ref="D165" si="23">+D166+D167+D168</f>
        <v>-1827925</v>
      </c>
      <c r="E165" s="7"/>
    </row>
    <row r="166" spans="1:5" x14ac:dyDescent="0.25">
      <c r="A166" s="12" t="s">
        <v>323</v>
      </c>
      <c r="B166" s="12" t="s">
        <v>324</v>
      </c>
      <c r="C166" s="3"/>
      <c r="D166" s="3">
        <v>-1566000</v>
      </c>
      <c r="E166" s="3"/>
    </row>
    <row r="167" spans="1:5" x14ac:dyDescent="0.25">
      <c r="A167" s="12" t="s">
        <v>325</v>
      </c>
      <c r="B167" s="12" t="s">
        <v>326</v>
      </c>
      <c r="C167" s="3"/>
      <c r="D167" s="3">
        <v>-211125</v>
      </c>
      <c r="E167" s="3"/>
    </row>
    <row r="168" spans="1:5" x14ac:dyDescent="0.25">
      <c r="A168" s="23" t="s">
        <v>327</v>
      </c>
      <c r="B168" s="23" t="s">
        <v>328</v>
      </c>
      <c r="C168" s="35"/>
      <c r="D168" s="35">
        <f t="shared" ref="D168" si="24">+D169+D175+D188</f>
        <v>-50800</v>
      </c>
      <c r="E168" s="35"/>
    </row>
    <row r="169" spans="1:5" x14ac:dyDescent="0.25">
      <c r="A169" s="28" t="s">
        <v>329</v>
      </c>
      <c r="B169" s="28" t="s">
        <v>330</v>
      </c>
      <c r="C169" s="25"/>
      <c r="D169" s="25">
        <f t="shared" ref="D169" si="25">SUM(D170:D174)</f>
        <v>-50800</v>
      </c>
      <c r="E169" s="25"/>
    </row>
    <row r="170" spans="1:5" x14ac:dyDescent="0.25">
      <c r="A170" s="12" t="s">
        <v>331</v>
      </c>
      <c r="B170" s="12" t="s">
        <v>332</v>
      </c>
      <c r="C170" s="3"/>
      <c r="D170" s="3">
        <v>-32600</v>
      </c>
      <c r="E170" s="3"/>
    </row>
    <row r="171" spans="1:5" x14ac:dyDescent="0.25">
      <c r="A171" s="12" t="s">
        <v>333</v>
      </c>
      <c r="B171" s="12" t="s">
        <v>334</v>
      </c>
      <c r="C171" s="3"/>
      <c r="D171" s="3">
        <v>-6700</v>
      </c>
      <c r="E171" s="3"/>
    </row>
    <row r="172" spans="1:5" ht="25.5" x14ac:dyDescent="0.25">
      <c r="A172" s="12" t="s">
        <v>335</v>
      </c>
      <c r="B172" s="12" t="s">
        <v>336</v>
      </c>
      <c r="C172" s="3"/>
      <c r="D172" s="3">
        <v>-9500</v>
      </c>
      <c r="E172" s="3"/>
    </row>
    <row r="173" spans="1:5" x14ac:dyDescent="0.25">
      <c r="A173" s="12" t="s">
        <v>337</v>
      </c>
      <c r="B173" s="12" t="s">
        <v>338</v>
      </c>
      <c r="C173" s="3"/>
      <c r="D173" s="3">
        <v>0</v>
      </c>
      <c r="E173" s="3"/>
    </row>
    <row r="174" spans="1:5" x14ac:dyDescent="0.25">
      <c r="A174" s="12" t="s">
        <v>339</v>
      </c>
      <c r="B174" s="12" t="s">
        <v>340</v>
      </c>
      <c r="C174" s="3"/>
      <c r="D174" s="3">
        <v>-2000</v>
      </c>
      <c r="E174" s="3"/>
    </row>
    <row r="175" spans="1:5" x14ac:dyDescent="0.25">
      <c r="A175" s="14" t="s">
        <v>341</v>
      </c>
      <c r="B175" s="14" t="s">
        <v>342</v>
      </c>
      <c r="C175" s="15"/>
      <c r="D175" s="15">
        <f t="shared" ref="D175" si="26">SUM(D176:D187)</f>
        <v>0</v>
      </c>
      <c r="E175" s="15"/>
    </row>
    <row r="176" spans="1:5" x14ac:dyDescent="0.25">
      <c r="A176" s="12" t="s">
        <v>343</v>
      </c>
      <c r="B176" s="12" t="s">
        <v>344</v>
      </c>
      <c r="C176" s="3"/>
      <c r="D176" s="3"/>
      <c r="E176" s="3"/>
    </row>
    <row r="177" spans="1:5" x14ac:dyDescent="0.25">
      <c r="A177" s="12" t="s">
        <v>345</v>
      </c>
      <c r="B177" s="12" t="s">
        <v>346</v>
      </c>
      <c r="C177" s="3"/>
      <c r="D177" s="3"/>
      <c r="E177" s="3"/>
    </row>
    <row r="178" spans="1:5" x14ac:dyDescent="0.25">
      <c r="A178" s="12" t="s">
        <v>347</v>
      </c>
      <c r="B178" s="12" t="s">
        <v>348</v>
      </c>
      <c r="C178" s="3"/>
      <c r="D178" s="3"/>
      <c r="E178" s="3"/>
    </row>
    <row r="179" spans="1:5" x14ac:dyDescent="0.25">
      <c r="A179" s="12" t="s">
        <v>349</v>
      </c>
      <c r="B179" s="12" t="s">
        <v>350</v>
      </c>
      <c r="C179" s="3"/>
      <c r="D179" s="3"/>
      <c r="E179" s="3"/>
    </row>
    <row r="180" spans="1:5" x14ac:dyDescent="0.25">
      <c r="A180" s="12" t="s">
        <v>351</v>
      </c>
      <c r="B180" s="12" t="s">
        <v>352</v>
      </c>
      <c r="C180" s="3"/>
      <c r="D180" s="3"/>
      <c r="E180" s="3"/>
    </row>
    <row r="181" spans="1:5" x14ac:dyDescent="0.25">
      <c r="A181" s="12" t="s">
        <v>353</v>
      </c>
      <c r="B181" s="12" t="s">
        <v>354</v>
      </c>
      <c r="C181" s="3"/>
      <c r="D181" s="3"/>
      <c r="E181" s="3"/>
    </row>
    <row r="182" spans="1:5" x14ac:dyDescent="0.25">
      <c r="A182" s="12" t="s">
        <v>355</v>
      </c>
      <c r="B182" s="12" t="s">
        <v>356</v>
      </c>
      <c r="C182" s="3"/>
      <c r="D182" s="3"/>
      <c r="E182" s="3"/>
    </row>
    <row r="183" spans="1:5" x14ac:dyDescent="0.25">
      <c r="A183" s="12" t="s">
        <v>357</v>
      </c>
      <c r="B183" s="12" t="s">
        <v>358</v>
      </c>
      <c r="C183" s="3"/>
      <c r="D183" s="3"/>
      <c r="E183" s="3"/>
    </row>
    <row r="184" spans="1:5" x14ac:dyDescent="0.25">
      <c r="A184" s="12" t="s">
        <v>359</v>
      </c>
      <c r="B184" s="12" t="s">
        <v>360</v>
      </c>
      <c r="C184" s="3"/>
      <c r="D184" s="3"/>
      <c r="E184" s="3"/>
    </row>
    <row r="185" spans="1:5" x14ac:dyDescent="0.25">
      <c r="A185" s="12" t="s">
        <v>361</v>
      </c>
      <c r="B185" s="12" t="s">
        <v>362</v>
      </c>
      <c r="C185" s="3"/>
      <c r="D185" s="3"/>
      <c r="E185" s="3"/>
    </row>
    <row r="186" spans="1:5" x14ac:dyDescent="0.25">
      <c r="A186" s="12" t="s">
        <v>363</v>
      </c>
      <c r="B186" s="12" t="s">
        <v>364</v>
      </c>
      <c r="C186" s="3"/>
      <c r="D186" s="3"/>
      <c r="E186" s="3"/>
    </row>
    <row r="187" spans="1:5" x14ac:dyDescent="0.25">
      <c r="A187" s="12" t="s">
        <v>365</v>
      </c>
      <c r="B187" s="12" t="s">
        <v>366</v>
      </c>
      <c r="C187" s="3"/>
      <c r="D187" s="3"/>
      <c r="E187" s="3"/>
    </row>
    <row r="188" spans="1:5" x14ac:dyDescent="0.25">
      <c r="A188" s="14" t="s">
        <v>367</v>
      </c>
      <c r="B188" s="14" t="s">
        <v>368</v>
      </c>
      <c r="C188" s="3"/>
      <c r="D188" s="3"/>
      <c r="E188" s="3"/>
    </row>
    <row r="189" spans="1:5" x14ac:dyDescent="0.25">
      <c r="A189" s="6" t="s">
        <v>369</v>
      </c>
      <c r="B189" s="6" t="s">
        <v>370</v>
      </c>
      <c r="C189" s="3"/>
      <c r="D189" s="3">
        <v>-172000</v>
      </c>
      <c r="E189" s="3"/>
    </row>
    <row r="190" spans="1:5" x14ac:dyDescent="0.25">
      <c r="A190" s="6" t="s">
        <v>371</v>
      </c>
      <c r="B190" s="6" t="s">
        <v>372</v>
      </c>
      <c r="C190" s="7"/>
      <c r="D190" s="7">
        <f t="shared" ref="D190" si="27">+D191+D192</f>
        <v>0</v>
      </c>
      <c r="E190" s="7"/>
    </row>
    <row r="191" spans="1:5" x14ac:dyDescent="0.25">
      <c r="A191" s="12" t="s">
        <v>373</v>
      </c>
      <c r="B191" s="12" t="s">
        <v>374</v>
      </c>
      <c r="C191" s="3"/>
      <c r="D191" s="3"/>
      <c r="E191" s="3"/>
    </row>
    <row r="192" spans="1:5" x14ac:dyDescent="0.25">
      <c r="A192" s="12" t="s">
        <v>375</v>
      </c>
      <c r="B192" s="12" t="s">
        <v>372</v>
      </c>
      <c r="C192" s="3"/>
      <c r="D192" s="3"/>
      <c r="E192" s="3"/>
    </row>
    <row r="193" spans="1:5" x14ac:dyDescent="0.25">
      <c r="A193" s="36" t="s">
        <v>376</v>
      </c>
      <c r="B193" s="36" t="s">
        <v>377</v>
      </c>
      <c r="C193" s="37"/>
      <c r="D193" s="37">
        <f>+D2+D52+D165+D189+D190</f>
        <v>-19329925</v>
      </c>
      <c r="E193" s="37"/>
    </row>
    <row r="194" spans="1:5" x14ac:dyDescent="0.25">
      <c r="A194" s="6" t="s">
        <v>378</v>
      </c>
      <c r="B194" s="6" t="s">
        <v>379</v>
      </c>
      <c r="C194" s="3"/>
      <c r="D194" s="3"/>
      <c r="E194" s="3"/>
    </row>
    <row r="195" spans="1:5" x14ac:dyDescent="0.25">
      <c r="A195" s="6" t="s">
        <v>380</v>
      </c>
      <c r="B195" s="6" t="s">
        <v>381</v>
      </c>
      <c r="C195" s="3"/>
      <c r="D195" s="3"/>
      <c r="E195" s="3"/>
    </row>
    <row r="196" spans="1:5" ht="25.5" x14ac:dyDescent="0.25">
      <c r="A196" s="36" t="s">
        <v>382</v>
      </c>
      <c r="B196" s="36" t="s">
        <v>383</v>
      </c>
      <c r="C196" s="37"/>
      <c r="D196" s="37">
        <f t="shared" ref="D196" si="28">+D193+D194+D195</f>
        <v>-19329925</v>
      </c>
      <c r="E196" s="37"/>
    </row>
    <row r="197" spans="1:5" x14ac:dyDescent="0.25">
      <c r="A197" s="6" t="s">
        <v>384</v>
      </c>
      <c r="B197" s="6" t="s">
        <v>385</v>
      </c>
      <c r="C197" s="3"/>
      <c r="D197" s="3"/>
      <c r="E197" s="3"/>
    </row>
    <row r="198" spans="1:5" x14ac:dyDescent="0.25">
      <c r="A198" s="36" t="s">
        <v>386</v>
      </c>
      <c r="B198" s="36" t="s">
        <v>387</v>
      </c>
      <c r="C198" s="37"/>
      <c r="D198" s="37">
        <f t="shared" ref="D198:D200" si="29">+D196+D197</f>
        <v>-19329925</v>
      </c>
      <c r="E198" s="37"/>
    </row>
    <row r="199" spans="1:5" x14ac:dyDescent="0.25">
      <c r="A199" s="6" t="s">
        <v>388</v>
      </c>
      <c r="B199" s="6" t="s">
        <v>389</v>
      </c>
      <c r="C199" s="3"/>
      <c r="D199" s="3"/>
      <c r="E199" s="3"/>
    </row>
    <row r="200" spans="1:5" x14ac:dyDescent="0.25">
      <c r="A200" s="36" t="s">
        <v>390</v>
      </c>
      <c r="B200" s="36" t="s">
        <v>391</v>
      </c>
      <c r="C200" s="37"/>
      <c r="D200" s="37">
        <f t="shared" si="29"/>
        <v>-19329925</v>
      </c>
      <c r="E200" s="37"/>
    </row>
  </sheetData>
  <autoFilter ref="A1:E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0"/>
  <sheetViews>
    <sheetView workbookViewId="0">
      <pane ySplit="1" topLeftCell="A2" activePane="bottomLeft" state="frozen"/>
      <selection activeCell="A135" sqref="A135:XFD135"/>
      <selection pane="bottomLeft" activeCell="A135" sqref="A135:XFD135"/>
    </sheetView>
  </sheetViews>
  <sheetFormatPr defaultRowHeight="15" x14ac:dyDescent="0.25"/>
  <cols>
    <col min="1" max="1" width="10.28515625" style="38" bestFit="1" customWidth="1"/>
    <col min="2" max="2" width="38.42578125" style="38" customWidth="1"/>
    <col min="3" max="3" width="10.42578125" style="39" bestFit="1" customWidth="1"/>
    <col min="4" max="4" width="14.85546875" style="39" bestFit="1" customWidth="1"/>
    <col min="5" max="5" width="9.85546875" style="39" bestFit="1" customWidth="1"/>
  </cols>
  <sheetData>
    <row r="1" spans="1:5" x14ac:dyDescent="0.25">
      <c r="A1" s="1"/>
      <c r="B1" s="1" t="s">
        <v>404</v>
      </c>
      <c r="C1" s="3" t="s">
        <v>2</v>
      </c>
      <c r="D1" s="3" t="s">
        <v>3</v>
      </c>
      <c r="E1" s="3" t="s">
        <v>4</v>
      </c>
    </row>
    <row r="2" spans="1:5" ht="15.75" x14ac:dyDescent="0.25">
      <c r="A2" s="46" t="s">
        <v>5</v>
      </c>
      <c r="B2" s="46" t="s">
        <v>6</v>
      </c>
      <c r="C2" s="47"/>
      <c r="D2" s="47">
        <f>+D3+D41+D45+D46</f>
        <v>0</v>
      </c>
      <c r="E2" s="63"/>
    </row>
    <row r="3" spans="1:5" x14ac:dyDescent="0.25">
      <c r="A3" s="6" t="s">
        <v>7</v>
      </c>
      <c r="B3" s="6" t="s">
        <v>8</v>
      </c>
      <c r="C3" s="7"/>
      <c r="D3" s="7">
        <f>D4+D12+D30+D35</f>
        <v>0</v>
      </c>
      <c r="E3" s="7"/>
    </row>
    <row r="4" spans="1:5" x14ac:dyDescent="0.25">
      <c r="A4" s="48" t="s">
        <v>9</v>
      </c>
      <c r="B4" s="48" t="s">
        <v>10</v>
      </c>
      <c r="C4" s="9">
        <f t="shared" ref="C4:D4" si="0">+SUM(C5:C11)</f>
        <v>0</v>
      </c>
      <c r="D4" s="49">
        <f t="shared" si="0"/>
        <v>0</v>
      </c>
      <c r="E4" s="66" t="str">
        <f>+IF(C4=0,"",D4/C4)</f>
        <v/>
      </c>
    </row>
    <row r="5" spans="1:5" x14ac:dyDescent="0.25">
      <c r="A5" s="12" t="s">
        <v>11</v>
      </c>
      <c r="B5" s="12" t="s">
        <v>12</v>
      </c>
      <c r="C5" s="3"/>
      <c r="D5" s="3"/>
      <c r="E5" s="13" t="str">
        <f t="shared" ref="E5:E68" si="1">+IF(C5=0,"",D5/C5)</f>
        <v/>
      </c>
    </row>
    <row r="6" spans="1:5" x14ac:dyDescent="0.25">
      <c r="A6" s="12" t="s">
        <v>13</v>
      </c>
      <c r="B6" s="12" t="s">
        <v>14</v>
      </c>
      <c r="C6" s="3"/>
      <c r="D6" s="3"/>
      <c r="E6" s="13" t="str">
        <f t="shared" si="1"/>
        <v/>
      </c>
    </row>
    <row r="7" spans="1:5" x14ac:dyDescent="0.25">
      <c r="A7" s="12" t="s">
        <v>15</v>
      </c>
      <c r="B7" s="12" t="s">
        <v>16</v>
      </c>
      <c r="C7" s="3"/>
      <c r="D7" s="3"/>
      <c r="E7" s="13" t="str">
        <f t="shared" si="1"/>
        <v/>
      </c>
    </row>
    <row r="8" spans="1:5" x14ac:dyDescent="0.25">
      <c r="A8" s="12" t="s">
        <v>17</v>
      </c>
      <c r="B8" s="12" t="s">
        <v>18</v>
      </c>
      <c r="C8" s="3"/>
      <c r="D8" s="3"/>
      <c r="E8" s="3" t="str">
        <f t="shared" si="1"/>
        <v/>
      </c>
    </row>
    <row r="9" spans="1:5" x14ac:dyDescent="0.25">
      <c r="A9" s="12" t="s">
        <v>19</v>
      </c>
      <c r="B9" s="12" t="s">
        <v>20</v>
      </c>
      <c r="C9" s="3"/>
      <c r="D9" s="3"/>
      <c r="E9" s="3" t="str">
        <f t="shared" si="1"/>
        <v/>
      </c>
    </row>
    <row r="10" spans="1:5" ht="25.5" x14ac:dyDescent="0.25">
      <c r="A10" s="12" t="s">
        <v>21</v>
      </c>
      <c r="B10" s="12" t="s">
        <v>22</v>
      </c>
      <c r="C10" s="3"/>
      <c r="D10" s="3"/>
      <c r="E10" s="3" t="str">
        <f t="shared" si="1"/>
        <v/>
      </c>
    </row>
    <row r="11" spans="1:5" x14ac:dyDescent="0.25">
      <c r="A11" s="12" t="s">
        <v>23</v>
      </c>
      <c r="B11" s="12" t="s">
        <v>24</v>
      </c>
      <c r="C11" s="3"/>
      <c r="D11" s="3"/>
      <c r="E11" s="3" t="str">
        <f t="shared" si="1"/>
        <v/>
      </c>
    </row>
    <row r="12" spans="1:5" x14ac:dyDescent="0.25">
      <c r="A12" s="48" t="s">
        <v>25</v>
      </c>
      <c r="B12" s="48" t="s">
        <v>26</v>
      </c>
      <c r="C12" s="49"/>
      <c r="D12" s="49">
        <f>D13+D20+D29</f>
        <v>0</v>
      </c>
      <c r="E12" s="65" t="str">
        <f t="shared" si="1"/>
        <v/>
      </c>
    </row>
    <row r="13" spans="1:5" x14ac:dyDescent="0.25">
      <c r="A13" s="14" t="s">
        <v>27</v>
      </c>
      <c r="B13" s="14" t="s">
        <v>28</v>
      </c>
      <c r="C13" s="15"/>
      <c r="D13" s="15">
        <f>SUM(D14:D19)</f>
        <v>0</v>
      </c>
      <c r="E13" s="15" t="str">
        <f t="shared" si="1"/>
        <v/>
      </c>
    </row>
    <row r="14" spans="1:5" x14ac:dyDescent="0.25">
      <c r="A14" s="12" t="s">
        <v>29</v>
      </c>
      <c r="B14" s="12" t="s">
        <v>30</v>
      </c>
      <c r="C14" s="3"/>
      <c r="D14" s="3"/>
      <c r="E14" s="3" t="str">
        <f t="shared" si="1"/>
        <v/>
      </c>
    </row>
    <row r="15" spans="1:5" x14ac:dyDescent="0.25">
      <c r="A15" s="12" t="s">
        <v>31</v>
      </c>
      <c r="B15" s="12" t="s">
        <v>32</v>
      </c>
      <c r="C15" s="3"/>
      <c r="D15" s="3"/>
      <c r="E15" s="3" t="str">
        <f t="shared" si="1"/>
        <v/>
      </c>
    </row>
    <row r="16" spans="1:5" x14ac:dyDescent="0.25">
      <c r="A16" s="12" t="s">
        <v>33</v>
      </c>
      <c r="B16" s="12" t="s">
        <v>34</v>
      </c>
      <c r="C16" s="3"/>
      <c r="D16" s="3"/>
      <c r="E16" s="3" t="str">
        <f t="shared" si="1"/>
        <v/>
      </c>
    </row>
    <row r="17" spans="1:5" x14ac:dyDescent="0.25">
      <c r="A17" s="12" t="s">
        <v>35</v>
      </c>
      <c r="B17" s="12" t="s">
        <v>36</v>
      </c>
      <c r="C17" s="3"/>
      <c r="D17" s="3"/>
      <c r="E17" s="3" t="str">
        <f t="shared" si="1"/>
        <v/>
      </c>
    </row>
    <row r="18" spans="1:5" x14ac:dyDescent="0.25">
      <c r="A18" s="12" t="s">
        <v>37</v>
      </c>
      <c r="B18" s="12" t="s">
        <v>38</v>
      </c>
      <c r="C18" s="3"/>
      <c r="D18" s="3"/>
      <c r="E18" s="3" t="str">
        <f t="shared" si="1"/>
        <v/>
      </c>
    </row>
    <row r="19" spans="1:5" x14ac:dyDescent="0.25">
      <c r="A19" s="12" t="s">
        <v>39</v>
      </c>
      <c r="B19" s="12" t="s">
        <v>40</v>
      </c>
      <c r="C19" s="3"/>
      <c r="D19" s="3"/>
      <c r="E19" s="3" t="str">
        <f t="shared" si="1"/>
        <v/>
      </c>
    </row>
    <row r="20" spans="1:5" x14ac:dyDescent="0.25">
      <c r="A20" s="14" t="s">
        <v>41</v>
      </c>
      <c r="B20" s="14" t="s">
        <v>42</v>
      </c>
      <c r="C20" s="15"/>
      <c r="D20" s="15">
        <f>+D21+D25</f>
        <v>0</v>
      </c>
      <c r="E20" s="15" t="str">
        <f t="shared" si="1"/>
        <v/>
      </c>
    </row>
    <row r="21" spans="1:5" x14ac:dyDescent="0.25">
      <c r="A21" s="16" t="s">
        <v>43</v>
      </c>
      <c r="B21" s="16" t="s">
        <v>44</v>
      </c>
      <c r="C21" s="17"/>
      <c r="D21" s="17">
        <f>SUM(D22:D24)</f>
        <v>0</v>
      </c>
      <c r="E21" s="17" t="str">
        <f t="shared" si="1"/>
        <v/>
      </c>
    </row>
    <row r="22" spans="1:5" x14ac:dyDescent="0.25">
      <c r="A22" s="12" t="s">
        <v>45</v>
      </c>
      <c r="B22" s="12" t="s">
        <v>46</v>
      </c>
      <c r="C22" s="3"/>
      <c r="D22" s="3"/>
      <c r="E22" s="3" t="str">
        <f t="shared" si="1"/>
        <v/>
      </c>
    </row>
    <row r="23" spans="1:5" x14ac:dyDescent="0.25">
      <c r="A23" s="12" t="s">
        <v>47</v>
      </c>
      <c r="B23" s="12" t="s">
        <v>48</v>
      </c>
      <c r="C23" s="3"/>
      <c r="D23" s="3"/>
      <c r="E23" s="3" t="str">
        <f t="shared" si="1"/>
        <v/>
      </c>
    </row>
    <row r="24" spans="1:5" x14ac:dyDescent="0.25">
      <c r="A24" s="12" t="s">
        <v>49</v>
      </c>
      <c r="B24" s="12" t="s">
        <v>50</v>
      </c>
      <c r="C24" s="3"/>
      <c r="D24" s="3"/>
      <c r="E24" s="3" t="str">
        <f t="shared" si="1"/>
        <v/>
      </c>
    </row>
    <row r="25" spans="1:5" x14ac:dyDescent="0.25">
      <c r="A25" s="16" t="s">
        <v>51</v>
      </c>
      <c r="B25" s="16" t="s">
        <v>52</v>
      </c>
      <c r="C25" s="17"/>
      <c r="D25" s="17">
        <f>SUM(D26:D28)</f>
        <v>0</v>
      </c>
      <c r="E25" s="17" t="str">
        <f t="shared" si="1"/>
        <v/>
      </c>
    </row>
    <row r="26" spans="1:5" x14ac:dyDescent="0.25">
      <c r="A26" s="12" t="s">
        <v>53</v>
      </c>
      <c r="B26" s="12" t="s">
        <v>54</v>
      </c>
      <c r="C26" s="3"/>
      <c r="D26" s="3"/>
      <c r="E26" s="3" t="str">
        <f t="shared" si="1"/>
        <v/>
      </c>
    </row>
    <row r="27" spans="1:5" x14ac:dyDescent="0.25">
      <c r="A27" s="12" t="s">
        <v>55</v>
      </c>
      <c r="B27" s="12" t="s">
        <v>56</v>
      </c>
      <c r="C27" s="3"/>
      <c r="D27" s="3"/>
      <c r="E27" s="3" t="str">
        <f t="shared" si="1"/>
        <v/>
      </c>
    </row>
    <row r="28" spans="1:5" x14ac:dyDescent="0.25">
      <c r="A28" s="12" t="s">
        <v>57</v>
      </c>
      <c r="B28" s="12" t="s">
        <v>58</v>
      </c>
      <c r="C28" s="3"/>
      <c r="D28" s="3"/>
      <c r="E28" s="3" t="str">
        <f t="shared" si="1"/>
        <v/>
      </c>
    </row>
    <row r="29" spans="1:5" x14ac:dyDescent="0.25">
      <c r="A29" s="14" t="s">
        <v>59</v>
      </c>
      <c r="B29" s="14" t="s">
        <v>60</v>
      </c>
      <c r="C29" s="3"/>
      <c r="D29" s="3"/>
      <c r="E29" s="3" t="str">
        <f t="shared" si="1"/>
        <v/>
      </c>
    </row>
    <row r="30" spans="1:5" x14ac:dyDescent="0.25">
      <c r="A30" s="18" t="s">
        <v>61</v>
      </c>
      <c r="B30" s="18" t="s">
        <v>62</v>
      </c>
      <c r="C30" s="19"/>
      <c r="D30" s="19">
        <f t="shared" ref="D30" si="2">SUM(D31:D34)</f>
        <v>0</v>
      </c>
      <c r="E30" s="19" t="str">
        <f t="shared" si="1"/>
        <v/>
      </c>
    </row>
    <row r="31" spans="1:5" x14ac:dyDescent="0.25">
      <c r="A31" s="12" t="s">
        <v>63</v>
      </c>
      <c r="B31" s="12" t="s">
        <v>64</v>
      </c>
      <c r="C31" s="3"/>
      <c r="D31" s="3"/>
      <c r="E31" s="3" t="str">
        <f t="shared" si="1"/>
        <v/>
      </c>
    </row>
    <row r="32" spans="1:5" x14ac:dyDescent="0.25">
      <c r="A32" s="12" t="s">
        <v>65</v>
      </c>
      <c r="B32" s="12" t="s">
        <v>66</v>
      </c>
      <c r="C32" s="3"/>
      <c r="D32" s="3"/>
      <c r="E32" s="3" t="str">
        <f t="shared" si="1"/>
        <v/>
      </c>
    </row>
    <row r="33" spans="1:5" x14ac:dyDescent="0.25">
      <c r="A33" s="12" t="s">
        <v>67</v>
      </c>
      <c r="B33" s="12" t="s">
        <v>68</v>
      </c>
      <c r="C33" s="3"/>
      <c r="D33" s="3"/>
      <c r="E33" s="3" t="str">
        <f t="shared" si="1"/>
        <v/>
      </c>
    </row>
    <row r="34" spans="1:5" x14ac:dyDescent="0.25">
      <c r="A34" s="12" t="s">
        <v>69</v>
      </c>
      <c r="B34" s="12" t="s">
        <v>70</v>
      </c>
      <c r="C34" s="3"/>
      <c r="D34" s="3"/>
      <c r="E34" s="3" t="str">
        <f t="shared" si="1"/>
        <v/>
      </c>
    </row>
    <row r="35" spans="1:5" x14ac:dyDescent="0.25">
      <c r="A35" s="18" t="s">
        <v>71</v>
      </c>
      <c r="B35" s="18" t="s">
        <v>72</v>
      </c>
      <c r="C35" s="19"/>
      <c r="D35" s="19">
        <f t="shared" ref="D35" si="3">SUM(D36:D40)</f>
        <v>0</v>
      </c>
      <c r="E35" s="19" t="str">
        <f t="shared" si="1"/>
        <v/>
      </c>
    </row>
    <row r="36" spans="1:5" x14ac:dyDescent="0.25">
      <c r="A36" s="12" t="s">
        <v>73</v>
      </c>
      <c r="B36" s="12" t="s">
        <v>74</v>
      </c>
      <c r="C36" s="3"/>
      <c r="D36" s="3"/>
      <c r="E36" s="3" t="str">
        <f t="shared" si="1"/>
        <v/>
      </c>
    </row>
    <row r="37" spans="1:5" x14ac:dyDescent="0.25">
      <c r="A37" s="12" t="s">
        <v>75</v>
      </c>
      <c r="B37" s="12" t="s">
        <v>76</v>
      </c>
      <c r="C37" s="3"/>
      <c r="D37" s="3"/>
      <c r="E37" s="3" t="str">
        <f t="shared" si="1"/>
        <v/>
      </c>
    </row>
    <row r="38" spans="1:5" x14ac:dyDescent="0.25">
      <c r="A38" s="12" t="s">
        <v>77</v>
      </c>
      <c r="B38" s="12" t="s">
        <v>78</v>
      </c>
      <c r="C38" s="3"/>
      <c r="D38" s="3"/>
      <c r="E38" s="3" t="str">
        <f t="shared" si="1"/>
        <v/>
      </c>
    </row>
    <row r="39" spans="1:5" x14ac:dyDescent="0.25">
      <c r="A39" s="12" t="s">
        <v>79</v>
      </c>
      <c r="B39" s="12" t="s">
        <v>80</v>
      </c>
      <c r="C39" s="3"/>
      <c r="D39" s="3"/>
      <c r="E39" s="3" t="str">
        <f t="shared" si="1"/>
        <v/>
      </c>
    </row>
    <row r="40" spans="1:5" x14ac:dyDescent="0.25">
      <c r="A40" s="12" t="s">
        <v>81</v>
      </c>
      <c r="B40" s="12" t="s">
        <v>82</v>
      </c>
      <c r="C40" s="3"/>
      <c r="D40" s="3"/>
      <c r="E40" s="3" t="str">
        <f t="shared" si="1"/>
        <v/>
      </c>
    </row>
    <row r="41" spans="1:5" x14ac:dyDescent="0.25">
      <c r="A41" s="6" t="s">
        <v>83</v>
      </c>
      <c r="B41" s="6" t="s">
        <v>84</v>
      </c>
      <c r="C41" s="7"/>
      <c r="D41" s="7">
        <f t="shared" ref="D41" si="4">SUM(D42:D44)</f>
        <v>0</v>
      </c>
      <c r="E41" s="7" t="str">
        <f t="shared" si="1"/>
        <v/>
      </c>
    </row>
    <row r="42" spans="1:5" x14ac:dyDescent="0.25">
      <c r="A42" s="12" t="s">
        <v>85</v>
      </c>
      <c r="B42" s="12" t="s">
        <v>86</v>
      </c>
      <c r="C42" s="3"/>
      <c r="D42" s="3"/>
      <c r="E42" s="3" t="str">
        <f t="shared" si="1"/>
        <v/>
      </c>
    </row>
    <row r="43" spans="1:5" x14ac:dyDescent="0.25">
      <c r="A43" s="12" t="s">
        <v>87</v>
      </c>
      <c r="B43" s="12" t="s">
        <v>88</v>
      </c>
      <c r="C43" s="3"/>
      <c r="D43" s="3"/>
      <c r="E43" s="3" t="str">
        <f t="shared" si="1"/>
        <v/>
      </c>
    </row>
    <row r="44" spans="1:5" ht="25.5" x14ac:dyDescent="0.25">
      <c r="A44" s="12" t="s">
        <v>89</v>
      </c>
      <c r="B44" s="12" t="s">
        <v>90</v>
      </c>
      <c r="C44" s="3"/>
      <c r="D44" s="3"/>
      <c r="E44" s="3" t="str">
        <f t="shared" si="1"/>
        <v/>
      </c>
    </row>
    <row r="45" spans="1:5" x14ac:dyDescent="0.25">
      <c r="A45" s="6" t="s">
        <v>91</v>
      </c>
      <c r="B45" s="6" t="s">
        <v>92</v>
      </c>
      <c r="C45" s="3"/>
      <c r="D45" s="3"/>
      <c r="E45" s="3" t="str">
        <f t="shared" si="1"/>
        <v/>
      </c>
    </row>
    <row r="46" spans="1:5" x14ac:dyDescent="0.25">
      <c r="A46" s="6" t="s">
        <v>93</v>
      </c>
      <c r="B46" s="6" t="s">
        <v>94</v>
      </c>
      <c r="C46" s="7"/>
      <c r="D46" s="7">
        <f t="shared" ref="D46" si="5">SUM(D47:D50)</f>
        <v>0</v>
      </c>
      <c r="E46" s="7" t="str">
        <f t="shared" si="1"/>
        <v/>
      </c>
    </row>
    <row r="47" spans="1:5" x14ac:dyDescent="0.25">
      <c r="A47" s="12" t="s">
        <v>95</v>
      </c>
      <c r="B47" s="12" t="s">
        <v>96</v>
      </c>
      <c r="C47" s="3"/>
      <c r="D47" s="3"/>
      <c r="E47" s="3" t="str">
        <f t="shared" si="1"/>
        <v/>
      </c>
    </row>
    <row r="48" spans="1:5" x14ac:dyDescent="0.25">
      <c r="A48" s="12" t="s">
        <v>97</v>
      </c>
      <c r="B48" s="12" t="s">
        <v>98</v>
      </c>
      <c r="C48" s="3"/>
      <c r="D48" s="3"/>
      <c r="E48" s="3" t="str">
        <f t="shared" si="1"/>
        <v/>
      </c>
    </row>
    <row r="49" spans="1:5" x14ac:dyDescent="0.25">
      <c r="A49" s="12" t="s">
        <v>99</v>
      </c>
      <c r="B49" s="12" t="s">
        <v>100</v>
      </c>
      <c r="C49" s="3"/>
      <c r="D49" s="3"/>
      <c r="E49" s="3" t="str">
        <f t="shared" si="1"/>
        <v/>
      </c>
    </row>
    <row r="50" spans="1:5" x14ac:dyDescent="0.25">
      <c r="A50" s="12" t="s">
        <v>101</v>
      </c>
      <c r="B50" s="12" t="s">
        <v>94</v>
      </c>
      <c r="C50" s="3"/>
      <c r="D50" s="3"/>
      <c r="E50" s="3" t="str">
        <f t="shared" si="1"/>
        <v/>
      </c>
    </row>
    <row r="51" spans="1:5" ht="15.75" x14ac:dyDescent="0.25">
      <c r="A51" s="20" t="s">
        <v>102</v>
      </c>
      <c r="B51" s="20" t="s">
        <v>103</v>
      </c>
      <c r="C51" s="21"/>
      <c r="D51" s="21">
        <f>+D52+D165+D189+D190</f>
        <v>-98825</v>
      </c>
      <c r="E51" s="21" t="str">
        <f t="shared" si="1"/>
        <v/>
      </c>
    </row>
    <row r="52" spans="1:5" x14ac:dyDescent="0.25">
      <c r="A52" s="22" t="s">
        <v>104</v>
      </c>
      <c r="B52" s="22" t="s">
        <v>105</v>
      </c>
      <c r="C52" s="7"/>
      <c r="D52" s="7">
        <f>+D53+D58+D91+D136+D158+D159</f>
        <v>0</v>
      </c>
      <c r="E52" s="7" t="str">
        <f t="shared" si="1"/>
        <v/>
      </c>
    </row>
    <row r="53" spans="1:5" x14ac:dyDescent="0.25">
      <c r="A53" s="18" t="s">
        <v>106</v>
      </c>
      <c r="B53" s="18" t="s">
        <v>107</v>
      </c>
      <c r="C53" s="19"/>
      <c r="D53" s="19">
        <f t="shared" ref="D53" si="6">SUM(D54:D57)</f>
        <v>0</v>
      </c>
      <c r="E53" s="19" t="str">
        <f t="shared" si="1"/>
        <v/>
      </c>
    </row>
    <row r="54" spans="1:5" x14ac:dyDescent="0.25">
      <c r="A54" s="12" t="s">
        <v>108</v>
      </c>
      <c r="B54" s="12" t="s">
        <v>109</v>
      </c>
      <c r="C54" s="3"/>
      <c r="D54" s="3"/>
      <c r="E54" s="3" t="str">
        <f t="shared" si="1"/>
        <v/>
      </c>
    </row>
    <row r="55" spans="1:5" x14ac:dyDescent="0.25">
      <c r="A55" s="12" t="s">
        <v>110</v>
      </c>
      <c r="B55" s="12" t="s">
        <v>111</v>
      </c>
      <c r="C55" s="3"/>
      <c r="D55" s="3"/>
      <c r="E55" s="3" t="str">
        <f t="shared" si="1"/>
        <v/>
      </c>
    </row>
    <row r="56" spans="1:5" x14ac:dyDescent="0.25">
      <c r="A56" s="12" t="s">
        <v>112</v>
      </c>
      <c r="B56" s="12" t="s">
        <v>113</v>
      </c>
      <c r="C56" s="3"/>
      <c r="D56" s="3"/>
      <c r="E56" s="3" t="str">
        <f t="shared" si="1"/>
        <v/>
      </c>
    </row>
    <row r="57" spans="1:5" x14ac:dyDescent="0.25">
      <c r="A57" s="12" t="s">
        <v>114</v>
      </c>
      <c r="B57" s="12" t="s">
        <v>115</v>
      </c>
      <c r="C57" s="3"/>
      <c r="D57" s="3"/>
      <c r="E57" s="3" t="str">
        <f t="shared" si="1"/>
        <v/>
      </c>
    </row>
    <row r="58" spans="1:5" x14ac:dyDescent="0.25">
      <c r="A58" s="23" t="s">
        <v>116</v>
      </c>
      <c r="B58" s="23" t="s">
        <v>117</v>
      </c>
      <c r="C58" s="19"/>
      <c r="D58" s="19">
        <f t="shared" ref="D58" si="7">+D59+D67+D71+D78+D84+D89+D90</f>
        <v>0</v>
      </c>
      <c r="E58" s="19" t="str">
        <f t="shared" si="1"/>
        <v/>
      </c>
    </row>
    <row r="59" spans="1:5" x14ac:dyDescent="0.25">
      <c r="A59" s="24" t="s">
        <v>118</v>
      </c>
      <c r="B59" s="24" t="s">
        <v>119</v>
      </c>
      <c r="C59" s="25">
        <f t="shared" ref="C59:D59" si="8">SUM(C60:C66)</f>
        <v>0</v>
      </c>
      <c r="D59" s="26">
        <f t="shared" si="8"/>
        <v>0</v>
      </c>
      <c r="E59" s="27" t="str">
        <f t="shared" si="1"/>
        <v/>
      </c>
    </row>
    <row r="60" spans="1:5" x14ac:dyDescent="0.25">
      <c r="A60" s="12" t="s">
        <v>120</v>
      </c>
      <c r="B60" s="12" t="s">
        <v>121</v>
      </c>
      <c r="C60" s="3"/>
      <c r="D60" s="3"/>
      <c r="E60" s="13" t="str">
        <f t="shared" si="1"/>
        <v/>
      </c>
    </row>
    <row r="61" spans="1:5" x14ac:dyDescent="0.25">
      <c r="A61" s="12" t="s">
        <v>122</v>
      </c>
      <c r="B61" s="12" t="s">
        <v>123</v>
      </c>
      <c r="C61" s="3"/>
      <c r="D61" s="3"/>
      <c r="E61" s="13" t="str">
        <f t="shared" si="1"/>
        <v/>
      </c>
    </row>
    <row r="62" spans="1:5" x14ac:dyDescent="0.25">
      <c r="A62" s="12" t="s">
        <v>124</v>
      </c>
      <c r="B62" s="12" t="s">
        <v>125</v>
      </c>
      <c r="C62" s="3"/>
      <c r="D62" s="3"/>
      <c r="E62" s="13" t="str">
        <f t="shared" si="1"/>
        <v/>
      </c>
    </row>
    <row r="63" spans="1:5" x14ac:dyDescent="0.25">
      <c r="A63" s="12" t="s">
        <v>126</v>
      </c>
      <c r="B63" s="12" t="s">
        <v>127</v>
      </c>
      <c r="C63" s="3"/>
      <c r="D63" s="3"/>
      <c r="E63" s="13" t="str">
        <f t="shared" si="1"/>
        <v/>
      </c>
    </row>
    <row r="64" spans="1:5" x14ac:dyDescent="0.25">
      <c r="A64" s="12" t="s">
        <v>128</v>
      </c>
      <c r="B64" s="12" t="s">
        <v>129</v>
      </c>
      <c r="C64" s="3"/>
      <c r="D64" s="3"/>
      <c r="E64" s="13" t="str">
        <f t="shared" si="1"/>
        <v/>
      </c>
    </row>
    <row r="65" spans="1:5" x14ac:dyDescent="0.25">
      <c r="A65" s="12" t="s">
        <v>130</v>
      </c>
      <c r="B65" s="12" t="s">
        <v>131</v>
      </c>
      <c r="C65" s="3"/>
      <c r="D65" s="3"/>
      <c r="E65" s="13" t="str">
        <f t="shared" si="1"/>
        <v/>
      </c>
    </row>
    <row r="66" spans="1:5" ht="25.5" x14ac:dyDescent="0.25">
      <c r="A66" s="12" t="s">
        <v>132</v>
      </c>
      <c r="B66" s="12" t="s">
        <v>133</v>
      </c>
      <c r="C66" s="3"/>
      <c r="D66" s="3"/>
      <c r="E66" s="3" t="str">
        <f t="shared" si="1"/>
        <v/>
      </c>
    </row>
    <row r="67" spans="1:5" x14ac:dyDescent="0.25">
      <c r="A67" s="28" t="s">
        <v>134</v>
      </c>
      <c r="B67" s="28" t="s">
        <v>135</v>
      </c>
      <c r="C67" s="25">
        <f t="shared" ref="C67:D67" si="9">SUM(C68:C70)</f>
        <v>0</v>
      </c>
      <c r="D67" s="25">
        <f t="shared" si="9"/>
        <v>0</v>
      </c>
      <c r="E67" s="29" t="str">
        <f t="shared" si="1"/>
        <v/>
      </c>
    </row>
    <row r="68" spans="1:5" x14ac:dyDescent="0.25">
      <c r="A68" s="12" t="s">
        <v>136</v>
      </c>
      <c r="B68" s="12" t="s">
        <v>137</v>
      </c>
      <c r="C68" s="3"/>
      <c r="D68" s="3"/>
      <c r="E68" s="13" t="str">
        <f t="shared" si="1"/>
        <v/>
      </c>
    </row>
    <row r="69" spans="1:5" x14ac:dyDescent="0.25">
      <c r="A69" s="12" t="s">
        <v>138</v>
      </c>
      <c r="B69" s="12" t="s">
        <v>139</v>
      </c>
      <c r="C69" s="3"/>
      <c r="D69" s="3"/>
      <c r="E69" s="13" t="str">
        <f t="shared" ref="E69:E86" si="10">+IF(C69=0,"",D69/C69)</f>
        <v/>
      </c>
    </row>
    <row r="70" spans="1:5" ht="25.5" x14ac:dyDescent="0.25">
      <c r="A70" s="12" t="s">
        <v>140</v>
      </c>
      <c r="B70" s="12" t="s">
        <v>141</v>
      </c>
      <c r="C70" s="3"/>
      <c r="D70" s="3"/>
      <c r="E70" s="3" t="str">
        <f t="shared" si="10"/>
        <v/>
      </c>
    </row>
    <row r="71" spans="1:5" x14ac:dyDescent="0.25">
      <c r="A71" s="14" t="s">
        <v>142</v>
      </c>
      <c r="B71" s="14" t="s">
        <v>143</v>
      </c>
      <c r="C71" s="15"/>
      <c r="D71" s="15">
        <f t="shared" ref="D71" si="11">SUM(D72:D77)</f>
        <v>0</v>
      </c>
      <c r="E71" s="15" t="str">
        <f t="shared" si="10"/>
        <v/>
      </c>
    </row>
    <row r="72" spans="1:5" x14ac:dyDescent="0.25">
      <c r="A72" s="12" t="s">
        <v>144</v>
      </c>
      <c r="B72" s="12" t="s">
        <v>145</v>
      </c>
      <c r="C72" s="3"/>
      <c r="D72" s="3"/>
      <c r="E72" s="13" t="str">
        <f t="shared" si="10"/>
        <v/>
      </c>
    </row>
    <row r="73" spans="1:5" x14ac:dyDescent="0.25">
      <c r="A73" s="12" t="s">
        <v>146</v>
      </c>
      <c r="B73" s="12" t="s">
        <v>147</v>
      </c>
      <c r="C73" s="3"/>
      <c r="D73" s="3"/>
      <c r="E73" s="13" t="str">
        <f t="shared" si="10"/>
        <v/>
      </c>
    </row>
    <row r="74" spans="1:5" x14ac:dyDescent="0.25">
      <c r="A74" s="12" t="s">
        <v>148</v>
      </c>
      <c r="B74" s="12" t="s">
        <v>149</v>
      </c>
      <c r="C74" s="3"/>
      <c r="D74" s="3"/>
      <c r="E74" s="13" t="str">
        <f t="shared" si="10"/>
        <v/>
      </c>
    </row>
    <row r="75" spans="1:5" x14ac:dyDescent="0.25">
      <c r="A75" s="12" t="s">
        <v>150</v>
      </c>
      <c r="B75" s="12" t="s">
        <v>151</v>
      </c>
      <c r="C75" s="3"/>
      <c r="D75" s="3"/>
      <c r="E75" s="13" t="str">
        <f t="shared" si="10"/>
        <v/>
      </c>
    </row>
    <row r="76" spans="1:5" x14ac:dyDescent="0.25">
      <c r="A76" s="12" t="s">
        <v>152</v>
      </c>
      <c r="B76" s="12" t="s">
        <v>153</v>
      </c>
      <c r="C76" s="3"/>
      <c r="D76" s="3"/>
      <c r="E76" s="13" t="str">
        <f t="shared" si="10"/>
        <v/>
      </c>
    </row>
    <row r="77" spans="1:5" x14ac:dyDescent="0.25">
      <c r="A77" s="12" t="s">
        <v>154</v>
      </c>
      <c r="B77" s="12" t="s">
        <v>155</v>
      </c>
      <c r="C77" s="3"/>
      <c r="D77" s="3"/>
      <c r="E77" s="3" t="str">
        <f t="shared" si="10"/>
        <v/>
      </c>
    </row>
    <row r="78" spans="1:5" x14ac:dyDescent="0.25">
      <c r="A78" s="14" t="s">
        <v>156</v>
      </c>
      <c r="B78" s="14" t="s">
        <v>157</v>
      </c>
      <c r="C78" s="15"/>
      <c r="D78" s="15">
        <f t="shared" ref="D78" si="12">SUM(D79:D83)</f>
        <v>0</v>
      </c>
      <c r="E78" s="15" t="str">
        <f t="shared" si="10"/>
        <v/>
      </c>
    </row>
    <row r="79" spans="1:5" x14ac:dyDescent="0.25">
      <c r="A79" s="12" t="s">
        <v>158</v>
      </c>
      <c r="B79" s="12" t="s">
        <v>159</v>
      </c>
      <c r="C79" s="3"/>
      <c r="D79" s="3"/>
      <c r="E79" s="3" t="str">
        <f t="shared" si="10"/>
        <v/>
      </c>
    </row>
    <row r="80" spans="1:5" x14ac:dyDescent="0.25">
      <c r="A80" s="12" t="s">
        <v>160</v>
      </c>
      <c r="B80" s="12" t="s">
        <v>161</v>
      </c>
      <c r="C80" s="3"/>
      <c r="D80" s="3"/>
      <c r="E80" s="3" t="str">
        <f t="shared" si="10"/>
        <v/>
      </c>
    </row>
    <row r="81" spans="1:5" x14ac:dyDescent="0.25">
      <c r="A81" s="12" t="s">
        <v>162</v>
      </c>
      <c r="B81" s="12" t="s">
        <v>163</v>
      </c>
      <c r="C81" s="3"/>
      <c r="D81" s="3"/>
      <c r="E81" s="3" t="str">
        <f t="shared" si="10"/>
        <v/>
      </c>
    </row>
    <row r="82" spans="1:5" x14ac:dyDescent="0.25">
      <c r="A82" s="12" t="s">
        <v>164</v>
      </c>
      <c r="B82" s="12" t="s">
        <v>165</v>
      </c>
      <c r="C82" s="3"/>
      <c r="D82" s="3"/>
      <c r="E82" s="3" t="str">
        <f t="shared" si="10"/>
        <v/>
      </c>
    </row>
    <row r="83" spans="1:5" x14ac:dyDescent="0.25">
      <c r="A83" s="12" t="s">
        <v>166</v>
      </c>
      <c r="B83" s="12" t="s">
        <v>167</v>
      </c>
      <c r="C83" s="3"/>
      <c r="D83" s="3"/>
      <c r="E83" s="3" t="str">
        <f t="shared" si="10"/>
        <v/>
      </c>
    </row>
    <row r="84" spans="1:5" x14ac:dyDescent="0.25">
      <c r="A84" s="14" t="s">
        <v>168</v>
      </c>
      <c r="B84" s="14" t="s">
        <v>169</v>
      </c>
      <c r="C84" s="15">
        <f>+C86</f>
        <v>0</v>
      </c>
      <c r="D84" s="15">
        <f t="shared" ref="D84" si="13">SUM(D85:D88)</f>
        <v>0</v>
      </c>
      <c r="E84" s="30" t="str">
        <f t="shared" si="10"/>
        <v/>
      </c>
    </row>
    <row r="85" spans="1:5" x14ac:dyDescent="0.25">
      <c r="A85" s="12" t="s">
        <v>170</v>
      </c>
      <c r="B85" s="12" t="s">
        <v>171</v>
      </c>
      <c r="C85" s="3"/>
      <c r="D85" s="3"/>
      <c r="E85" s="13" t="str">
        <f t="shared" si="10"/>
        <v/>
      </c>
    </row>
    <row r="86" spans="1:5" x14ac:dyDescent="0.25">
      <c r="A86" s="12" t="s">
        <v>172</v>
      </c>
      <c r="B86" s="12" t="s">
        <v>173</v>
      </c>
      <c r="C86" s="3"/>
      <c r="D86" s="3"/>
      <c r="E86" s="13" t="str">
        <f t="shared" si="10"/>
        <v/>
      </c>
    </row>
    <row r="87" spans="1:5" x14ac:dyDescent="0.25">
      <c r="A87" s="12" t="s">
        <v>174</v>
      </c>
      <c r="B87" s="12" t="s">
        <v>175</v>
      </c>
      <c r="C87" s="3"/>
      <c r="D87" s="3"/>
      <c r="E87" s="3"/>
    </row>
    <row r="88" spans="1:5" ht="25.5" x14ac:dyDescent="0.25">
      <c r="A88" s="12" t="s">
        <v>176</v>
      </c>
      <c r="B88" s="12" t="s">
        <v>177</v>
      </c>
      <c r="C88" s="3"/>
      <c r="D88" s="3"/>
      <c r="E88" s="3"/>
    </row>
    <row r="89" spans="1:5" x14ac:dyDescent="0.25">
      <c r="A89" s="31" t="s">
        <v>178</v>
      </c>
      <c r="B89" s="31" t="s">
        <v>179</v>
      </c>
      <c r="C89" s="3"/>
      <c r="D89" s="3"/>
      <c r="E89" s="3"/>
    </row>
    <row r="90" spans="1:5" ht="25.5" x14ac:dyDescent="0.25">
      <c r="A90" s="31" t="s">
        <v>180</v>
      </c>
      <c r="B90" s="31" t="s">
        <v>181</v>
      </c>
      <c r="C90" s="3"/>
      <c r="D90" s="3"/>
      <c r="E90" s="3"/>
    </row>
    <row r="91" spans="1:5" x14ac:dyDescent="0.25">
      <c r="A91" s="18" t="s">
        <v>182</v>
      </c>
      <c r="B91" s="18" t="s">
        <v>26</v>
      </c>
      <c r="C91" s="19"/>
      <c r="D91" s="19">
        <f>+D92+D106+D122+D123+D132</f>
        <v>0</v>
      </c>
      <c r="E91" s="19"/>
    </row>
    <row r="92" spans="1:5" x14ac:dyDescent="0.25">
      <c r="A92" s="14" t="s">
        <v>183</v>
      </c>
      <c r="B92" s="14" t="s">
        <v>28</v>
      </c>
      <c r="C92" s="15"/>
      <c r="D92" s="15">
        <f t="shared" ref="D92" si="14">+D93+D96+D101+D100+D105</f>
        <v>0</v>
      </c>
      <c r="E92" s="15"/>
    </row>
    <row r="93" spans="1:5" x14ac:dyDescent="0.25">
      <c r="A93" s="16" t="s">
        <v>184</v>
      </c>
      <c r="B93" s="16" t="s">
        <v>185</v>
      </c>
      <c r="C93" s="17"/>
      <c r="D93" s="17">
        <f t="shared" ref="D93" si="15">SUM(D94:D95)</f>
        <v>0</v>
      </c>
      <c r="E93" s="17"/>
    </row>
    <row r="94" spans="1:5" x14ac:dyDescent="0.25">
      <c r="A94" s="12" t="s">
        <v>186</v>
      </c>
      <c r="B94" s="12" t="s">
        <v>187</v>
      </c>
      <c r="C94" s="3"/>
      <c r="D94" s="3"/>
      <c r="E94" s="3"/>
    </row>
    <row r="95" spans="1:5" x14ac:dyDescent="0.25">
      <c r="A95" s="12" t="s">
        <v>188</v>
      </c>
      <c r="B95" s="12" t="s">
        <v>189</v>
      </c>
      <c r="C95" s="3"/>
      <c r="D95" s="3"/>
      <c r="E95" s="3"/>
    </row>
    <row r="96" spans="1:5" x14ac:dyDescent="0.25">
      <c r="A96" s="16" t="s">
        <v>190</v>
      </c>
      <c r="B96" s="16" t="s">
        <v>191</v>
      </c>
      <c r="C96" s="17"/>
      <c r="D96" s="17">
        <f t="shared" ref="D96" si="16">SUM(D97:D99)</f>
        <v>0</v>
      </c>
      <c r="E96" s="17"/>
    </row>
    <row r="97" spans="1:5" x14ac:dyDescent="0.25">
      <c r="A97" s="12" t="s">
        <v>192</v>
      </c>
      <c r="B97" s="12" t="s">
        <v>193</v>
      </c>
      <c r="C97" s="3"/>
      <c r="D97" s="3"/>
      <c r="E97" s="3"/>
    </row>
    <row r="98" spans="1:5" x14ac:dyDescent="0.25">
      <c r="A98" s="12" t="s">
        <v>194</v>
      </c>
      <c r="B98" s="12" t="s">
        <v>195</v>
      </c>
      <c r="C98" s="3"/>
      <c r="D98" s="3"/>
      <c r="E98" s="3"/>
    </row>
    <row r="99" spans="1:5" x14ac:dyDescent="0.25">
      <c r="A99" s="12" t="s">
        <v>196</v>
      </c>
      <c r="B99" s="12" t="s">
        <v>197</v>
      </c>
      <c r="C99" s="3"/>
      <c r="D99" s="3"/>
      <c r="E99" s="3"/>
    </row>
    <row r="100" spans="1:5" x14ac:dyDescent="0.25">
      <c r="A100" s="16" t="s">
        <v>198</v>
      </c>
      <c r="B100" s="16" t="s">
        <v>199</v>
      </c>
      <c r="C100" s="3"/>
      <c r="D100" s="3"/>
      <c r="E100" s="3"/>
    </row>
    <row r="101" spans="1:5" x14ac:dyDescent="0.25">
      <c r="A101" s="16" t="s">
        <v>200</v>
      </c>
      <c r="B101" s="16" t="s">
        <v>201</v>
      </c>
      <c r="C101" s="17"/>
      <c r="D101" s="17">
        <f t="shared" ref="D101" si="17">SUM(D102:D104)</f>
        <v>0</v>
      </c>
      <c r="E101" s="17"/>
    </row>
    <row r="102" spans="1:5" x14ac:dyDescent="0.25">
      <c r="A102" s="12" t="s">
        <v>202</v>
      </c>
      <c r="B102" s="12" t="s">
        <v>203</v>
      </c>
      <c r="C102" s="3"/>
      <c r="D102" s="3"/>
      <c r="E102" s="3"/>
    </row>
    <row r="103" spans="1:5" x14ac:dyDescent="0.25">
      <c r="A103" s="12" t="s">
        <v>204</v>
      </c>
      <c r="B103" s="12" t="s">
        <v>205</v>
      </c>
      <c r="C103" s="3"/>
      <c r="D103" s="3"/>
      <c r="E103" s="3"/>
    </row>
    <row r="104" spans="1:5" ht="25.5" x14ac:dyDescent="0.25">
      <c r="A104" s="12" t="s">
        <v>206</v>
      </c>
      <c r="B104" s="12" t="s">
        <v>207</v>
      </c>
      <c r="C104" s="3"/>
      <c r="D104" s="3"/>
      <c r="E104" s="3"/>
    </row>
    <row r="105" spans="1:5" x14ac:dyDescent="0.25">
      <c r="A105" s="16" t="s">
        <v>208</v>
      </c>
      <c r="B105" s="16" t="s">
        <v>209</v>
      </c>
      <c r="C105" s="3"/>
      <c r="D105" s="3"/>
      <c r="E105" s="3"/>
    </row>
    <row r="106" spans="1:5" x14ac:dyDescent="0.25">
      <c r="A106" s="14" t="s">
        <v>210</v>
      </c>
      <c r="B106" s="14" t="s">
        <v>42</v>
      </c>
      <c r="C106" s="15"/>
      <c r="D106" s="15">
        <f>+D107+D115</f>
        <v>0</v>
      </c>
      <c r="E106" s="15"/>
    </row>
    <row r="107" spans="1:5" x14ac:dyDescent="0.25">
      <c r="A107" s="16" t="s">
        <v>211</v>
      </c>
      <c r="B107" s="16" t="s">
        <v>44</v>
      </c>
      <c r="C107" s="17"/>
      <c r="D107" s="17">
        <f>+SUM(D108:D114)</f>
        <v>0</v>
      </c>
      <c r="E107" s="17"/>
    </row>
    <row r="108" spans="1:5" x14ac:dyDescent="0.25">
      <c r="A108" s="1" t="s">
        <v>212</v>
      </c>
      <c r="B108" s="1" t="s">
        <v>213</v>
      </c>
      <c r="C108" s="3"/>
      <c r="D108" s="3"/>
      <c r="E108" s="3"/>
    </row>
    <row r="109" spans="1:5" x14ac:dyDescent="0.25">
      <c r="A109" s="32" t="s">
        <v>214</v>
      </c>
      <c r="B109" s="32" t="s">
        <v>215</v>
      </c>
      <c r="C109" s="3"/>
      <c r="D109" s="3"/>
      <c r="E109" s="3"/>
    </row>
    <row r="110" spans="1:5" x14ac:dyDescent="0.25">
      <c r="A110" s="12" t="s">
        <v>216</v>
      </c>
      <c r="B110" s="12" t="s">
        <v>217</v>
      </c>
      <c r="C110" s="3"/>
      <c r="D110" s="3"/>
      <c r="E110" s="3"/>
    </row>
    <row r="111" spans="1:5" x14ac:dyDescent="0.25">
      <c r="A111" s="12" t="s">
        <v>218</v>
      </c>
      <c r="B111" s="12" t="s">
        <v>219</v>
      </c>
      <c r="C111" s="3"/>
      <c r="D111" s="3"/>
      <c r="E111" s="3"/>
    </row>
    <row r="112" spans="1:5" x14ac:dyDescent="0.25">
      <c r="A112" s="12" t="s">
        <v>220</v>
      </c>
      <c r="B112" s="12" t="s">
        <v>221</v>
      </c>
      <c r="C112" s="3"/>
      <c r="D112" s="3"/>
      <c r="E112" s="3"/>
    </row>
    <row r="113" spans="1:5" x14ac:dyDescent="0.25">
      <c r="A113" s="12" t="s">
        <v>222</v>
      </c>
      <c r="B113" s="12" t="s">
        <v>223</v>
      </c>
      <c r="C113" s="3"/>
      <c r="D113" s="3"/>
      <c r="E113" s="3"/>
    </row>
    <row r="114" spans="1:5" ht="25.5" x14ac:dyDescent="0.25">
      <c r="A114" s="12" t="s">
        <v>224</v>
      </c>
      <c r="B114" s="12" t="s">
        <v>225</v>
      </c>
      <c r="C114" s="3"/>
      <c r="D114" s="3"/>
      <c r="E114" s="3"/>
    </row>
    <row r="115" spans="1:5" x14ac:dyDescent="0.25">
      <c r="A115" s="16" t="s">
        <v>226</v>
      </c>
      <c r="B115" s="16" t="s">
        <v>52</v>
      </c>
      <c r="C115" s="17"/>
      <c r="D115" s="17">
        <f>SUM(D116:D121)</f>
        <v>0</v>
      </c>
      <c r="E115" s="17"/>
    </row>
    <row r="116" spans="1:5" x14ac:dyDescent="0.25">
      <c r="A116" s="1" t="s">
        <v>227</v>
      </c>
      <c r="B116" s="1" t="s">
        <v>228</v>
      </c>
      <c r="C116" s="33"/>
      <c r="D116" s="33"/>
      <c r="E116" s="33"/>
    </row>
    <row r="117" spans="1:5" x14ac:dyDescent="0.25">
      <c r="A117" s="12" t="s">
        <v>229</v>
      </c>
      <c r="B117" s="12" t="s">
        <v>230</v>
      </c>
      <c r="C117" s="3"/>
      <c r="D117" s="3"/>
      <c r="E117" s="3"/>
    </row>
    <row r="118" spans="1:5" x14ac:dyDescent="0.25">
      <c r="A118" s="12" t="s">
        <v>231</v>
      </c>
      <c r="B118" s="12" t="s">
        <v>232</v>
      </c>
      <c r="C118" s="3"/>
      <c r="D118" s="3"/>
      <c r="E118" s="3"/>
    </row>
    <row r="119" spans="1:5" x14ac:dyDescent="0.25">
      <c r="A119" s="12" t="s">
        <v>233</v>
      </c>
      <c r="B119" s="12" t="s">
        <v>234</v>
      </c>
      <c r="C119" s="3"/>
      <c r="D119" s="3"/>
      <c r="E119" s="3"/>
    </row>
    <row r="120" spans="1:5" ht="25.5" x14ac:dyDescent="0.25">
      <c r="A120" s="12" t="s">
        <v>235</v>
      </c>
      <c r="B120" s="12" t="s">
        <v>236</v>
      </c>
      <c r="C120" s="33"/>
      <c r="D120" s="3"/>
      <c r="E120" s="33"/>
    </row>
    <row r="121" spans="1:5" ht="25.5" x14ac:dyDescent="0.25">
      <c r="A121" s="12" t="s">
        <v>237</v>
      </c>
      <c r="B121" s="12" t="s">
        <v>238</v>
      </c>
      <c r="C121" s="3"/>
      <c r="D121" s="3"/>
      <c r="E121" s="3"/>
    </row>
    <row r="122" spans="1:5" x14ac:dyDescent="0.25">
      <c r="A122" s="14" t="s">
        <v>239</v>
      </c>
      <c r="B122" s="14" t="s">
        <v>60</v>
      </c>
      <c r="C122" s="3"/>
      <c r="D122" s="3"/>
      <c r="E122" s="3"/>
    </row>
    <row r="123" spans="1:5" x14ac:dyDescent="0.25">
      <c r="A123" s="14" t="s">
        <v>240</v>
      </c>
      <c r="B123" s="14" t="s">
        <v>241</v>
      </c>
      <c r="C123" s="15"/>
      <c r="D123" s="15">
        <f>SUM(D124:D131)</f>
        <v>0</v>
      </c>
      <c r="E123" s="15"/>
    </row>
    <row r="124" spans="1:5" x14ac:dyDescent="0.25">
      <c r="A124" s="12" t="s">
        <v>242</v>
      </c>
      <c r="B124" s="12" t="s">
        <v>243</v>
      </c>
      <c r="C124" s="3"/>
      <c r="D124" s="3"/>
      <c r="E124" s="3"/>
    </row>
    <row r="125" spans="1:5" x14ac:dyDescent="0.25">
      <c r="A125" s="12" t="s">
        <v>244</v>
      </c>
      <c r="B125" s="12" t="s">
        <v>245</v>
      </c>
      <c r="C125" s="3"/>
      <c r="D125" s="3"/>
      <c r="E125" s="3"/>
    </row>
    <row r="126" spans="1:5" x14ac:dyDescent="0.25">
      <c r="A126" s="12" t="s">
        <v>246</v>
      </c>
      <c r="B126" s="12" t="s">
        <v>247</v>
      </c>
      <c r="C126" s="3"/>
      <c r="D126" s="3"/>
      <c r="E126" s="3"/>
    </row>
    <row r="127" spans="1:5" ht="25.5" x14ac:dyDescent="0.25">
      <c r="A127" s="12" t="s">
        <v>248</v>
      </c>
      <c r="B127" s="12" t="s">
        <v>249</v>
      </c>
      <c r="C127" s="3"/>
      <c r="D127" s="3"/>
      <c r="E127" s="3"/>
    </row>
    <row r="128" spans="1:5" x14ac:dyDescent="0.25">
      <c r="A128" s="12" t="s">
        <v>250</v>
      </c>
      <c r="B128" s="12" t="s">
        <v>251</v>
      </c>
      <c r="C128" s="3"/>
      <c r="D128" s="3"/>
      <c r="E128" s="3"/>
    </row>
    <row r="129" spans="1:5" x14ac:dyDescent="0.25">
      <c r="A129" s="12" t="s">
        <v>252</v>
      </c>
      <c r="B129" s="12" t="s">
        <v>253</v>
      </c>
      <c r="C129" s="3"/>
      <c r="D129" s="3"/>
      <c r="E129" s="3"/>
    </row>
    <row r="130" spans="1:5" x14ac:dyDescent="0.25">
      <c r="A130" s="12" t="s">
        <v>254</v>
      </c>
      <c r="B130" s="12" t="s">
        <v>255</v>
      </c>
      <c r="C130" s="3"/>
      <c r="D130" s="3"/>
      <c r="E130" s="3"/>
    </row>
    <row r="131" spans="1:5" x14ac:dyDescent="0.25">
      <c r="A131" s="12" t="s">
        <v>256</v>
      </c>
      <c r="B131" s="12" t="s">
        <v>257</v>
      </c>
      <c r="C131" s="3"/>
      <c r="D131" s="3"/>
      <c r="E131" s="3"/>
    </row>
    <row r="132" spans="1:5" x14ac:dyDescent="0.25">
      <c r="A132" s="14" t="s">
        <v>258</v>
      </c>
      <c r="B132" s="14" t="s">
        <v>259</v>
      </c>
      <c r="C132" s="15"/>
      <c r="D132" s="15">
        <f>SUM(D133:D135)</f>
        <v>0</v>
      </c>
      <c r="E132" s="15"/>
    </row>
    <row r="133" spans="1:5" x14ac:dyDescent="0.25">
      <c r="A133" s="12" t="s">
        <v>260</v>
      </c>
      <c r="B133" s="12" t="s">
        <v>261</v>
      </c>
      <c r="C133" s="3"/>
      <c r="D133" s="3"/>
      <c r="E133" s="3"/>
    </row>
    <row r="134" spans="1:5" x14ac:dyDescent="0.25">
      <c r="A134" s="12" t="s">
        <v>263</v>
      </c>
      <c r="B134" s="12" t="s">
        <v>259</v>
      </c>
      <c r="C134" s="3"/>
      <c r="D134" s="3"/>
      <c r="E134" s="3"/>
    </row>
    <row r="135" spans="1:5" x14ac:dyDescent="0.25">
      <c r="A135" s="12" t="s">
        <v>264</v>
      </c>
      <c r="B135" s="12" t="s">
        <v>265</v>
      </c>
      <c r="C135" s="3"/>
      <c r="D135" s="3"/>
      <c r="E135" s="3"/>
    </row>
    <row r="136" spans="1:5" x14ac:dyDescent="0.25">
      <c r="A136" s="18" t="s">
        <v>266</v>
      </c>
      <c r="B136" s="18" t="s">
        <v>62</v>
      </c>
      <c r="C136" s="19"/>
      <c r="D136" s="19">
        <f>+D137+D143+D153+D155+D156+D157</f>
        <v>0</v>
      </c>
      <c r="E136" s="19"/>
    </row>
    <row r="137" spans="1:5" x14ac:dyDescent="0.25">
      <c r="A137" s="14" t="s">
        <v>267</v>
      </c>
      <c r="B137" s="14" t="s">
        <v>268</v>
      </c>
      <c r="C137" s="15"/>
      <c r="D137" s="15">
        <f t="shared" ref="D137" si="18">SUM(D138:D142)</f>
        <v>0</v>
      </c>
      <c r="E137" s="15"/>
    </row>
    <row r="138" spans="1:5" ht="25.5" x14ac:dyDescent="0.25">
      <c r="A138" s="12" t="s">
        <v>269</v>
      </c>
      <c r="B138" s="12" t="s">
        <v>270</v>
      </c>
      <c r="C138" s="3"/>
      <c r="D138" s="3"/>
      <c r="E138" s="3"/>
    </row>
    <row r="139" spans="1:5" x14ac:dyDescent="0.25">
      <c r="A139" s="12" t="s">
        <v>271</v>
      </c>
      <c r="B139" s="12" t="s">
        <v>272</v>
      </c>
      <c r="C139" s="3"/>
      <c r="D139" s="3"/>
      <c r="E139" s="3"/>
    </row>
    <row r="140" spans="1:5" x14ac:dyDescent="0.25">
      <c r="A140" s="12" t="s">
        <v>273</v>
      </c>
      <c r="B140" s="12" t="s">
        <v>274</v>
      </c>
      <c r="C140" s="3"/>
      <c r="D140" s="3"/>
      <c r="E140" s="3"/>
    </row>
    <row r="141" spans="1:5" x14ac:dyDescent="0.25">
      <c r="A141" s="12" t="s">
        <v>275</v>
      </c>
      <c r="B141" s="12" t="s">
        <v>276</v>
      </c>
      <c r="C141" s="3"/>
      <c r="D141" s="3"/>
      <c r="E141" s="3"/>
    </row>
    <row r="142" spans="1:5" ht="25.5" x14ac:dyDescent="0.25">
      <c r="A142" s="12" t="s">
        <v>277</v>
      </c>
      <c r="B142" s="12" t="s">
        <v>278</v>
      </c>
      <c r="C142" s="3"/>
      <c r="D142" s="3"/>
      <c r="E142" s="3"/>
    </row>
    <row r="143" spans="1:5" x14ac:dyDescent="0.25">
      <c r="A143" s="14" t="s">
        <v>279</v>
      </c>
      <c r="B143" s="14" t="s">
        <v>280</v>
      </c>
      <c r="C143" s="15"/>
      <c r="D143" s="15">
        <f t="shared" ref="D143" si="19">+D144+D149</f>
        <v>0</v>
      </c>
      <c r="E143" s="15"/>
    </row>
    <row r="144" spans="1:5" x14ac:dyDescent="0.25">
      <c r="A144" s="16" t="s">
        <v>281</v>
      </c>
      <c r="B144" s="16" t="s">
        <v>282</v>
      </c>
      <c r="C144" s="17"/>
      <c r="D144" s="17">
        <f t="shared" ref="D144" si="20">SUM(D145:D148)</f>
        <v>0</v>
      </c>
      <c r="E144" s="17"/>
    </row>
    <row r="145" spans="1:5" x14ac:dyDescent="0.25">
      <c r="A145" s="12" t="s">
        <v>283</v>
      </c>
      <c r="B145" s="12" t="s">
        <v>284</v>
      </c>
      <c r="C145" s="3"/>
      <c r="D145" s="3"/>
      <c r="E145" s="3"/>
    </row>
    <row r="146" spans="1:5" x14ac:dyDescent="0.25">
      <c r="A146" s="12" t="s">
        <v>285</v>
      </c>
      <c r="B146" s="12" t="s">
        <v>286</v>
      </c>
      <c r="C146" s="3"/>
      <c r="D146" s="3"/>
      <c r="E146" s="3"/>
    </row>
    <row r="147" spans="1:5" x14ac:dyDescent="0.25">
      <c r="A147" s="12" t="s">
        <v>287</v>
      </c>
      <c r="B147" s="12" t="s">
        <v>288</v>
      </c>
      <c r="C147" s="3"/>
      <c r="D147" s="3"/>
      <c r="E147" s="3"/>
    </row>
    <row r="148" spans="1:5" x14ac:dyDescent="0.25">
      <c r="A148" s="12" t="s">
        <v>289</v>
      </c>
      <c r="B148" s="12" t="s">
        <v>290</v>
      </c>
      <c r="C148" s="3"/>
      <c r="D148" s="3"/>
      <c r="E148" s="3"/>
    </row>
    <row r="149" spans="1:5" x14ac:dyDescent="0.25">
      <c r="A149" s="16" t="s">
        <v>291</v>
      </c>
      <c r="B149" s="16" t="s">
        <v>292</v>
      </c>
      <c r="C149" s="17"/>
      <c r="D149" s="17">
        <f t="shared" ref="D149" si="21">SUM(D150:D152)</f>
        <v>0</v>
      </c>
      <c r="E149" s="17"/>
    </row>
    <row r="150" spans="1:5" x14ac:dyDescent="0.25">
      <c r="A150" s="12" t="s">
        <v>293</v>
      </c>
      <c r="B150" s="12" t="s">
        <v>294</v>
      </c>
      <c r="C150" s="3"/>
      <c r="D150" s="3"/>
      <c r="E150" s="3"/>
    </row>
    <row r="151" spans="1:5" x14ac:dyDescent="0.25">
      <c r="A151" s="12" t="s">
        <v>295</v>
      </c>
      <c r="B151" s="12" t="s">
        <v>288</v>
      </c>
      <c r="C151" s="3"/>
      <c r="D151" s="3"/>
      <c r="E151" s="3"/>
    </row>
    <row r="152" spans="1:5" x14ac:dyDescent="0.25">
      <c r="A152" s="12" t="s">
        <v>296</v>
      </c>
      <c r="B152" s="12" t="s">
        <v>290</v>
      </c>
      <c r="C152" s="3"/>
      <c r="D152" s="3"/>
      <c r="E152" s="3"/>
    </row>
    <row r="153" spans="1:5" x14ac:dyDescent="0.25">
      <c r="A153" s="14" t="s">
        <v>297</v>
      </c>
      <c r="B153" s="14" t="s">
        <v>298</v>
      </c>
      <c r="C153" s="15"/>
      <c r="D153" s="15">
        <f>SUM(D154:D154)</f>
        <v>0</v>
      </c>
      <c r="E153" s="15"/>
    </row>
    <row r="154" spans="1:5" x14ac:dyDescent="0.25">
      <c r="A154" s="12" t="s">
        <v>299</v>
      </c>
      <c r="B154" s="12" t="s">
        <v>300</v>
      </c>
      <c r="C154" s="3"/>
      <c r="D154" s="3"/>
      <c r="E154" s="3"/>
    </row>
    <row r="155" spans="1:5" x14ac:dyDescent="0.25">
      <c r="A155" s="31" t="s">
        <v>301</v>
      </c>
      <c r="B155" s="31" t="s">
        <v>302</v>
      </c>
      <c r="C155" s="3"/>
      <c r="D155" s="3"/>
      <c r="E155" s="3"/>
    </row>
    <row r="156" spans="1:5" x14ac:dyDescent="0.25">
      <c r="A156" s="31" t="s">
        <v>303</v>
      </c>
      <c r="B156" s="31" t="s">
        <v>304</v>
      </c>
      <c r="C156" s="3"/>
      <c r="D156" s="3"/>
      <c r="E156" s="3"/>
    </row>
    <row r="157" spans="1:5" ht="25.5" x14ac:dyDescent="0.25">
      <c r="A157" s="31" t="s">
        <v>305</v>
      </c>
      <c r="B157" s="31" t="s">
        <v>306</v>
      </c>
      <c r="C157" s="3"/>
      <c r="D157" s="3"/>
      <c r="E157" s="3"/>
    </row>
    <row r="158" spans="1:5" x14ac:dyDescent="0.25">
      <c r="A158" s="18" t="s">
        <v>307</v>
      </c>
      <c r="B158" s="18" t="s">
        <v>308</v>
      </c>
      <c r="C158" s="3"/>
      <c r="D158" s="3"/>
      <c r="E158" s="3"/>
    </row>
    <row r="159" spans="1:5" x14ac:dyDescent="0.25">
      <c r="A159" s="18" t="s">
        <v>309</v>
      </c>
      <c r="B159" s="18" t="s">
        <v>310</v>
      </c>
      <c r="C159" s="19"/>
      <c r="D159" s="19">
        <f t="shared" ref="D159" si="22">SUM(D160:D164)</f>
        <v>0</v>
      </c>
      <c r="E159" s="19"/>
    </row>
    <row r="160" spans="1:5" x14ac:dyDescent="0.25">
      <c r="A160" s="12" t="s">
        <v>311</v>
      </c>
      <c r="B160" s="12" t="s">
        <v>312</v>
      </c>
      <c r="C160" s="3"/>
      <c r="D160" s="3"/>
      <c r="E160" s="3"/>
    </row>
    <row r="161" spans="1:5" x14ac:dyDescent="0.25">
      <c r="A161" s="12" t="s">
        <v>313</v>
      </c>
      <c r="B161" s="12" t="s">
        <v>314</v>
      </c>
      <c r="C161" s="3"/>
      <c r="D161" s="3"/>
      <c r="E161" s="3"/>
    </row>
    <row r="162" spans="1:5" x14ac:dyDescent="0.25">
      <c r="A162" s="12" t="s">
        <v>315</v>
      </c>
      <c r="B162" s="12" t="s">
        <v>316</v>
      </c>
      <c r="C162" s="3"/>
      <c r="D162" s="3"/>
      <c r="E162" s="3"/>
    </row>
    <row r="163" spans="1:5" x14ac:dyDescent="0.25">
      <c r="A163" s="12" t="s">
        <v>317</v>
      </c>
      <c r="B163" s="12" t="s">
        <v>318</v>
      </c>
      <c r="C163" s="3"/>
      <c r="D163" s="3"/>
      <c r="E163" s="3"/>
    </row>
    <row r="164" spans="1:5" x14ac:dyDescent="0.25">
      <c r="A164" s="12" t="s">
        <v>319</v>
      </c>
      <c r="B164" s="12" t="s">
        <v>320</v>
      </c>
      <c r="C164" s="3"/>
      <c r="D164" s="3"/>
      <c r="E164" s="3"/>
    </row>
    <row r="165" spans="1:5" x14ac:dyDescent="0.25">
      <c r="A165" s="22" t="s">
        <v>321</v>
      </c>
      <c r="B165" s="22" t="s">
        <v>322</v>
      </c>
      <c r="C165" s="7"/>
      <c r="D165" s="7">
        <f t="shared" ref="D165" si="23">+D166+D167+D168</f>
        <v>-98825</v>
      </c>
      <c r="E165" s="7"/>
    </row>
    <row r="166" spans="1:5" x14ac:dyDescent="0.25">
      <c r="A166" s="12" t="s">
        <v>323</v>
      </c>
      <c r="B166" s="12" t="s">
        <v>324</v>
      </c>
      <c r="C166" s="3"/>
      <c r="D166" s="3">
        <v>-87900</v>
      </c>
      <c r="E166" s="3"/>
    </row>
    <row r="167" spans="1:5" x14ac:dyDescent="0.25">
      <c r="A167" s="12" t="s">
        <v>325</v>
      </c>
      <c r="B167" s="12" t="s">
        <v>326</v>
      </c>
      <c r="C167" s="3"/>
      <c r="D167" s="3">
        <v>-8425</v>
      </c>
      <c r="E167" s="3"/>
    </row>
    <row r="168" spans="1:5" x14ac:dyDescent="0.25">
      <c r="A168" s="23" t="s">
        <v>327</v>
      </c>
      <c r="B168" s="23" t="s">
        <v>328</v>
      </c>
      <c r="C168" s="35"/>
      <c r="D168" s="35">
        <f t="shared" ref="D168" si="24">+D169+D175+D188</f>
        <v>-2500</v>
      </c>
      <c r="E168" s="35"/>
    </row>
    <row r="169" spans="1:5" x14ac:dyDescent="0.25">
      <c r="A169" s="28" t="s">
        <v>329</v>
      </c>
      <c r="B169" s="28" t="s">
        <v>330</v>
      </c>
      <c r="C169" s="25"/>
      <c r="D169" s="25">
        <f t="shared" ref="D169" si="25">SUM(D170:D174)</f>
        <v>-2500</v>
      </c>
      <c r="E169" s="25"/>
    </row>
    <row r="170" spans="1:5" x14ac:dyDescent="0.25">
      <c r="A170" s="12" t="s">
        <v>331</v>
      </c>
      <c r="B170" s="12" t="s">
        <v>332</v>
      </c>
      <c r="C170" s="3"/>
      <c r="D170" s="3">
        <v>-1000</v>
      </c>
      <c r="E170" s="3"/>
    </row>
    <row r="171" spans="1:5" x14ac:dyDescent="0.25">
      <c r="A171" s="12" t="s">
        <v>333</v>
      </c>
      <c r="B171" s="12" t="s">
        <v>334</v>
      </c>
      <c r="C171" s="3"/>
      <c r="D171" s="3">
        <v>-400</v>
      </c>
      <c r="E171" s="3"/>
    </row>
    <row r="172" spans="1:5" ht="25.5" x14ac:dyDescent="0.25">
      <c r="A172" s="12" t="s">
        <v>335</v>
      </c>
      <c r="B172" s="12" t="s">
        <v>336</v>
      </c>
      <c r="C172" s="3"/>
      <c r="D172" s="3">
        <v>-500</v>
      </c>
      <c r="E172" s="3"/>
    </row>
    <row r="173" spans="1:5" x14ac:dyDescent="0.25">
      <c r="A173" s="12" t="s">
        <v>337</v>
      </c>
      <c r="B173" s="12" t="s">
        <v>338</v>
      </c>
      <c r="C173" s="3"/>
      <c r="D173" s="3">
        <v>0</v>
      </c>
      <c r="E173" s="3"/>
    </row>
    <row r="174" spans="1:5" x14ac:dyDescent="0.25">
      <c r="A174" s="12" t="s">
        <v>339</v>
      </c>
      <c r="B174" s="12" t="s">
        <v>340</v>
      </c>
      <c r="C174" s="3"/>
      <c r="D174" s="3">
        <v>-600</v>
      </c>
      <c r="E174" s="3"/>
    </row>
    <row r="175" spans="1:5" x14ac:dyDescent="0.25">
      <c r="A175" s="14" t="s">
        <v>341</v>
      </c>
      <c r="B175" s="14" t="s">
        <v>342</v>
      </c>
      <c r="C175" s="15"/>
      <c r="D175" s="15">
        <f t="shared" ref="D175" si="26">SUM(D176:D187)</f>
        <v>0</v>
      </c>
      <c r="E175" s="15"/>
    </row>
    <row r="176" spans="1:5" x14ac:dyDescent="0.25">
      <c r="A176" s="12" t="s">
        <v>343</v>
      </c>
      <c r="B176" s="12" t="s">
        <v>344</v>
      </c>
      <c r="C176" s="3"/>
      <c r="D176" s="3"/>
      <c r="E176" s="3"/>
    </row>
    <row r="177" spans="1:5" x14ac:dyDescent="0.25">
      <c r="A177" s="12" t="s">
        <v>345</v>
      </c>
      <c r="B177" s="12" t="s">
        <v>346</v>
      </c>
      <c r="C177" s="3"/>
      <c r="D177" s="3"/>
      <c r="E177" s="3"/>
    </row>
    <row r="178" spans="1:5" x14ac:dyDescent="0.25">
      <c r="A178" s="12" t="s">
        <v>347</v>
      </c>
      <c r="B178" s="12" t="s">
        <v>348</v>
      </c>
      <c r="C178" s="3"/>
      <c r="D178" s="3"/>
      <c r="E178" s="3"/>
    </row>
    <row r="179" spans="1:5" x14ac:dyDescent="0.25">
      <c r="A179" s="12" t="s">
        <v>349</v>
      </c>
      <c r="B179" s="12" t="s">
        <v>350</v>
      </c>
      <c r="C179" s="3"/>
      <c r="D179" s="3"/>
      <c r="E179" s="3"/>
    </row>
    <row r="180" spans="1:5" x14ac:dyDescent="0.25">
      <c r="A180" s="12" t="s">
        <v>351</v>
      </c>
      <c r="B180" s="12" t="s">
        <v>352</v>
      </c>
      <c r="C180" s="3"/>
      <c r="D180" s="3"/>
      <c r="E180" s="3"/>
    </row>
    <row r="181" spans="1:5" x14ac:dyDescent="0.25">
      <c r="A181" s="12" t="s">
        <v>353</v>
      </c>
      <c r="B181" s="12" t="s">
        <v>354</v>
      </c>
      <c r="C181" s="3"/>
      <c r="D181" s="3"/>
      <c r="E181" s="3"/>
    </row>
    <row r="182" spans="1:5" x14ac:dyDescent="0.25">
      <c r="A182" s="12" t="s">
        <v>355</v>
      </c>
      <c r="B182" s="12" t="s">
        <v>356</v>
      </c>
      <c r="C182" s="3"/>
      <c r="D182" s="3"/>
      <c r="E182" s="3"/>
    </row>
    <row r="183" spans="1:5" x14ac:dyDescent="0.25">
      <c r="A183" s="12" t="s">
        <v>357</v>
      </c>
      <c r="B183" s="12" t="s">
        <v>358</v>
      </c>
      <c r="C183" s="3"/>
      <c r="D183" s="3"/>
      <c r="E183" s="3"/>
    </row>
    <row r="184" spans="1:5" x14ac:dyDescent="0.25">
      <c r="A184" s="12" t="s">
        <v>359</v>
      </c>
      <c r="B184" s="12" t="s">
        <v>360</v>
      </c>
      <c r="C184" s="3"/>
      <c r="D184" s="3"/>
      <c r="E184" s="3"/>
    </row>
    <row r="185" spans="1:5" x14ac:dyDescent="0.25">
      <c r="A185" s="12" t="s">
        <v>361</v>
      </c>
      <c r="B185" s="12" t="s">
        <v>362</v>
      </c>
      <c r="C185" s="3"/>
      <c r="D185" s="3"/>
      <c r="E185" s="3"/>
    </row>
    <row r="186" spans="1:5" x14ac:dyDescent="0.25">
      <c r="A186" s="12" t="s">
        <v>363</v>
      </c>
      <c r="B186" s="12" t="s">
        <v>364</v>
      </c>
      <c r="C186" s="3"/>
      <c r="D186" s="3"/>
      <c r="E186" s="3"/>
    </row>
    <row r="187" spans="1:5" x14ac:dyDescent="0.25">
      <c r="A187" s="12" t="s">
        <v>365</v>
      </c>
      <c r="B187" s="12" t="s">
        <v>366</v>
      </c>
      <c r="C187" s="3"/>
      <c r="D187" s="3"/>
      <c r="E187" s="3"/>
    </row>
    <row r="188" spans="1:5" x14ac:dyDescent="0.25">
      <c r="A188" s="14" t="s">
        <v>367</v>
      </c>
      <c r="B188" s="14" t="s">
        <v>368</v>
      </c>
      <c r="C188" s="3"/>
      <c r="D188" s="3"/>
      <c r="E188" s="3"/>
    </row>
    <row r="189" spans="1:5" x14ac:dyDescent="0.25">
      <c r="A189" s="6" t="s">
        <v>369</v>
      </c>
      <c r="B189" s="6" t="s">
        <v>370</v>
      </c>
      <c r="C189" s="3"/>
      <c r="D189" s="3"/>
      <c r="E189" s="3"/>
    </row>
    <row r="190" spans="1:5" x14ac:dyDescent="0.25">
      <c r="A190" s="6" t="s">
        <v>371</v>
      </c>
      <c r="B190" s="6" t="s">
        <v>372</v>
      </c>
      <c r="C190" s="7"/>
      <c r="D190" s="7">
        <f t="shared" ref="D190" si="27">+D191+D192</f>
        <v>0</v>
      </c>
      <c r="E190" s="7"/>
    </row>
    <row r="191" spans="1:5" x14ac:dyDescent="0.25">
      <c r="A191" s="12" t="s">
        <v>373</v>
      </c>
      <c r="B191" s="12" t="s">
        <v>374</v>
      </c>
      <c r="C191" s="3"/>
      <c r="D191" s="3"/>
      <c r="E191" s="3"/>
    </row>
    <row r="192" spans="1:5" x14ac:dyDescent="0.25">
      <c r="A192" s="12" t="s">
        <v>375</v>
      </c>
      <c r="B192" s="12" t="s">
        <v>372</v>
      </c>
      <c r="C192" s="3"/>
      <c r="D192" s="3"/>
      <c r="E192" s="3"/>
    </row>
    <row r="193" spans="1:5" x14ac:dyDescent="0.25">
      <c r="A193" s="36" t="s">
        <v>376</v>
      </c>
      <c r="B193" s="36" t="s">
        <v>377</v>
      </c>
      <c r="C193" s="37"/>
      <c r="D193" s="37">
        <f>+D2+D52+D165+D189+D190</f>
        <v>-98825</v>
      </c>
      <c r="E193" s="37"/>
    </row>
    <row r="194" spans="1:5" x14ac:dyDescent="0.25">
      <c r="A194" s="6" t="s">
        <v>378</v>
      </c>
      <c r="B194" s="6" t="s">
        <v>379</v>
      </c>
      <c r="C194" s="3"/>
      <c r="D194" s="3"/>
      <c r="E194" s="3"/>
    </row>
    <row r="195" spans="1:5" x14ac:dyDescent="0.25">
      <c r="A195" s="6" t="s">
        <v>380</v>
      </c>
      <c r="B195" s="6" t="s">
        <v>381</v>
      </c>
      <c r="C195" s="3"/>
      <c r="D195" s="3"/>
      <c r="E195" s="3"/>
    </row>
    <row r="196" spans="1:5" ht="25.5" x14ac:dyDescent="0.25">
      <c r="A196" s="36" t="s">
        <v>382</v>
      </c>
      <c r="B196" s="36" t="s">
        <v>383</v>
      </c>
      <c r="C196" s="37"/>
      <c r="D196" s="37">
        <f t="shared" ref="D196" si="28">+D193+D194+D195</f>
        <v>-98825</v>
      </c>
      <c r="E196" s="37"/>
    </row>
    <row r="197" spans="1:5" x14ac:dyDescent="0.25">
      <c r="A197" s="6" t="s">
        <v>384</v>
      </c>
      <c r="B197" s="6" t="s">
        <v>385</v>
      </c>
      <c r="C197" s="3"/>
      <c r="D197" s="3"/>
      <c r="E197" s="3"/>
    </row>
    <row r="198" spans="1:5" x14ac:dyDescent="0.25">
      <c r="A198" s="36" t="s">
        <v>386</v>
      </c>
      <c r="B198" s="36" t="s">
        <v>387</v>
      </c>
      <c r="C198" s="37"/>
      <c r="D198" s="37">
        <f t="shared" ref="D198:D200" si="29">+D196+D197</f>
        <v>-98825</v>
      </c>
      <c r="E198" s="37"/>
    </row>
    <row r="199" spans="1:5" x14ac:dyDescent="0.25">
      <c r="A199" s="6" t="s">
        <v>388</v>
      </c>
      <c r="B199" s="6" t="s">
        <v>389</v>
      </c>
      <c r="C199" s="3"/>
      <c r="D199" s="3"/>
      <c r="E199" s="3"/>
    </row>
    <row r="200" spans="1:5" x14ac:dyDescent="0.25">
      <c r="A200" s="36" t="s">
        <v>390</v>
      </c>
      <c r="B200" s="36" t="s">
        <v>391</v>
      </c>
      <c r="C200" s="37"/>
      <c r="D200" s="37">
        <f t="shared" si="29"/>
        <v>-98825</v>
      </c>
      <c r="E200" s="37"/>
    </row>
  </sheetData>
  <autoFilter ref="A1:E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0"/>
  <sheetViews>
    <sheetView workbookViewId="0">
      <pane ySplit="1" topLeftCell="A2" activePane="bottomLeft" state="frozen"/>
      <selection activeCell="A135" sqref="A135:XFD135"/>
      <selection pane="bottomLeft" activeCell="A135" sqref="A135:XFD135"/>
    </sheetView>
  </sheetViews>
  <sheetFormatPr defaultRowHeight="15" x14ac:dyDescent="0.25"/>
  <cols>
    <col min="1" max="1" width="10.28515625" style="38" bestFit="1" customWidth="1"/>
    <col min="2" max="2" width="38.42578125" style="38" customWidth="1"/>
    <col min="3" max="3" width="10.42578125" style="39" bestFit="1" customWidth="1"/>
    <col min="4" max="4" width="14.85546875" style="39" bestFit="1" customWidth="1"/>
    <col min="5" max="5" width="9.85546875" style="39" bestFit="1" customWidth="1"/>
  </cols>
  <sheetData>
    <row r="1" spans="1:5" x14ac:dyDescent="0.25">
      <c r="A1" s="1"/>
      <c r="B1" s="1" t="s">
        <v>405</v>
      </c>
      <c r="C1" s="3" t="s">
        <v>2</v>
      </c>
      <c r="D1" s="3" t="s">
        <v>3</v>
      </c>
      <c r="E1" s="3" t="s">
        <v>4</v>
      </c>
    </row>
    <row r="2" spans="1:5" ht="15.75" x14ac:dyDescent="0.25">
      <c r="A2" s="46" t="s">
        <v>5</v>
      </c>
      <c r="B2" s="46" t="s">
        <v>6</v>
      </c>
      <c r="C2" s="47"/>
      <c r="D2" s="47">
        <f>+D3+D41+D45+D46</f>
        <v>0</v>
      </c>
      <c r="E2" s="63"/>
    </row>
    <row r="3" spans="1:5" x14ac:dyDescent="0.25">
      <c r="A3" s="6" t="s">
        <v>7</v>
      </c>
      <c r="B3" s="6" t="s">
        <v>8</v>
      </c>
      <c r="C3" s="7"/>
      <c r="D3" s="7">
        <f>D4+D12+D30+D35</f>
        <v>0</v>
      </c>
      <c r="E3" s="7"/>
    </row>
    <row r="4" spans="1:5" x14ac:dyDescent="0.25">
      <c r="A4" s="48" t="s">
        <v>9</v>
      </c>
      <c r="B4" s="48" t="s">
        <v>10</v>
      </c>
      <c r="C4" s="9">
        <f t="shared" ref="C4:D4" si="0">+SUM(C5:C11)</f>
        <v>0</v>
      </c>
      <c r="D4" s="49">
        <f t="shared" si="0"/>
        <v>0</v>
      </c>
      <c r="E4" s="66" t="str">
        <f>+IF(C4=0,"",D4/C4)</f>
        <v/>
      </c>
    </row>
    <row r="5" spans="1:5" x14ac:dyDescent="0.25">
      <c r="A5" s="12" t="s">
        <v>11</v>
      </c>
      <c r="B5" s="12" t="s">
        <v>12</v>
      </c>
      <c r="C5" s="3"/>
      <c r="D5" s="3"/>
      <c r="E5" s="13" t="str">
        <f t="shared" ref="E5:E68" si="1">+IF(C5=0,"",D5/C5)</f>
        <v/>
      </c>
    </row>
    <row r="6" spans="1:5" x14ac:dyDescent="0.25">
      <c r="A6" s="12" t="s">
        <v>13</v>
      </c>
      <c r="B6" s="12" t="s">
        <v>14</v>
      </c>
      <c r="C6" s="3"/>
      <c r="D6" s="3"/>
      <c r="E6" s="13" t="str">
        <f t="shared" si="1"/>
        <v/>
      </c>
    </row>
    <row r="7" spans="1:5" x14ac:dyDescent="0.25">
      <c r="A7" s="12" t="s">
        <v>15</v>
      </c>
      <c r="B7" s="12" t="s">
        <v>16</v>
      </c>
      <c r="C7" s="3"/>
      <c r="D7" s="3"/>
      <c r="E7" s="13" t="str">
        <f t="shared" si="1"/>
        <v/>
      </c>
    </row>
    <row r="8" spans="1:5" x14ac:dyDescent="0.25">
      <c r="A8" s="12" t="s">
        <v>17</v>
      </c>
      <c r="B8" s="12" t="s">
        <v>18</v>
      </c>
      <c r="C8" s="3"/>
      <c r="D8" s="3"/>
      <c r="E8" s="3" t="str">
        <f t="shared" si="1"/>
        <v/>
      </c>
    </row>
    <row r="9" spans="1:5" x14ac:dyDescent="0.25">
      <c r="A9" s="12" t="s">
        <v>19</v>
      </c>
      <c r="B9" s="12" t="s">
        <v>20</v>
      </c>
      <c r="C9" s="3"/>
      <c r="D9" s="3"/>
      <c r="E9" s="3" t="str">
        <f t="shared" si="1"/>
        <v/>
      </c>
    </row>
    <row r="10" spans="1:5" ht="25.5" x14ac:dyDescent="0.25">
      <c r="A10" s="12" t="s">
        <v>21</v>
      </c>
      <c r="B10" s="12" t="s">
        <v>22</v>
      </c>
      <c r="C10" s="3"/>
      <c r="D10" s="3"/>
      <c r="E10" s="3" t="str">
        <f t="shared" si="1"/>
        <v/>
      </c>
    </row>
    <row r="11" spans="1:5" x14ac:dyDescent="0.25">
      <c r="A11" s="12" t="s">
        <v>23</v>
      </c>
      <c r="B11" s="12" t="s">
        <v>24</v>
      </c>
      <c r="C11" s="3"/>
      <c r="D11" s="3"/>
      <c r="E11" s="3" t="str">
        <f t="shared" si="1"/>
        <v/>
      </c>
    </row>
    <row r="12" spans="1:5" x14ac:dyDescent="0.25">
      <c r="A12" s="48" t="s">
        <v>25</v>
      </c>
      <c r="B12" s="48" t="s">
        <v>26</v>
      </c>
      <c r="C12" s="49"/>
      <c r="D12" s="49">
        <f>D13+D20+D29</f>
        <v>0</v>
      </c>
      <c r="E12" s="65" t="str">
        <f t="shared" si="1"/>
        <v/>
      </c>
    </row>
    <row r="13" spans="1:5" x14ac:dyDescent="0.25">
      <c r="A13" s="14" t="s">
        <v>27</v>
      </c>
      <c r="B13" s="14" t="s">
        <v>28</v>
      </c>
      <c r="C13" s="15"/>
      <c r="D13" s="15">
        <f>SUM(D14:D19)</f>
        <v>0</v>
      </c>
      <c r="E13" s="15" t="str">
        <f t="shared" si="1"/>
        <v/>
      </c>
    </row>
    <row r="14" spans="1:5" x14ac:dyDescent="0.25">
      <c r="A14" s="12" t="s">
        <v>29</v>
      </c>
      <c r="B14" s="12" t="s">
        <v>30</v>
      </c>
      <c r="C14" s="3"/>
      <c r="D14" s="3"/>
      <c r="E14" s="3" t="str">
        <f t="shared" si="1"/>
        <v/>
      </c>
    </row>
    <row r="15" spans="1:5" x14ac:dyDescent="0.25">
      <c r="A15" s="12" t="s">
        <v>31</v>
      </c>
      <c r="B15" s="12" t="s">
        <v>32</v>
      </c>
      <c r="C15" s="3"/>
      <c r="D15" s="3"/>
      <c r="E15" s="3" t="str">
        <f t="shared" si="1"/>
        <v/>
      </c>
    </row>
    <row r="16" spans="1:5" x14ac:dyDescent="0.25">
      <c r="A16" s="12" t="s">
        <v>33</v>
      </c>
      <c r="B16" s="12" t="s">
        <v>34</v>
      </c>
      <c r="C16" s="3"/>
      <c r="D16" s="3"/>
      <c r="E16" s="3" t="str">
        <f t="shared" si="1"/>
        <v/>
      </c>
    </row>
    <row r="17" spans="1:5" x14ac:dyDescent="0.25">
      <c r="A17" s="12" t="s">
        <v>35</v>
      </c>
      <c r="B17" s="12" t="s">
        <v>36</v>
      </c>
      <c r="C17" s="3"/>
      <c r="D17" s="3"/>
      <c r="E17" s="3" t="str">
        <f t="shared" si="1"/>
        <v/>
      </c>
    </row>
    <row r="18" spans="1:5" x14ac:dyDescent="0.25">
      <c r="A18" s="12" t="s">
        <v>37</v>
      </c>
      <c r="B18" s="12" t="s">
        <v>38</v>
      </c>
      <c r="C18" s="3"/>
      <c r="D18" s="3"/>
      <c r="E18" s="3" t="str">
        <f t="shared" si="1"/>
        <v/>
      </c>
    </row>
    <row r="19" spans="1:5" x14ac:dyDescent="0.25">
      <c r="A19" s="12" t="s">
        <v>39</v>
      </c>
      <c r="B19" s="12" t="s">
        <v>40</v>
      </c>
      <c r="C19" s="3"/>
      <c r="D19" s="3"/>
      <c r="E19" s="3" t="str">
        <f t="shared" si="1"/>
        <v/>
      </c>
    </row>
    <row r="20" spans="1:5" x14ac:dyDescent="0.25">
      <c r="A20" s="14" t="s">
        <v>41</v>
      </c>
      <c r="B20" s="14" t="s">
        <v>42</v>
      </c>
      <c r="C20" s="15"/>
      <c r="D20" s="15">
        <f>+D21+D25</f>
        <v>0</v>
      </c>
      <c r="E20" s="15" t="str">
        <f t="shared" si="1"/>
        <v/>
      </c>
    </row>
    <row r="21" spans="1:5" x14ac:dyDescent="0.25">
      <c r="A21" s="16" t="s">
        <v>43</v>
      </c>
      <c r="B21" s="16" t="s">
        <v>44</v>
      </c>
      <c r="C21" s="17"/>
      <c r="D21" s="17">
        <f>SUM(D22:D24)</f>
        <v>0</v>
      </c>
      <c r="E21" s="17" t="str">
        <f t="shared" si="1"/>
        <v/>
      </c>
    </row>
    <row r="22" spans="1:5" x14ac:dyDescent="0.25">
      <c r="A22" s="12" t="s">
        <v>45</v>
      </c>
      <c r="B22" s="12" t="s">
        <v>46</v>
      </c>
      <c r="C22" s="3"/>
      <c r="D22" s="3"/>
      <c r="E22" s="3" t="str">
        <f t="shared" si="1"/>
        <v/>
      </c>
    </row>
    <row r="23" spans="1:5" x14ac:dyDescent="0.25">
      <c r="A23" s="12" t="s">
        <v>47</v>
      </c>
      <c r="B23" s="12" t="s">
        <v>48</v>
      </c>
      <c r="C23" s="3"/>
      <c r="D23" s="3"/>
      <c r="E23" s="3" t="str">
        <f t="shared" si="1"/>
        <v/>
      </c>
    </row>
    <row r="24" spans="1:5" x14ac:dyDescent="0.25">
      <c r="A24" s="12" t="s">
        <v>49</v>
      </c>
      <c r="B24" s="12" t="s">
        <v>50</v>
      </c>
      <c r="C24" s="3"/>
      <c r="D24" s="3"/>
      <c r="E24" s="3" t="str">
        <f t="shared" si="1"/>
        <v/>
      </c>
    </row>
    <row r="25" spans="1:5" x14ac:dyDescent="0.25">
      <c r="A25" s="16" t="s">
        <v>51</v>
      </c>
      <c r="B25" s="16" t="s">
        <v>52</v>
      </c>
      <c r="C25" s="17"/>
      <c r="D25" s="17">
        <f>SUM(D26:D28)</f>
        <v>0</v>
      </c>
      <c r="E25" s="17" t="str">
        <f t="shared" si="1"/>
        <v/>
      </c>
    </row>
    <row r="26" spans="1:5" x14ac:dyDescent="0.25">
      <c r="A26" s="12" t="s">
        <v>53</v>
      </c>
      <c r="B26" s="12" t="s">
        <v>54</v>
      </c>
      <c r="C26" s="3"/>
      <c r="D26" s="3"/>
      <c r="E26" s="3" t="str">
        <f t="shared" si="1"/>
        <v/>
      </c>
    </row>
    <row r="27" spans="1:5" x14ac:dyDescent="0.25">
      <c r="A27" s="12" t="s">
        <v>55</v>
      </c>
      <c r="B27" s="12" t="s">
        <v>56</v>
      </c>
      <c r="C27" s="3"/>
      <c r="D27" s="3"/>
      <c r="E27" s="3" t="str">
        <f t="shared" si="1"/>
        <v/>
      </c>
    </row>
    <row r="28" spans="1:5" x14ac:dyDescent="0.25">
      <c r="A28" s="12" t="s">
        <v>57</v>
      </c>
      <c r="B28" s="12" t="s">
        <v>58</v>
      </c>
      <c r="C28" s="3"/>
      <c r="D28" s="3"/>
      <c r="E28" s="3" t="str">
        <f t="shared" si="1"/>
        <v/>
      </c>
    </row>
    <row r="29" spans="1:5" x14ac:dyDescent="0.25">
      <c r="A29" s="14" t="s">
        <v>59</v>
      </c>
      <c r="B29" s="14" t="s">
        <v>60</v>
      </c>
      <c r="C29" s="3"/>
      <c r="D29" s="3"/>
      <c r="E29" s="3" t="str">
        <f t="shared" si="1"/>
        <v/>
      </c>
    </row>
    <row r="30" spans="1:5" x14ac:dyDescent="0.25">
      <c r="A30" s="18" t="s">
        <v>61</v>
      </c>
      <c r="B30" s="18" t="s">
        <v>62</v>
      </c>
      <c r="C30" s="19"/>
      <c r="D30" s="19">
        <f t="shared" ref="D30" si="2">SUM(D31:D34)</f>
        <v>0</v>
      </c>
      <c r="E30" s="19" t="str">
        <f t="shared" si="1"/>
        <v/>
      </c>
    </row>
    <row r="31" spans="1:5" x14ac:dyDescent="0.25">
      <c r="A31" s="12" t="s">
        <v>63</v>
      </c>
      <c r="B31" s="12" t="s">
        <v>64</v>
      </c>
      <c r="C31" s="3"/>
      <c r="D31" s="3"/>
      <c r="E31" s="3" t="str">
        <f t="shared" si="1"/>
        <v/>
      </c>
    </row>
    <row r="32" spans="1:5" x14ac:dyDescent="0.25">
      <c r="A32" s="12" t="s">
        <v>65</v>
      </c>
      <c r="B32" s="12" t="s">
        <v>66</v>
      </c>
      <c r="C32" s="3"/>
      <c r="D32" s="3"/>
      <c r="E32" s="3" t="str">
        <f t="shared" si="1"/>
        <v/>
      </c>
    </row>
    <row r="33" spans="1:5" x14ac:dyDescent="0.25">
      <c r="A33" s="12" t="s">
        <v>67</v>
      </c>
      <c r="B33" s="12" t="s">
        <v>68</v>
      </c>
      <c r="C33" s="3"/>
      <c r="D33" s="3"/>
      <c r="E33" s="3" t="str">
        <f t="shared" si="1"/>
        <v/>
      </c>
    </row>
    <row r="34" spans="1:5" x14ac:dyDescent="0.25">
      <c r="A34" s="12" t="s">
        <v>69</v>
      </c>
      <c r="B34" s="12" t="s">
        <v>70</v>
      </c>
      <c r="C34" s="3"/>
      <c r="D34" s="3"/>
      <c r="E34" s="3" t="str">
        <f t="shared" si="1"/>
        <v/>
      </c>
    </row>
    <row r="35" spans="1:5" x14ac:dyDescent="0.25">
      <c r="A35" s="18" t="s">
        <v>71</v>
      </c>
      <c r="B35" s="18" t="s">
        <v>72</v>
      </c>
      <c r="C35" s="19"/>
      <c r="D35" s="19">
        <f t="shared" ref="D35" si="3">SUM(D36:D40)</f>
        <v>0</v>
      </c>
      <c r="E35" s="19" t="str">
        <f t="shared" si="1"/>
        <v/>
      </c>
    </row>
    <row r="36" spans="1:5" x14ac:dyDescent="0.25">
      <c r="A36" s="12" t="s">
        <v>73</v>
      </c>
      <c r="B36" s="12" t="s">
        <v>74</v>
      </c>
      <c r="C36" s="3"/>
      <c r="D36" s="3"/>
      <c r="E36" s="3" t="str">
        <f t="shared" si="1"/>
        <v/>
      </c>
    </row>
    <row r="37" spans="1:5" x14ac:dyDescent="0.25">
      <c r="A37" s="12" t="s">
        <v>75</v>
      </c>
      <c r="B37" s="12" t="s">
        <v>76</v>
      </c>
      <c r="C37" s="3"/>
      <c r="D37" s="3"/>
      <c r="E37" s="3" t="str">
        <f t="shared" si="1"/>
        <v/>
      </c>
    </row>
    <row r="38" spans="1:5" x14ac:dyDescent="0.25">
      <c r="A38" s="12" t="s">
        <v>77</v>
      </c>
      <c r="B38" s="12" t="s">
        <v>78</v>
      </c>
      <c r="C38" s="3"/>
      <c r="D38" s="3"/>
      <c r="E38" s="3" t="str">
        <f t="shared" si="1"/>
        <v/>
      </c>
    </row>
    <row r="39" spans="1:5" x14ac:dyDescent="0.25">
      <c r="A39" s="12" t="s">
        <v>79</v>
      </c>
      <c r="B39" s="12" t="s">
        <v>80</v>
      </c>
      <c r="C39" s="3"/>
      <c r="D39" s="3"/>
      <c r="E39" s="3" t="str">
        <f t="shared" si="1"/>
        <v/>
      </c>
    </row>
    <row r="40" spans="1:5" x14ac:dyDescent="0.25">
      <c r="A40" s="12" t="s">
        <v>81</v>
      </c>
      <c r="B40" s="12" t="s">
        <v>82</v>
      </c>
      <c r="C40" s="3"/>
      <c r="D40" s="3"/>
      <c r="E40" s="3" t="str">
        <f t="shared" si="1"/>
        <v/>
      </c>
    </row>
    <row r="41" spans="1:5" x14ac:dyDescent="0.25">
      <c r="A41" s="6" t="s">
        <v>83</v>
      </c>
      <c r="B41" s="6" t="s">
        <v>84</v>
      </c>
      <c r="C41" s="7"/>
      <c r="D41" s="7">
        <f t="shared" ref="D41" si="4">SUM(D42:D44)</f>
        <v>0</v>
      </c>
      <c r="E41" s="7" t="str">
        <f t="shared" si="1"/>
        <v/>
      </c>
    </row>
    <row r="42" spans="1:5" x14ac:dyDescent="0.25">
      <c r="A42" s="12" t="s">
        <v>85</v>
      </c>
      <c r="B42" s="12" t="s">
        <v>86</v>
      </c>
      <c r="C42" s="3"/>
      <c r="D42" s="3"/>
      <c r="E42" s="3" t="str">
        <f t="shared" si="1"/>
        <v/>
      </c>
    </row>
    <row r="43" spans="1:5" x14ac:dyDescent="0.25">
      <c r="A43" s="12" t="s">
        <v>87</v>
      </c>
      <c r="B43" s="12" t="s">
        <v>88</v>
      </c>
      <c r="C43" s="3"/>
      <c r="D43" s="3"/>
      <c r="E43" s="3" t="str">
        <f t="shared" si="1"/>
        <v/>
      </c>
    </row>
    <row r="44" spans="1:5" ht="25.5" x14ac:dyDescent="0.25">
      <c r="A44" s="12" t="s">
        <v>89</v>
      </c>
      <c r="B44" s="12" t="s">
        <v>90</v>
      </c>
      <c r="C44" s="3"/>
      <c r="D44" s="3"/>
      <c r="E44" s="3" t="str">
        <f t="shared" si="1"/>
        <v/>
      </c>
    </row>
    <row r="45" spans="1:5" x14ac:dyDescent="0.25">
      <c r="A45" s="6" t="s">
        <v>91</v>
      </c>
      <c r="B45" s="6" t="s">
        <v>92</v>
      </c>
      <c r="C45" s="3"/>
      <c r="D45" s="3"/>
      <c r="E45" s="3" t="str">
        <f t="shared" si="1"/>
        <v/>
      </c>
    </row>
    <row r="46" spans="1:5" x14ac:dyDescent="0.25">
      <c r="A46" s="6" t="s">
        <v>93</v>
      </c>
      <c r="B46" s="6" t="s">
        <v>94</v>
      </c>
      <c r="C46" s="7"/>
      <c r="D46" s="7">
        <f t="shared" ref="D46" si="5">SUM(D47:D50)</f>
        <v>0</v>
      </c>
      <c r="E46" s="7" t="str">
        <f t="shared" si="1"/>
        <v/>
      </c>
    </row>
    <row r="47" spans="1:5" x14ac:dyDescent="0.25">
      <c r="A47" s="12" t="s">
        <v>95</v>
      </c>
      <c r="B47" s="12" t="s">
        <v>96</v>
      </c>
      <c r="C47" s="3"/>
      <c r="D47" s="3"/>
      <c r="E47" s="3" t="str">
        <f t="shared" si="1"/>
        <v/>
      </c>
    </row>
    <row r="48" spans="1:5" x14ac:dyDescent="0.25">
      <c r="A48" s="12" t="s">
        <v>97</v>
      </c>
      <c r="B48" s="12" t="s">
        <v>98</v>
      </c>
      <c r="C48" s="3"/>
      <c r="D48" s="3"/>
      <c r="E48" s="3" t="str">
        <f t="shared" si="1"/>
        <v/>
      </c>
    </row>
    <row r="49" spans="1:5" x14ac:dyDescent="0.25">
      <c r="A49" s="12" t="s">
        <v>99</v>
      </c>
      <c r="B49" s="12" t="s">
        <v>100</v>
      </c>
      <c r="C49" s="3"/>
      <c r="D49" s="3"/>
      <c r="E49" s="3" t="str">
        <f t="shared" si="1"/>
        <v/>
      </c>
    </row>
    <row r="50" spans="1:5" x14ac:dyDescent="0.25">
      <c r="A50" s="12" t="s">
        <v>101</v>
      </c>
      <c r="B50" s="12" t="s">
        <v>94</v>
      </c>
      <c r="C50" s="3"/>
      <c r="D50" s="3"/>
      <c r="E50" s="3" t="str">
        <f t="shared" si="1"/>
        <v/>
      </c>
    </row>
    <row r="51" spans="1:5" ht="15.75" x14ac:dyDescent="0.25">
      <c r="A51" s="20" t="s">
        <v>102</v>
      </c>
      <c r="B51" s="20" t="s">
        <v>103</v>
      </c>
      <c r="C51" s="21"/>
      <c r="D51" s="21">
        <f>+D52+D165+D189+D190</f>
        <v>-6588900</v>
      </c>
      <c r="E51" s="21" t="str">
        <f t="shared" si="1"/>
        <v/>
      </c>
    </row>
    <row r="52" spans="1:5" x14ac:dyDescent="0.25">
      <c r="A52" s="22" t="s">
        <v>104</v>
      </c>
      <c r="B52" s="22" t="s">
        <v>105</v>
      </c>
      <c r="C52" s="7"/>
      <c r="D52" s="7">
        <f>+D53+D58+D91+D136+D158+D159</f>
        <v>-60000</v>
      </c>
      <c r="E52" s="7" t="str">
        <f t="shared" si="1"/>
        <v/>
      </c>
    </row>
    <row r="53" spans="1:5" x14ac:dyDescent="0.25">
      <c r="A53" s="18" t="s">
        <v>106</v>
      </c>
      <c r="B53" s="18" t="s">
        <v>107</v>
      </c>
      <c r="C53" s="19"/>
      <c r="D53" s="19">
        <f t="shared" ref="D53" si="6">SUM(D54:D57)</f>
        <v>0</v>
      </c>
      <c r="E53" s="19" t="str">
        <f t="shared" si="1"/>
        <v/>
      </c>
    </row>
    <row r="54" spans="1:5" x14ac:dyDescent="0.25">
      <c r="A54" s="12" t="s">
        <v>108</v>
      </c>
      <c r="B54" s="12" t="s">
        <v>109</v>
      </c>
      <c r="C54" s="3"/>
      <c r="D54" s="3"/>
      <c r="E54" s="3" t="str">
        <f t="shared" si="1"/>
        <v/>
      </c>
    </row>
    <row r="55" spans="1:5" x14ac:dyDescent="0.25">
      <c r="A55" s="12" t="s">
        <v>110</v>
      </c>
      <c r="B55" s="12" t="s">
        <v>111</v>
      </c>
      <c r="C55" s="3"/>
      <c r="D55" s="3"/>
      <c r="E55" s="3" t="str">
        <f t="shared" si="1"/>
        <v/>
      </c>
    </row>
    <row r="56" spans="1:5" x14ac:dyDescent="0.25">
      <c r="A56" s="12" t="s">
        <v>112</v>
      </c>
      <c r="B56" s="12" t="s">
        <v>113</v>
      </c>
      <c r="C56" s="3"/>
      <c r="D56" s="3"/>
      <c r="E56" s="3" t="str">
        <f t="shared" si="1"/>
        <v/>
      </c>
    </row>
    <row r="57" spans="1:5" x14ac:dyDescent="0.25">
      <c r="A57" s="12" t="s">
        <v>114</v>
      </c>
      <c r="B57" s="12" t="s">
        <v>115</v>
      </c>
      <c r="C57" s="3"/>
      <c r="D57" s="3"/>
      <c r="E57" s="3" t="str">
        <f t="shared" si="1"/>
        <v/>
      </c>
    </row>
    <row r="58" spans="1:5" x14ac:dyDescent="0.25">
      <c r="A58" s="23" t="s">
        <v>116</v>
      </c>
      <c r="B58" s="23" t="s">
        <v>117</v>
      </c>
      <c r="C58" s="19"/>
      <c r="D58" s="19">
        <f t="shared" ref="D58" si="7">+D59+D67+D71+D78+D84+D89+D90</f>
        <v>-60000</v>
      </c>
      <c r="E58" s="19" t="str">
        <f t="shared" si="1"/>
        <v/>
      </c>
    </row>
    <row r="59" spans="1:5" x14ac:dyDescent="0.25">
      <c r="A59" s="24" t="s">
        <v>118</v>
      </c>
      <c r="B59" s="24" t="s">
        <v>119</v>
      </c>
      <c r="C59" s="25">
        <f t="shared" ref="C59:D59" si="8">SUM(C60:C66)</f>
        <v>0</v>
      </c>
      <c r="D59" s="26">
        <f t="shared" si="8"/>
        <v>0</v>
      </c>
      <c r="E59" s="27" t="str">
        <f t="shared" si="1"/>
        <v/>
      </c>
    </row>
    <row r="60" spans="1:5" x14ac:dyDescent="0.25">
      <c r="A60" s="12" t="s">
        <v>120</v>
      </c>
      <c r="B60" s="12" t="s">
        <v>121</v>
      </c>
      <c r="C60" s="3"/>
      <c r="D60" s="3"/>
      <c r="E60" s="13" t="str">
        <f t="shared" si="1"/>
        <v/>
      </c>
    </row>
    <row r="61" spans="1:5" x14ac:dyDescent="0.25">
      <c r="A61" s="12" t="s">
        <v>122</v>
      </c>
      <c r="B61" s="12" t="s">
        <v>123</v>
      </c>
      <c r="C61" s="3"/>
      <c r="D61" s="3"/>
      <c r="E61" s="13" t="str">
        <f t="shared" si="1"/>
        <v/>
      </c>
    </row>
    <row r="62" spans="1:5" x14ac:dyDescent="0.25">
      <c r="A62" s="12" t="s">
        <v>124</v>
      </c>
      <c r="B62" s="12" t="s">
        <v>125</v>
      </c>
      <c r="C62" s="3"/>
      <c r="D62" s="3"/>
      <c r="E62" s="13" t="str">
        <f t="shared" si="1"/>
        <v/>
      </c>
    </row>
    <row r="63" spans="1:5" x14ac:dyDescent="0.25">
      <c r="A63" s="12" t="s">
        <v>126</v>
      </c>
      <c r="B63" s="12" t="s">
        <v>127</v>
      </c>
      <c r="C63" s="3"/>
      <c r="D63" s="3"/>
      <c r="E63" s="13" t="str">
        <f t="shared" si="1"/>
        <v/>
      </c>
    </row>
    <row r="64" spans="1:5" x14ac:dyDescent="0.25">
      <c r="A64" s="12" t="s">
        <v>128</v>
      </c>
      <c r="B64" s="12" t="s">
        <v>129</v>
      </c>
      <c r="C64" s="3"/>
      <c r="D64" s="3"/>
      <c r="E64" s="13" t="str">
        <f t="shared" si="1"/>
        <v/>
      </c>
    </row>
    <row r="65" spans="1:5" x14ac:dyDescent="0.25">
      <c r="A65" s="12" t="s">
        <v>130</v>
      </c>
      <c r="B65" s="12" t="s">
        <v>131</v>
      </c>
      <c r="C65" s="3"/>
      <c r="D65" s="3"/>
      <c r="E65" s="13" t="str">
        <f t="shared" si="1"/>
        <v/>
      </c>
    </row>
    <row r="66" spans="1:5" ht="25.5" x14ac:dyDescent="0.25">
      <c r="A66" s="12" t="s">
        <v>132</v>
      </c>
      <c r="B66" s="12" t="s">
        <v>133</v>
      </c>
      <c r="C66" s="3"/>
      <c r="D66" s="3"/>
      <c r="E66" s="3" t="str">
        <f t="shared" si="1"/>
        <v/>
      </c>
    </row>
    <row r="67" spans="1:5" x14ac:dyDescent="0.25">
      <c r="A67" s="28" t="s">
        <v>134</v>
      </c>
      <c r="B67" s="28" t="s">
        <v>135</v>
      </c>
      <c r="C67" s="25">
        <f t="shared" ref="C67:D67" si="9">SUM(C68:C70)</f>
        <v>0</v>
      </c>
      <c r="D67" s="25">
        <f t="shared" si="9"/>
        <v>0</v>
      </c>
      <c r="E67" s="29" t="str">
        <f t="shared" si="1"/>
        <v/>
      </c>
    </row>
    <row r="68" spans="1:5" x14ac:dyDescent="0.25">
      <c r="A68" s="12" t="s">
        <v>136</v>
      </c>
      <c r="B68" s="12" t="s">
        <v>137</v>
      </c>
      <c r="C68" s="3"/>
      <c r="D68" s="3"/>
      <c r="E68" s="13" t="str">
        <f t="shared" si="1"/>
        <v/>
      </c>
    </row>
    <row r="69" spans="1:5" x14ac:dyDescent="0.25">
      <c r="A69" s="12" t="s">
        <v>138</v>
      </c>
      <c r="B69" s="12" t="s">
        <v>139</v>
      </c>
      <c r="C69" s="3"/>
      <c r="D69" s="3"/>
      <c r="E69" s="13" t="str">
        <f t="shared" ref="E69:E86" si="10">+IF(C69=0,"",D69/C69)</f>
        <v/>
      </c>
    </row>
    <row r="70" spans="1:5" ht="25.5" x14ac:dyDescent="0.25">
      <c r="A70" s="12" t="s">
        <v>140</v>
      </c>
      <c r="B70" s="12" t="s">
        <v>141</v>
      </c>
      <c r="C70" s="3"/>
      <c r="D70" s="3"/>
      <c r="E70" s="3" t="str">
        <f t="shared" si="10"/>
        <v/>
      </c>
    </row>
    <row r="71" spans="1:5" x14ac:dyDescent="0.25">
      <c r="A71" s="14" t="s">
        <v>142</v>
      </c>
      <c r="B71" s="14" t="s">
        <v>143</v>
      </c>
      <c r="C71" s="15"/>
      <c r="D71" s="15">
        <f t="shared" ref="D71" si="11">SUM(D72:D77)</f>
        <v>0</v>
      </c>
      <c r="E71" s="15" t="str">
        <f t="shared" si="10"/>
        <v/>
      </c>
    </row>
    <row r="72" spans="1:5" x14ac:dyDescent="0.25">
      <c r="A72" s="12" t="s">
        <v>144</v>
      </c>
      <c r="B72" s="12" t="s">
        <v>145</v>
      </c>
      <c r="C72" s="3"/>
      <c r="D72" s="3"/>
      <c r="E72" s="13" t="str">
        <f t="shared" si="10"/>
        <v/>
      </c>
    </row>
    <row r="73" spans="1:5" x14ac:dyDescent="0.25">
      <c r="A73" s="12" t="s">
        <v>146</v>
      </c>
      <c r="B73" s="12" t="s">
        <v>147</v>
      </c>
      <c r="C73" s="3"/>
      <c r="D73" s="3"/>
      <c r="E73" s="13" t="str">
        <f t="shared" si="10"/>
        <v/>
      </c>
    </row>
    <row r="74" spans="1:5" x14ac:dyDescent="0.25">
      <c r="A74" s="12" t="s">
        <v>148</v>
      </c>
      <c r="B74" s="12" t="s">
        <v>149</v>
      </c>
      <c r="C74" s="3"/>
      <c r="D74" s="3"/>
      <c r="E74" s="13" t="str">
        <f t="shared" si="10"/>
        <v/>
      </c>
    </row>
    <row r="75" spans="1:5" x14ac:dyDescent="0.25">
      <c r="A75" s="12" t="s">
        <v>150</v>
      </c>
      <c r="B75" s="12" t="s">
        <v>151</v>
      </c>
      <c r="C75" s="3"/>
      <c r="D75" s="3"/>
      <c r="E75" s="13" t="str">
        <f t="shared" si="10"/>
        <v/>
      </c>
    </row>
    <row r="76" spans="1:5" x14ac:dyDescent="0.25">
      <c r="A76" s="12" t="s">
        <v>152</v>
      </c>
      <c r="B76" s="12" t="s">
        <v>153</v>
      </c>
      <c r="C76" s="3"/>
      <c r="D76" s="3"/>
      <c r="E76" s="13" t="str">
        <f t="shared" si="10"/>
        <v/>
      </c>
    </row>
    <row r="77" spans="1:5" x14ac:dyDescent="0.25">
      <c r="A77" s="12" t="s">
        <v>154</v>
      </c>
      <c r="B77" s="12" t="s">
        <v>155</v>
      </c>
      <c r="C77" s="3"/>
      <c r="D77" s="3"/>
      <c r="E77" s="3" t="str">
        <f t="shared" si="10"/>
        <v/>
      </c>
    </row>
    <row r="78" spans="1:5" x14ac:dyDescent="0.25">
      <c r="A78" s="14" t="s">
        <v>156</v>
      </c>
      <c r="B78" s="14" t="s">
        <v>157</v>
      </c>
      <c r="C78" s="15"/>
      <c r="D78" s="15">
        <f t="shared" ref="D78" si="12">SUM(D79:D83)</f>
        <v>-60000</v>
      </c>
      <c r="E78" s="15" t="str">
        <f t="shared" si="10"/>
        <v/>
      </c>
    </row>
    <row r="79" spans="1:5" x14ac:dyDescent="0.25">
      <c r="A79" s="12" t="s">
        <v>158</v>
      </c>
      <c r="B79" s="12" t="s">
        <v>159</v>
      </c>
      <c r="C79" s="3"/>
      <c r="D79" s="3">
        <v>-10000</v>
      </c>
      <c r="E79" s="3" t="str">
        <f t="shared" si="10"/>
        <v/>
      </c>
    </row>
    <row r="80" spans="1:5" x14ac:dyDescent="0.25">
      <c r="A80" s="12" t="s">
        <v>160</v>
      </c>
      <c r="B80" s="12" t="s">
        <v>161</v>
      </c>
      <c r="C80" s="3"/>
      <c r="D80" s="3">
        <v>0</v>
      </c>
      <c r="E80" s="3" t="str">
        <f t="shared" si="10"/>
        <v/>
      </c>
    </row>
    <row r="81" spans="1:5" x14ac:dyDescent="0.25">
      <c r="A81" s="12" t="s">
        <v>162</v>
      </c>
      <c r="B81" s="12" t="s">
        <v>163</v>
      </c>
      <c r="C81" s="3"/>
      <c r="D81" s="3">
        <v>0</v>
      </c>
      <c r="E81" s="3" t="str">
        <f t="shared" si="10"/>
        <v/>
      </c>
    </row>
    <row r="82" spans="1:5" x14ac:dyDescent="0.25">
      <c r="A82" s="12" t="s">
        <v>164</v>
      </c>
      <c r="B82" s="12" t="s">
        <v>165</v>
      </c>
      <c r="C82" s="3"/>
      <c r="D82" s="3">
        <v>0</v>
      </c>
      <c r="E82" s="3" t="str">
        <f t="shared" si="10"/>
        <v/>
      </c>
    </row>
    <row r="83" spans="1:5" x14ac:dyDescent="0.25">
      <c r="A83" s="12" t="s">
        <v>166</v>
      </c>
      <c r="B83" s="12" t="s">
        <v>167</v>
      </c>
      <c r="C83" s="3"/>
      <c r="D83" s="3">
        <v>-50000</v>
      </c>
      <c r="E83" s="3" t="str">
        <f t="shared" si="10"/>
        <v/>
      </c>
    </row>
    <row r="84" spans="1:5" x14ac:dyDescent="0.25">
      <c r="A84" s="14" t="s">
        <v>168</v>
      </c>
      <c r="B84" s="14" t="s">
        <v>169</v>
      </c>
      <c r="C84" s="15">
        <f>+C86</f>
        <v>0</v>
      </c>
      <c r="D84" s="15">
        <f t="shared" ref="D84" si="13">SUM(D85:D88)</f>
        <v>0</v>
      </c>
      <c r="E84" s="30" t="str">
        <f t="shared" si="10"/>
        <v/>
      </c>
    </row>
    <row r="85" spans="1:5" x14ac:dyDescent="0.25">
      <c r="A85" s="12" t="s">
        <v>170</v>
      </c>
      <c r="B85" s="12" t="s">
        <v>171</v>
      </c>
      <c r="C85" s="3"/>
      <c r="D85" s="3"/>
      <c r="E85" s="13" t="str">
        <f t="shared" si="10"/>
        <v/>
      </c>
    </row>
    <row r="86" spans="1:5" x14ac:dyDescent="0.25">
      <c r="A86" s="12" t="s">
        <v>172</v>
      </c>
      <c r="B86" s="12" t="s">
        <v>173</v>
      </c>
      <c r="C86" s="3"/>
      <c r="D86" s="3"/>
      <c r="E86" s="13" t="str">
        <f t="shared" si="10"/>
        <v/>
      </c>
    </row>
    <row r="87" spans="1:5" x14ac:dyDescent="0.25">
      <c r="A87" s="12" t="s">
        <v>174</v>
      </c>
      <c r="B87" s="12" t="s">
        <v>175</v>
      </c>
      <c r="C87" s="3"/>
      <c r="D87" s="3"/>
      <c r="E87" s="3"/>
    </row>
    <row r="88" spans="1:5" ht="25.5" x14ac:dyDescent="0.25">
      <c r="A88" s="12" t="s">
        <v>176</v>
      </c>
      <c r="B88" s="12" t="s">
        <v>177</v>
      </c>
      <c r="C88" s="3"/>
      <c r="D88" s="3"/>
      <c r="E88" s="3"/>
    </row>
    <row r="89" spans="1:5" x14ac:dyDescent="0.25">
      <c r="A89" s="31" t="s">
        <v>178</v>
      </c>
      <c r="B89" s="31" t="s">
        <v>179</v>
      </c>
      <c r="C89" s="3"/>
      <c r="D89" s="3"/>
      <c r="E89" s="3"/>
    </row>
    <row r="90" spans="1:5" ht="25.5" x14ac:dyDescent="0.25">
      <c r="A90" s="31" t="s">
        <v>180</v>
      </c>
      <c r="B90" s="31" t="s">
        <v>181</v>
      </c>
      <c r="C90" s="3"/>
      <c r="D90" s="3"/>
      <c r="E90" s="3"/>
    </row>
    <row r="91" spans="1:5" x14ac:dyDescent="0.25">
      <c r="A91" s="18" t="s">
        <v>182</v>
      </c>
      <c r="B91" s="18" t="s">
        <v>26</v>
      </c>
      <c r="C91" s="19"/>
      <c r="D91" s="19">
        <f>+D92+D106+D122+D123+D132</f>
        <v>0</v>
      </c>
      <c r="E91" s="19"/>
    </row>
    <row r="92" spans="1:5" x14ac:dyDescent="0.25">
      <c r="A92" s="14" t="s">
        <v>183</v>
      </c>
      <c r="B92" s="14" t="s">
        <v>28</v>
      </c>
      <c r="C92" s="15"/>
      <c r="D92" s="15">
        <f t="shared" ref="D92" si="14">+D93+D96+D101+D100+D105</f>
        <v>0</v>
      </c>
      <c r="E92" s="15"/>
    </row>
    <row r="93" spans="1:5" x14ac:dyDescent="0.25">
      <c r="A93" s="16" t="s">
        <v>184</v>
      </c>
      <c r="B93" s="16" t="s">
        <v>185</v>
      </c>
      <c r="C93" s="17"/>
      <c r="D93" s="17">
        <f t="shared" ref="D93" si="15">SUM(D94:D95)</f>
        <v>0</v>
      </c>
      <c r="E93" s="17"/>
    </row>
    <row r="94" spans="1:5" x14ac:dyDescent="0.25">
      <c r="A94" s="12" t="s">
        <v>186</v>
      </c>
      <c r="B94" s="12" t="s">
        <v>187</v>
      </c>
      <c r="C94" s="3"/>
      <c r="D94" s="3"/>
      <c r="E94" s="3"/>
    </row>
    <row r="95" spans="1:5" x14ac:dyDescent="0.25">
      <c r="A95" s="12" t="s">
        <v>188</v>
      </c>
      <c r="B95" s="12" t="s">
        <v>189</v>
      </c>
      <c r="C95" s="3"/>
      <c r="D95" s="3"/>
      <c r="E95" s="3"/>
    </row>
    <row r="96" spans="1:5" x14ac:dyDescent="0.25">
      <c r="A96" s="16" t="s">
        <v>190</v>
      </c>
      <c r="B96" s="16" t="s">
        <v>191</v>
      </c>
      <c r="C96" s="17"/>
      <c r="D96" s="17">
        <f t="shared" ref="D96" si="16">SUM(D97:D99)</f>
        <v>0</v>
      </c>
      <c r="E96" s="17"/>
    </row>
    <row r="97" spans="1:5" x14ac:dyDescent="0.25">
      <c r="A97" s="12" t="s">
        <v>192</v>
      </c>
      <c r="B97" s="12" t="s">
        <v>193</v>
      </c>
      <c r="C97" s="3"/>
      <c r="D97" s="3"/>
      <c r="E97" s="3"/>
    </row>
    <row r="98" spans="1:5" x14ac:dyDescent="0.25">
      <c r="A98" s="12" t="s">
        <v>194</v>
      </c>
      <c r="B98" s="12" t="s">
        <v>195</v>
      </c>
      <c r="C98" s="3"/>
      <c r="D98" s="3"/>
      <c r="E98" s="3"/>
    </row>
    <row r="99" spans="1:5" x14ac:dyDescent="0.25">
      <c r="A99" s="12" t="s">
        <v>196</v>
      </c>
      <c r="B99" s="12" t="s">
        <v>197</v>
      </c>
      <c r="C99" s="3"/>
      <c r="D99" s="3"/>
      <c r="E99" s="3"/>
    </row>
    <row r="100" spans="1:5" x14ac:dyDescent="0.25">
      <c r="A100" s="16" t="s">
        <v>198</v>
      </c>
      <c r="B100" s="16" t="s">
        <v>199</v>
      </c>
      <c r="C100" s="3"/>
      <c r="D100" s="3"/>
      <c r="E100" s="3"/>
    </row>
    <row r="101" spans="1:5" x14ac:dyDescent="0.25">
      <c r="A101" s="16" t="s">
        <v>200</v>
      </c>
      <c r="B101" s="16" t="s">
        <v>201</v>
      </c>
      <c r="C101" s="17"/>
      <c r="D101" s="17">
        <f t="shared" ref="D101" si="17">SUM(D102:D104)</f>
        <v>0</v>
      </c>
      <c r="E101" s="17"/>
    </row>
    <row r="102" spans="1:5" x14ac:dyDescent="0.25">
      <c r="A102" s="12" t="s">
        <v>202</v>
      </c>
      <c r="B102" s="12" t="s">
        <v>203</v>
      </c>
      <c r="C102" s="3"/>
      <c r="D102" s="3"/>
      <c r="E102" s="3"/>
    </row>
    <row r="103" spans="1:5" x14ac:dyDescent="0.25">
      <c r="A103" s="12" t="s">
        <v>204</v>
      </c>
      <c r="B103" s="12" t="s">
        <v>205</v>
      </c>
      <c r="C103" s="3"/>
      <c r="D103" s="3"/>
      <c r="E103" s="3"/>
    </row>
    <row r="104" spans="1:5" ht="25.5" x14ac:dyDescent="0.25">
      <c r="A104" s="12" t="s">
        <v>206</v>
      </c>
      <c r="B104" s="12" t="s">
        <v>207</v>
      </c>
      <c r="C104" s="3"/>
      <c r="D104" s="3"/>
      <c r="E104" s="3"/>
    </row>
    <row r="105" spans="1:5" x14ac:dyDescent="0.25">
      <c r="A105" s="16" t="s">
        <v>208</v>
      </c>
      <c r="B105" s="16" t="s">
        <v>209</v>
      </c>
      <c r="C105" s="3"/>
      <c r="D105" s="3"/>
      <c r="E105" s="3"/>
    </row>
    <row r="106" spans="1:5" x14ac:dyDescent="0.25">
      <c r="A106" s="14" t="s">
        <v>210</v>
      </c>
      <c r="B106" s="14" t="s">
        <v>42</v>
      </c>
      <c r="C106" s="15"/>
      <c r="D106" s="15">
        <f>+D107+D115</f>
        <v>0</v>
      </c>
      <c r="E106" s="15"/>
    </row>
    <row r="107" spans="1:5" x14ac:dyDescent="0.25">
      <c r="A107" s="16" t="s">
        <v>211</v>
      </c>
      <c r="B107" s="16" t="s">
        <v>44</v>
      </c>
      <c r="C107" s="17"/>
      <c r="D107" s="17">
        <f>+SUM(D108:D114)</f>
        <v>0</v>
      </c>
      <c r="E107" s="17"/>
    </row>
    <row r="108" spans="1:5" x14ac:dyDescent="0.25">
      <c r="A108" s="1" t="s">
        <v>212</v>
      </c>
      <c r="B108" s="1" t="s">
        <v>213</v>
      </c>
      <c r="C108" s="3"/>
      <c r="D108" s="3"/>
      <c r="E108" s="3"/>
    </row>
    <row r="109" spans="1:5" x14ac:dyDescent="0.25">
      <c r="A109" s="32" t="s">
        <v>214</v>
      </c>
      <c r="B109" s="32" t="s">
        <v>215</v>
      </c>
      <c r="C109" s="3"/>
      <c r="D109" s="3"/>
      <c r="E109" s="3"/>
    </row>
    <row r="110" spans="1:5" x14ac:dyDescent="0.25">
      <c r="A110" s="12" t="s">
        <v>216</v>
      </c>
      <c r="B110" s="12" t="s">
        <v>217</v>
      </c>
      <c r="C110" s="3"/>
      <c r="D110" s="3"/>
      <c r="E110" s="3"/>
    </row>
    <row r="111" spans="1:5" x14ac:dyDescent="0.25">
      <c r="A111" s="12" t="s">
        <v>218</v>
      </c>
      <c r="B111" s="12" t="s">
        <v>219</v>
      </c>
      <c r="C111" s="3"/>
      <c r="D111" s="3"/>
      <c r="E111" s="3"/>
    </row>
    <row r="112" spans="1:5" x14ac:dyDescent="0.25">
      <c r="A112" s="12" t="s">
        <v>220</v>
      </c>
      <c r="B112" s="12" t="s">
        <v>221</v>
      </c>
      <c r="C112" s="3"/>
      <c r="D112" s="3"/>
      <c r="E112" s="3"/>
    </row>
    <row r="113" spans="1:5" x14ac:dyDescent="0.25">
      <c r="A113" s="12" t="s">
        <v>222</v>
      </c>
      <c r="B113" s="12" t="s">
        <v>223</v>
      </c>
      <c r="C113" s="3"/>
      <c r="D113" s="3"/>
      <c r="E113" s="3"/>
    </row>
    <row r="114" spans="1:5" ht="25.5" x14ac:dyDescent="0.25">
      <c r="A114" s="12" t="s">
        <v>224</v>
      </c>
      <c r="B114" s="12" t="s">
        <v>225</v>
      </c>
      <c r="C114" s="3"/>
      <c r="D114" s="3"/>
      <c r="E114" s="3"/>
    </row>
    <row r="115" spans="1:5" x14ac:dyDescent="0.25">
      <c r="A115" s="16" t="s">
        <v>226</v>
      </c>
      <c r="B115" s="16" t="s">
        <v>52</v>
      </c>
      <c r="C115" s="17"/>
      <c r="D115" s="17">
        <f>SUM(D116:D121)</f>
        <v>0</v>
      </c>
      <c r="E115" s="17"/>
    </row>
    <row r="116" spans="1:5" x14ac:dyDescent="0.25">
      <c r="A116" s="1" t="s">
        <v>227</v>
      </c>
      <c r="B116" s="1" t="s">
        <v>228</v>
      </c>
      <c r="C116" s="33"/>
      <c r="D116" s="33"/>
      <c r="E116" s="33"/>
    </row>
    <row r="117" spans="1:5" x14ac:dyDescent="0.25">
      <c r="A117" s="12" t="s">
        <v>229</v>
      </c>
      <c r="B117" s="12" t="s">
        <v>230</v>
      </c>
      <c r="C117" s="3"/>
      <c r="D117" s="3"/>
      <c r="E117" s="3"/>
    </row>
    <row r="118" spans="1:5" x14ac:dyDescent="0.25">
      <c r="A118" s="12" t="s">
        <v>231</v>
      </c>
      <c r="B118" s="12" t="s">
        <v>232</v>
      </c>
      <c r="C118" s="3"/>
      <c r="D118" s="3"/>
      <c r="E118" s="3"/>
    </row>
    <row r="119" spans="1:5" x14ac:dyDescent="0.25">
      <c r="A119" s="12" t="s">
        <v>233</v>
      </c>
      <c r="B119" s="12" t="s">
        <v>234</v>
      </c>
      <c r="C119" s="3"/>
      <c r="D119" s="3"/>
      <c r="E119" s="3"/>
    </row>
    <row r="120" spans="1:5" ht="25.5" x14ac:dyDescent="0.25">
      <c r="A120" s="12" t="s">
        <v>235</v>
      </c>
      <c r="B120" s="12" t="s">
        <v>236</v>
      </c>
      <c r="C120" s="33"/>
      <c r="D120" s="3"/>
      <c r="E120" s="33"/>
    </row>
    <row r="121" spans="1:5" ht="25.5" x14ac:dyDescent="0.25">
      <c r="A121" s="12" t="s">
        <v>237</v>
      </c>
      <c r="B121" s="12" t="s">
        <v>238</v>
      </c>
      <c r="C121" s="3"/>
      <c r="D121" s="3"/>
      <c r="E121" s="3"/>
    </row>
    <row r="122" spans="1:5" x14ac:dyDescent="0.25">
      <c r="A122" s="14" t="s">
        <v>239</v>
      </c>
      <c r="B122" s="14" t="s">
        <v>60</v>
      </c>
      <c r="C122" s="3"/>
      <c r="D122" s="3"/>
      <c r="E122" s="3"/>
    </row>
    <row r="123" spans="1:5" x14ac:dyDescent="0.25">
      <c r="A123" s="14" t="s">
        <v>240</v>
      </c>
      <c r="B123" s="14" t="s">
        <v>241</v>
      </c>
      <c r="C123" s="15"/>
      <c r="D123" s="15">
        <f>SUM(D124:D131)</f>
        <v>0</v>
      </c>
      <c r="E123" s="15"/>
    </row>
    <row r="124" spans="1:5" x14ac:dyDescent="0.25">
      <c r="A124" s="12" t="s">
        <v>242</v>
      </c>
      <c r="B124" s="12" t="s">
        <v>243</v>
      </c>
      <c r="C124" s="3"/>
      <c r="D124" s="3"/>
      <c r="E124" s="3"/>
    </row>
    <row r="125" spans="1:5" x14ac:dyDescent="0.25">
      <c r="A125" s="12" t="s">
        <v>244</v>
      </c>
      <c r="B125" s="12" t="s">
        <v>245</v>
      </c>
      <c r="C125" s="3"/>
      <c r="D125" s="3"/>
      <c r="E125" s="3"/>
    </row>
    <row r="126" spans="1:5" x14ac:dyDescent="0.25">
      <c r="A126" s="12" t="s">
        <v>246</v>
      </c>
      <c r="B126" s="12" t="s">
        <v>247</v>
      </c>
      <c r="C126" s="3"/>
      <c r="D126" s="3"/>
      <c r="E126" s="3"/>
    </row>
    <row r="127" spans="1:5" ht="25.5" x14ac:dyDescent="0.25">
      <c r="A127" s="12" t="s">
        <v>248</v>
      </c>
      <c r="B127" s="12" t="s">
        <v>249</v>
      </c>
      <c r="C127" s="3"/>
      <c r="D127" s="3"/>
      <c r="E127" s="3"/>
    </row>
    <row r="128" spans="1:5" x14ac:dyDescent="0.25">
      <c r="A128" s="12" t="s">
        <v>250</v>
      </c>
      <c r="B128" s="12" t="s">
        <v>251</v>
      </c>
      <c r="C128" s="3"/>
      <c r="D128" s="3"/>
      <c r="E128" s="3"/>
    </row>
    <row r="129" spans="1:5" x14ac:dyDescent="0.25">
      <c r="A129" s="12" t="s">
        <v>252</v>
      </c>
      <c r="B129" s="12" t="s">
        <v>253</v>
      </c>
      <c r="C129" s="3"/>
      <c r="D129" s="3"/>
      <c r="E129" s="3"/>
    </row>
    <row r="130" spans="1:5" x14ac:dyDescent="0.25">
      <c r="A130" s="12" t="s">
        <v>254</v>
      </c>
      <c r="B130" s="12" t="s">
        <v>255</v>
      </c>
      <c r="C130" s="3"/>
      <c r="D130" s="3"/>
      <c r="E130" s="3"/>
    </row>
    <row r="131" spans="1:5" x14ac:dyDescent="0.25">
      <c r="A131" s="12" t="s">
        <v>256</v>
      </c>
      <c r="B131" s="12" t="s">
        <v>257</v>
      </c>
      <c r="C131" s="3"/>
      <c r="D131" s="3"/>
      <c r="E131" s="3"/>
    </row>
    <row r="132" spans="1:5" x14ac:dyDescent="0.25">
      <c r="A132" s="14" t="s">
        <v>258</v>
      </c>
      <c r="B132" s="14" t="s">
        <v>259</v>
      </c>
      <c r="C132" s="15"/>
      <c r="D132" s="15">
        <f>SUM(D133:D135)</f>
        <v>0</v>
      </c>
      <c r="E132" s="15"/>
    </row>
    <row r="133" spans="1:5" x14ac:dyDescent="0.25">
      <c r="A133" s="12" t="s">
        <v>260</v>
      </c>
      <c r="B133" s="12" t="s">
        <v>261</v>
      </c>
      <c r="C133" s="3"/>
      <c r="D133" s="3"/>
      <c r="E133" s="3"/>
    </row>
    <row r="134" spans="1:5" x14ac:dyDescent="0.25">
      <c r="A134" s="12" t="s">
        <v>263</v>
      </c>
      <c r="B134" s="12" t="s">
        <v>259</v>
      </c>
      <c r="C134" s="3"/>
      <c r="D134" s="3"/>
      <c r="E134" s="3"/>
    </row>
    <row r="135" spans="1:5" x14ac:dyDescent="0.25">
      <c r="A135" s="12" t="s">
        <v>264</v>
      </c>
      <c r="B135" s="12" t="s">
        <v>265</v>
      </c>
      <c r="C135" s="3"/>
      <c r="D135" s="3"/>
      <c r="E135" s="3"/>
    </row>
    <row r="136" spans="1:5" x14ac:dyDescent="0.25">
      <c r="A136" s="18" t="s">
        <v>266</v>
      </c>
      <c r="B136" s="18" t="s">
        <v>62</v>
      </c>
      <c r="C136" s="19"/>
      <c r="D136" s="19">
        <f>+D137+D143+D153+D155+D156+D157</f>
        <v>0</v>
      </c>
      <c r="E136" s="19"/>
    </row>
    <row r="137" spans="1:5" x14ac:dyDescent="0.25">
      <c r="A137" s="14" t="s">
        <v>267</v>
      </c>
      <c r="B137" s="14" t="s">
        <v>268</v>
      </c>
      <c r="C137" s="15"/>
      <c r="D137" s="15">
        <f t="shared" ref="D137" si="18">SUM(D138:D142)</f>
        <v>0</v>
      </c>
      <c r="E137" s="15"/>
    </row>
    <row r="138" spans="1:5" ht="25.5" x14ac:dyDescent="0.25">
      <c r="A138" s="12" t="s">
        <v>269</v>
      </c>
      <c r="B138" s="12" t="s">
        <v>270</v>
      </c>
      <c r="C138" s="3"/>
      <c r="D138" s="3"/>
      <c r="E138" s="3"/>
    </row>
    <row r="139" spans="1:5" x14ac:dyDescent="0.25">
      <c r="A139" s="12" t="s">
        <v>271</v>
      </c>
      <c r="B139" s="12" t="s">
        <v>272</v>
      </c>
      <c r="C139" s="3"/>
      <c r="D139" s="3"/>
      <c r="E139" s="3"/>
    </row>
    <row r="140" spans="1:5" x14ac:dyDescent="0.25">
      <c r="A140" s="12" t="s">
        <v>273</v>
      </c>
      <c r="B140" s="12" t="s">
        <v>274</v>
      </c>
      <c r="C140" s="3"/>
      <c r="D140" s="3"/>
      <c r="E140" s="3"/>
    </row>
    <row r="141" spans="1:5" x14ac:dyDescent="0.25">
      <c r="A141" s="12" t="s">
        <v>275</v>
      </c>
      <c r="B141" s="12" t="s">
        <v>276</v>
      </c>
      <c r="C141" s="3"/>
      <c r="D141" s="3"/>
      <c r="E141" s="3"/>
    </row>
    <row r="142" spans="1:5" ht="25.5" x14ac:dyDescent="0.25">
      <c r="A142" s="12" t="s">
        <v>277</v>
      </c>
      <c r="B142" s="12" t="s">
        <v>278</v>
      </c>
      <c r="C142" s="3"/>
      <c r="D142" s="3"/>
      <c r="E142" s="3"/>
    </row>
    <row r="143" spans="1:5" x14ac:dyDescent="0.25">
      <c r="A143" s="14" t="s">
        <v>279</v>
      </c>
      <c r="B143" s="14" t="s">
        <v>280</v>
      </c>
      <c r="C143" s="15"/>
      <c r="D143" s="15">
        <f t="shared" ref="D143" si="19">+D144+D149</f>
        <v>0</v>
      </c>
      <c r="E143" s="15"/>
    </row>
    <row r="144" spans="1:5" x14ac:dyDescent="0.25">
      <c r="A144" s="16" t="s">
        <v>281</v>
      </c>
      <c r="B144" s="16" t="s">
        <v>282</v>
      </c>
      <c r="C144" s="17"/>
      <c r="D144" s="17">
        <f t="shared" ref="D144" si="20">SUM(D145:D148)</f>
        <v>0</v>
      </c>
      <c r="E144" s="17"/>
    </row>
    <row r="145" spans="1:5" x14ac:dyDescent="0.25">
      <c r="A145" s="12" t="s">
        <v>283</v>
      </c>
      <c r="B145" s="12" t="s">
        <v>284</v>
      </c>
      <c r="C145" s="3"/>
      <c r="D145" s="3"/>
      <c r="E145" s="3"/>
    </row>
    <row r="146" spans="1:5" x14ac:dyDescent="0.25">
      <c r="A146" s="12" t="s">
        <v>285</v>
      </c>
      <c r="B146" s="12" t="s">
        <v>286</v>
      </c>
      <c r="C146" s="3"/>
      <c r="D146" s="3"/>
      <c r="E146" s="3"/>
    </row>
    <row r="147" spans="1:5" x14ac:dyDescent="0.25">
      <c r="A147" s="12" t="s">
        <v>287</v>
      </c>
      <c r="B147" s="12" t="s">
        <v>288</v>
      </c>
      <c r="C147" s="3"/>
      <c r="D147" s="3"/>
      <c r="E147" s="3"/>
    </row>
    <row r="148" spans="1:5" x14ac:dyDescent="0.25">
      <c r="A148" s="12" t="s">
        <v>289</v>
      </c>
      <c r="B148" s="12" t="s">
        <v>290</v>
      </c>
      <c r="C148" s="3"/>
      <c r="D148" s="3"/>
      <c r="E148" s="3"/>
    </row>
    <row r="149" spans="1:5" x14ac:dyDescent="0.25">
      <c r="A149" s="16" t="s">
        <v>291</v>
      </c>
      <c r="B149" s="16" t="s">
        <v>292</v>
      </c>
      <c r="C149" s="17"/>
      <c r="D149" s="17">
        <f t="shared" ref="D149" si="21">SUM(D150:D152)</f>
        <v>0</v>
      </c>
      <c r="E149" s="17"/>
    </row>
    <row r="150" spans="1:5" x14ac:dyDescent="0.25">
      <c r="A150" s="12" t="s">
        <v>293</v>
      </c>
      <c r="B150" s="12" t="s">
        <v>294</v>
      </c>
      <c r="C150" s="3"/>
      <c r="D150" s="3"/>
      <c r="E150" s="3"/>
    </row>
    <row r="151" spans="1:5" x14ac:dyDescent="0.25">
      <c r="A151" s="12" t="s">
        <v>295</v>
      </c>
      <c r="B151" s="12" t="s">
        <v>288</v>
      </c>
      <c r="C151" s="3"/>
      <c r="D151" s="3"/>
      <c r="E151" s="3"/>
    </row>
    <row r="152" spans="1:5" x14ac:dyDescent="0.25">
      <c r="A152" s="12" t="s">
        <v>296</v>
      </c>
      <c r="B152" s="12" t="s">
        <v>290</v>
      </c>
      <c r="C152" s="3"/>
      <c r="D152" s="3"/>
      <c r="E152" s="3"/>
    </row>
    <row r="153" spans="1:5" x14ac:dyDescent="0.25">
      <c r="A153" s="14" t="s">
        <v>297</v>
      </c>
      <c r="B153" s="14" t="s">
        <v>298</v>
      </c>
      <c r="C153" s="15"/>
      <c r="D153" s="15">
        <f>SUM(D154:D154)</f>
        <v>0</v>
      </c>
      <c r="E153" s="15"/>
    </row>
    <row r="154" spans="1:5" x14ac:dyDescent="0.25">
      <c r="A154" s="12" t="s">
        <v>299</v>
      </c>
      <c r="B154" s="12" t="s">
        <v>300</v>
      </c>
      <c r="C154" s="3"/>
      <c r="D154" s="3"/>
      <c r="E154" s="3"/>
    </row>
    <row r="155" spans="1:5" x14ac:dyDescent="0.25">
      <c r="A155" s="31" t="s">
        <v>301</v>
      </c>
      <c r="B155" s="31" t="s">
        <v>302</v>
      </c>
      <c r="C155" s="3"/>
      <c r="D155" s="3"/>
      <c r="E155" s="3"/>
    </row>
    <row r="156" spans="1:5" x14ac:dyDescent="0.25">
      <c r="A156" s="31" t="s">
        <v>303</v>
      </c>
      <c r="B156" s="31" t="s">
        <v>304</v>
      </c>
      <c r="C156" s="3"/>
      <c r="D156" s="3"/>
      <c r="E156" s="3"/>
    </row>
    <row r="157" spans="1:5" ht="25.5" x14ac:dyDescent="0.25">
      <c r="A157" s="31" t="s">
        <v>305</v>
      </c>
      <c r="B157" s="31" t="s">
        <v>306</v>
      </c>
      <c r="C157" s="3"/>
      <c r="D157" s="3"/>
      <c r="E157" s="3"/>
    </row>
    <row r="158" spans="1:5" x14ac:dyDescent="0.25">
      <c r="A158" s="18" t="s">
        <v>307</v>
      </c>
      <c r="B158" s="18" t="s">
        <v>308</v>
      </c>
      <c r="C158" s="3"/>
      <c r="D158" s="3"/>
      <c r="E158" s="3"/>
    </row>
    <row r="159" spans="1:5" x14ac:dyDescent="0.25">
      <c r="A159" s="18" t="s">
        <v>309</v>
      </c>
      <c r="B159" s="18" t="s">
        <v>310</v>
      </c>
      <c r="C159" s="19"/>
      <c r="D159" s="19">
        <f t="shared" ref="D159" si="22">SUM(D160:D164)</f>
        <v>0</v>
      </c>
      <c r="E159" s="19"/>
    </row>
    <row r="160" spans="1:5" x14ac:dyDescent="0.25">
      <c r="A160" s="12" t="s">
        <v>311</v>
      </c>
      <c r="B160" s="12" t="s">
        <v>312</v>
      </c>
      <c r="C160" s="3"/>
      <c r="D160" s="3"/>
      <c r="E160" s="3"/>
    </row>
    <row r="161" spans="1:5" x14ac:dyDescent="0.25">
      <c r="A161" s="12" t="s">
        <v>313</v>
      </c>
      <c r="B161" s="12" t="s">
        <v>314</v>
      </c>
      <c r="C161" s="3"/>
      <c r="D161" s="3"/>
      <c r="E161" s="3"/>
    </row>
    <row r="162" spans="1:5" x14ac:dyDescent="0.25">
      <c r="A162" s="12" t="s">
        <v>315</v>
      </c>
      <c r="B162" s="12" t="s">
        <v>316</v>
      </c>
      <c r="C162" s="3"/>
      <c r="D162" s="3"/>
      <c r="E162" s="3"/>
    </row>
    <row r="163" spans="1:5" x14ac:dyDescent="0.25">
      <c r="A163" s="12" t="s">
        <v>317</v>
      </c>
      <c r="B163" s="12" t="s">
        <v>318</v>
      </c>
      <c r="C163" s="3"/>
      <c r="D163" s="3"/>
      <c r="E163" s="3"/>
    </row>
    <row r="164" spans="1:5" x14ac:dyDescent="0.25">
      <c r="A164" s="12" t="s">
        <v>319</v>
      </c>
      <c r="B164" s="12" t="s">
        <v>320</v>
      </c>
      <c r="C164" s="3"/>
      <c r="D164" s="3"/>
      <c r="E164" s="3"/>
    </row>
    <row r="165" spans="1:5" x14ac:dyDescent="0.25">
      <c r="A165" s="22" t="s">
        <v>321</v>
      </c>
      <c r="B165" s="22" t="s">
        <v>322</v>
      </c>
      <c r="C165" s="7"/>
      <c r="D165" s="7">
        <f t="shared" ref="D165" si="23">+D166+D167+D168</f>
        <v>-252900</v>
      </c>
      <c r="E165" s="7"/>
    </row>
    <row r="166" spans="1:5" x14ac:dyDescent="0.25">
      <c r="A166" s="12" t="s">
        <v>323</v>
      </c>
      <c r="B166" s="12" t="s">
        <v>324</v>
      </c>
      <c r="C166" s="3"/>
      <c r="D166" s="3">
        <v>-204050</v>
      </c>
      <c r="E166" s="3"/>
    </row>
    <row r="167" spans="1:5" x14ac:dyDescent="0.25">
      <c r="A167" s="12" t="s">
        <v>325</v>
      </c>
      <c r="B167" s="12" t="s">
        <v>326</v>
      </c>
      <c r="C167" s="3"/>
      <c r="D167" s="3">
        <v>-41000</v>
      </c>
      <c r="E167" s="3"/>
    </row>
    <row r="168" spans="1:5" x14ac:dyDescent="0.25">
      <c r="A168" s="23" t="s">
        <v>327</v>
      </c>
      <c r="B168" s="23" t="s">
        <v>328</v>
      </c>
      <c r="C168" s="35"/>
      <c r="D168" s="35">
        <f t="shared" ref="D168" si="24">+D169+D175+D188</f>
        <v>-7850</v>
      </c>
      <c r="E168" s="35"/>
    </row>
    <row r="169" spans="1:5" x14ac:dyDescent="0.25">
      <c r="A169" s="28" t="s">
        <v>329</v>
      </c>
      <c r="B169" s="28" t="s">
        <v>330</v>
      </c>
      <c r="C169" s="25"/>
      <c r="D169" s="25">
        <f t="shared" ref="D169" si="25">SUM(D170:D174)</f>
        <v>-4850</v>
      </c>
      <c r="E169" s="25"/>
    </row>
    <row r="170" spans="1:5" x14ac:dyDescent="0.25">
      <c r="A170" s="12" t="s">
        <v>331</v>
      </c>
      <c r="B170" s="12" t="s">
        <v>332</v>
      </c>
      <c r="C170" s="3"/>
      <c r="D170" s="3">
        <v>-2500</v>
      </c>
      <c r="E170" s="3"/>
    </row>
    <row r="171" spans="1:5" x14ac:dyDescent="0.25">
      <c r="A171" s="12" t="s">
        <v>333</v>
      </c>
      <c r="B171" s="12" t="s">
        <v>334</v>
      </c>
      <c r="C171" s="3"/>
      <c r="D171" s="3">
        <v>-700</v>
      </c>
      <c r="E171" s="3"/>
    </row>
    <row r="172" spans="1:5" ht="25.5" x14ac:dyDescent="0.25">
      <c r="A172" s="12" t="s">
        <v>335</v>
      </c>
      <c r="B172" s="12" t="s">
        <v>336</v>
      </c>
      <c r="C172" s="3"/>
      <c r="D172" s="3">
        <v>-1250</v>
      </c>
      <c r="E172" s="3"/>
    </row>
    <row r="173" spans="1:5" x14ac:dyDescent="0.25">
      <c r="A173" s="12" t="s">
        <v>337</v>
      </c>
      <c r="B173" s="12" t="s">
        <v>338</v>
      </c>
      <c r="C173" s="3"/>
      <c r="D173" s="3">
        <v>0</v>
      </c>
      <c r="E173" s="3"/>
    </row>
    <row r="174" spans="1:5" x14ac:dyDescent="0.25">
      <c r="A174" s="12" t="s">
        <v>339</v>
      </c>
      <c r="B174" s="12" t="s">
        <v>340</v>
      </c>
      <c r="C174" s="3"/>
      <c r="D174" s="3">
        <v>-400</v>
      </c>
      <c r="E174" s="3"/>
    </row>
    <row r="175" spans="1:5" x14ac:dyDescent="0.25">
      <c r="A175" s="14" t="s">
        <v>341</v>
      </c>
      <c r="B175" s="14" t="s">
        <v>342</v>
      </c>
      <c r="C175" s="15"/>
      <c r="D175" s="15">
        <f t="shared" ref="D175" si="26">SUM(D176:D187)</f>
        <v>-3000</v>
      </c>
      <c r="E175" s="15"/>
    </row>
    <row r="176" spans="1:5" x14ac:dyDescent="0.25">
      <c r="A176" s="12" t="s">
        <v>343</v>
      </c>
      <c r="B176" s="12" t="s">
        <v>344</v>
      </c>
      <c r="C176" s="3"/>
      <c r="D176" s="3"/>
      <c r="E176" s="3"/>
    </row>
    <row r="177" spans="1:5" x14ac:dyDescent="0.25">
      <c r="A177" s="12" t="s">
        <v>345</v>
      </c>
      <c r="B177" s="12" t="s">
        <v>346</v>
      </c>
      <c r="C177" s="3"/>
      <c r="D177" s="3"/>
      <c r="E177" s="3"/>
    </row>
    <row r="178" spans="1:5" x14ac:dyDescent="0.25">
      <c r="A178" s="12" t="s">
        <v>347</v>
      </c>
      <c r="B178" s="12" t="s">
        <v>348</v>
      </c>
      <c r="C178" s="3"/>
      <c r="D178" s="3"/>
      <c r="E178" s="3"/>
    </row>
    <row r="179" spans="1:5" x14ac:dyDescent="0.25">
      <c r="A179" s="12" t="s">
        <v>349</v>
      </c>
      <c r="B179" s="12" t="s">
        <v>350</v>
      </c>
      <c r="C179" s="3"/>
      <c r="D179" s="3"/>
      <c r="E179" s="3"/>
    </row>
    <row r="180" spans="1:5" x14ac:dyDescent="0.25">
      <c r="A180" s="12" t="s">
        <v>351</v>
      </c>
      <c r="B180" s="12" t="s">
        <v>352</v>
      </c>
      <c r="C180" s="3"/>
      <c r="D180" s="3"/>
      <c r="E180" s="3"/>
    </row>
    <row r="181" spans="1:5" x14ac:dyDescent="0.25">
      <c r="A181" s="12" t="s">
        <v>353</v>
      </c>
      <c r="B181" s="12" t="s">
        <v>354</v>
      </c>
      <c r="C181" s="3"/>
      <c r="D181" s="3"/>
      <c r="E181" s="3"/>
    </row>
    <row r="182" spans="1:5" x14ac:dyDescent="0.25">
      <c r="A182" s="12" t="s">
        <v>355</v>
      </c>
      <c r="B182" s="12" t="s">
        <v>356</v>
      </c>
      <c r="C182" s="3"/>
      <c r="D182" s="3"/>
      <c r="E182" s="3"/>
    </row>
    <row r="183" spans="1:5" x14ac:dyDescent="0.25">
      <c r="A183" s="12" t="s">
        <v>357</v>
      </c>
      <c r="B183" s="12" t="s">
        <v>358</v>
      </c>
      <c r="C183" s="3"/>
      <c r="D183" s="3"/>
      <c r="E183" s="3"/>
    </row>
    <row r="184" spans="1:5" x14ac:dyDescent="0.25">
      <c r="A184" s="12" t="s">
        <v>359</v>
      </c>
      <c r="B184" s="12" t="s">
        <v>360</v>
      </c>
      <c r="C184" s="3"/>
      <c r="D184" s="3"/>
      <c r="E184" s="3"/>
    </row>
    <row r="185" spans="1:5" x14ac:dyDescent="0.25">
      <c r="A185" s="12" t="s">
        <v>361</v>
      </c>
      <c r="B185" s="12" t="s">
        <v>362</v>
      </c>
      <c r="C185" s="3"/>
      <c r="D185" s="3"/>
      <c r="E185" s="3"/>
    </row>
    <row r="186" spans="1:5" x14ac:dyDescent="0.25">
      <c r="A186" s="12" t="s">
        <v>363</v>
      </c>
      <c r="B186" s="12" t="s">
        <v>364</v>
      </c>
      <c r="C186" s="3"/>
      <c r="D186" s="3"/>
      <c r="E186" s="3"/>
    </row>
    <row r="187" spans="1:5" x14ac:dyDescent="0.25">
      <c r="A187" s="12" t="s">
        <v>365</v>
      </c>
      <c r="B187" s="12" t="s">
        <v>366</v>
      </c>
      <c r="C187" s="3"/>
      <c r="D187" s="3">
        <v>-3000</v>
      </c>
      <c r="E187" s="3"/>
    </row>
    <row r="188" spans="1:5" x14ac:dyDescent="0.25">
      <c r="A188" s="14" t="s">
        <v>367</v>
      </c>
      <c r="B188" s="14" t="s">
        <v>368</v>
      </c>
      <c r="C188" s="3"/>
      <c r="D188" s="3"/>
      <c r="E188" s="3"/>
    </row>
    <row r="189" spans="1:5" x14ac:dyDescent="0.25">
      <c r="A189" s="6" t="s">
        <v>369</v>
      </c>
      <c r="B189" s="6" t="s">
        <v>370</v>
      </c>
      <c r="C189" s="3"/>
      <c r="D189" s="3">
        <v>-6276000</v>
      </c>
      <c r="E189" s="3"/>
    </row>
    <row r="190" spans="1:5" x14ac:dyDescent="0.25">
      <c r="A190" s="6" t="s">
        <v>371</v>
      </c>
      <c r="B190" s="6" t="s">
        <v>372</v>
      </c>
      <c r="C190" s="7"/>
      <c r="D190" s="7">
        <f t="shared" ref="D190" si="27">+D191+D192</f>
        <v>0</v>
      </c>
      <c r="E190" s="7"/>
    </row>
    <row r="191" spans="1:5" x14ac:dyDescent="0.25">
      <c r="A191" s="12" t="s">
        <v>373</v>
      </c>
      <c r="B191" s="12" t="s">
        <v>374</v>
      </c>
      <c r="C191" s="3"/>
      <c r="D191" s="3"/>
      <c r="E191" s="3"/>
    </row>
    <row r="192" spans="1:5" x14ac:dyDescent="0.25">
      <c r="A192" s="12" t="s">
        <v>375</v>
      </c>
      <c r="B192" s="12" t="s">
        <v>372</v>
      </c>
      <c r="C192" s="3"/>
      <c r="D192" s="3"/>
      <c r="E192" s="3"/>
    </row>
    <row r="193" spans="1:5" x14ac:dyDescent="0.25">
      <c r="A193" s="36" t="s">
        <v>376</v>
      </c>
      <c r="B193" s="36" t="s">
        <v>377</v>
      </c>
      <c r="C193" s="37"/>
      <c r="D193" s="37">
        <f>+D2+D52+D165+D189+D190</f>
        <v>-6588900</v>
      </c>
      <c r="E193" s="37"/>
    </row>
    <row r="194" spans="1:5" x14ac:dyDescent="0.25">
      <c r="A194" s="6" t="s">
        <v>378</v>
      </c>
      <c r="B194" s="6" t="s">
        <v>379</v>
      </c>
      <c r="C194" s="3"/>
      <c r="D194" s="3"/>
      <c r="E194" s="3"/>
    </row>
    <row r="195" spans="1:5" x14ac:dyDescent="0.25">
      <c r="A195" s="6" t="s">
        <v>380</v>
      </c>
      <c r="B195" s="6" t="s">
        <v>381</v>
      </c>
      <c r="C195" s="3"/>
      <c r="D195" s="3"/>
      <c r="E195" s="3"/>
    </row>
    <row r="196" spans="1:5" ht="25.5" x14ac:dyDescent="0.25">
      <c r="A196" s="36" t="s">
        <v>382</v>
      </c>
      <c r="B196" s="36" t="s">
        <v>383</v>
      </c>
      <c r="C196" s="37"/>
      <c r="D196" s="37">
        <f t="shared" ref="D196" si="28">+D193+D194+D195</f>
        <v>-6588900</v>
      </c>
      <c r="E196" s="37"/>
    </row>
    <row r="197" spans="1:5" x14ac:dyDescent="0.25">
      <c r="A197" s="6" t="s">
        <v>384</v>
      </c>
      <c r="B197" s="6" t="s">
        <v>385</v>
      </c>
      <c r="C197" s="3"/>
      <c r="D197" s="3"/>
      <c r="E197" s="3"/>
    </row>
    <row r="198" spans="1:5" x14ac:dyDescent="0.25">
      <c r="A198" s="36" t="s">
        <v>386</v>
      </c>
      <c r="B198" s="36" t="s">
        <v>387</v>
      </c>
      <c r="C198" s="37"/>
      <c r="D198" s="37">
        <f t="shared" ref="D198:D200" si="29">+D196+D197</f>
        <v>-6588900</v>
      </c>
      <c r="E198" s="37"/>
    </row>
    <row r="199" spans="1:5" x14ac:dyDescent="0.25">
      <c r="A199" s="6" t="s">
        <v>388</v>
      </c>
      <c r="B199" s="6" t="s">
        <v>389</v>
      </c>
      <c r="C199" s="3"/>
      <c r="D199" s="3"/>
      <c r="E199" s="3"/>
    </row>
    <row r="200" spans="1:5" x14ac:dyDescent="0.25">
      <c r="A200" s="36" t="s">
        <v>390</v>
      </c>
      <c r="B200" s="36" t="s">
        <v>391</v>
      </c>
      <c r="C200" s="37"/>
      <c r="D200" s="37">
        <f t="shared" si="29"/>
        <v>-6588900</v>
      </c>
      <c r="E200" s="37"/>
    </row>
  </sheetData>
  <autoFilter ref="A1:E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0"/>
  <sheetViews>
    <sheetView workbookViewId="0">
      <pane ySplit="1" topLeftCell="A2" activePane="bottomLeft" state="frozen"/>
      <selection activeCell="A135" sqref="A135:XFD135"/>
      <selection pane="bottomLeft" activeCell="A135" sqref="A135:XFD135"/>
    </sheetView>
  </sheetViews>
  <sheetFormatPr defaultRowHeight="15" x14ac:dyDescent="0.25"/>
  <cols>
    <col min="1" max="1" width="10.28515625" style="38" bestFit="1" customWidth="1"/>
    <col min="2" max="2" width="38.42578125" style="38" customWidth="1"/>
    <col min="3" max="3" width="10.42578125" style="39" bestFit="1" customWidth="1"/>
    <col min="4" max="4" width="14.85546875" style="39" bestFit="1" customWidth="1"/>
    <col min="5" max="5" width="9.85546875" style="39" bestFit="1" customWidth="1"/>
  </cols>
  <sheetData>
    <row r="1" spans="1:5" x14ac:dyDescent="0.25">
      <c r="A1" s="1"/>
      <c r="B1" s="1" t="s">
        <v>406</v>
      </c>
      <c r="C1" s="3" t="s">
        <v>2</v>
      </c>
      <c r="D1" s="3" t="s">
        <v>3</v>
      </c>
      <c r="E1" s="3" t="s">
        <v>4</v>
      </c>
    </row>
    <row r="2" spans="1:5" ht="15.75" x14ac:dyDescent="0.25">
      <c r="A2" s="46" t="s">
        <v>5</v>
      </c>
      <c r="B2" s="46" t="s">
        <v>6</v>
      </c>
      <c r="C2" s="47"/>
      <c r="D2" s="47">
        <f>+D3+D41+D45+D46</f>
        <v>0</v>
      </c>
      <c r="E2" s="63"/>
    </row>
    <row r="3" spans="1:5" x14ac:dyDescent="0.25">
      <c r="A3" s="6" t="s">
        <v>7</v>
      </c>
      <c r="B3" s="6" t="s">
        <v>8</v>
      </c>
      <c r="C3" s="7"/>
      <c r="D3" s="7">
        <f>D4+D12+D30+D35</f>
        <v>0</v>
      </c>
      <c r="E3" s="7"/>
    </row>
    <row r="4" spans="1:5" x14ac:dyDescent="0.25">
      <c r="A4" s="48" t="s">
        <v>9</v>
      </c>
      <c r="B4" s="48" t="s">
        <v>10</v>
      </c>
      <c r="C4" s="9">
        <f t="shared" ref="C4:D4" si="0">+SUM(C5:C11)</f>
        <v>0</v>
      </c>
      <c r="D4" s="49">
        <f t="shared" si="0"/>
        <v>0</v>
      </c>
      <c r="E4" s="66" t="str">
        <f>+IF(C4=0,"",D4/C4)</f>
        <v/>
      </c>
    </row>
    <row r="5" spans="1:5" x14ac:dyDescent="0.25">
      <c r="A5" s="12" t="s">
        <v>11</v>
      </c>
      <c r="B5" s="12" t="s">
        <v>12</v>
      </c>
      <c r="C5" s="3"/>
      <c r="D5" s="3"/>
      <c r="E5" s="13" t="str">
        <f t="shared" ref="E5:E68" si="1">+IF(C5=0,"",D5/C5)</f>
        <v/>
      </c>
    </row>
    <row r="6" spans="1:5" x14ac:dyDescent="0.25">
      <c r="A6" s="12" t="s">
        <v>13</v>
      </c>
      <c r="B6" s="12" t="s">
        <v>14</v>
      </c>
      <c r="C6" s="3"/>
      <c r="D6" s="3"/>
      <c r="E6" s="13" t="str">
        <f t="shared" si="1"/>
        <v/>
      </c>
    </row>
    <row r="7" spans="1:5" x14ac:dyDescent="0.25">
      <c r="A7" s="12" t="s">
        <v>15</v>
      </c>
      <c r="B7" s="12" t="s">
        <v>16</v>
      </c>
      <c r="C7" s="3"/>
      <c r="D7" s="3"/>
      <c r="E7" s="13" t="str">
        <f t="shared" si="1"/>
        <v/>
      </c>
    </row>
    <row r="8" spans="1:5" x14ac:dyDescent="0.25">
      <c r="A8" s="12" t="s">
        <v>17</v>
      </c>
      <c r="B8" s="12" t="s">
        <v>18</v>
      </c>
      <c r="C8" s="3"/>
      <c r="D8" s="3"/>
      <c r="E8" s="3" t="str">
        <f t="shared" si="1"/>
        <v/>
      </c>
    </row>
    <row r="9" spans="1:5" x14ac:dyDescent="0.25">
      <c r="A9" s="12" t="s">
        <v>19</v>
      </c>
      <c r="B9" s="12" t="s">
        <v>20</v>
      </c>
      <c r="C9" s="3"/>
      <c r="D9" s="3"/>
      <c r="E9" s="3" t="str">
        <f t="shared" si="1"/>
        <v/>
      </c>
    </row>
    <row r="10" spans="1:5" ht="25.5" x14ac:dyDescent="0.25">
      <c r="A10" s="12" t="s">
        <v>21</v>
      </c>
      <c r="B10" s="12" t="s">
        <v>22</v>
      </c>
      <c r="C10" s="3"/>
      <c r="D10" s="3"/>
      <c r="E10" s="3" t="str">
        <f t="shared" si="1"/>
        <v/>
      </c>
    </row>
    <row r="11" spans="1:5" x14ac:dyDescent="0.25">
      <c r="A11" s="12" t="s">
        <v>23</v>
      </c>
      <c r="B11" s="12" t="s">
        <v>24</v>
      </c>
      <c r="C11" s="3"/>
      <c r="D11" s="3"/>
      <c r="E11" s="3" t="str">
        <f t="shared" si="1"/>
        <v/>
      </c>
    </row>
    <row r="12" spans="1:5" x14ac:dyDescent="0.25">
      <c r="A12" s="48" t="s">
        <v>25</v>
      </c>
      <c r="B12" s="48" t="s">
        <v>26</v>
      </c>
      <c r="C12" s="49"/>
      <c r="D12" s="49">
        <f>D13+D20+D29</f>
        <v>0</v>
      </c>
      <c r="E12" s="65" t="str">
        <f t="shared" si="1"/>
        <v/>
      </c>
    </row>
    <row r="13" spans="1:5" x14ac:dyDescent="0.25">
      <c r="A13" s="14" t="s">
        <v>27</v>
      </c>
      <c r="B13" s="14" t="s">
        <v>28</v>
      </c>
      <c r="C13" s="15"/>
      <c r="D13" s="15">
        <f>SUM(D14:D19)</f>
        <v>0</v>
      </c>
      <c r="E13" s="15" t="str">
        <f t="shared" si="1"/>
        <v/>
      </c>
    </row>
    <row r="14" spans="1:5" x14ac:dyDescent="0.25">
      <c r="A14" s="12" t="s">
        <v>29</v>
      </c>
      <c r="B14" s="12" t="s">
        <v>30</v>
      </c>
      <c r="C14" s="3"/>
      <c r="D14" s="3"/>
      <c r="E14" s="3" t="str">
        <f t="shared" si="1"/>
        <v/>
      </c>
    </row>
    <row r="15" spans="1:5" x14ac:dyDescent="0.25">
      <c r="A15" s="12" t="s">
        <v>31</v>
      </c>
      <c r="B15" s="12" t="s">
        <v>32</v>
      </c>
      <c r="C15" s="3"/>
      <c r="D15" s="3"/>
      <c r="E15" s="3" t="str">
        <f t="shared" si="1"/>
        <v/>
      </c>
    </row>
    <row r="16" spans="1:5" x14ac:dyDescent="0.25">
      <c r="A16" s="12" t="s">
        <v>33</v>
      </c>
      <c r="B16" s="12" t="s">
        <v>34</v>
      </c>
      <c r="C16" s="3"/>
      <c r="D16" s="3"/>
      <c r="E16" s="3" t="str">
        <f t="shared" si="1"/>
        <v/>
      </c>
    </row>
    <row r="17" spans="1:5" x14ac:dyDescent="0.25">
      <c r="A17" s="12" t="s">
        <v>35</v>
      </c>
      <c r="B17" s="12" t="s">
        <v>36</v>
      </c>
      <c r="C17" s="3"/>
      <c r="D17" s="3"/>
      <c r="E17" s="3" t="str">
        <f t="shared" si="1"/>
        <v/>
      </c>
    </row>
    <row r="18" spans="1:5" x14ac:dyDescent="0.25">
      <c r="A18" s="12" t="s">
        <v>37</v>
      </c>
      <c r="B18" s="12" t="s">
        <v>38</v>
      </c>
      <c r="C18" s="3"/>
      <c r="D18" s="3"/>
      <c r="E18" s="3" t="str">
        <f t="shared" si="1"/>
        <v/>
      </c>
    </row>
    <row r="19" spans="1:5" x14ac:dyDescent="0.25">
      <c r="A19" s="12" t="s">
        <v>39</v>
      </c>
      <c r="B19" s="12" t="s">
        <v>40</v>
      </c>
      <c r="C19" s="3"/>
      <c r="D19" s="3"/>
      <c r="E19" s="3" t="str">
        <f t="shared" si="1"/>
        <v/>
      </c>
    </row>
    <row r="20" spans="1:5" x14ac:dyDescent="0.25">
      <c r="A20" s="14" t="s">
        <v>41</v>
      </c>
      <c r="B20" s="14" t="s">
        <v>42</v>
      </c>
      <c r="C20" s="15"/>
      <c r="D20" s="15">
        <f>+D21+D25</f>
        <v>0</v>
      </c>
      <c r="E20" s="15" t="str">
        <f t="shared" si="1"/>
        <v/>
      </c>
    </row>
    <row r="21" spans="1:5" x14ac:dyDescent="0.25">
      <c r="A21" s="16" t="s">
        <v>43</v>
      </c>
      <c r="B21" s="16" t="s">
        <v>44</v>
      </c>
      <c r="C21" s="17"/>
      <c r="D21" s="17">
        <f>SUM(D22:D24)</f>
        <v>0</v>
      </c>
      <c r="E21" s="17" t="str">
        <f t="shared" si="1"/>
        <v/>
      </c>
    </row>
    <row r="22" spans="1:5" x14ac:dyDescent="0.25">
      <c r="A22" s="12" t="s">
        <v>45</v>
      </c>
      <c r="B22" s="12" t="s">
        <v>46</v>
      </c>
      <c r="C22" s="3"/>
      <c r="D22" s="3"/>
      <c r="E22" s="3" t="str">
        <f t="shared" si="1"/>
        <v/>
      </c>
    </row>
    <row r="23" spans="1:5" x14ac:dyDescent="0.25">
      <c r="A23" s="12" t="s">
        <v>47</v>
      </c>
      <c r="B23" s="12" t="s">
        <v>48</v>
      </c>
      <c r="C23" s="3"/>
      <c r="D23" s="3"/>
      <c r="E23" s="3" t="str">
        <f t="shared" si="1"/>
        <v/>
      </c>
    </row>
    <row r="24" spans="1:5" x14ac:dyDescent="0.25">
      <c r="A24" s="12" t="s">
        <v>49</v>
      </c>
      <c r="B24" s="12" t="s">
        <v>50</v>
      </c>
      <c r="C24" s="3"/>
      <c r="D24" s="3"/>
      <c r="E24" s="3" t="str">
        <f t="shared" si="1"/>
        <v/>
      </c>
    </row>
    <row r="25" spans="1:5" x14ac:dyDescent="0.25">
      <c r="A25" s="16" t="s">
        <v>51</v>
      </c>
      <c r="B25" s="16" t="s">
        <v>52</v>
      </c>
      <c r="C25" s="17"/>
      <c r="D25" s="17">
        <f>SUM(D26:D28)</f>
        <v>0</v>
      </c>
      <c r="E25" s="17" t="str">
        <f t="shared" si="1"/>
        <v/>
      </c>
    </row>
    <row r="26" spans="1:5" x14ac:dyDescent="0.25">
      <c r="A26" s="12" t="s">
        <v>53</v>
      </c>
      <c r="B26" s="12" t="s">
        <v>54</v>
      </c>
      <c r="C26" s="3"/>
      <c r="D26" s="3"/>
      <c r="E26" s="3" t="str">
        <f t="shared" si="1"/>
        <v/>
      </c>
    </row>
    <row r="27" spans="1:5" x14ac:dyDescent="0.25">
      <c r="A27" s="12" t="s">
        <v>55</v>
      </c>
      <c r="B27" s="12" t="s">
        <v>56</v>
      </c>
      <c r="C27" s="3"/>
      <c r="D27" s="3"/>
      <c r="E27" s="3" t="str">
        <f t="shared" si="1"/>
        <v/>
      </c>
    </row>
    <row r="28" spans="1:5" x14ac:dyDescent="0.25">
      <c r="A28" s="12" t="s">
        <v>57</v>
      </c>
      <c r="B28" s="12" t="s">
        <v>58</v>
      </c>
      <c r="C28" s="3"/>
      <c r="D28" s="3"/>
      <c r="E28" s="3" t="str">
        <f t="shared" si="1"/>
        <v/>
      </c>
    </row>
    <row r="29" spans="1:5" x14ac:dyDescent="0.25">
      <c r="A29" s="14" t="s">
        <v>59</v>
      </c>
      <c r="B29" s="14" t="s">
        <v>60</v>
      </c>
      <c r="C29" s="3"/>
      <c r="D29" s="3"/>
      <c r="E29" s="3" t="str">
        <f t="shared" si="1"/>
        <v/>
      </c>
    </row>
    <row r="30" spans="1:5" x14ac:dyDescent="0.25">
      <c r="A30" s="18" t="s">
        <v>61</v>
      </c>
      <c r="B30" s="18" t="s">
        <v>62</v>
      </c>
      <c r="C30" s="19"/>
      <c r="D30" s="19">
        <f t="shared" ref="D30" si="2">SUM(D31:D34)</f>
        <v>0</v>
      </c>
      <c r="E30" s="19" t="str">
        <f t="shared" si="1"/>
        <v/>
      </c>
    </row>
    <row r="31" spans="1:5" x14ac:dyDescent="0.25">
      <c r="A31" s="12" t="s">
        <v>63</v>
      </c>
      <c r="B31" s="12" t="s">
        <v>64</v>
      </c>
      <c r="C31" s="3"/>
      <c r="D31" s="3"/>
      <c r="E31" s="3" t="str">
        <f t="shared" si="1"/>
        <v/>
      </c>
    </row>
    <row r="32" spans="1:5" x14ac:dyDescent="0.25">
      <c r="A32" s="12" t="s">
        <v>65</v>
      </c>
      <c r="B32" s="12" t="s">
        <v>66</v>
      </c>
      <c r="C32" s="3"/>
      <c r="D32" s="3"/>
      <c r="E32" s="3" t="str">
        <f t="shared" si="1"/>
        <v/>
      </c>
    </row>
    <row r="33" spans="1:5" x14ac:dyDescent="0.25">
      <c r="A33" s="12" t="s">
        <v>67</v>
      </c>
      <c r="B33" s="12" t="s">
        <v>68</v>
      </c>
      <c r="C33" s="3"/>
      <c r="D33" s="3"/>
      <c r="E33" s="3" t="str">
        <f t="shared" si="1"/>
        <v/>
      </c>
    </row>
    <row r="34" spans="1:5" x14ac:dyDescent="0.25">
      <c r="A34" s="12" t="s">
        <v>69</v>
      </c>
      <c r="B34" s="12" t="s">
        <v>70</v>
      </c>
      <c r="C34" s="3"/>
      <c r="D34" s="3"/>
      <c r="E34" s="3" t="str">
        <f t="shared" si="1"/>
        <v/>
      </c>
    </row>
    <row r="35" spans="1:5" x14ac:dyDescent="0.25">
      <c r="A35" s="18" t="s">
        <v>71</v>
      </c>
      <c r="B35" s="18" t="s">
        <v>72</v>
      </c>
      <c r="C35" s="19"/>
      <c r="D35" s="19">
        <f t="shared" ref="D35" si="3">SUM(D36:D40)</f>
        <v>0</v>
      </c>
      <c r="E35" s="19" t="str">
        <f t="shared" si="1"/>
        <v/>
      </c>
    </row>
    <row r="36" spans="1:5" x14ac:dyDescent="0.25">
      <c r="A36" s="12" t="s">
        <v>73</v>
      </c>
      <c r="B36" s="12" t="s">
        <v>74</v>
      </c>
      <c r="C36" s="3"/>
      <c r="D36" s="3"/>
      <c r="E36" s="3" t="str">
        <f t="shared" si="1"/>
        <v/>
      </c>
    </row>
    <row r="37" spans="1:5" x14ac:dyDescent="0.25">
      <c r="A37" s="12" t="s">
        <v>75</v>
      </c>
      <c r="B37" s="12" t="s">
        <v>76</v>
      </c>
      <c r="C37" s="3"/>
      <c r="D37" s="3"/>
      <c r="E37" s="3" t="str">
        <f t="shared" si="1"/>
        <v/>
      </c>
    </row>
    <row r="38" spans="1:5" x14ac:dyDescent="0.25">
      <c r="A38" s="12" t="s">
        <v>77</v>
      </c>
      <c r="B38" s="12" t="s">
        <v>78</v>
      </c>
      <c r="C38" s="3"/>
      <c r="D38" s="3"/>
      <c r="E38" s="3" t="str">
        <f t="shared" si="1"/>
        <v/>
      </c>
    </row>
    <row r="39" spans="1:5" x14ac:dyDescent="0.25">
      <c r="A39" s="12" t="s">
        <v>79</v>
      </c>
      <c r="B39" s="12" t="s">
        <v>80</v>
      </c>
      <c r="C39" s="3"/>
      <c r="D39" s="3"/>
      <c r="E39" s="3" t="str">
        <f t="shared" si="1"/>
        <v/>
      </c>
    </row>
    <row r="40" spans="1:5" x14ac:dyDescent="0.25">
      <c r="A40" s="12" t="s">
        <v>81</v>
      </c>
      <c r="B40" s="12" t="s">
        <v>82</v>
      </c>
      <c r="C40" s="3"/>
      <c r="D40" s="3"/>
      <c r="E40" s="3" t="str">
        <f t="shared" si="1"/>
        <v/>
      </c>
    </row>
    <row r="41" spans="1:5" x14ac:dyDescent="0.25">
      <c r="A41" s="6" t="s">
        <v>83</v>
      </c>
      <c r="B41" s="6" t="s">
        <v>84</v>
      </c>
      <c r="C41" s="7"/>
      <c r="D41" s="7">
        <f t="shared" ref="D41" si="4">SUM(D42:D44)</f>
        <v>0</v>
      </c>
      <c r="E41" s="7" t="str">
        <f t="shared" si="1"/>
        <v/>
      </c>
    </row>
    <row r="42" spans="1:5" x14ac:dyDescent="0.25">
      <c r="A42" s="12" t="s">
        <v>85</v>
      </c>
      <c r="B42" s="12" t="s">
        <v>86</v>
      </c>
      <c r="C42" s="3"/>
      <c r="D42" s="3"/>
      <c r="E42" s="3" t="str">
        <f t="shared" si="1"/>
        <v/>
      </c>
    </row>
    <row r="43" spans="1:5" x14ac:dyDescent="0.25">
      <c r="A43" s="12" t="s">
        <v>87</v>
      </c>
      <c r="B43" s="12" t="s">
        <v>88</v>
      </c>
      <c r="C43" s="3"/>
      <c r="D43" s="3"/>
      <c r="E43" s="3" t="str">
        <f t="shared" si="1"/>
        <v/>
      </c>
    </row>
    <row r="44" spans="1:5" ht="25.5" x14ac:dyDescent="0.25">
      <c r="A44" s="12" t="s">
        <v>89</v>
      </c>
      <c r="B44" s="12" t="s">
        <v>90</v>
      </c>
      <c r="C44" s="3"/>
      <c r="D44" s="3"/>
      <c r="E44" s="3" t="str">
        <f t="shared" si="1"/>
        <v/>
      </c>
    </row>
    <row r="45" spans="1:5" x14ac:dyDescent="0.25">
      <c r="A45" s="6" t="s">
        <v>91</v>
      </c>
      <c r="B45" s="6" t="s">
        <v>92</v>
      </c>
      <c r="C45" s="3"/>
      <c r="D45" s="3"/>
      <c r="E45" s="3" t="str">
        <f t="shared" si="1"/>
        <v/>
      </c>
    </row>
    <row r="46" spans="1:5" x14ac:dyDescent="0.25">
      <c r="A46" s="6" t="s">
        <v>93</v>
      </c>
      <c r="B46" s="6" t="s">
        <v>94</v>
      </c>
      <c r="C46" s="7"/>
      <c r="D46" s="7">
        <f t="shared" ref="D46" si="5">SUM(D47:D50)</f>
        <v>0</v>
      </c>
      <c r="E46" s="7" t="str">
        <f t="shared" si="1"/>
        <v/>
      </c>
    </row>
    <row r="47" spans="1:5" x14ac:dyDescent="0.25">
      <c r="A47" s="12" t="s">
        <v>95</v>
      </c>
      <c r="B47" s="12" t="s">
        <v>96</v>
      </c>
      <c r="C47" s="3"/>
      <c r="D47" s="3"/>
      <c r="E47" s="3" t="str">
        <f t="shared" si="1"/>
        <v/>
      </c>
    </row>
    <row r="48" spans="1:5" x14ac:dyDescent="0.25">
      <c r="A48" s="12" t="s">
        <v>97</v>
      </c>
      <c r="B48" s="12" t="s">
        <v>98</v>
      </c>
      <c r="C48" s="3"/>
      <c r="D48" s="3"/>
      <c r="E48" s="3" t="str">
        <f t="shared" si="1"/>
        <v/>
      </c>
    </row>
    <row r="49" spans="1:5" x14ac:dyDescent="0.25">
      <c r="A49" s="12" t="s">
        <v>99</v>
      </c>
      <c r="B49" s="12" t="s">
        <v>100</v>
      </c>
      <c r="C49" s="3"/>
      <c r="D49" s="3"/>
      <c r="E49" s="3" t="str">
        <f t="shared" si="1"/>
        <v/>
      </c>
    </row>
    <row r="50" spans="1:5" x14ac:dyDescent="0.25">
      <c r="A50" s="12" t="s">
        <v>101</v>
      </c>
      <c r="B50" s="12" t="s">
        <v>94</v>
      </c>
      <c r="C50" s="3"/>
      <c r="D50" s="3"/>
      <c r="E50" s="3" t="str">
        <f t="shared" si="1"/>
        <v/>
      </c>
    </row>
    <row r="51" spans="1:5" ht="15.75" x14ac:dyDescent="0.25">
      <c r="A51" s="20" t="s">
        <v>102</v>
      </c>
      <c r="B51" s="20" t="s">
        <v>103</v>
      </c>
      <c r="C51" s="21"/>
      <c r="D51" s="21">
        <f>+D52+D165+D189+D190</f>
        <v>-7714600</v>
      </c>
      <c r="E51" s="21" t="str">
        <f t="shared" si="1"/>
        <v/>
      </c>
    </row>
    <row r="52" spans="1:5" x14ac:dyDescent="0.25">
      <c r="A52" s="22" t="s">
        <v>104</v>
      </c>
      <c r="B52" s="22" t="s">
        <v>105</v>
      </c>
      <c r="C52" s="7"/>
      <c r="D52" s="7">
        <f>+D53+D58+D91+D136+D158+D159</f>
        <v>-7260000</v>
      </c>
      <c r="E52" s="7" t="str">
        <f t="shared" si="1"/>
        <v/>
      </c>
    </row>
    <row r="53" spans="1:5" x14ac:dyDescent="0.25">
      <c r="A53" s="18" t="s">
        <v>106</v>
      </c>
      <c r="B53" s="18" t="s">
        <v>107</v>
      </c>
      <c r="C53" s="19"/>
      <c r="D53" s="19">
        <f t="shared" ref="D53" si="6">SUM(D54:D57)</f>
        <v>0</v>
      </c>
      <c r="E53" s="19" t="str">
        <f t="shared" si="1"/>
        <v/>
      </c>
    </row>
    <row r="54" spans="1:5" x14ac:dyDescent="0.25">
      <c r="A54" s="12" t="s">
        <v>108</v>
      </c>
      <c r="B54" s="12" t="s">
        <v>109</v>
      </c>
      <c r="C54" s="3"/>
      <c r="D54" s="3"/>
      <c r="E54" s="3" t="str">
        <f t="shared" si="1"/>
        <v/>
      </c>
    </row>
    <row r="55" spans="1:5" x14ac:dyDescent="0.25">
      <c r="A55" s="12" t="s">
        <v>110</v>
      </c>
      <c r="B55" s="12" t="s">
        <v>111</v>
      </c>
      <c r="C55" s="3"/>
      <c r="D55" s="3"/>
      <c r="E55" s="3" t="str">
        <f t="shared" si="1"/>
        <v/>
      </c>
    </row>
    <row r="56" spans="1:5" x14ac:dyDescent="0.25">
      <c r="A56" s="12" t="s">
        <v>112</v>
      </c>
      <c r="B56" s="12" t="s">
        <v>113</v>
      </c>
      <c r="C56" s="3"/>
      <c r="D56" s="3"/>
      <c r="E56" s="3" t="str">
        <f t="shared" si="1"/>
        <v/>
      </c>
    </row>
    <row r="57" spans="1:5" x14ac:dyDescent="0.25">
      <c r="A57" s="12" t="s">
        <v>114</v>
      </c>
      <c r="B57" s="12" t="s">
        <v>115</v>
      </c>
      <c r="C57" s="3"/>
      <c r="D57" s="3"/>
      <c r="E57" s="3" t="str">
        <f t="shared" si="1"/>
        <v/>
      </c>
    </row>
    <row r="58" spans="1:5" x14ac:dyDescent="0.25">
      <c r="A58" s="23" t="s">
        <v>116</v>
      </c>
      <c r="B58" s="23" t="s">
        <v>117</v>
      </c>
      <c r="C58" s="19"/>
      <c r="D58" s="19">
        <f t="shared" ref="D58" si="7">+D59+D67+D71+D78+D84+D89+D90</f>
        <v>-7260000</v>
      </c>
      <c r="E58" s="19" t="str">
        <f t="shared" si="1"/>
        <v/>
      </c>
    </row>
    <row r="59" spans="1:5" x14ac:dyDescent="0.25">
      <c r="A59" s="24" t="s">
        <v>118</v>
      </c>
      <c r="B59" s="24" t="s">
        <v>119</v>
      </c>
      <c r="C59" s="25">
        <f t="shared" ref="C59:D59" si="8">SUM(C60:C66)</f>
        <v>0</v>
      </c>
      <c r="D59" s="26">
        <f t="shared" si="8"/>
        <v>0</v>
      </c>
      <c r="E59" s="27" t="str">
        <f t="shared" si="1"/>
        <v/>
      </c>
    </row>
    <row r="60" spans="1:5" x14ac:dyDescent="0.25">
      <c r="A60" s="12" t="s">
        <v>120</v>
      </c>
      <c r="B60" s="12" t="s">
        <v>121</v>
      </c>
      <c r="C60" s="3"/>
      <c r="D60" s="3"/>
      <c r="E60" s="13" t="str">
        <f t="shared" si="1"/>
        <v/>
      </c>
    </row>
    <row r="61" spans="1:5" x14ac:dyDescent="0.25">
      <c r="A61" s="12" t="s">
        <v>122</v>
      </c>
      <c r="B61" s="12" t="s">
        <v>123</v>
      </c>
      <c r="C61" s="3"/>
      <c r="D61" s="3"/>
      <c r="E61" s="13" t="str">
        <f t="shared" si="1"/>
        <v/>
      </c>
    </row>
    <row r="62" spans="1:5" x14ac:dyDescent="0.25">
      <c r="A62" s="12" t="s">
        <v>124</v>
      </c>
      <c r="B62" s="12" t="s">
        <v>125</v>
      </c>
      <c r="C62" s="3"/>
      <c r="D62" s="3"/>
      <c r="E62" s="13" t="str">
        <f t="shared" si="1"/>
        <v/>
      </c>
    </row>
    <row r="63" spans="1:5" x14ac:dyDescent="0.25">
      <c r="A63" s="12" t="s">
        <v>126</v>
      </c>
      <c r="B63" s="12" t="s">
        <v>127</v>
      </c>
      <c r="C63" s="3"/>
      <c r="D63" s="3"/>
      <c r="E63" s="13" t="str">
        <f t="shared" si="1"/>
        <v/>
      </c>
    </row>
    <row r="64" spans="1:5" x14ac:dyDescent="0.25">
      <c r="A64" s="12" t="s">
        <v>128</v>
      </c>
      <c r="B64" s="12" t="s">
        <v>129</v>
      </c>
      <c r="C64" s="3"/>
      <c r="D64" s="3"/>
      <c r="E64" s="13" t="str">
        <f t="shared" si="1"/>
        <v/>
      </c>
    </row>
    <row r="65" spans="1:5" x14ac:dyDescent="0.25">
      <c r="A65" s="12" t="s">
        <v>130</v>
      </c>
      <c r="B65" s="12" t="s">
        <v>131</v>
      </c>
      <c r="C65" s="3"/>
      <c r="D65" s="3"/>
      <c r="E65" s="13" t="str">
        <f t="shared" si="1"/>
        <v/>
      </c>
    </row>
    <row r="66" spans="1:5" ht="25.5" x14ac:dyDescent="0.25">
      <c r="A66" s="12" t="s">
        <v>132</v>
      </c>
      <c r="B66" s="12" t="s">
        <v>133</v>
      </c>
      <c r="C66" s="3"/>
      <c r="D66" s="3"/>
      <c r="E66" s="3" t="str">
        <f t="shared" si="1"/>
        <v/>
      </c>
    </row>
    <row r="67" spans="1:5" x14ac:dyDescent="0.25">
      <c r="A67" s="28" t="s">
        <v>134</v>
      </c>
      <c r="B67" s="28" t="s">
        <v>135</v>
      </c>
      <c r="C67" s="25">
        <f t="shared" ref="C67:D67" si="9">SUM(C68:C70)</f>
        <v>0</v>
      </c>
      <c r="D67" s="25">
        <f t="shared" si="9"/>
        <v>0</v>
      </c>
      <c r="E67" s="29" t="str">
        <f t="shared" si="1"/>
        <v/>
      </c>
    </row>
    <row r="68" spans="1:5" x14ac:dyDescent="0.25">
      <c r="A68" s="12" t="s">
        <v>136</v>
      </c>
      <c r="B68" s="12" t="s">
        <v>137</v>
      </c>
      <c r="C68" s="3"/>
      <c r="D68" s="3"/>
      <c r="E68" s="13" t="str">
        <f t="shared" si="1"/>
        <v/>
      </c>
    </row>
    <row r="69" spans="1:5" x14ac:dyDescent="0.25">
      <c r="A69" s="12" t="s">
        <v>138</v>
      </c>
      <c r="B69" s="12" t="s">
        <v>139</v>
      </c>
      <c r="C69" s="3"/>
      <c r="D69" s="3"/>
      <c r="E69" s="13" t="str">
        <f t="shared" ref="E69:E86" si="10">+IF(C69=0,"",D69/C69)</f>
        <v/>
      </c>
    </row>
    <row r="70" spans="1:5" ht="25.5" x14ac:dyDescent="0.25">
      <c r="A70" s="12" t="s">
        <v>140</v>
      </c>
      <c r="B70" s="12" t="s">
        <v>141</v>
      </c>
      <c r="C70" s="3"/>
      <c r="D70" s="3"/>
      <c r="E70" s="3" t="str">
        <f t="shared" si="10"/>
        <v/>
      </c>
    </row>
    <row r="71" spans="1:5" x14ac:dyDescent="0.25">
      <c r="A71" s="14" t="s">
        <v>142</v>
      </c>
      <c r="B71" s="14" t="s">
        <v>143</v>
      </c>
      <c r="C71" s="15"/>
      <c r="D71" s="15">
        <f t="shared" ref="D71" si="11">SUM(D72:D77)</f>
        <v>0</v>
      </c>
      <c r="E71" s="15" t="str">
        <f t="shared" si="10"/>
        <v/>
      </c>
    </row>
    <row r="72" spans="1:5" x14ac:dyDescent="0.25">
      <c r="A72" s="12" t="s">
        <v>144</v>
      </c>
      <c r="B72" s="12" t="s">
        <v>145</v>
      </c>
      <c r="C72" s="3"/>
      <c r="D72" s="3"/>
      <c r="E72" s="13" t="str">
        <f t="shared" si="10"/>
        <v/>
      </c>
    </row>
    <row r="73" spans="1:5" x14ac:dyDescent="0.25">
      <c r="A73" s="12" t="s">
        <v>146</v>
      </c>
      <c r="B73" s="12" t="s">
        <v>147</v>
      </c>
      <c r="C73" s="3"/>
      <c r="D73" s="3"/>
      <c r="E73" s="13" t="str">
        <f t="shared" si="10"/>
        <v/>
      </c>
    </row>
    <row r="74" spans="1:5" x14ac:dyDescent="0.25">
      <c r="A74" s="12" t="s">
        <v>148</v>
      </c>
      <c r="B74" s="12" t="s">
        <v>149</v>
      </c>
      <c r="C74" s="3"/>
      <c r="D74" s="3"/>
      <c r="E74" s="13" t="str">
        <f t="shared" si="10"/>
        <v/>
      </c>
    </row>
    <row r="75" spans="1:5" x14ac:dyDescent="0.25">
      <c r="A75" s="12" t="s">
        <v>150</v>
      </c>
      <c r="B75" s="12" t="s">
        <v>151</v>
      </c>
      <c r="C75" s="3"/>
      <c r="D75" s="3"/>
      <c r="E75" s="13" t="str">
        <f t="shared" si="10"/>
        <v/>
      </c>
    </row>
    <row r="76" spans="1:5" x14ac:dyDescent="0.25">
      <c r="A76" s="12" t="s">
        <v>152</v>
      </c>
      <c r="B76" s="12" t="s">
        <v>153</v>
      </c>
      <c r="C76" s="3"/>
      <c r="D76" s="3"/>
      <c r="E76" s="13" t="str">
        <f t="shared" si="10"/>
        <v/>
      </c>
    </row>
    <row r="77" spans="1:5" x14ac:dyDescent="0.25">
      <c r="A77" s="12" t="s">
        <v>154</v>
      </c>
      <c r="B77" s="12" t="s">
        <v>155</v>
      </c>
      <c r="C77" s="3"/>
      <c r="D77" s="3"/>
      <c r="E77" s="3" t="str">
        <f t="shared" si="10"/>
        <v/>
      </c>
    </row>
    <row r="78" spans="1:5" x14ac:dyDescent="0.25">
      <c r="A78" s="14" t="s">
        <v>156</v>
      </c>
      <c r="B78" s="14" t="s">
        <v>157</v>
      </c>
      <c r="C78" s="15"/>
      <c r="D78" s="15">
        <f t="shared" ref="D78" si="12">SUM(D79:D83)</f>
        <v>-7200000</v>
      </c>
      <c r="E78" s="15" t="str">
        <f t="shared" si="10"/>
        <v/>
      </c>
    </row>
    <row r="79" spans="1:5" x14ac:dyDescent="0.25">
      <c r="A79" s="12" t="s">
        <v>158</v>
      </c>
      <c r="B79" s="12" t="s">
        <v>159</v>
      </c>
      <c r="C79" s="3"/>
      <c r="D79" s="3">
        <v>0</v>
      </c>
      <c r="E79" s="3" t="str">
        <f t="shared" si="10"/>
        <v/>
      </c>
    </row>
    <row r="80" spans="1:5" x14ac:dyDescent="0.25">
      <c r="A80" s="12" t="s">
        <v>160</v>
      </c>
      <c r="B80" s="12" t="s">
        <v>161</v>
      </c>
      <c r="C80" s="3"/>
      <c r="D80" s="3">
        <v>-1600000</v>
      </c>
      <c r="E80" s="3" t="str">
        <f t="shared" si="10"/>
        <v/>
      </c>
    </row>
    <row r="81" spans="1:5" x14ac:dyDescent="0.25">
      <c r="A81" s="12" t="s">
        <v>162</v>
      </c>
      <c r="B81" s="12" t="s">
        <v>163</v>
      </c>
      <c r="C81" s="3"/>
      <c r="D81" s="3">
        <v>-5200000</v>
      </c>
      <c r="E81" s="3" t="str">
        <f t="shared" si="10"/>
        <v/>
      </c>
    </row>
    <row r="82" spans="1:5" x14ac:dyDescent="0.25">
      <c r="A82" s="12" t="s">
        <v>164</v>
      </c>
      <c r="B82" s="12" t="s">
        <v>165</v>
      </c>
      <c r="C82" s="3"/>
      <c r="D82" s="3">
        <v>-400000</v>
      </c>
      <c r="E82" s="3" t="str">
        <f t="shared" si="10"/>
        <v/>
      </c>
    </row>
    <row r="83" spans="1:5" x14ac:dyDescent="0.25">
      <c r="A83" s="12" t="s">
        <v>166</v>
      </c>
      <c r="B83" s="12" t="s">
        <v>167</v>
      </c>
      <c r="C83" s="3"/>
      <c r="D83" s="3">
        <v>0</v>
      </c>
      <c r="E83" s="3" t="str">
        <f t="shared" si="10"/>
        <v/>
      </c>
    </row>
    <row r="84" spans="1:5" x14ac:dyDescent="0.25">
      <c r="A84" s="14" t="s">
        <v>168</v>
      </c>
      <c r="B84" s="14" t="s">
        <v>169</v>
      </c>
      <c r="C84" s="15">
        <f>+C86</f>
        <v>0</v>
      </c>
      <c r="D84" s="15">
        <f t="shared" ref="D84" si="13">SUM(D85:D88)</f>
        <v>0</v>
      </c>
      <c r="E84" s="30" t="str">
        <f t="shared" si="10"/>
        <v/>
      </c>
    </row>
    <row r="85" spans="1:5" x14ac:dyDescent="0.25">
      <c r="A85" s="12" t="s">
        <v>170</v>
      </c>
      <c r="B85" s="12" t="s">
        <v>171</v>
      </c>
      <c r="C85" s="3"/>
      <c r="D85" s="3"/>
      <c r="E85" s="13" t="str">
        <f t="shared" si="10"/>
        <v/>
      </c>
    </row>
    <row r="86" spans="1:5" x14ac:dyDescent="0.25">
      <c r="A86" s="12" t="s">
        <v>172</v>
      </c>
      <c r="B86" s="12" t="s">
        <v>173</v>
      </c>
      <c r="C86" s="3"/>
      <c r="D86" s="3"/>
      <c r="E86" s="13" t="str">
        <f t="shared" si="10"/>
        <v/>
      </c>
    </row>
    <row r="87" spans="1:5" x14ac:dyDescent="0.25">
      <c r="A87" s="12" t="s">
        <v>174</v>
      </c>
      <c r="B87" s="12" t="s">
        <v>175</v>
      </c>
      <c r="C87" s="3"/>
      <c r="D87" s="3"/>
      <c r="E87" s="3"/>
    </row>
    <row r="88" spans="1:5" ht="25.5" x14ac:dyDescent="0.25">
      <c r="A88" s="12" t="s">
        <v>176</v>
      </c>
      <c r="B88" s="12" t="s">
        <v>177</v>
      </c>
      <c r="C88" s="3"/>
      <c r="D88" s="3"/>
      <c r="E88" s="3"/>
    </row>
    <row r="89" spans="1:5" x14ac:dyDescent="0.25">
      <c r="A89" s="31" t="s">
        <v>178</v>
      </c>
      <c r="B89" s="31" t="s">
        <v>179</v>
      </c>
      <c r="C89" s="3"/>
      <c r="D89" s="3">
        <v>-60000</v>
      </c>
      <c r="E89" s="3"/>
    </row>
    <row r="90" spans="1:5" ht="25.5" x14ac:dyDescent="0.25">
      <c r="A90" s="31" t="s">
        <v>180</v>
      </c>
      <c r="B90" s="31" t="s">
        <v>181</v>
      </c>
      <c r="C90" s="3"/>
      <c r="D90" s="3"/>
      <c r="E90" s="3"/>
    </row>
    <row r="91" spans="1:5" x14ac:dyDescent="0.25">
      <c r="A91" s="18" t="s">
        <v>182</v>
      </c>
      <c r="B91" s="18" t="s">
        <v>26</v>
      </c>
      <c r="C91" s="19"/>
      <c r="D91" s="19">
        <f>+D92+D106+D122+D123+D132</f>
        <v>0</v>
      </c>
      <c r="E91" s="19"/>
    </row>
    <row r="92" spans="1:5" x14ac:dyDescent="0.25">
      <c r="A92" s="14" t="s">
        <v>183</v>
      </c>
      <c r="B92" s="14" t="s">
        <v>28</v>
      </c>
      <c r="C92" s="15"/>
      <c r="D92" s="15">
        <f t="shared" ref="D92" si="14">+D93+D96+D101+D100+D105</f>
        <v>0</v>
      </c>
      <c r="E92" s="15"/>
    </row>
    <row r="93" spans="1:5" x14ac:dyDescent="0.25">
      <c r="A93" s="16" t="s">
        <v>184</v>
      </c>
      <c r="B93" s="16" t="s">
        <v>185</v>
      </c>
      <c r="C93" s="17"/>
      <c r="D93" s="17">
        <f t="shared" ref="D93" si="15">SUM(D94:D95)</f>
        <v>0</v>
      </c>
      <c r="E93" s="17"/>
    </row>
    <row r="94" spans="1:5" x14ac:dyDescent="0.25">
      <c r="A94" s="12" t="s">
        <v>186</v>
      </c>
      <c r="B94" s="12" t="s">
        <v>187</v>
      </c>
      <c r="C94" s="3"/>
      <c r="D94" s="3"/>
      <c r="E94" s="3"/>
    </row>
    <row r="95" spans="1:5" x14ac:dyDescent="0.25">
      <c r="A95" s="12" t="s">
        <v>188</v>
      </c>
      <c r="B95" s="12" t="s">
        <v>189</v>
      </c>
      <c r="C95" s="3"/>
      <c r="D95" s="3"/>
      <c r="E95" s="3"/>
    </row>
    <row r="96" spans="1:5" x14ac:dyDescent="0.25">
      <c r="A96" s="16" t="s">
        <v>190</v>
      </c>
      <c r="B96" s="16" t="s">
        <v>191</v>
      </c>
      <c r="C96" s="17"/>
      <c r="D96" s="17">
        <f t="shared" ref="D96" si="16">SUM(D97:D99)</f>
        <v>0</v>
      </c>
      <c r="E96" s="17"/>
    </row>
    <row r="97" spans="1:5" x14ac:dyDescent="0.25">
      <c r="A97" s="12" t="s">
        <v>192</v>
      </c>
      <c r="B97" s="12" t="s">
        <v>193</v>
      </c>
      <c r="C97" s="3"/>
      <c r="D97" s="3"/>
      <c r="E97" s="3"/>
    </row>
    <row r="98" spans="1:5" x14ac:dyDescent="0.25">
      <c r="A98" s="12" t="s">
        <v>194</v>
      </c>
      <c r="B98" s="12" t="s">
        <v>195</v>
      </c>
      <c r="C98" s="3"/>
      <c r="D98" s="3"/>
      <c r="E98" s="3"/>
    </row>
    <row r="99" spans="1:5" x14ac:dyDescent="0.25">
      <c r="A99" s="12" t="s">
        <v>196</v>
      </c>
      <c r="B99" s="12" t="s">
        <v>197</v>
      </c>
      <c r="C99" s="3"/>
      <c r="D99" s="3"/>
      <c r="E99" s="3"/>
    </row>
    <row r="100" spans="1:5" x14ac:dyDescent="0.25">
      <c r="A100" s="16" t="s">
        <v>198</v>
      </c>
      <c r="B100" s="16" t="s">
        <v>199</v>
      </c>
      <c r="C100" s="3"/>
      <c r="D100" s="3"/>
      <c r="E100" s="3"/>
    </row>
    <row r="101" spans="1:5" x14ac:dyDescent="0.25">
      <c r="A101" s="16" t="s">
        <v>200</v>
      </c>
      <c r="B101" s="16" t="s">
        <v>201</v>
      </c>
      <c r="C101" s="17"/>
      <c r="D101" s="17">
        <f t="shared" ref="D101" si="17">SUM(D102:D104)</f>
        <v>0</v>
      </c>
      <c r="E101" s="17"/>
    </row>
    <row r="102" spans="1:5" x14ac:dyDescent="0.25">
      <c r="A102" s="12" t="s">
        <v>202</v>
      </c>
      <c r="B102" s="12" t="s">
        <v>203</v>
      </c>
      <c r="C102" s="3"/>
      <c r="D102" s="3"/>
      <c r="E102" s="3"/>
    </row>
    <row r="103" spans="1:5" x14ac:dyDescent="0.25">
      <c r="A103" s="12" t="s">
        <v>204</v>
      </c>
      <c r="B103" s="12" t="s">
        <v>205</v>
      </c>
      <c r="C103" s="3"/>
      <c r="D103" s="3"/>
      <c r="E103" s="3"/>
    </row>
    <row r="104" spans="1:5" ht="25.5" x14ac:dyDescent="0.25">
      <c r="A104" s="12" t="s">
        <v>206</v>
      </c>
      <c r="B104" s="12" t="s">
        <v>207</v>
      </c>
      <c r="C104" s="3"/>
      <c r="D104" s="3"/>
      <c r="E104" s="3"/>
    </row>
    <row r="105" spans="1:5" x14ac:dyDescent="0.25">
      <c r="A105" s="16" t="s">
        <v>208</v>
      </c>
      <c r="B105" s="16" t="s">
        <v>209</v>
      </c>
      <c r="C105" s="3"/>
      <c r="D105" s="3"/>
      <c r="E105" s="3"/>
    </row>
    <row r="106" spans="1:5" x14ac:dyDescent="0.25">
      <c r="A106" s="14" t="s">
        <v>210</v>
      </c>
      <c r="B106" s="14" t="s">
        <v>42</v>
      </c>
      <c r="C106" s="15"/>
      <c r="D106" s="15">
        <f>+D107+D115</f>
        <v>0</v>
      </c>
      <c r="E106" s="15"/>
    </row>
    <row r="107" spans="1:5" x14ac:dyDescent="0.25">
      <c r="A107" s="16" t="s">
        <v>211</v>
      </c>
      <c r="B107" s="16" t="s">
        <v>44</v>
      </c>
      <c r="C107" s="17"/>
      <c r="D107" s="17">
        <f>+SUM(D108:D114)</f>
        <v>0</v>
      </c>
      <c r="E107" s="17"/>
    </row>
    <row r="108" spans="1:5" x14ac:dyDescent="0.25">
      <c r="A108" s="1" t="s">
        <v>212</v>
      </c>
      <c r="B108" s="1" t="s">
        <v>213</v>
      </c>
      <c r="C108" s="3"/>
      <c r="D108" s="3"/>
      <c r="E108" s="3"/>
    </row>
    <row r="109" spans="1:5" x14ac:dyDescent="0.25">
      <c r="A109" s="32" t="s">
        <v>214</v>
      </c>
      <c r="B109" s="32" t="s">
        <v>215</v>
      </c>
      <c r="C109" s="3"/>
      <c r="D109" s="3"/>
      <c r="E109" s="3"/>
    </row>
    <row r="110" spans="1:5" x14ac:dyDescent="0.25">
      <c r="A110" s="12" t="s">
        <v>216</v>
      </c>
      <c r="B110" s="12" t="s">
        <v>217</v>
      </c>
      <c r="C110" s="3"/>
      <c r="D110" s="3"/>
      <c r="E110" s="3"/>
    </row>
    <row r="111" spans="1:5" x14ac:dyDescent="0.25">
      <c r="A111" s="12" t="s">
        <v>218</v>
      </c>
      <c r="B111" s="12" t="s">
        <v>219</v>
      </c>
      <c r="C111" s="3"/>
      <c r="D111" s="3"/>
      <c r="E111" s="3"/>
    </row>
    <row r="112" spans="1:5" x14ac:dyDescent="0.25">
      <c r="A112" s="12" t="s">
        <v>220</v>
      </c>
      <c r="B112" s="12" t="s">
        <v>221</v>
      </c>
      <c r="C112" s="3"/>
      <c r="D112" s="3"/>
      <c r="E112" s="3"/>
    </row>
    <row r="113" spans="1:5" x14ac:dyDescent="0.25">
      <c r="A113" s="12" t="s">
        <v>222</v>
      </c>
      <c r="B113" s="12" t="s">
        <v>223</v>
      </c>
      <c r="C113" s="3"/>
      <c r="D113" s="3"/>
      <c r="E113" s="3"/>
    </row>
    <row r="114" spans="1:5" ht="25.5" x14ac:dyDescent="0.25">
      <c r="A114" s="12" t="s">
        <v>224</v>
      </c>
      <c r="B114" s="12" t="s">
        <v>225</v>
      </c>
      <c r="C114" s="3"/>
      <c r="D114" s="3"/>
      <c r="E114" s="3"/>
    </row>
    <row r="115" spans="1:5" x14ac:dyDescent="0.25">
      <c r="A115" s="16" t="s">
        <v>226</v>
      </c>
      <c r="B115" s="16" t="s">
        <v>52</v>
      </c>
      <c r="C115" s="17"/>
      <c r="D115" s="17">
        <f>SUM(D116:D121)</f>
        <v>0</v>
      </c>
      <c r="E115" s="17"/>
    </row>
    <row r="116" spans="1:5" x14ac:dyDescent="0.25">
      <c r="A116" s="1" t="s">
        <v>227</v>
      </c>
      <c r="B116" s="1" t="s">
        <v>228</v>
      </c>
      <c r="C116" s="33"/>
      <c r="D116" s="33"/>
      <c r="E116" s="33"/>
    </row>
    <row r="117" spans="1:5" x14ac:dyDescent="0.25">
      <c r="A117" s="12" t="s">
        <v>229</v>
      </c>
      <c r="B117" s="12" t="s">
        <v>230</v>
      </c>
      <c r="C117" s="3"/>
      <c r="D117" s="3"/>
      <c r="E117" s="3"/>
    </row>
    <row r="118" spans="1:5" x14ac:dyDescent="0.25">
      <c r="A118" s="12" t="s">
        <v>231</v>
      </c>
      <c r="B118" s="12" t="s">
        <v>232</v>
      </c>
      <c r="C118" s="3"/>
      <c r="D118" s="3"/>
      <c r="E118" s="3"/>
    </row>
    <row r="119" spans="1:5" x14ac:dyDescent="0.25">
      <c r="A119" s="12" t="s">
        <v>233</v>
      </c>
      <c r="B119" s="12" t="s">
        <v>234</v>
      </c>
      <c r="C119" s="3"/>
      <c r="D119" s="3"/>
      <c r="E119" s="3"/>
    </row>
    <row r="120" spans="1:5" ht="25.5" x14ac:dyDescent="0.25">
      <c r="A120" s="12" t="s">
        <v>235</v>
      </c>
      <c r="B120" s="12" t="s">
        <v>236</v>
      </c>
      <c r="C120" s="33"/>
      <c r="D120" s="3"/>
      <c r="E120" s="33"/>
    </row>
    <row r="121" spans="1:5" ht="25.5" x14ac:dyDescent="0.25">
      <c r="A121" s="12" t="s">
        <v>237</v>
      </c>
      <c r="B121" s="12" t="s">
        <v>238</v>
      </c>
      <c r="C121" s="3"/>
      <c r="D121" s="3"/>
      <c r="E121" s="3"/>
    </row>
    <row r="122" spans="1:5" x14ac:dyDescent="0.25">
      <c r="A122" s="14" t="s">
        <v>239</v>
      </c>
      <c r="B122" s="14" t="s">
        <v>60</v>
      </c>
      <c r="C122" s="3"/>
      <c r="D122" s="3"/>
      <c r="E122" s="3"/>
    </row>
    <row r="123" spans="1:5" x14ac:dyDescent="0.25">
      <c r="A123" s="14" t="s">
        <v>240</v>
      </c>
      <c r="B123" s="14" t="s">
        <v>241</v>
      </c>
      <c r="C123" s="15"/>
      <c r="D123" s="15">
        <f>SUM(D124:D131)</f>
        <v>0</v>
      </c>
      <c r="E123" s="15"/>
    </row>
    <row r="124" spans="1:5" x14ac:dyDescent="0.25">
      <c r="A124" s="12" t="s">
        <v>242</v>
      </c>
      <c r="B124" s="12" t="s">
        <v>243</v>
      </c>
      <c r="C124" s="3"/>
      <c r="D124" s="3"/>
      <c r="E124" s="3"/>
    </row>
    <row r="125" spans="1:5" x14ac:dyDescent="0.25">
      <c r="A125" s="12" t="s">
        <v>244</v>
      </c>
      <c r="B125" s="12" t="s">
        <v>245</v>
      </c>
      <c r="C125" s="3"/>
      <c r="D125" s="3"/>
      <c r="E125" s="3"/>
    </row>
    <row r="126" spans="1:5" x14ac:dyDescent="0.25">
      <c r="A126" s="12" t="s">
        <v>246</v>
      </c>
      <c r="B126" s="12" t="s">
        <v>247</v>
      </c>
      <c r="C126" s="3"/>
      <c r="D126" s="3"/>
      <c r="E126" s="3"/>
    </row>
    <row r="127" spans="1:5" ht="25.5" x14ac:dyDescent="0.25">
      <c r="A127" s="12" t="s">
        <v>248</v>
      </c>
      <c r="B127" s="12" t="s">
        <v>249</v>
      </c>
      <c r="C127" s="3"/>
      <c r="D127" s="3"/>
      <c r="E127" s="3"/>
    </row>
    <row r="128" spans="1:5" x14ac:dyDescent="0.25">
      <c r="A128" s="12" t="s">
        <v>250</v>
      </c>
      <c r="B128" s="12" t="s">
        <v>251</v>
      </c>
      <c r="C128" s="3"/>
      <c r="D128" s="3"/>
      <c r="E128" s="3"/>
    </row>
    <row r="129" spans="1:5" x14ac:dyDescent="0.25">
      <c r="A129" s="12" t="s">
        <v>252</v>
      </c>
      <c r="B129" s="12" t="s">
        <v>253</v>
      </c>
      <c r="C129" s="3"/>
      <c r="D129" s="3"/>
      <c r="E129" s="3"/>
    </row>
    <row r="130" spans="1:5" x14ac:dyDescent="0.25">
      <c r="A130" s="12" t="s">
        <v>254</v>
      </c>
      <c r="B130" s="12" t="s">
        <v>255</v>
      </c>
      <c r="C130" s="3"/>
      <c r="D130" s="3"/>
      <c r="E130" s="3"/>
    </row>
    <row r="131" spans="1:5" x14ac:dyDescent="0.25">
      <c r="A131" s="12" t="s">
        <v>256</v>
      </c>
      <c r="B131" s="12" t="s">
        <v>257</v>
      </c>
      <c r="C131" s="3"/>
      <c r="D131" s="3"/>
      <c r="E131" s="3"/>
    </row>
    <row r="132" spans="1:5" x14ac:dyDescent="0.25">
      <c r="A132" s="14" t="s">
        <v>258</v>
      </c>
      <c r="B132" s="14" t="s">
        <v>259</v>
      </c>
      <c r="C132" s="15"/>
      <c r="D132" s="15">
        <f>SUM(D133:D135)</f>
        <v>0</v>
      </c>
      <c r="E132" s="15"/>
    </row>
    <row r="133" spans="1:5" x14ac:dyDescent="0.25">
      <c r="A133" s="12" t="s">
        <v>260</v>
      </c>
      <c r="B133" s="12" t="s">
        <v>261</v>
      </c>
      <c r="C133" s="3"/>
      <c r="D133" s="3"/>
      <c r="E133" s="3"/>
    </row>
    <row r="134" spans="1:5" x14ac:dyDescent="0.25">
      <c r="A134" s="12" t="s">
        <v>263</v>
      </c>
      <c r="B134" s="12" t="s">
        <v>259</v>
      </c>
      <c r="C134" s="3"/>
      <c r="D134" s="3"/>
      <c r="E134" s="3"/>
    </row>
    <row r="135" spans="1:5" x14ac:dyDescent="0.25">
      <c r="A135" s="12" t="s">
        <v>264</v>
      </c>
      <c r="B135" s="12" t="s">
        <v>265</v>
      </c>
      <c r="C135" s="3"/>
      <c r="D135" s="3"/>
      <c r="E135" s="3"/>
    </row>
    <row r="136" spans="1:5" x14ac:dyDescent="0.25">
      <c r="A136" s="18" t="s">
        <v>266</v>
      </c>
      <c r="B136" s="18" t="s">
        <v>62</v>
      </c>
      <c r="C136" s="19"/>
      <c r="D136" s="19">
        <f>+D137+D143+D153+D155+D156+D157</f>
        <v>0</v>
      </c>
      <c r="E136" s="19"/>
    </row>
    <row r="137" spans="1:5" x14ac:dyDescent="0.25">
      <c r="A137" s="14" t="s">
        <v>267</v>
      </c>
      <c r="B137" s="14" t="s">
        <v>268</v>
      </c>
      <c r="C137" s="15"/>
      <c r="D137" s="15">
        <f t="shared" ref="D137" si="18">SUM(D138:D142)</f>
        <v>0</v>
      </c>
      <c r="E137" s="15"/>
    </row>
    <row r="138" spans="1:5" ht="25.5" x14ac:dyDescent="0.25">
      <c r="A138" s="12" t="s">
        <v>269</v>
      </c>
      <c r="B138" s="12" t="s">
        <v>270</v>
      </c>
      <c r="C138" s="3"/>
      <c r="D138" s="3"/>
      <c r="E138" s="3"/>
    </row>
    <row r="139" spans="1:5" x14ac:dyDescent="0.25">
      <c r="A139" s="12" t="s">
        <v>271</v>
      </c>
      <c r="B139" s="12" t="s">
        <v>272</v>
      </c>
      <c r="C139" s="3"/>
      <c r="D139" s="3"/>
      <c r="E139" s="3"/>
    </row>
    <row r="140" spans="1:5" x14ac:dyDescent="0.25">
      <c r="A140" s="12" t="s">
        <v>273</v>
      </c>
      <c r="B140" s="12" t="s">
        <v>274</v>
      </c>
      <c r="C140" s="3"/>
      <c r="D140" s="3"/>
      <c r="E140" s="3"/>
    </row>
    <row r="141" spans="1:5" x14ac:dyDescent="0.25">
      <c r="A141" s="12" t="s">
        <v>275</v>
      </c>
      <c r="B141" s="12" t="s">
        <v>276</v>
      </c>
      <c r="C141" s="3"/>
      <c r="D141" s="3"/>
      <c r="E141" s="3"/>
    </row>
    <row r="142" spans="1:5" ht="25.5" x14ac:dyDescent="0.25">
      <c r="A142" s="12" t="s">
        <v>277</v>
      </c>
      <c r="B142" s="12" t="s">
        <v>278</v>
      </c>
      <c r="C142" s="3"/>
      <c r="D142" s="3"/>
      <c r="E142" s="3"/>
    </row>
    <row r="143" spans="1:5" x14ac:dyDescent="0.25">
      <c r="A143" s="14" t="s">
        <v>279</v>
      </c>
      <c r="B143" s="14" t="s">
        <v>280</v>
      </c>
      <c r="C143" s="15"/>
      <c r="D143" s="15">
        <f t="shared" ref="D143" si="19">+D144+D149</f>
        <v>0</v>
      </c>
      <c r="E143" s="15"/>
    </row>
    <row r="144" spans="1:5" x14ac:dyDescent="0.25">
      <c r="A144" s="16" t="s">
        <v>281</v>
      </c>
      <c r="B144" s="16" t="s">
        <v>282</v>
      </c>
      <c r="C144" s="17"/>
      <c r="D144" s="17">
        <f t="shared" ref="D144" si="20">SUM(D145:D148)</f>
        <v>0</v>
      </c>
      <c r="E144" s="17"/>
    </row>
    <row r="145" spans="1:5" x14ac:dyDescent="0.25">
      <c r="A145" s="12" t="s">
        <v>283</v>
      </c>
      <c r="B145" s="12" t="s">
        <v>284</v>
      </c>
      <c r="C145" s="3"/>
      <c r="D145" s="3"/>
      <c r="E145" s="3"/>
    </row>
    <row r="146" spans="1:5" x14ac:dyDescent="0.25">
      <c r="A146" s="12" t="s">
        <v>285</v>
      </c>
      <c r="B146" s="12" t="s">
        <v>286</v>
      </c>
      <c r="C146" s="3"/>
      <c r="D146" s="3"/>
      <c r="E146" s="3"/>
    </row>
    <row r="147" spans="1:5" x14ac:dyDescent="0.25">
      <c r="A147" s="12" t="s">
        <v>287</v>
      </c>
      <c r="B147" s="12" t="s">
        <v>288</v>
      </c>
      <c r="C147" s="3"/>
      <c r="D147" s="3"/>
      <c r="E147" s="3"/>
    </row>
    <row r="148" spans="1:5" x14ac:dyDescent="0.25">
      <c r="A148" s="12" t="s">
        <v>289</v>
      </c>
      <c r="B148" s="12" t="s">
        <v>290</v>
      </c>
      <c r="C148" s="3"/>
      <c r="D148" s="3"/>
      <c r="E148" s="3"/>
    </row>
    <row r="149" spans="1:5" x14ac:dyDescent="0.25">
      <c r="A149" s="16" t="s">
        <v>291</v>
      </c>
      <c r="B149" s="16" t="s">
        <v>292</v>
      </c>
      <c r="C149" s="17"/>
      <c r="D149" s="17">
        <f t="shared" ref="D149" si="21">SUM(D150:D152)</f>
        <v>0</v>
      </c>
      <c r="E149" s="17"/>
    </row>
    <row r="150" spans="1:5" x14ac:dyDescent="0.25">
      <c r="A150" s="12" t="s">
        <v>293</v>
      </c>
      <c r="B150" s="12" t="s">
        <v>294</v>
      </c>
      <c r="C150" s="3"/>
      <c r="D150" s="3"/>
      <c r="E150" s="3"/>
    </row>
    <row r="151" spans="1:5" x14ac:dyDescent="0.25">
      <c r="A151" s="12" t="s">
        <v>295</v>
      </c>
      <c r="B151" s="12" t="s">
        <v>288</v>
      </c>
      <c r="C151" s="3"/>
      <c r="D151" s="3"/>
      <c r="E151" s="3"/>
    </row>
    <row r="152" spans="1:5" x14ac:dyDescent="0.25">
      <c r="A152" s="12" t="s">
        <v>296</v>
      </c>
      <c r="B152" s="12" t="s">
        <v>290</v>
      </c>
      <c r="C152" s="3"/>
      <c r="D152" s="3"/>
      <c r="E152" s="3"/>
    </row>
    <row r="153" spans="1:5" x14ac:dyDescent="0.25">
      <c r="A153" s="14" t="s">
        <v>297</v>
      </c>
      <c r="B153" s="14" t="s">
        <v>298</v>
      </c>
      <c r="C153" s="15"/>
      <c r="D153" s="15">
        <f>SUM(D154:D154)</f>
        <v>0</v>
      </c>
      <c r="E153" s="15"/>
    </row>
    <row r="154" spans="1:5" x14ac:dyDescent="0.25">
      <c r="A154" s="12" t="s">
        <v>299</v>
      </c>
      <c r="B154" s="12" t="s">
        <v>300</v>
      </c>
      <c r="C154" s="3"/>
      <c r="D154" s="3"/>
      <c r="E154" s="3"/>
    </row>
    <row r="155" spans="1:5" x14ac:dyDescent="0.25">
      <c r="A155" s="31" t="s">
        <v>301</v>
      </c>
      <c r="B155" s="31" t="s">
        <v>302</v>
      </c>
      <c r="C155" s="3"/>
      <c r="D155" s="3"/>
      <c r="E155" s="3"/>
    </row>
    <row r="156" spans="1:5" x14ac:dyDescent="0.25">
      <c r="A156" s="31" t="s">
        <v>303</v>
      </c>
      <c r="B156" s="31" t="s">
        <v>304</v>
      </c>
      <c r="C156" s="3"/>
      <c r="D156" s="3"/>
      <c r="E156" s="3"/>
    </row>
    <row r="157" spans="1:5" ht="25.5" x14ac:dyDescent="0.25">
      <c r="A157" s="31" t="s">
        <v>305</v>
      </c>
      <c r="B157" s="31" t="s">
        <v>306</v>
      </c>
      <c r="C157" s="3"/>
      <c r="D157" s="3"/>
      <c r="E157" s="3"/>
    </row>
    <row r="158" spans="1:5" x14ac:dyDescent="0.25">
      <c r="A158" s="18" t="s">
        <v>307</v>
      </c>
      <c r="B158" s="18" t="s">
        <v>308</v>
      </c>
      <c r="C158" s="3"/>
      <c r="D158" s="3"/>
      <c r="E158" s="3"/>
    </row>
    <row r="159" spans="1:5" x14ac:dyDescent="0.25">
      <c r="A159" s="18" t="s">
        <v>309</v>
      </c>
      <c r="B159" s="18" t="s">
        <v>310</v>
      </c>
      <c r="C159" s="19"/>
      <c r="D159" s="19">
        <f t="shared" ref="D159" si="22">SUM(D160:D164)</f>
        <v>0</v>
      </c>
      <c r="E159" s="19"/>
    </row>
    <row r="160" spans="1:5" x14ac:dyDescent="0.25">
      <c r="A160" s="12" t="s">
        <v>311</v>
      </c>
      <c r="B160" s="12" t="s">
        <v>312</v>
      </c>
      <c r="C160" s="3"/>
      <c r="D160" s="3"/>
      <c r="E160" s="3"/>
    </row>
    <row r="161" spans="1:5" x14ac:dyDescent="0.25">
      <c r="A161" s="12" t="s">
        <v>313</v>
      </c>
      <c r="B161" s="12" t="s">
        <v>314</v>
      </c>
      <c r="C161" s="3"/>
      <c r="D161" s="3"/>
      <c r="E161" s="3"/>
    </row>
    <row r="162" spans="1:5" x14ac:dyDescent="0.25">
      <c r="A162" s="12" t="s">
        <v>315</v>
      </c>
      <c r="B162" s="12" t="s">
        <v>316</v>
      </c>
      <c r="C162" s="3"/>
      <c r="D162" s="3"/>
      <c r="E162" s="3"/>
    </row>
    <row r="163" spans="1:5" x14ac:dyDescent="0.25">
      <c r="A163" s="12" t="s">
        <v>317</v>
      </c>
      <c r="B163" s="12" t="s">
        <v>318</v>
      </c>
      <c r="C163" s="3"/>
      <c r="D163" s="3"/>
      <c r="E163" s="3"/>
    </row>
    <row r="164" spans="1:5" x14ac:dyDescent="0.25">
      <c r="A164" s="12" t="s">
        <v>319</v>
      </c>
      <c r="B164" s="12" t="s">
        <v>320</v>
      </c>
      <c r="C164" s="3"/>
      <c r="D164" s="3"/>
      <c r="E164" s="3"/>
    </row>
    <row r="165" spans="1:5" x14ac:dyDescent="0.25">
      <c r="A165" s="22" t="s">
        <v>321</v>
      </c>
      <c r="B165" s="22" t="s">
        <v>322</v>
      </c>
      <c r="C165" s="7"/>
      <c r="D165" s="7">
        <f t="shared" ref="D165" si="23">+D166+D167+D168</f>
        <v>-439600</v>
      </c>
      <c r="E165" s="7"/>
    </row>
    <row r="166" spans="1:5" x14ac:dyDescent="0.25">
      <c r="A166" s="12" t="s">
        <v>323</v>
      </c>
      <c r="B166" s="12" t="s">
        <v>324</v>
      </c>
      <c r="C166" s="3"/>
      <c r="D166" s="3">
        <v>-370350</v>
      </c>
      <c r="E166" s="3"/>
    </row>
    <row r="167" spans="1:5" x14ac:dyDescent="0.25">
      <c r="A167" s="12" t="s">
        <v>325</v>
      </c>
      <c r="B167" s="12" t="s">
        <v>326</v>
      </c>
      <c r="C167" s="3"/>
      <c r="D167" s="3">
        <v>-61000</v>
      </c>
      <c r="E167" s="3"/>
    </row>
    <row r="168" spans="1:5" x14ac:dyDescent="0.25">
      <c r="A168" s="23" t="s">
        <v>327</v>
      </c>
      <c r="B168" s="23" t="s">
        <v>328</v>
      </c>
      <c r="C168" s="35"/>
      <c r="D168" s="35">
        <f t="shared" ref="D168" si="24">+D169+D175+D188</f>
        <v>-8250</v>
      </c>
      <c r="E168" s="35"/>
    </row>
    <row r="169" spans="1:5" x14ac:dyDescent="0.25">
      <c r="A169" s="28" t="s">
        <v>329</v>
      </c>
      <c r="B169" s="28" t="s">
        <v>330</v>
      </c>
      <c r="C169" s="25"/>
      <c r="D169" s="25">
        <f t="shared" ref="D169" si="25">SUM(D170:D174)</f>
        <v>-8250</v>
      </c>
      <c r="E169" s="25"/>
    </row>
    <row r="170" spans="1:5" x14ac:dyDescent="0.25">
      <c r="A170" s="12" t="s">
        <v>331</v>
      </c>
      <c r="B170" s="12" t="s">
        <v>332</v>
      </c>
      <c r="C170" s="3"/>
      <c r="D170" s="3">
        <v>-4500</v>
      </c>
      <c r="E170" s="3"/>
    </row>
    <row r="171" spans="1:5" x14ac:dyDescent="0.25">
      <c r="A171" s="12" t="s">
        <v>333</v>
      </c>
      <c r="B171" s="12" t="s">
        <v>334</v>
      </c>
      <c r="C171" s="3"/>
      <c r="D171" s="3">
        <v>-1500</v>
      </c>
      <c r="E171" s="3"/>
    </row>
    <row r="172" spans="1:5" ht="25.5" x14ac:dyDescent="0.25">
      <c r="A172" s="12" t="s">
        <v>335</v>
      </c>
      <c r="B172" s="12" t="s">
        <v>336</v>
      </c>
      <c r="C172" s="3"/>
      <c r="D172" s="3">
        <v>-2250</v>
      </c>
      <c r="E172" s="3"/>
    </row>
    <row r="173" spans="1:5" x14ac:dyDescent="0.25">
      <c r="A173" s="12" t="s">
        <v>337</v>
      </c>
      <c r="B173" s="12" t="s">
        <v>338</v>
      </c>
      <c r="C173" s="3"/>
      <c r="D173" s="3">
        <v>0</v>
      </c>
      <c r="E173" s="3"/>
    </row>
    <row r="174" spans="1:5" x14ac:dyDescent="0.25">
      <c r="A174" s="12" t="s">
        <v>339</v>
      </c>
      <c r="B174" s="12" t="s">
        <v>340</v>
      </c>
      <c r="C174" s="3"/>
      <c r="D174" s="3">
        <v>0</v>
      </c>
      <c r="E174" s="3"/>
    </row>
    <row r="175" spans="1:5" x14ac:dyDescent="0.25">
      <c r="A175" s="14" t="s">
        <v>341</v>
      </c>
      <c r="B175" s="14" t="s">
        <v>342</v>
      </c>
      <c r="C175" s="15"/>
      <c r="D175" s="15">
        <f t="shared" ref="D175" si="26">SUM(D176:D187)</f>
        <v>0</v>
      </c>
      <c r="E175" s="15"/>
    </row>
    <row r="176" spans="1:5" x14ac:dyDescent="0.25">
      <c r="A176" s="12" t="s">
        <v>343</v>
      </c>
      <c r="B176" s="12" t="s">
        <v>344</v>
      </c>
      <c r="C176" s="3"/>
      <c r="D176" s="3"/>
      <c r="E176" s="3"/>
    </row>
    <row r="177" spans="1:5" x14ac:dyDescent="0.25">
      <c r="A177" s="12" t="s">
        <v>345</v>
      </c>
      <c r="B177" s="12" t="s">
        <v>346</v>
      </c>
      <c r="C177" s="3"/>
      <c r="D177" s="3"/>
      <c r="E177" s="3"/>
    </row>
    <row r="178" spans="1:5" x14ac:dyDescent="0.25">
      <c r="A178" s="12" t="s">
        <v>347</v>
      </c>
      <c r="B178" s="12" t="s">
        <v>348</v>
      </c>
      <c r="C178" s="3"/>
      <c r="D178" s="3"/>
      <c r="E178" s="3"/>
    </row>
    <row r="179" spans="1:5" x14ac:dyDescent="0.25">
      <c r="A179" s="12" t="s">
        <v>349</v>
      </c>
      <c r="B179" s="12" t="s">
        <v>350</v>
      </c>
      <c r="C179" s="3"/>
      <c r="D179" s="3"/>
      <c r="E179" s="3"/>
    </row>
    <row r="180" spans="1:5" x14ac:dyDescent="0.25">
      <c r="A180" s="12" t="s">
        <v>351</v>
      </c>
      <c r="B180" s="12" t="s">
        <v>352</v>
      </c>
      <c r="C180" s="3"/>
      <c r="D180" s="3"/>
      <c r="E180" s="3"/>
    </row>
    <row r="181" spans="1:5" x14ac:dyDescent="0.25">
      <c r="A181" s="12" t="s">
        <v>353</v>
      </c>
      <c r="B181" s="12" t="s">
        <v>354</v>
      </c>
      <c r="C181" s="3"/>
      <c r="D181" s="3"/>
      <c r="E181" s="3"/>
    </row>
    <row r="182" spans="1:5" x14ac:dyDescent="0.25">
      <c r="A182" s="12" t="s">
        <v>355</v>
      </c>
      <c r="B182" s="12" t="s">
        <v>356</v>
      </c>
      <c r="C182" s="3"/>
      <c r="D182" s="3"/>
      <c r="E182" s="3"/>
    </row>
    <row r="183" spans="1:5" x14ac:dyDescent="0.25">
      <c r="A183" s="12" t="s">
        <v>357</v>
      </c>
      <c r="B183" s="12" t="s">
        <v>358</v>
      </c>
      <c r="C183" s="3"/>
      <c r="D183" s="3"/>
      <c r="E183" s="3"/>
    </row>
    <row r="184" spans="1:5" x14ac:dyDescent="0.25">
      <c r="A184" s="12" t="s">
        <v>359</v>
      </c>
      <c r="B184" s="12" t="s">
        <v>360</v>
      </c>
      <c r="C184" s="3"/>
      <c r="D184" s="3"/>
      <c r="E184" s="3"/>
    </row>
    <row r="185" spans="1:5" x14ac:dyDescent="0.25">
      <c r="A185" s="12" t="s">
        <v>361</v>
      </c>
      <c r="B185" s="12" t="s">
        <v>362</v>
      </c>
      <c r="C185" s="3"/>
      <c r="D185" s="3"/>
      <c r="E185" s="3"/>
    </row>
    <row r="186" spans="1:5" x14ac:dyDescent="0.25">
      <c r="A186" s="12" t="s">
        <v>363</v>
      </c>
      <c r="B186" s="12" t="s">
        <v>364</v>
      </c>
      <c r="C186" s="3"/>
      <c r="D186" s="3"/>
      <c r="E186" s="3"/>
    </row>
    <row r="187" spans="1:5" x14ac:dyDescent="0.25">
      <c r="A187" s="12" t="s">
        <v>365</v>
      </c>
      <c r="B187" s="12" t="s">
        <v>366</v>
      </c>
      <c r="C187" s="3"/>
      <c r="D187" s="3"/>
      <c r="E187" s="3"/>
    </row>
    <row r="188" spans="1:5" x14ac:dyDescent="0.25">
      <c r="A188" s="14" t="s">
        <v>367</v>
      </c>
      <c r="B188" s="14" t="s">
        <v>368</v>
      </c>
      <c r="C188" s="3"/>
      <c r="D188" s="3"/>
      <c r="E188" s="3"/>
    </row>
    <row r="189" spans="1:5" x14ac:dyDescent="0.25">
      <c r="A189" s="6" t="s">
        <v>369</v>
      </c>
      <c r="B189" s="6" t="s">
        <v>370</v>
      </c>
      <c r="C189" s="3"/>
      <c r="D189" s="3">
        <v>-15000</v>
      </c>
      <c r="E189" s="3"/>
    </row>
    <row r="190" spans="1:5" x14ac:dyDescent="0.25">
      <c r="A190" s="6" t="s">
        <v>371</v>
      </c>
      <c r="B190" s="6" t="s">
        <v>372</v>
      </c>
      <c r="C190" s="7"/>
      <c r="D190" s="7">
        <f t="shared" ref="D190" si="27">+D191+D192</f>
        <v>0</v>
      </c>
      <c r="E190" s="7"/>
    </row>
    <row r="191" spans="1:5" x14ac:dyDescent="0.25">
      <c r="A191" s="12" t="s">
        <v>373</v>
      </c>
      <c r="B191" s="12" t="s">
        <v>374</v>
      </c>
      <c r="C191" s="3"/>
      <c r="D191" s="3"/>
      <c r="E191" s="3"/>
    </row>
    <row r="192" spans="1:5" x14ac:dyDescent="0.25">
      <c r="A192" s="12" t="s">
        <v>375</v>
      </c>
      <c r="B192" s="12" t="s">
        <v>372</v>
      </c>
      <c r="C192" s="3"/>
      <c r="D192" s="3"/>
      <c r="E192" s="3"/>
    </row>
    <row r="193" spans="1:5" x14ac:dyDescent="0.25">
      <c r="A193" s="36" t="s">
        <v>376</v>
      </c>
      <c r="B193" s="36" t="s">
        <v>377</v>
      </c>
      <c r="C193" s="37"/>
      <c r="D193" s="37">
        <f>+D2+D52+D165+D189+D190</f>
        <v>-7714600</v>
      </c>
      <c r="E193" s="37"/>
    </row>
    <row r="194" spans="1:5" x14ac:dyDescent="0.25">
      <c r="A194" s="6" t="s">
        <v>378</v>
      </c>
      <c r="B194" s="6" t="s">
        <v>379</v>
      </c>
      <c r="C194" s="3"/>
      <c r="D194" s="3"/>
      <c r="E194" s="3"/>
    </row>
    <row r="195" spans="1:5" x14ac:dyDescent="0.25">
      <c r="A195" s="6" t="s">
        <v>380</v>
      </c>
      <c r="B195" s="6" t="s">
        <v>381</v>
      </c>
      <c r="C195" s="3"/>
      <c r="D195" s="3"/>
      <c r="E195" s="3"/>
    </row>
    <row r="196" spans="1:5" ht="25.5" x14ac:dyDescent="0.25">
      <c r="A196" s="36" t="s">
        <v>382</v>
      </c>
      <c r="B196" s="36" t="s">
        <v>383</v>
      </c>
      <c r="C196" s="37"/>
      <c r="D196" s="37">
        <f t="shared" ref="D196" si="28">+D193+D194+D195</f>
        <v>-7714600</v>
      </c>
      <c r="E196" s="37"/>
    </row>
    <row r="197" spans="1:5" x14ac:dyDescent="0.25">
      <c r="A197" s="6" t="s">
        <v>384</v>
      </c>
      <c r="B197" s="6" t="s">
        <v>385</v>
      </c>
      <c r="C197" s="3"/>
      <c r="D197" s="3"/>
      <c r="E197" s="3"/>
    </row>
    <row r="198" spans="1:5" x14ac:dyDescent="0.25">
      <c r="A198" s="36" t="s">
        <v>386</v>
      </c>
      <c r="B198" s="36" t="s">
        <v>387</v>
      </c>
      <c r="C198" s="37"/>
      <c r="D198" s="37">
        <f t="shared" ref="D198:D200" si="29">+D196+D197</f>
        <v>-7714600</v>
      </c>
      <c r="E198" s="37"/>
    </row>
    <row r="199" spans="1:5" x14ac:dyDescent="0.25">
      <c r="A199" s="6" t="s">
        <v>388</v>
      </c>
      <c r="B199" s="6" t="s">
        <v>389</v>
      </c>
      <c r="C199" s="3"/>
      <c r="D199" s="3"/>
      <c r="E199" s="3"/>
    </row>
    <row r="200" spans="1:5" x14ac:dyDescent="0.25">
      <c r="A200" s="36" t="s">
        <v>390</v>
      </c>
      <c r="B200" s="36" t="s">
        <v>391</v>
      </c>
      <c r="C200" s="37"/>
      <c r="D200" s="37">
        <f t="shared" si="29"/>
        <v>-7714600</v>
      </c>
      <c r="E200" s="37"/>
    </row>
  </sheetData>
  <autoFilter ref="A1:E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0"/>
  <sheetViews>
    <sheetView workbookViewId="0">
      <pane ySplit="1" topLeftCell="A2" activePane="bottomLeft" state="frozen"/>
      <selection activeCell="A135" sqref="A135:XFD135"/>
      <selection pane="bottomLeft" activeCell="A135" sqref="A135:XFD135"/>
    </sheetView>
  </sheetViews>
  <sheetFormatPr defaultRowHeight="15" x14ac:dyDescent="0.25"/>
  <cols>
    <col min="1" max="1" width="10.28515625" style="38" bestFit="1" customWidth="1"/>
    <col min="2" max="2" width="38.42578125" style="38" customWidth="1"/>
    <col min="3" max="3" width="10.42578125" style="39" bestFit="1" customWidth="1"/>
    <col min="4" max="4" width="14.85546875" style="39" bestFit="1" customWidth="1"/>
    <col min="5" max="5" width="9.85546875" style="39" bestFit="1" customWidth="1"/>
  </cols>
  <sheetData>
    <row r="1" spans="1:5" x14ac:dyDescent="0.25">
      <c r="A1" s="1"/>
      <c r="B1" s="1" t="s">
        <v>407</v>
      </c>
      <c r="C1" s="3" t="s">
        <v>2</v>
      </c>
      <c r="D1" s="3" t="s">
        <v>3</v>
      </c>
      <c r="E1" s="3" t="s">
        <v>4</v>
      </c>
    </row>
    <row r="2" spans="1:5" ht="15.75" x14ac:dyDescent="0.25">
      <c r="A2" s="46" t="s">
        <v>5</v>
      </c>
      <c r="B2" s="46" t="s">
        <v>6</v>
      </c>
      <c r="C2" s="47"/>
      <c r="D2" s="47">
        <f>+D3+D41+D45+D46</f>
        <v>0</v>
      </c>
      <c r="E2" s="63"/>
    </row>
    <row r="3" spans="1:5" x14ac:dyDescent="0.25">
      <c r="A3" s="6" t="s">
        <v>7</v>
      </c>
      <c r="B3" s="6" t="s">
        <v>8</v>
      </c>
      <c r="C3" s="7"/>
      <c r="D3" s="7">
        <f>D4+D12+D30+D35</f>
        <v>0</v>
      </c>
      <c r="E3" s="7"/>
    </row>
    <row r="4" spans="1:5" x14ac:dyDescent="0.25">
      <c r="A4" s="48" t="s">
        <v>9</v>
      </c>
      <c r="B4" s="48" t="s">
        <v>10</v>
      </c>
      <c r="C4" s="9">
        <f t="shared" ref="C4:D4" si="0">+SUM(C5:C11)</f>
        <v>0</v>
      </c>
      <c r="D4" s="49">
        <f t="shared" si="0"/>
        <v>0</v>
      </c>
      <c r="E4" s="66" t="str">
        <f>+IF(C4=0,"",D4/C4)</f>
        <v/>
      </c>
    </row>
    <row r="5" spans="1:5" x14ac:dyDescent="0.25">
      <c r="A5" s="12" t="s">
        <v>11</v>
      </c>
      <c r="B5" s="12" t="s">
        <v>12</v>
      </c>
      <c r="C5" s="3"/>
      <c r="D5" s="3"/>
      <c r="E5" s="13" t="str">
        <f t="shared" ref="E5:E68" si="1">+IF(C5=0,"",D5/C5)</f>
        <v/>
      </c>
    </row>
    <row r="6" spans="1:5" x14ac:dyDescent="0.25">
      <c r="A6" s="12" t="s">
        <v>13</v>
      </c>
      <c r="B6" s="12" t="s">
        <v>14</v>
      </c>
      <c r="C6" s="3"/>
      <c r="D6" s="3"/>
      <c r="E6" s="13" t="str">
        <f t="shared" si="1"/>
        <v/>
      </c>
    </row>
    <row r="7" spans="1:5" x14ac:dyDescent="0.25">
      <c r="A7" s="12" t="s">
        <v>15</v>
      </c>
      <c r="B7" s="12" t="s">
        <v>16</v>
      </c>
      <c r="C7" s="3"/>
      <c r="D7" s="3"/>
      <c r="E7" s="13" t="str">
        <f t="shared" si="1"/>
        <v/>
      </c>
    </row>
    <row r="8" spans="1:5" x14ac:dyDescent="0.25">
      <c r="A8" s="12" t="s">
        <v>17</v>
      </c>
      <c r="B8" s="12" t="s">
        <v>18</v>
      </c>
      <c r="C8" s="3"/>
      <c r="D8" s="3"/>
      <c r="E8" s="3" t="str">
        <f t="shared" si="1"/>
        <v/>
      </c>
    </row>
    <row r="9" spans="1:5" x14ac:dyDescent="0.25">
      <c r="A9" s="12" t="s">
        <v>19</v>
      </c>
      <c r="B9" s="12" t="s">
        <v>20</v>
      </c>
      <c r="C9" s="3"/>
      <c r="D9" s="3"/>
      <c r="E9" s="3" t="str">
        <f t="shared" si="1"/>
        <v/>
      </c>
    </row>
    <row r="10" spans="1:5" ht="25.5" x14ac:dyDescent="0.25">
      <c r="A10" s="12" t="s">
        <v>21</v>
      </c>
      <c r="B10" s="12" t="s">
        <v>22</v>
      </c>
      <c r="C10" s="3"/>
      <c r="D10" s="3"/>
      <c r="E10" s="3" t="str">
        <f t="shared" si="1"/>
        <v/>
      </c>
    </row>
    <row r="11" spans="1:5" x14ac:dyDescent="0.25">
      <c r="A11" s="12" t="s">
        <v>23</v>
      </c>
      <c r="B11" s="12" t="s">
        <v>24</v>
      </c>
      <c r="C11" s="3"/>
      <c r="D11" s="3"/>
      <c r="E11" s="3" t="str">
        <f t="shared" si="1"/>
        <v/>
      </c>
    </row>
    <row r="12" spans="1:5" x14ac:dyDescent="0.25">
      <c r="A12" s="48" t="s">
        <v>25</v>
      </c>
      <c r="B12" s="48" t="s">
        <v>26</v>
      </c>
      <c r="C12" s="49"/>
      <c r="D12" s="49">
        <f>D13+D20+D29</f>
        <v>0</v>
      </c>
      <c r="E12" s="65" t="str">
        <f t="shared" si="1"/>
        <v/>
      </c>
    </row>
    <row r="13" spans="1:5" x14ac:dyDescent="0.25">
      <c r="A13" s="14" t="s">
        <v>27</v>
      </c>
      <c r="B13" s="14" t="s">
        <v>28</v>
      </c>
      <c r="C13" s="15"/>
      <c r="D13" s="15">
        <f>SUM(D14:D19)</f>
        <v>0</v>
      </c>
      <c r="E13" s="15" t="str">
        <f t="shared" si="1"/>
        <v/>
      </c>
    </row>
    <row r="14" spans="1:5" x14ac:dyDescent="0.25">
      <c r="A14" s="12" t="s">
        <v>29</v>
      </c>
      <c r="B14" s="12" t="s">
        <v>30</v>
      </c>
      <c r="C14" s="3"/>
      <c r="D14" s="3"/>
      <c r="E14" s="3" t="str">
        <f t="shared" si="1"/>
        <v/>
      </c>
    </row>
    <row r="15" spans="1:5" x14ac:dyDescent="0.25">
      <c r="A15" s="12" t="s">
        <v>31</v>
      </c>
      <c r="B15" s="12" t="s">
        <v>32</v>
      </c>
      <c r="C15" s="3"/>
      <c r="D15" s="3"/>
      <c r="E15" s="3" t="str">
        <f t="shared" si="1"/>
        <v/>
      </c>
    </row>
    <row r="16" spans="1:5" x14ac:dyDescent="0.25">
      <c r="A16" s="12" t="s">
        <v>33</v>
      </c>
      <c r="B16" s="12" t="s">
        <v>34</v>
      </c>
      <c r="C16" s="3"/>
      <c r="D16" s="3"/>
      <c r="E16" s="3" t="str">
        <f t="shared" si="1"/>
        <v/>
      </c>
    </row>
    <row r="17" spans="1:5" x14ac:dyDescent="0.25">
      <c r="A17" s="12" t="s">
        <v>35</v>
      </c>
      <c r="B17" s="12" t="s">
        <v>36</v>
      </c>
      <c r="C17" s="3"/>
      <c r="D17" s="3"/>
      <c r="E17" s="3" t="str">
        <f t="shared" si="1"/>
        <v/>
      </c>
    </row>
    <row r="18" spans="1:5" x14ac:dyDescent="0.25">
      <c r="A18" s="12" t="s">
        <v>37</v>
      </c>
      <c r="B18" s="12" t="s">
        <v>38</v>
      </c>
      <c r="C18" s="3"/>
      <c r="D18" s="3"/>
      <c r="E18" s="3" t="str">
        <f t="shared" si="1"/>
        <v/>
      </c>
    </row>
    <row r="19" spans="1:5" x14ac:dyDescent="0.25">
      <c r="A19" s="12" t="s">
        <v>39</v>
      </c>
      <c r="B19" s="12" t="s">
        <v>40</v>
      </c>
      <c r="C19" s="3"/>
      <c r="D19" s="3"/>
      <c r="E19" s="3" t="str">
        <f t="shared" si="1"/>
        <v/>
      </c>
    </row>
    <row r="20" spans="1:5" x14ac:dyDescent="0.25">
      <c r="A20" s="14" t="s">
        <v>41</v>
      </c>
      <c r="B20" s="14" t="s">
        <v>42</v>
      </c>
      <c r="C20" s="15"/>
      <c r="D20" s="15">
        <f>+D21+D25</f>
        <v>0</v>
      </c>
      <c r="E20" s="15" t="str">
        <f t="shared" si="1"/>
        <v/>
      </c>
    </row>
    <row r="21" spans="1:5" x14ac:dyDescent="0.25">
      <c r="A21" s="16" t="s">
        <v>43</v>
      </c>
      <c r="B21" s="16" t="s">
        <v>44</v>
      </c>
      <c r="C21" s="17"/>
      <c r="D21" s="17">
        <f>SUM(D22:D24)</f>
        <v>0</v>
      </c>
      <c r="E21" s="17" t="str">
        <f t="shared" si="1"/>
        <v/>
      </c>
    </row>
    <row r="22" spans="1:5" x14ac:dyDescent="0.25">
      <c r="A22" s="12" t="s">
        <v>45</v>
      </c>
      <c r="B22" s="12" t="s">
        <v>46</v>
      </c>
      <c r="C22" s="3"/>
      <c r="D22" s="3"/>
      <c r="E22" s="3" t="str">
        <f t="shared" si="1"/>
        <v/>
      </c>
    </row>
    <row r="23" spans="1:5" x14ac:dyDescent="0.25">
      <c r="A23" s="12" t="s">
        <v>47</v>
      </c>
      <c r="B23" s="12" t="s">
        <v>48</v>
      </c>
      <c r="C23" s="3"/>
      <c r="D23" s="3"/>
      <c r="E23" s="3" t="str">
        <f t="shared" si="1"/>
        <v/>
      </c>
    </row>
    <row r="24" spans="1:5" x14ac:dyDescent="0.25">
      <c r="A24" s="12" t="s">
        <v>49</v>
      </c>
      <c r="B24" s="12" t="s">
        <v>50</v>
      </c>
      <c r="C24" s="3"/>
      <c r="D24" s="3"/>
      <c r="E24" s="3" t="str">
        <f t="shared" si="1"/>
        <v/>
      </c>
    </row>
    <row r="25" spans="1:5" x14ac:dyDescent="0.25">
      <c r="A25" s="16" t="s">
        <v>51</v>
      </c>
      <c r="B25" s="16" t="s">
        <v>52</v>
      </c>
      <c r="C25" s="17"/>
      <c r="D25" s="17">
        <f>SUM(D26:D28)</f>
        <v>0</v>
      </c>
      <c r="E25" s="17" t="str">
        <f t="shared" si="1"/>
        <v/>
      </c>
    </row>
    <row r="26" spans="1:5" x14ac:dyDescent="0.25">
      <c r="A26" s="12" t="s">
        <v>53</v>
      </c>
      <c r="B26" s="12" t="s">
        <v>54</v>
      </c>
      <c r="C26" s="3"/>
      <c r="D26" s="3"/>
      <c r="E26" s="3" t="str">
        <f t="shared" si="1"/>
        <v/>
      </c>
    </row>
    <row r="27" spans="1:5" x14ac:dyDescent="0.25">
      <c r="A27" s="12" t="s">
        <v>55</v>
      </c>
      <c r="B27" s="12" t="s">
        <v>56</v>
      </c>
      <c r="C27" s="3"/>
      <c r="D27" s="3"/>
      <c r="E27" s="3" t="str">
        <f t="shared" si="1"/>
        <v/>
      </c>
    </row>
    <row r="28" spans="1:5" x14ac:dyDescent="0.25">
      <c r="A28" s="12" t="s">
        <v>57</v>
      </c>
      <c r="B28" s="12" t="s">
        <v>58</v>
      </c>
      <c r="C28" s="3"/>
      <c r="D28" s="3"/>
      <c r="E28" s="3" t="str">
        <f t="shared" si="1"/>
        <v/>
      </c>
    </row>
    <row r="29" spans="1:5" x14ac:dyDescent="0.25">
      <c r="A29" s="14" t="s">
        <v>59</v>
      </c>
      <c r="B29" s="14" t="s">
        <v>60</v>
      </c>
      <c r="C29" s="3"/>
      <c r="D29" s="3"/>
      <c r="E29" s="3" t="str">
        <f t="shared" si="1"/>
        <v/>
      </c>
    </row>
    <row r="30" spans="1:5" x14ac:dyDescent="0.25">
      <c r="A30" s="18" t="s">
        <v>61</v>
      </c>
      <c r="B30" s="18" t="s">
        <v>62</v>
      </c>
      <c r="C30" s="19"/>
      <c r="D30" s="19">
        <f t="shared" ref="D30" si="2">SUM(D31:D34)</f>
        <v>0</v>
      </c>
      <c r="E30" s="19" t="str">
        <f t="shared" si="1"/>
        <v/>
      </c>
    </row>
    <row r="31" spans="1:5" x14ac:dyDescent="0.25">
      <c r="A31" s="12" t="s">
        <v>63</v>
      </c>
      <c r="B31" s="12" t="s">
        <v>64</v>
      </c>
      <c r="C31" s="3"/>
      <c r="D31" s="3"/>
      <c r="E31" s="3" t="str">
        <f t="shared" si="1"/>
        <v/>
      </c>
    </row>
    <row r="32" spans="1:5" x14ac:dyDescent="0.25">
      <c r="A32" s="12" t="s">
        <v>65</v>
      </c>
      <c r="B32" s="12" t="s">
        <v>66</v>
      </c>
      <c r="C32" s="3"/>
      <c r="D32" s="3"/>
      <c r="E32" s="3" t="str">
        <f t="shared" si="1"/>
        <v/>
      </c>
    </row>
    <row r="33" spans="1:5" x14ac:dyDescent="0.25">
      <c r="A33" s="12" t="s">
        <v>67</v>
      </c>
      <c r="B33" s="12" t="s">
        <v>68</v>
      </c>
      <c r="C33" s="3"/>
      <c r="D33" s="3"/>
      <c r="E33" s="3" t="str">
        <f t="shared" si="1"/>
        <v/>
      </c>
    </row>
    <row r="34" spans="1:5" x14ac:dyDescent="0.25">
      <c r="A34" s="12" t="s">
        <v>69</v>
      </c>
      <c r="B34" s="12" t="s">
        <v>70</v>
      </c>
      <c r="C34" s="3"/>
      <c r="D34" s="3"/>
      <c r="E34" s="3" t="str">
        <f t="shared" si="1"/>
        <v/>
      </c>
    </row>
    <row r="35" spans="1:5" x14ac:dyDescent="0.25">
      <c r="A35" s="18" t="s">
        <v>71</v>
      </c>
      <c r="B35" s="18" t="s">
        <v>72</v>
      </c>
      <c r="C35" s="19"/>
      <c r="D35" s="19">
        <f t="shared" ref="D35" si="3">SUM(D36:D40)</f>
        <v>0</v>
      </c>
      <c r="E35" s="19" t="str">
        <f t="shared" si="1"/>
        <v/>
      </c>
    </row>
    <row r="36" spans="1:5" x14ac:dyDescent="0.25">
      <c r="A36" s="12" t="s">
        <v>73</v>
      </c>
      <c r="B36" s="12" t="s">
        <v>74</v>
      </c>
      <c r="C36" s="3"/>
      <c r="D36" s="3"/>
      <c r="E36" s="3" t="str">
        <f t="shared" si="1"/>
        <v/>
      </c>
    </row>
    <row r="37" spans="1:5" x14ac:dyDescent="0.25">
      <c r="A37" s="12" t="s">
        <v>75</v>
      </c>
      <c r="B37" s="12" t="s">
        <v>76</v>
      </c>
      <c r="C37" s="3"/>
      <c r="D37" s="3"/>
      <c r="E37" s="3" t="str">
        <f t="shared" si="1"/>
        <v/>
      </c>
    </row>
    <row r="38" spans="1:5" x14ac:dyDescent="0.25">
      <c r="A38" s="12" t="s">
        <v>77</v>
      </c>
      <c r="B38" s="12" t="s">
        <v>78</v>
      </c>
      <c r="C38" s="3"/>
      <c r="D38" s="3"/>
      <c r="E38" s="3" t="str">
        <f t="shared" si="1"/>
        <v/>
      </c>
    </row>
    <row r="39" spans="1:5" x14ac:dyDescent="0.25">
      <c r="A39" s="12" t="s">
        <v>79</v>
      </c>
      <c r="B39" s="12" t="s">
        <v>80</v>
      </c>
      <c r="C39" s="3"/>
      <c r="D39" s="3"/>
      <c r="E39" s="3" t="str">
        <f t="shared" si="1"/>
        <v/>
      </c>
    </row>
    <row r="40" spans="1:5" x14ac:dyDescent="0.25">
      <c r="A40" s="12" t="s">
        <v>81</v>
      </c>
      <c r="B40" s="12" t="s">
        <v>82</v>
      </c>
      <c r="C40" s="3"/>
      <c r="D40" s="3"/>
      <c r="E40" s="3" t="str">
        <f t="shared" si="1"/>
        <v/>
      </c>
    </row>
    <row r="41" spans="1:5" x14ac:dyDescent="0.25">
      <c r="A41" s="6" t="s">
        <v>83</v>
      </c>
      <c r="B41" s="6" t="s">
        <v>84</v>
      </c>
      <c r="C41" s="7"/>
      <c r="D41" s="7">
        <f t="shared" ref="D41" si="4">SUM(D42:D44)</f>
        <v>0</v>
      </c>
      <c r="E41" s="7" t="str">
        <f t="shared" si="1"/>
        <v/>
      </c>
    </row>
    <row r="42" spans="1:5" x14ac:dyDescent="0.25">
      <c r="A42" s="12" t="s">
        <v>85</v>
      </c>
      <c r="B42" s="12" t="s">
        <v>86</v>
      </c>
      <c r="C42" s="3"/>
      <c r="D42" s="3"/>
      <c r="E42" s="3" t="str">
        <f t="shared" si="1"/>
        <v/>
      </c>
    </row>
    <row r="43" spans="1:5" x14ac:dyDescent="0.25">
      <c r="A43" s="12" t="s">
        <v>87</v>
      </c>
      <c r="B43" s="12" t="s">
        <v>88</v>
      </c>
      <c r="C43" s="3"/>
      <c r="D43" s="3"/>
      <c r="E43" s="3" t="str">
        <f t="shared" si="1"/>
        <v/>
      </c>
    </row>
    <row r="44" spans="1:5" ht="25.5" x14ac:dyDescent="0.25">
      <c r="A44" s="12" t="s">
        <v>89</v>
      </c>
      <c r="B44" s="12" t="s">
        <v>90</v>
      </c>
      <c r="C44" s="3"/>
      <c r="D44" s="3"/>
      <c r="E44" s="3" t="str">
        <f t="shared" si="1"/>
        <v/>
      </c>
    </row>
    <row r="45" spans="1:5" x14ac:dyDescent="0.25">
      <c r="A45" s="6" t="s">
        <v>91</v>
      </c>
      <c r="B45" s="6" t="s">
        <v>92</v>
      </c>
      <c r="C45" s="3"/>
      <c r="D45" s="3"/>
      <c r="E45" s="3" t="str">
        <f t="shared" si="1"/>
        <v/>
      </c>
    </row>
    <row r="46" spans="1:5" x14ac:dyDescent="0.25">
      <c r="A46" s="6" t="s">
        <v>93</v>
      </c>
      <c r="B46" s="6" t="s">
        <v>94</v>
      </c>
      <c r="C46" s="7"/>
      <c r="D46" s="7">
        <f t="shared" ref="D46" si="5">SUM(D47:D50)</f>
        <v>0</v>
      </c>
      <c r="E46" s="7" t="str">
        <f t="shared" si="1"/>
        <v/>
      </c>
    </row>
    <row r="47" spans="1:5" x14ac:dyDescent="0.25">
      <c r="A47" s="12" t="s">
        <v>95</v>
      </c>
      <c r="B47" s="12" t="s">
        <v>96</v>
      </c>
      <c r="C47" s="3"/>
      <c r="D47" s="3"/>
      <c r="E47" s="3" t="str">
        <f t="shared" si="1"/>
        <v/>
      </c>
    </row>
    <row r="48" spans="1:5" x14ac:dyDescent="0.25">
      <c r="A48" s="12" t="s">
        <v>97</v>
      </c>
      <c r="B48" s="12" t="s">
        <v>98</v>
      </c>
      <c r="C48" s="3"/>
      <c r="D48" s="3"/>
      <c r="E48" s="3" t="str">
        <f t="shared" si="1"/>
        <v/>
      </c>
    </row>
    <row r="49" spans="1:5" x14ac:dyDescent="0.25">
      <c r="A49" s="12" t="s">
        <v>99</v>
      </c>
      <c r="B49" s="12" t="s">
        <v>100</v>
      </c>
      <c r="C49" s="3"/>
      <c r="D49" s="3"/>
      <c r="E49" s="3" t="str">
        <f t="shared" si="1"/>
        <v/>
      </c>
    </row>
    <row r="50" spans="1:5" x14ac:dyDescent="0.25">
      <c r="A50" s="12" t="s">
        <v>101</v>
      </c>
      <c r="B50" s="12" t="s">
        <v>94</v>
      </c>
      <c r="C50" s="3"/>
      <c r="D50" s="3"/>
      <c r="E50" s="3" t="str">
        <f t="shared" si="1"/>
        <v/>
      </c>
    </row>
    <row r="51" spans="1:5" ht="15.75" x14ac:dyDescent="0.25">
      <c r="A51" s="20" t="s">
        <v>102</v>
      </c>
      <c r="B51" s="20" t="s">
        <v>103</v>
      </c>
      <c r="C51" s="21"/>
      <c r="D51" s="21">
        <f>+D52+D165+D189+D190</f>
        <v>-119970</v>
      </c>
      <c r="E51" s="21" t="str">
        <f t="shared" si="1"/>
        <v/>
      </c>
    </row>
    <row r="52" spans="1:5" x14ac:dyDescent="0.25">
      <c r="A52" s="22" t="s">
        <v>104</v>
      </c>
      <c r="B52" s="22" t="s">
        <v>105</v>
      </c>
      <c r="C52" s="7"/>
      <c r="D52" s="7">
        <f>+D53+D58+D91+D136+D158+D159</f>
        <v>0</v>
      </c>
      <c r="E52" s="7" t="str">
        <f t="shared" si="1"/>
        <v/>
      </c>
    </row>
    <row r="53" spans="1:5" x14ac:dyDescent="0.25">
      <c r="A53" s="18" t="s">
        <v>106</v>
      </c>
      <c r="B53" s="18" t="s">
        <v>107</v>
      </c>
      <c r="C53" s="19"/>
      <c r="D53" s="19">
        <f t="shared" ref="D53" si="6">SUM(D54:D57)</f>
        <v>0</v>
      </c>
      <c r="E53" s="19" t="str">
        <f t="shared" si="1"/>
        <v/>
      </c>
    </row>
    <row r="54" spans="1:5" x14ac:dyDescent="0.25">
      <c r="A54" s="12" t="s">
        <v>108</v>
      </c>
      <c r="B54" s="12" t="s">
        <v>109</v>
      </c>
      <c r="C54" s="3"/>
      <c r="D54" s="3"/>
      <c r="E54" s="3" t="str">
        <f t="shared" si="1"/>
        <v/>
      </c>
    </row>
    <row r="55" spans="1:5" x14ac:dyDescent="0.25">
      <c r="A55" s="12" t="s">
        <v>110</v>
      </c>
      <c r="B55" s="12" t="s">
        <v>111</v>
      </c>
      <c r="C55" s="3"/>
      <c r="D55" s="3"/>
      <c r="E55" s="3" t="str">
        <f t="shared" si="1"/>
        <v/>
      </c>
    </row>
    <row r="56" spans="1:5" x14ac:dyDescent="0.25">
      <c r="A56" s="12" t="s">
        <v>112</v>
      </c>
      <c r="B56" s="12" t="s">
        <v>113</v>
      </c>
      <c r="C56" s="3"/>
      <c r="D56" s="3"/>
      <c r="E56" s="3" t="str">
        <f t="shared" si="1"/>
        <v/>
      </c>
    </row>
    <row r="57" spans="1:5" x14ac:dyDescent="0.25">
      <c r="A57" s="12" t="s">
        <v>114</v>
      </c>
      <c r="B57" s="12" t="s">
        <v>115</v>
      </c>
      <c r="C57" s="3"/>
      <c r="D57" s="3"/>
      <c r="E57" s="3" t="str">
        <f t="shared" si="1"/>
        <v/>
      </c>
    </row>
    <row r="58" spans="1:5" x14ac:dyDescent="0.25">
      <c r="A58" s="23" t="s">
        <v>116</v>
      </c>
      <c r="B58" s="23" t="s">
        <v>117</v>
      </c>
      <c r="C58" s="19"/>
      <c r="D58" s="19">
        <f t="shared" ref="D58" si="7">+D59+D67+D71+D78+D84+D89+D90</f>
        <v>0</v>
      </c>
      <c r="E58" s="19" t="str">
        <f t="shared" si="1"/>
        <v/>
      </c>
    </row>
    <row r="59" spans="1:5" x14ac:dyDescent="0.25">
      <c r="A59" s="24" t="s">
        <v>118</v>
      </c>
      <c r="B59" s="24" t="s">
        <v>119</v>
      </c>
      <c r="C59" s="25">
        <f t="shared" ref="C59:D59" si="8">SUM(C60:C66)</f>
        <v>0</v>
      </c>
      <c r="D59" s="26">
        <f t="shared" si="8"/>
        <v>0</v>
      </c>
      <c r="E59" s="27" t="str">
        <f t="shared" si="1"/>
        <v/>
      </c>
    </row>
    <row r="60" spans="1:5" x14ac:dyDescent="0.25">
      <c r="A60" s="12" t="s">
        <v>120</v>
      </c>
      <c r="B60" s="12" t="s">
        <v>121</v>
      </c>
      <c r="C60" s="3"/>
      <c r="D60" s="3"/>
      <c r="E60" s="13" t="str">
        <f t="shared" si="1"/>
        <v/>
      </c>
    </row>
    <row r="61" spans="1:5" x14ac:dyDescent="0.25">
      <c r="A61" s="12" t="s">
        <v>122</v>
      </c>
      <c r="B61" s="12" t="s">
        <v>123</v>
      </c>
      <c r="C61" s="3"/>
      <c r="D61" s="3"/>
      <c r="E61" s="13" t="str">
        <f t="shared" si="1"/>
        <v/>
      </c>
    </row>
    <row r="62" spans="1:5" x14ac:dyDescent="0.25">
      <c r="A62" s="12" t="s">
        <v>124</v>
      </c>
      <c r="B62" s="12" t="s">
        <v>125</v>
      </c>
      <c r="C62" s="3"/>
      <c r="D62" s="3"/>
      <c r="E62" s="13" t="str">
        <f t="shared" si="1"/>
        <v/>
      </c>
    </row>
    <row r="63" spans="1:5" x14ac:dyDescent="0.25">
      <c r="A63" s="12" t="s">
        <v>126</v>
      </c>
      <c r="B63" s="12" t="s">
        <v>127</v>
      </c>
      <c r="C63" s="3"/>
      <c r="D63" s="3"/>
      <c r="E63" s="13" t="str">
        <f t="shared" si="1"/>
        <v/>
      </c>
    </row>
    <row r="64" spans="1:5" x14ac:dyDescent="0.25">
      <c r="A64" s="12" t="s">
        <v>128</v>
      </c>
      <c r="B64" s="12" t="s">
        <v>129</v>
      </c>
      <c r="C64" s="3"/>
      <c r="D64" s="3"/>
      <c r="E64" s="13" t="str">
        <f t="shared" si="1"/>
        <v/>
      </c>
    </row>
    <row r="65" spans="1:5" x14ac:dyDescent="0.25">
      <c r="A65" s="12" t="s">
        <v>130</v>
      </c>
      <c r="B65" s="12" t="s">
        <v>131</v>
      </c>
      <c r="C65" s="3"/>
      <c r="D65" s="3"/>
      <c r="E65" s="13" t="str">
        <f t="shared" si="1"/>
        <v/>
      </c>
    </row>
    <row r="66" spans="1:5" ht="25.5" x14ac:dyDescent="0.25">
      <c r="A66" s="12" t="s">
        <v>132</v>
      </c>
      <c r="B66" s="12" t="s">
        <v>133</v>
      </c>
      <c r="C66" s="3"/>
      <c r="D66" s="3"/>
      <c r="E66" s="3" t="str">
        <f t="shared" si="1"/>
        <v/>
      </c>
    </row>
    <row r="67" spans="1:5" x14ac:dyDescent="0.25">
      <c r="A67" s="28" t="s">
        <v>134</v>
      </c>
      <c r="B67" s="28" t="s">
        <v>135</v>
      </c>
      <c r="C67" s="25">
        <f t="shared" ref="C67:D67" si="9">SUM(C68:C70)</f>
        <v>0</v>
      </c>
      <c r="D67" s="25">
        <f t="shared" si="9"/>
        <v>0</v>
      </c>
      <c r="E67" s="29" t="str">
        <f t="shared" si="1"/>
        <v/>
      </c>
    </row>
    <row r="68" spans="1:5" x14ac:dyDescent="0.25">
      <c r="A68" s="12" t="s">
        <v>136</v>
      </c>
      <c r="B68" s="12" t="s">
        <v>137</v>
      </c>
      <c r="C68" s="3"/>
      <c r="D68" s="3"/>
      <c r="E68" s="13" t="str">
        <f t="shared" si="1"/>
        <v/>
      </c>
    </row>
    <row r="69" spans="1:5" x14ac:dyDescent="0.25">
      <c r="A69" s="12" t="s">
        <v>138</v>
      </c>
      <c r="B69" s="12" t="s">
        <v>139</v>
      </c>
      <c r="C69" s="3"/>
      <c r="D69" s="3"/>
      <c r="E69" s="13" t="str">
        <f t="shared" ref="E69:E86" si="10">+IF(C69=0,"",D69/C69)</f>
        <v/>
      </c>
    </row>
    <row r="70" spans="1:5" ht="25.5" x14ac:dyDescent="0.25">
      <c r="A70" s="12" t="s">
        <v>140</v>
      </c>
      <c r="B70" s="12" t="s">
        <v>141</v>
      </c>
      <c r="C70" s="3"/>
      <c r="D70" s="3"/>
      <c r="E70" s="3" t="str">
        <f t="shared" si="10"/>
        <v/>
      </c>
    </row>
    <row r="71" spans="1:5" x14ac:dyDescent="0.25">
      <c r="A71" s="14" t="s">
        <v>142</v>
      </c>
      <c r="B71" s="14" t="s">
        <v>143</v>
      </c>
      <c r="C71" s="15"/>
      <c r="D71" s="15">
        <f t="shared" ref="D71" si="11">SUM(D72:D77)</f>
        <v>0</v>
      </c>
      <c r="E71" s="15" t="str">
        <f t="shared" si="10"/>
        <v/>
      </c>
    </row>
    <row r="72" spans="1:5" x14ac:dyDescent="0.25">
      <c r="A72" s="12" t="s">
        <v>144</v>
      </c>
      <c r="B72" s="12" t="s">
        <v>145</v>
      </c>
      <c r="C72" s="3"/>
      <c r="D72" s="3"/>
      <c r="E72" s="13" t="str">
        <f t="shared" si="10"/>
        <v/>
      </c>
    </row>
    <row r="73" spans="1:5" x14ac:dyDescent="0.25">
      <c r="A73" s="12" t="s">
        <v>146</v>
      </c>
      <c r="B73" s="12" t="s">
        <v>147</v>
      </c>
      <c r="C73" s="3"/>
      <c r="D73" s="3"/>
      <c r="E73" s="13" t="str">
        <f t="shared" si="10"/>
        <v/>
      </c>
    </row>
    <row r="74" spans="1:5" x14ac:dyDescent="0.25">
      <c r="A74" s="12" t="s">
        <v>148</v>
      </c>
      <c r="B74" s="12" t="s">
        <v>149</v>
      </c>
      <c r="C74" s="3"/>
      <c r="D74" s="3"/>
      <c r="E74" s="13" t="str">
        <f t="shared" si="10"/>
        <v/>
      </c>
    </row>
    <row r="75" spans="1:5" x14ac:dyDescent="0.25">
      <c r="A75" s="12" t="s">
        <v>150</v>
      </c>
      <c r="B75" s="12" t="s">
        <v>151</v>
      </c>
      <c r="C75" s="3"/>
      <c r="D75" s="3"/>
      <c r="E75" s="13" t="str">
        <f t="shared" si="10"/>
        <v/>
      </c>
    </row>
    <row r="76" spans="1:5" x14ac:dyDescent="0.25">
      <c r="A76" s="12" t="s">
        <v>152</v>
      </c>
      <c r="B76" s="12" t="s">
        <v>153</v>
      </c>
      <c r="C76" s="3"/>
      <c r="D76" s="3"/>
      <c r="E76" s="13" t="str">
        <f t="shared" si="10"/>
        <v/>
      </c>
    </row>
    <row r="77" spans="1:5" x14ac:dyDescent="0.25">
      <c r="A77" s="12" t="s">
        <v>154</v>
      </c>
      <c r="B77" s="12" t="s">
        <v>155</v>
      </c>
      <c r="C77" s="3"/>
      <c r="D77" s="3"/>
      <c r="E77" s="3" t="str">
        <f t="shared" si="10"/>
        <v/>
      </c>
    </row>
    <row r="78" spans="1:5" x14ac:dyDescent="0.25">
      <c r="A78" s="14" t="s">
        <v>156</v>
      </c>
      <c r="B78" s="14" t="s">
        <v>157</v>
      </c>
      <c r="C78" s="15"/>
      <c r="D78" s="15">
        <f t="shared" ref="D78" si="12">SUM(D79:D83)</f>
        <v>0</v>
      </c>
      <c r="E78" s="15" t="str">
        <f t="shared" si="10"/>
        <v/>
      </c>
    </row>
    <row r="79" spans="1:5" x14ac:dyDescent="0.25">
      <c r="A79" s="12" t="s">
        <v>158</v>
      </c>
      <c r="B79" s="12" t="s">
        <v>159</v>
      </c>
      <c r="C79" s="3"/>
      <c r="D79" s="3"/>
      <c r="E79" s="3" t="str">
        <f t="shared" si="10"/>
        <v/>
      </c>
    </row>
    <row r="80" spans="1:5" x14ac:dyDescent="0.25">
      <c r="A80" s="12" t="s">
        <v>160</v>
      </c>
      <c r="B80" s="12" t="s">
        <v>161</v>
      </c>
      <c r="C80" s="3"/>
      <c r="D80" s="3"/>
      <c r="E80" s="3" t="str">
        <f t="shared" si="10"/>
        <v/>
      </c>
    </row>
    <row r="81" spans="1:5" x14ac:dyDescent="0.25">
      <c r="A81" s="12" t="s">
        <v>162</v>
      </c>
      <c r="B81" s="12" t="s">
        <v>163</v>
      </c>
      <c r="C81" s="3"/>
      <c r="D81" s="3"/>
      <c r="E81" s="3" t="str">
        <f t="shared" si="10"/>
        <v/>
      </c>
    </row>
    <row r="82" spans="1:5" x14ac:dyDescent="0.25">
      <c r="A82" s="12" t="s">
        <v>164</v>
      </c>
      <c r="B82" s="12" t="s">
        <v>165</v>
      </c>
      <c r="C82" s="3"/>
      <c r="D82" s="3"/>
      <c r="E82" s="3" t="str">
        <f t="shared" si="10"/>
        <v/>
      </c>
    </row>
    <row r="83" spans="1:5" x14ac:dyDescent="0.25">
      <c r="A83" s="12" t="s">
        <v>166</v>
      </c>
      <c r="B83" s="12" t="s">
        <v>167</v>
      </c>
      <c r="C83" s="3"/>
      <c r="D83" s="3"/>
      <c r="E83" s="3" t="str">
        <f t="shared" si="10"/>
        <v/>
      </c>
    </row>
    <row r="84" spans="1:5" x14ac:dyDescent="0.25">
      <c r="A84" s="14" t="s">
        <v>168</v>
      </c>
      <c r="B84" s="14" t="s">
        <v>169</v>
      </c>
      <c r="C84" s="15">
        <f>+C86</f>
        <v>0</v>
      </c>
      <c r="D84" s="15">
        <f t="shared" ref="D84" si="13">SUM(D85:D88)</f>
        <v>0</v>
      </c>
      <c r="E84" s="30" t="str">
        <f t="shared" si="10"/>
        <v/>
      </c>
    </row>
    <row r="85" spans="1:5" x14ac:dyDescent="0.25">
      <c r="A85" s="12" t="s">
        <v>170</v>
      </c>
      <c r="B85" s="12" t="s">
        <v>171</v>
      </c>
      <c r="C85" s="3"/>
      <c r="D85" s="3"/>
      <c r="E85" s="13" t="str">
        <f t="shared" si="10"/>
        <v/>
      </c>
    </row>
    <row r="86" spans="1:5" x14ac:dyDescent="0.25">
      <c r="A86" s="12" t="s">
        <v>172</v>
      </c>
      <c r="B86" s="12" t="s">
        <v>173</v>
      </c>
      <c r="C86" s="3"/>
      <c r="D86" s="3"/>
      <c r="E86" s="13" t="str">
        <f t="shared" si="10"/>
        <v/>
      </c>
    </row>
    <row r="87" spans="1:5" x14ac:dyDescent="0.25">
      <c r="A87" s="12" t="s">
        <v>174</v>
      </c>
      <c r="B87" s="12" t="s">
        <v>175</v>
      </c>
      <c r="C87" s="3"/>
      <c r="D87" s="3"/>
      <c r="E87" s="3"/>
    </row>
    <row r="88" spans="1:5" ht="25.5" x14ac:dyDescent="0.25">
      <c r="A88" s="12" t="s">
        <v>176</v>
      </c>
      <c r="B88" s="12" t="s">
        <v>177</v>
      </c>
      <c r="C88" s="3"/>
      <c r="D88" s="3"/>
      <c r="E88" s="3"/>
    </row>
    <row r="89" spans="1:5" x14ac:dyDescent="0.25">
      <c r="A89" s="31" t="s">
        <v>178</v>
      </c>
      <c r="B89" s="31" t="s">
        <v>179</v>
      </c>
      <c r="C89" s="3"/>
      <c r="D89" s="3"/>
      <c r="E89" s="3"/>
    </row>
    <row r="90" spans="1:5" ht="25.5" x14ac:dyDescent="0.25">
      <c r="A90" s="31" t="s">
        <v>180</v>
      </c>
      <c r="B90" s="31" t="s">
        <v>181</v>
      </c>
      <c r="C90" s="3"/>
      <c r="D90" s="3"/>
      <c r="E90" s="3"/>
    </row>
    <row r="91" spans="1:5" x14ac:dyDescent="0.25">
      <c r="A91" s="18" t="s">
        <v>182</v>
      </c>
      <c r="B91" s="18" t="s">
        <v>26</v>
      </c>
      <c r="C91" s="19"/>
      <c r="D91" s="19">
        <f>+D92+D106+D122+D123+D132</f>
        <v>0</v>
      </c>
      <c r="E91" s="19"/>
    </row>
    <row r="92" spans="1:5" x14ac:dyDescent="0.25">
      <c r="A92" s="14" t="s">
        <v>183</v>
      </c>
      <c r="B92" s="14" t="s">
        <v>28</v>
      </c>
      <c r="C92" s="15"/>
      <c r="D92" s="15">
        <f t="shared" ref="D92" si="14">+D93+D96+D101+D100+D105</f>
        <v>0</v>
      </c>
      <c r="E92" s="15"/>
    </row>
    <row r="93" spans="1:5" x14ac:dyDescent="0.25">
      <c r="A93" s="16" t="s">
        <v>184</v>
      </c>
      <c r="B93" s="16" t="s">
        <v>185</v>
      </c>
      <c r="C93" s="17"/>
      <c r="D93" s="17">
        <f t="shared" ref="D93" si="15">SUM(D94:D95)</f>
        <v>0</v>
      </c>
      <c r="E93" s="17"/>
    </row>
    <row r="94" spans="1:5" x14ac:dyDescent="0.25">
      <c r="A94" s="12" t="s">
        <v>186</v>
      </c>
      <c r="B94" s="12" t="s">
        <v>187</v>
      </c>
      <c r="C94" s="3"/>
      <c r="D94" s="3"/>
      <c r="E94" s="3"/>
    </row>
    <row r="95" spans="1:5" x14ac:dyDescent="0.25">
      <c r="A95" s="12" t="s">
        <v>188</v>
      </c>
      <c r="B95" s="12" t="s">
        <v>189</v>
      </c>
      <c r="C95" s="3"/>
      <c r="D95" s="3"/>
      <c r="E95" s="3"/>
    </row>
    <row r="96" spans="1:5" x14ac:dyDescent="0.25">
      <c r="A96" s="16" t="s">
        <v>190</v>
      </c>
      <c r="B96" s="16" t="s">
        <v>191</v>
      </c>
      <c r="C96" s="17"/>
      <c r="D96" s="17">
        <f t="shared" ref="D96" si="16">SUM(D97:D99)</f>
        <v>0</v>
      </c>
      <c r="E96" s="17"/>
    </row>
    <row r="97" spans="1:5" x14ac:dyDescent="0.25">
      <c r="A97" s="12" t="s">
        <v>192</v>
      </c>
      <c r="B97" s="12" t="s">
        <v>193</v>
      </c>
      <c r="C97" s="3"/>
      <c r="D97" s="3"/>
      <c r="E97" s="3"/>
    </row>
    <row r="98" spans="1:5" x14ac:dyDescent="0.25">
      <c r="A98" s="12" t="s">
        <v>194</v>
      </c>
      <c r="B98" s="12" t="s">
        <v>195</v>
      </c>
      <c r="C98" s="3"/>
      <c r="D98" s="3"/>
      <c r="E98" s="3"/>
    </row>
    <row r="99" spans="1:5" x14ac:dyDescent="0.25">
      <c r="A99" s="12" t="s">
        <v>196</v>
      </c>
      <c r="B99" s="12" t="s">
        <v>197</v>
      </c>
      <c r="C99" s="3"/>
      <c r="D99" s="3"/>
      <c r="E99" s="3"/>
    </row>
    <row r="100" spans="1:5" x14ac:dyDescent="0.25">
      <c r="A100" s="16" t="s">
        <v>198</v>
      </c>
      <c r="B100" s="16" t="s">
        <v>199</v>
      </c>
      <c r="C100" s="3"/>
      <c r="D100" s="3"/>
      <c r="E100" s="3"/>
    </row>
    <row r="101" spans="1:5" x14ac:dyDescent="0.25">
      <c r="A101" s="16" t="s">
        <v>200</v>
      </c>
      <c r="B101" s="16" t="s">
        <v>201</v>
      </c>
      <c r="C101" s="17"/>
      <c r="D101" s="17">
        <f t="shared" ref="D101" si="17">SUM(D102:D104)</f>
        <v>0</v>
      </c>
      <c r="E101" s="17"/>
    </row>
    <row r="102" spans="1:5" x14ac:dyDescent="0.25">
      <c r="A102" s="12" t="s">
        <v>202</v>
      </c>
      <c r="B102" s="12" t="s">
        <v>203</v>
      </c>
      <c r="C102" s="3"/>
      <c r="D102" s="3"/>
      <c r="E102" s="3"/>
    </row>
    <row r="103" spans="1:5" x14ac:dyDescent="0.25">
      <c r="A103" s="12" t="s">
        <v>204</v>
      </c>
      <c r="B103" s="12" t="s">
        <v>205</v>
      </c>
      <c r="C103" s="3"/>
      <c r="D103" s="3"/>
      <c r="E103" s="3"/>
    </row>
    <row r="104" spans="1:5" ht="25.5" x14ac:dyDescent="0.25">
      <c r="A104" s="12" t="s">
        <v>206</v>
      </c>
      <c r="B104" s="12" t="s">
        <v>207</v>
      </c>
      <c r="C104" s="3"/>
      <c r="D104" s="3"/>
      <c r="E104" s="3"/>
    </row>
    <row r="105" spans="1:5" x14ac:dyDescent="0.25">
      <c r="A105" s="16" t="s">
        <v>208</v>
      </c>
      <c r="B105" s="16" t="s">
        <v>209</v>
      </c>
      <c r="C105" s="3"/>
      <c r="D105" s="3"/>
      <c r="E105" s="3"/>
    </row>
    <row r="106" spans="1:5" x14ac:dyDescent="0.25">
      <c r="A106" s="14" t="s">
        <v>210</v>
      </c>
      <c r="B106" s="14" t="s">
        <v>42</v>
      </c>
      <c r="C106" s="15"/>
      <c r="D106" s="15">
        <f>+D107+D115</f>
        <v>0</v>
      </c>
      <c r="E106" s="15"/>
    </row>
    <row r="107" spans="1:5" x14ac:dyDescent="0.25">
      <c r="A107" s="16" t="s">
        <v>211</v>
      </c>
      <c r="B107" s="16" t="s">
        <v>44</v>
      </c>
      <c r="C107" s="17"/>
      <c r="D107" s="17">
        <f>+SUM(D108:D114)</f>
        <v>0</v>
      </c>
      <c r="E107" s="17"/>
    </row>
    <row r="108" spans="1:5" x14ac:dyDescent="0.25">
      <c r="A108" s="1" t="s">
        <v>212</v>
      </c>
      <c r="B108" s="1" t="s">
        <v>213</v>
      </c>
      <c r="C108" s="3"/>
      <c r="D108" s="3"/>
      <c r="E108" s="3"/>
    </row>
    <row r="109" spans="1:5" x14ac:dyDescent="0.25">
      <c r="A109" s="32" t="s">
        <v>214</v>
      </c>
      <c r="B109" s="32" t="s">
        <v>215</v>
      </c>
      <c r="C109" s="3"/>
      <c r="D109" s="3"/>
      <c r="E109" s="3"/>
    </row>
    <row r="110" spans="1:5" x14ac:dyDescent="0.25">
      <c r="A110" s="12" t="s">
        <v>216</v>
      </c>
      <c r="B110" s="12" t="s">
        <v>217</v>
      </c>
      <c r="C110" s="3"/>
      <c r="D110" s="3"/>
      <c r="E110" s="3"/>
    </row>
    <row r="111" spans="1:5" x14ac:dyDescent="0.25">
      <c r="A111" s="12" t="s">
        <v>218</v>
      </c>
      <c r="B111" s="12" t="s">
        <v>219</v>
      </c>
      <c r="C111" s="3"/>
      <c r="D111" s="3"/>
      <c r="E111" s="3"/>
    </row>
    <row r="112" spans="1:5" x14ac:dyDescent="0.25">
      <c r="A112" s="12" t="s">
        <v>220</v>
      </c>
      <c r="B112" s="12" t="s">
        <v>221</v>
      </c>
      <c r="C112" s="3"/>
      <c r="D112" s="3"/>
      <c r="E112" s="3"/>
    </row>
    <row r="113" spans="1:5" x14ac:dyDescent="0.25">
      <c r="A113" s="12" t="s">
        <v>222</v>
      </c>
      <c r="B113" s="12" t="s">
        <v>223</v>
      </c>
      <c r="C113" s="3"/>
      <c r="D113" s="3"/>
      <c r="E113" s="3"/>
    </row>
    <row r="114" spans="1:5" ht="25.5" x14ac:dyDescent="0.25">
      <c r="A114" s="12" t="s">
        <v>224</v>
      </c>
      <c r="B114" s="12" t="s">
        <v>225</v>
      </c>
      <c r="C114" s="3"/>
      <c r="D114" s="3"/>
      <c r="E114" s="3"/>
    </row>
    <row r="115" spans="1:5" x14ac:dyDescent="0.25">
      <c r="A115" s="16" t="s">
        <v>226</v>
      </c>
      <c r="B115" s="16" t="s">
        <v>52</v>
      </c>
      <c r="C115" s="17"/>
      <c r="D115" s="17">
        <f>SUM(D116:D121)</f>
        <v>0</v>
      </c>
      <c r="E115" s="17"/>
    </row>
    <row r="116" spans="1:5" x14ac:dyDescent="0.25">
      <c r="A116" s="1" t="s">
        <v>227</v>
      </c>
      <c r="B116" s="1" t="s">
        <v>228</v>
      </c>
      <c r="C116" s="33"/>
      <c r="D116" s="33"/>
      <c r="E116" s="33"/>
    </row>
    <row r="117" spans="1:5" x14ac:dyDescent="0.25">
      <c r="A117" s="12" t="s">
        <v>229</v>
      </c>
      <c r="B117" s="12" t="s">
        <v>230</v>
      </c>
      <c r="C117" s="3"/>
      <c r="D117" s="3"/>
      <c r="E117" s="3"/>
    </row>
    <row r="118" spans="1:5" x14ac:dyDescent="0.25">
      <c r="A118" s="12" t="s">
        <v>231</v>
      </c>
      <c r="B118" s="12" t="s">
        <v>232</v>
      </c>
      <c r="C118" s="3"/>
      <c r="D118" s="3"/>
      <c r="E118" s="3"/>
    </row>
    <row r="119" spans="1:5" x14ac:dyDescent="0.25">
      <c r="A119" s="12" t="s">
        <v>233</v>
      </c>
      <c r="B119" s="12" t="s">
        <v>234</v>
      </c>
      <c r="C119" s="3"/>
      <c r="D119" s="3"/>
      <c r="E119" s="3"/>
    </row>
    <row r="120" spans="1:5" ht="25.5" x14ac:dyDescent="0.25">
      <c r="A120" s="12" t="s">
        <v>235</v>
      </c>
      <c r="B120" s="12" t="s">
        <v>236</v>
      </c>
      <c r="C120" s="33"/>
      <c r="D120" s="3"/>
      <c r="E120" s="33"/>
    </row>
    <row r="121" spans="1:5" ht="25.5" x14ac:dyDescent="0.25">
      <c r="A121" s="12" t="s">
        <v>237</v>
      </c>
      <c r="B121" s="12" t="s">
        <v>238</v>
      </c>
      <c r="C121" s="3"/>
      <c r="D121" s="3"/>
      <c r="E121" s="3"/>
    </row>
    <row r="122" spans="1:5" x14ac:dyDescent="0.25">
      <c r="A122" s="14" t="s">
        <v>239</v>
      </c>
      <c r="B122" s="14" t="s">
        <v>60</v>
      </c>
      <c r="C122" s="3"/>
      <c r="D122" s="3"/>
      <c r="E122" s="3"/>
    </row>
    <row r="123" spans="1:5" x14ac:dyDescent="0.25">
      <c r="A123" s="14" t="s">
        <v>240</v>
      </c>
      <c r="B123" s="14" t="s">
        <v>241</v>
      </c>
      <c r="C123" s="15"/>
      <c r="D123" s="15">
        <f>SUM(D124:D131)</f>
        <v>0</v>
      </c>
      <c r="E123" s="15"/>
    </row>
    <row r="124" spans="1:5" x14ac:dyDescent="0.25">
      <c r="A124" s="12" t="s">
        <v>242</v>
      </c>
      <c r="B124" s="12" t="s">
        <v>243</v>
      </c>
      <c r="C124" s="3"/>
      <c r="D124" s="3"/>
      <c r="E124" s="3"/>
    </row>
    <row r="125" spans="1:5" x14ac:dyDescent="0.25">
      <c r="A125" s="12" t="s">
        <v>244</v>
      </c>
      <c r="B125" s="12" t="s">
        <v>245</v>
      </c>
      <c r="C125" s="3"/>
      <c r="D125" s="3"/>
      <c r="E125" s="3"/>
    </row>
    <row r="126" spans="1:5" x14ac:dyDescent="0.25">
      <c r="A126" s="12" t="s">
        <v>246</v>
      </c>
      <c r="B126" s="12" t="s">
        <v>247</v>
      </c>
      <c r="C126" s="3"/>
      <c r="D126" s="3"/>
      <c r="E126" s="3"/>
    </row>
    <row r="127" spans="1:5" ht="25.5" x14ac:dyDescent="0.25">
      <c r="A127" s="12" t="s">
        <v>248</v>
      </c>
      <c r="B127" s="12" t="s">
        <v>249</v>
      </c>
      <c r="C127" s="3"/>
      <c r="D127" s="3"/>
      <c r="E127" s="3"/>
    </row>
    <row r="128" spans="1:5" x14ac:dyDescent="0.25">
      <c r="A128" s="12" t="s">
        <v>250</v>
      </c>
      <c r="B128" s="12" t="s">
        <v>251</v>
      </c>
      <c r="C128" s="3"/>
      <c r="D128" s="3"/>
      <c r="E128" s="3"/>
    </row>
    <row r="129" spans="1:5" x14ac:dyDescent="0.25">
      <c r="A129" s="12" t="s">
        <v>252</v>
      </c>
      <c r="B129" s="12" t="s">
        <v>253</v>
      </c>
      <c r="C129" s="3"/>
      <c r="D129" s="3"/>
      <c r="E129" s="3"/>
    </row>
    <row r="130" spans="1:5" x14ac:dyDescent="0.25">
      <c r="A130" s="12" t="s">
        <v>254</v>
      </c>
      <c r="B130" s="12" t="s">
        <v>255</v>
      </c>
      <c r="C130" s="3"/>
      <c r="D130" s="3"/>
      <c r="E130" s="3"/>
    </row>
    <row r="131" spans="1:5" x14ac:dyDescent="0.25">
      <c r="A131" s="12" t="s">
        <v>256</v>
      </c>
      <c r="B131" s="12" t="s">
        <v>257</v>
      </c>
      <c r="C131" s="3"/>
      <c r="D131" s="3"/>
      <c r="E131" s="3"/>
    </row>
    <row r="132" spans="1:5" x14ac:dyDescent="0.25">
      <c r="A132" s="14" t="s">
        <v>258</v>
      </c>
      <c r="B132" s="14" t="s">
        <v>259</v>
      </c>
      <c r="C132" s="15"/>
      <c r="D132" s="15">
        <f>SUM(D133:D135)</f>
        <v>0</v>
      </c>
      <c r="E132" s="15"/>
    </row>
    <row r="133" spans="1:5" x14ac:dyDescent="0.25">
      <c r="A133" s="12" t="s">
        <v>260</v>
      </c>
      <c r="B133" s="12" t="s">
        <v>261</v>
      </c>
      <c r="C133" s="3"/>
      <c r="D133" s="3"/>
      <c r="E133" s="3"/>
    </row>
    <row r="134" spans="1:5" x14ac:dyDescent="0.25">
      <c r="A134" s="12" t="s">
        <v>263</v>
      </c>
      <c r="B134" s="12" t="s">
        <v>259</v>
      </c>
      <c r="C134" s="3"/>
      <c r="D134" s="3"/>
      <c r="E134" s="3"/>
    </row>
    <row r="135" spans="1:5" x14ac:dyDescent="0.25">
      <c r="A135" s="12" t="s">
        <v>264</v>
      </c>
      <c r="B135" s="12" t="s">
        <v>265</v>
      </c>
      <c r="C135" s="3"/>
      <c r="D135" s="3"/>
      <c r="E135" s="3"/>
    </row>
    <row r="136" spans="1:5" x14ac:dyDescent="0.25">
      <c r="A136" s="18" t="s">
        <v>266</v>
      </c>
      <c r="B136" s="18" t="s">
        <v>62</v>
      </c>
      <c r="C136" s="19"/>
      <c r="D136" s="19">
        <f>+D137+D143+D153+D155+D156+D157</f>
        <v>0</v>
      </c>
      <c r="E136" s="19"/>
    </row>
    <row r="137" spans="1:5" x14ac:dyDescent="0.25">
      <c r="A137" s="14" t="s">
        <v>267</v>
      </c>
      <c r="B137" s="14" t="s">
        <v>268</v>
      </c>
      <c r="C137" s="15"/>
      <c r="D137" s="15">
        <f t="shared" ref="D137" si="18">SUM(D138:D142)</f>
        <v>0</v>
      </c>
      <c r="E137" s="15"/>
    </row>
    <row r="138" spans="1:5" ht="25.5" x14ac:dyDescent="0.25">
      <c r="A138" s="12" t="s">
        <v>269</v>
      </c>
      <c r="B138" s="12" t="s">
        <v>270</v>
      </c>
      <c r="C138" s="3"/>
      <c r="D138" s="3"/>
      <c r="E138" s="3"/>
    </row>
    <row r="139" spans="1:5" x14ac:dyDescent="0.25">
      <c r="A139" s="12" t="s">
        <v>271</v>
      </c>
      <c r="B139" s="12" t="s">
        <v>272</v>
      </c>
      <c r="C139" s="3"/>
      <c r="D139" s="3"/>
      <c r="E139" s="3"/>
    </row>
    <row r="140" spans="1:5" x14ac:dyDescent="0.25">
      <c r="A140" s="12" t="s">
        <v>273</v>
      </c>
      <c r="B140" s="12" t="s">
        <v>274</v>
      </c>
      <c r="C140" s="3"/>
      <c r="D140" s="3"/>
      <c r="E140" s="3"/>
    </row>
    <row r="141" spans="1:5" x14ac:dyDescent="0.25">
      <c r="A141" s="12" t="s">
        <v>275</v>
      </c>
      <c r="B141" s="12" t="s">
        <v>276</v>
      </c>
      <c r="C141" s="3"/>
      <c r="D141" s="3"/>
      <c r="E141" s="3"/>
    </row>
    <row r="142" spans="1:5" ht="25.5" x14ac:dyDescent="0.25">
      <c r="A142" s="12" t="s">
        <v>277</v>
      </c>
      <c r="B142" s="12" t="s">
        <v>278</v>
      </c>
      <c r="C142" s="3"/>
      <c r="D142" s="3"/>
      <c r="E142" s="3"/>
    </row>
    <row r="143" spans="1:5" x14ac:dyDescent="0.25">
      <c r="A143" s="14" t="s">
        <v>279</v>
      </c>
      <c r="B143" s="14" t="s">
        <v>280</v>
      </c>
      <c r="C143" s="15"/>
      <c r="D143" s="15">
        <f t="shared" ref="D143" si="19">+D144+D149</f>
        <v>0</v>
      </c>
      <c r="E143" s="15"/>
    </row>
    <row r="144" spans="1:5" x14ac:dyDescent="0.25">
      <c r="A144" s="16" t="s">
        <v>281</v>
      </c>
      <c r="B144" s="16" t="s">
        <v>282</v>
      </c>
      <c r="C144" s="17"/>
      <c r="D144" s="17">
        <f t="shared" ref="D144" si="20">SUM(D145:D148)</f>
        <v>0</v>
      </c>
      <c r="E144" s="17"/>
    </row>
    <row r="145" spans="1:5" x14ac:dyDescent="0.25">
      <c r="A145" s="12" t="s">
        <v>283</v>
      </c>
      <c r="B145" s="12" t="s">
        <v>284</v>
      </c>
      <c r="C145" s="3"/>
      <c r="D145" s="3"/>
      <c r="E145" s="3"/>
    </row>
    <row r="146" spans="1:5" x14ac:dyDescent="0.25">
      <c r="A146" s="12" t="s">
        <v>285</v>
      </c>
      <c r="B146" s="12" t="s">
        <v>286</v>
      </c>
      <c r="C146" s="3"/>
      <c r="D146" s="3"/>
      <c r="E146" s="3"/>
    </row>
    <row r="147" spans="1:5" x14ac:dyDescent="0.25">
      <c r="A147" s="12" t="s">
        <v>287</v>
      </c>
      <c r="B147" s="12" t="s">
        <v>288</v>
      </c>
      <c r="C147" s="3"/>
      <c r="D147" s="3"/>
      <c r="E147" s="3"/>
    </row>
    <row r="148" spans="1:5" x14ac:dyDescent="0.25">
      <c r="A148" s="12" t="s">
        <v>289</v>
      </c>
      <c r="B148" s="12" t="s">
        <v>290</v>
      </c>
      <c r="C148" s="3"/>
      <c r="D148" s="3"/>
      <c r="E148" s="3"/>
    </row>
    <row r="149" spans="1:5" x14ac:dyDescent="0.25">
      <c r="A149" s="16" t="s">
        <v>291</v>
      </c>
      <c r="B149" s="16" t="s">
        <v>292</v>
      </c>
      <c r="C149" s="17"/>
      <c r="D149" s="17">
        <f t="shared" ref="D149" si="21">SUM(D150:D152)</f>
        <v>0</v>
      </c>
      <c r="E149" s="17"/>
    </row>
    <row r="150" spans="1:5" x14ac:dyDescent="0.25">
      <c r="A150" s="12" t="s">
        <v>293</v>
      </c>
      <c r="B150" s="12" t="s">
        <v>294</v>
      </c>
      <c r="C150" s="3"/>
      <c r="D150" s="3"/>
      <c r="E150" s="3"/>
    </row>
    <row r="151" spans="1:5" x14ac:dyDescent="0.25">
      <c r="A151" s="12" t="s">
        <v>295</v>
      </c>
      <c r="B151" s="12" t="s">
        <v>288</v>
      </c>
      <c r="C151" s="3"/>
      <c r="D151" s="3"/>
      <c r="E151" s="3"/>
    </row>
    <row r="152" spans="1:5" x14ac:dyDescent="0.25">
      <c r="A152" s="12" t="s">
        <v>296</v>
      </c>
      <c r="B152" s="12" t="s">
        <v>290</v>
      </c>
      <c r="C152" s="3"/>
      <c r="D152" s="3"/>
      <c r="E152" s="3"/>
    </row>
    <row r="153" spans="1:5" x14ac:dyDescent="0.25">
      <c r="A153" s="14" t="s">
        <v>297</v>
      </c>
      <c r="B153" s="14" t="s">
        <v>298</v>
      </c>
      <c r="C153" s="15"/>
      <c r="D153" s="15">
        <f>SUM(D154:D154)</f>
        <v>0</v>
      </c>
      <c r="E153" s="15"/>
    </row>
    <row r="154" spans="1:5" x14ac:dyDescent="0.25">
      <c r="A154" s="12" t="s">
        <v>299</v>
      </c>
      <c r="B154" s="12" t="s">
        <v>300</v>
      </c>
      <c r="C154" s="3"/>
      <c r="D154" s="3"/>
      <c r="E154" s="3"/>
    </row>
    <row r="155" spans="1:5" x14ac:dyDescent="0.25">
      <c r="A155" s="31" t="s">
        <v>301</v>
      </c>
      <c r="B155" s="31" t="s">
        <v>302</v>
      </c>
      <c r="C155" s="3"/>
      <c r="D155" s="3"/>
      <c r="E155" s="3"/>
    </row>
    <row r="156" spans="1:5" x14ac:dyDescent="0.25">
      <c r="A156" s="31" t="s">
        <v>303</v>
      </c>
      <c r="B156" s="31" t="s">
        <v>304</v>
      </c>
      <c r="C156" s="3"/>
      <c r="D156" s="3"/>
      <c r="E156" s="3"/>
    </row>
    <row r="157" spans="1:5" ht="25.5" x14ac:dyDescent="0.25">
      <c r="A157" s="31" t="s">
        <v>305</v>
      </c>
      <c r="B157" s="31" t="s">
        <v>306</v>
      </c>
      <c r="C157" s="3"/>
      <c r="D157" s="3"/>
      <c r="E157" s="3"/>
    </row>
    <row r="158" spans="1:5" x14ac:dyDescent="0.25">
      <c r="A158" s="18" t="s">
        <v>307</v>
      </c>
      <c r="B158" s="18" t="s">
        <v>308</v>
      </c>
      <c r="C158" s="3"/>
      <c r="D158" s="3"/>
      <c r="E158" s="3"/>
    </row>
    <row r="159" spans="1:5" x14ac:dyDescent="0.25">
      <c r="A159" s="18" t="s">
        <v>309</v>
      </c>
      <c r="B159" s="18" t="s">
        <v>310</v>
      </c>
      <c r="C159" s="19"/>
      <c r="D159" s="19">
        <f t="shared" ref="D159" si="22">SUM(D160:D164)</f>
        <v>0</v>
      </c>
      <c r="E159" s="19"/>
    </row>
    <row r="160" spans="1:5" x14ac:dyDescent="0.25">
      <c r="A160" s="12" t="s">
        <v>311</v>
      </c>
      <c r="B160" s="12" t="s">
        <v>312</v>
      </c>
      <c r="C160" s="3"/>
      <c r="D160" s="3"/>
      <c r="E160" s="3"/>
    </row>
    <row r="161" spans="1:5" x14ac:dyDescent="0.25">
      <c r="A161" s="12" t="s">
        <v>313</v>
      </c>
      <c r="B161" s="12" t="s">
        <v>314</v>
      </c>
      <c r="C161" s="3"/>
      <c r="D161" s="3"/>
      <c r="E161" s="3"/>
    </row>
    <row r="162" spans="1:5" x14ac:dyDescent="0.25">
      <c r="A162" s="12" t="s">
        <v>315</v>
      </c>
      <c r="B162" s="12" t="s">
        <v>316</v>
      </c>
      <c r="C162" s="3"/>
      <c r="D162" s="3"/>
      <c r="E162" s="3"/>
    </row>
    <row r="163" spans="1:5" x14ac:dyDescent="0.25">
      <c r="A163" s="12" t="s">
        <v>317</v>
      </c>
      <c r="B163" s="12" t="s">
        <v>318</v>
      </c>
      <c r="C163" s="3"/>
      <c r="D163" s="3"/>
      <c r="E163" s="3"/>
    </row>
    <row r="164" spans="1:5" x14ac:dyDescent="0.25">
      <c r="A164" s="12" t="s">
        <v>319</v>
      </c>
      <c r="B164" s="12" t="s">
        <v>320</v>
      </c>
      <c r="C164" s="3"/>
      <c r="D164" s="3"/>
      <c r="E164" s="3"/>
    </row>
    <row r="165" spans="1:5" x14ac:dyDescent="0.25">
      <c r="A165" s="22" t="s">
        <v>321</v>
      </c>
      <c r="B165" s="22" t="s">
        <v>322</v>
      </c>
      <c r="C165" s="7"/>
      <c r="D165" s="7">
        <f t="shared" ref="D165" si="23">+D166+D167+D168</f>
        <v>-119970</v>
      </c>
      <c r="E165" s="7"/>
    </row>
    <row r="166" spans="1:5" x14ac:dyDescent="0.25">
      <c r="A166" s="12" t="s">
        <v>323</v>
      </c>
      <c r="B166" s="12" t="s">
        <v>324</v>
      </c>
      <c r="C166" s="3"/>
      <c r="D166" s="3">
        <v>-72000</v>
      </c>
      <c r="E166" s="3"/>
    </row>
    <row r="167" spans="1:5" x14ac:dyDescent="0.25">
      <c r="A167" s="12" t="s">
        <v>325</v>
      </c>
      <c r="B167" s="12" t="s">
        <v>326</v>
      </c>
      <c r="C167" s="3"/>
      <c r="D167" s="3">
        <v>-750</v>
      </c>
      <c r="E167" s="3"/>
    </row>
    <row r="168" spans="1:5" x14ac:dyDescent="0.25">
      <c r="A168" s="23" t="s">
        <v>327</v>
      </c>
      <c r="B168" s="23" t="s">
        <v>328</v>
      </c>
      <c r="C168" s="35"/>
      <c r="D168" s="35">
        <f t="shared" ref="D168" si="24">+D169+D175+D188</f>
        <v>-47220</v>
      </c>
      <c r="E168" s="35"/>
    </row>
    <row r="169" spans="1:5" x14ac:dyDescent="0.25">
      <c r="A169" s="28" t="s">
        <v>329</v>
      </c>
      <c r="B169" s="28" t="s">
        <v>330</v>
      </c>
      <c r="C169" s="25"/>
      <c r="D169" s="25">
        <f t="shared" ref="D169" si="25">SUM(D170:D174)</f>
        <v>-2220</v>
      </c>
      <c r="E169" s="25"/>
    </row>
    <row r="170" spans="1:5" x14ac:dyDescent="0.25">
      <c r="A170" s="12" t="s">
        <v>331</v>
      </c>
      <c r="B170" s="12" t="s">
        <v>332</v>
      </c>
      <c r="C170" s="3"/>
      <c r="D170" s="3">
        <v>-1000</v>
      </c>
      <c r="E170" s="3"/>
    </row>
    <row r="171" spans="1:5" x14ac:dyDescent="0.25">
      <c r="A171" s="12" t="s">
        <v>333</v>
      </c>
      <c r="B171" s="12" t="s">
        <v>334</v>
      </c>
      <c r="C171" s="3"/>
      <c r="D171" s="3">
        <v>-300</v>
      </c>
      <c r="E171" s="3"/>
    </row>
    <row r="172" spans="1:5" ht="25.5" x14ac:dyDescent="0.25">
      <c r="A172" s="12" t="s">
        <v>335</v>
      </c>
      <c r="B172" s="12" t="s">
        <v>336</v>
      </c>
      <c r="C172" s="3"/>
      <c r="D172" s="3">
        <v>-500</v>
      </c>
      <c r="E172" s="3"/>
    </row>
    <row r="173" spans="1:5" x14ac:dyDescent="0.25">
      <c r="A173" s="12" t="s">
        <v>337</v>
      </c>
      <c r="B173" s="12" t="s">
        <v>338</v>
      </c>
      <c r="C173" s="3"/>
      <c r="D173" s="3">
        <v>0</v>
      </c>
      <c r="E173" s="3"/>
    </row>
    <row r="174" spans="1:5" x14ac:dyDescent="0.25">
      <c r="A174" s="12" t="s">
        <v>339</v>
      </c>
      <c r="B174" s="12" t="s">
        <v>340</v>
      </c>
      <c r="C174" s="3"/>
      <c r="D174" s="3">
        <v>-420</v>
      </c>
      <c r="E174" s="3"/>
    </row>
    <row r="175" spans="1:5" x14ac:dyDescent="0.25">
      <c r="A175" s="14" t="s">
        <v>341</v>
      </c>
      <c r="B175" s="14" t="s">
        <v>342</v>
      </c>
      <c r="C175" s="15"/>
      <c r="D175" s="15">
        <f t="shared" ref="D175" si="26">SUM(D176:D187)</f>
        <v>-45000</v>
      </c>
      <c r="E175" s="15"/>
    </row>
    <row r="176" spans="1:5" x14ac:dyDescent="0.25">
      <c r="A176" s="12" t="s">
        <v>343</v>
      </c>
      <c r="B176" s="12" t="s">
        <v>344</v>
      </c>
      <c r="C176" s="3"/>
      <c r="D176" s="3">
        <v>0</v>
      </c>
      <c r="E176" s="3"/>
    </row>
    <row r="177" spans="1:5" x14ac:dyDescent="0.25">
      <c r="A177" s="12" t="s">
        <v>345</v>
      </c>
      <c r="B177" s="12" t="s">
        <v>346</v>
      </c>
      <c r="C177" s="3"/>
      <c r="D177" s="3">
        <v>0</v>
      </c>
      <c r="E177" s="3"/>
    </row>
    <row r="178" spans="1:5" x14ac:dyDescent="0.25">
      <c r="A178" s="12" t="s">
        <v>347</v>
      </c>
      <c r="B178" s="12" t="s">
        <v>348</v>
      </c>
      <c r="C178" s="3"/>
      <c r="D178" s="3">
        <v>0</v>
      </c>
      <c r="E178" s="3"/>
    </row>
    <row r="179" spans="1:5" x14ac:dyDescent="0.25">
      <c r="A179" s="12" t="s">
        <v>349</v>
      </c>
      <c r="B179" s="12" t="s">
        <v>350</v>
      </c>
      <c r="C179" s="3"/>
      <c r="D179" s="3">
        <v>0</v>
      </c>
      <c r="E179" s="3"/>
    </row>
    <row r="180" spans="1:5" x14ac:dyDescent="0.25">
      <c r="A180" s="12" t="s">
        <v>351</v>
      </c>
      <c r="B180" s="12" t="s">
        <v>352</v>
      </c>
      <c r="C180" s="3"/>
      <c r="D180" s="3">
        <v>0</v>
      </c>
      <c r="E180" s="3"/>
    </row>
    <row r="181" spans="1:5" x14ac:dyDescent="0.25">
      <c r="A181" s="12" t="s">
        <v>353</v>
      </c>
      <c r="B181" s="12" t="s">
        <v>354</v>
      </c>
      <c r="C181" s="3"/>
      <c r="D181" s="3">
        <v>0</v>
      </c>
      <c r="E181" s="3"/>
    </row>
    <row r="182" spans="1:5" x14ac:dyDescent="0.25">
      <c r="A182" s="12" t="s">
        <v>355</v>
      </c>
      <c r="B182" s="12" t="s">
        <v>356</v>
      </c>
      <c r="C182" s="3"/>
      <c r="D182" s="3">
        <v>0</v>
      </c>
      <c r="E182" s="3"/>
    </row>
    <row r="183" spans="1:5" x14ac:dyDescent="0.25">
      <c r="A183" s="12" t="s">
        <v>357</v>
      </c>
      <c r="B183" s="12" t="s">
        <v>358</v>
      </c>
      <c r="C183" s="3"/>
      <c r="D183" s="3">
        <v>0</v>
      </c>
      <c r="E183" s="3"/>
    </row>
    <row r="184" spans="1:5" x14ac:dyDescent="0.25">
      <c r="A184" s="12" t="s">
        <v>359</v>
      </c>
      <c r="B184" s="12" t="s">
        <v>360</v>
      </c>
      <c r="C184" s="3"/>
      <c r="D184" s="3">
        <v>0</v>
      </c>
      <c r="E184" s="3"/>
    </row>
    <row r="185" spans="1:5" x14ac:dyDescent="0.25">
      <c r="A185" s="12" t="s">
        <v>361</v>
      </c>
      <c r="B185" s="12" t="s">
        <v>362</v>
      </c>
      <c r="C185" s="3"/>
      <c r="D185" s="3">
        <v>0</v>
      </c>
      <c r="E185" s="3"/>
    </row>
    <row r="186" spans="1:5" x14ac:dyDescent="0.25">
      <c r="A186" s="12" t="s">
        <v>363</v>
      </c>
      <c r="B186" s="12" t="s">
        <v>364</v>
      </c>
      <c r="C186" s="3"/>
      <c r="D186" s="3">
        <v>-45000</v>
      </c>
      <c r="E186" s="3"/>
    </row>
    <row r="187" spans="1:5" x14ac:dyDescent="0.25">
      <c r="A187" s="12" t="s">
        <v>365</v>
      </c>
      <c r="B187" s="12" t="s">
        <v>366</v>
      </c>
      <c r="C187" s="3"/>
      <c r="D187" s="3">
        <v>0</v>
      </c>
      <c r="E187" s="3"/>
    </row>
    <row r="188" spans="1:5" x14ac:dyDescent="0.25">
      <c r="A188" s="14" t="s">
        <v>367</v>
      </c>
      <c r="B188" s="14" t="s">
        <v>368</v>
      </c>
      <c r="C188" s="3"/>
      <c r="D188" s="3">
        <v>0</v>
      </c>
      <c r="E188" s="3"/>
    </row>
    <row r="189" spans="1:5" x14ac:dyDescent="0.25">
      <c r="A189" s="6" t="s">
        <v>369</v>
      </c>
      <c r="B189" s="6" t="s">
        <v>370</v>
      </c>
      <c r="C189" s="3"/>
      <c r="D189" s="3"/>
      <c r="E189" s="3"/>
    </row>
    <row r="190" spans="1:5" x14ac:dyDescent="0.25">
      <c r="A190" s="6" t="s">
        <v>371</v>
      </c>
      <c r="B190" s="6" t="s">
        <v>372</v>
      </c>
      <c r="C190" s="7"/>
      <c r="D190" s="7">
        <f t="shared" ref="D190" si="27">+D191+D192</f>
        <v>0</v>
      </c>
      <c r="E190" s="7"/>
    </row>
    <row r="191" spans="1:5" x14ac:dyDescent="0.25">
      <c r="A191" s="12" t="s">
        <v>373</v>
      </c>
      <c r="B191" s="12" t="s">
        <v>374</v>
      </c>
      <c r="C191" s="3"/>
      <c r="D191" s="3"/>
      <c r="E191" s="3"/>
    </row>
    <row r="192" spans="1:5" x14ac:dyDescent="0.25">
      <c r="A192" s="12" t="s">
        <v>375</v>
      </c>
      <c r="B192" s="12" t="s">
        <v>372</v>
      </c>
      <c r="C192" s="3"/>
      <c r="D192" s="3"/>
      <c r="E192" s="3"/>
    </row>
    <row r="193" spans="1:5" x14ac:dyDescent="0.25">
      <c r="A193" s="36" t="s">
        <v>376</v>
      </c>
      <c r="B193" s="36" t="s">
        <v>377</v>
      </c>
      <c r="C193" s="37"/>
      <c r="D193" s="37">
        <f>+D2+D52+D165+D189+D190</f>
        <v>-119970</v>
      </c>
      <c r="E193" s="37"/>
    </row>
    <row r="194" spans="1:5" x14ac:dyDescent="0.25">
      <c r="A194" s="6" t="s">
        <v>378</v>
      </c>
      <c r="B194" s="6" t="s">
        <v>379</v>
      </c>
      <c r="C194" s="3"/>
      <c r="D194" s="3"/>
      <c r="E194" s="3"/>
    </row>
    <row r="195" spans="1:5" x14ac:dyDescent="0.25">
      <c r="A195" s="6" t="s">
        <v>380</v>
      </c>
      <c r="B195" s="6" t="s">
        <v>381</v>
      </c>
      <c r="C195" s="3"/>
      <c r="D195" s="3"/>
      <c r="E195" s="3"/>
    </row>
    <row r="196" spans="1:5" ht="25.5" x14ac:dyDescent="0.25">
      <c r="A196" s="36" t="s">
        <v>382</v>
      </c>
      <c r="B196" s="36" t="s">
        <v>383</v>
      </c>
      <c r="C196" s="37"/>
      <c r="D196" s="37">
        <f t="shared" ref="D196" si="28">+D193+D194+D195</f>
        <v>-119970</v>
      </c>
      <c r="E196" s="37"/>
    </row>
    <row r="197" spans="1:5" x14ac:dyDescent="0.25">
      <c r="A197" s="6" t="s">
        <v>384</v>
      </c>
      <c r="B197" s="6" t="s">
        <v>385</v>
      </c>
      <c r="C197" s="3"/>
      <c r="D197" s="3"/>
      <c r="E197" s="3"/>
    </row>
    <row r="198" spans="1:5" x14ac:dyDescent="0.25">
      <c r="A198" s="36" t="s">
        <v>386</v>
      </c>
      <c r="B198" s="36" t="s">
        <v>387</v>
      </c>
      <c r="C198" s="37"/>
      <c r="D198" s="37">
        <f t="shared" ref="D198:D200" si="29">+D196+D197</f>
        <v>-119970</v>
      </c>
      <c r="E198" s="37"/>
    </row>
    <row r="199" spans="1:5" x14ac:dyDescent="0.25">
      <c r="A199" s="6" t="s">
        <v>388</v>
      </c>
      <c r="B199" s="6" t="s">
        <v>389</v>
      </c>
      <c r="C199" s="3"/>
      <c r="D199" s="3"/>
      <c r="E199" s="3"/>
    </row>
    <row r="200" spans="1:5" x14ac:dyDescent="0.25">
      <c r="A200" s="36" t="s">
        <v>390</v>
      </c>
      <c r="B200" s="36" t="s">
        <v>391</v>
      </c>
      <c r="C200" s="37"/>
      <c r="D200" s="37">
        <f t="shared" si="29"/>
        <v>-119970</v>
      </c>
      <c r="E200" s="37"/>
    </row>
  </sheetData>
  <autoFilter ref="A1:E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0"/>
  <sheetViews>
    <sheetView workbookViewId="0">
      <pane ySplit="1" topLeftCell="A2" activePane="bottomLeft" state="frozen"/>
      <selection activeCell="A135" sqref="A135:XFD135"/>
      <selection pane="bottomLeft" activeCell="A135" sqref="A135:XFD135"/>
    </sheetView>
  </sheetViews>
  <sheetFormatPr defaultRowHeight="15" x14ac:dyDescent="0.25"/>
  <cols>
    <col min="1" max="1" width="10.28515625" style="38" bestFit="1" customWidth="1"/>
    <col min="2" max="2" width="38.42578125" style="38" customWidth="1"/>
    <col min="3" max="3" width="10.42578125" style="39" bestFit="1" customWidth="1"/>
    <col min="4" max="4" width="14.85546875" style="39" bestFit="1" customWidth="1"/>
    <col min="5" max="5" width="9.85546875" style="39" bestFit="1" customWidth="1"/>
  </cols>
  <sheetData>
    <row r="1" spans="1:5" x14ac:dyDescent="0.25">
      <c r="A1" s="1"/>
      <c r="B1" s="1" t="s">
        <v>392</v>
      </c>
      <c r="C1" s="3" t="s">
        <v>2</v>
      </c>
      <c r="D1" s="3" t="s">
        <v>3</v>
      </c>
      <c r="E1" s="3" t="s">
        <v>4</v>
      </c>
    </row>
    <row r="2" spans="1:5" ht="15.75" x14ac:dyDescent="0.25">
      <c r="A2" s="4" t="s">
        <v>5</v>
      </c>
      <c r="B2" s="4" t="s">
        <v>6</v>
      </c>
      <c r="C2" s="5"/>
      <c r="D2" s="5">
        <f>+D3+D41+D45+D46</f>
        <v>0</v>
      </c>
      <c r="E2" s="5"/>
    </row>
    <row r="3" spans="1:5" x14ac:dyDescent="0.25">
      <c r="A3" s="6" t="s">
        <v>7</v>
      </c>
      <c r="B3" s="6" t="s">
        <v>8</v>
      </c>
      <c r="C3" s="7"/>
      <c r="D3" s="7">
        <f>D4+D12+D30+D35</f>
        <v>0</v>
      </c>
      <c r="E3" s="7"/>
    </row>
    <row r="4" spans="1:5" x14ac:dyDescent="0.25">
      <c r="A4" s="8" t="s">
        <v>9</v>
      </c>
      <c r="B4" s="8" t="s">
        <v>10</v>
      </c>
      <c r="C4" s="9">
        <f t="shared" ref="C4:D4" si="0">+SUM(C5:C11)</f>
        <v>0</v>
      </c>
      <c r="D4" s="10">
        <f t="shared" si="0"/>
        <v>0</v>
      </c>
      <c r="E4" s="11" t="str">
        <f>+IF(C4=0,"",D4/C4)</f>
        <v/>
      </c>
    </row>
    <row r="5" spans="1:5" x14ac:dyDescent="0.25">
      <c r="A5" s="12" t="s">
        <v>11</v>
      </c>
      <c r="B5" s="12" t="s">
        <v>12</v>
      </c>
      <c r="C5" s="3"/>
      <c r="D5" s="3"/>
      <c r="E5" s="13" t="str">
        <f t="shared" ref="E5:E68" si="1">+IF(C5=0,"",D5/C5)</f>
        <v/>
      </c>
    </row>
    <row r="6" spans="1:5" x14ac:dyDescent="0.25">
      <c r="A6" s="12" t="s">
        <v>13</v>
      </c>
      <c r="B6" s="12" t="s">
        <v>14</v>
      </c>
      <c r="C6" s="3"/>
      <c r="D6" s="3"/>
      <c r="E6" s="13" t="str">
        <f t="shared" si="1"/>
        <v/>
      </c>
    </row>
    <row r="7" spans="1:5" x14ac:dyDescent="0.25">
      <c r="A7" s="12" t="s">
        <v>15</v>
      </c>
      <c r="B7" s="12" t="s">
        <v>16</v>
      </c>
      <c r="C7" s="3"/>
      <c r="D7" s="3"/>
      <c r="E7" s="13" t="str">
        <f t="shared" si="1"/>
        <v/>
      </c>
    </row>
    <row r="8" spans="1:5" x14ac:dyDescent="0.25">
      <c r="A8" s="12" t="s">
        <v>17</v>
      </c>
      <c r="B8" s="12" t="s">
        <v>18</v>
      </c>
      <c r="C8" s="3"/>
      <c r="D8" s="3"/>
      <c r="E8" s="3" t="str">
        <f t="shared" si="1"/>
        <v/>
      </c>
    </row>
    <row r="9" spans="1:5" x14ac:dyDescent="0.25">
      <c r="A9" s="12" t="s">
        <v>19</v>
      </c>
      <c r="B9" s="12" t="s">
        <v>20</v>
      </c>
      <c r="C9" s="3"/>
      <c r="D9" s="3"/>
      <c r="E9" s="3" t="str">
        <f t="shared" si="1"/>
        <v/>
      </c>
    </row>
    <row r="10" spans="1:5" ht="25.5" x14ac:dyDescent="0.25">
      <c r="A10" s="12" t="s">
        <v>21</v>
      </c>
      <c r="B10" s="12" t="s">
        <v>22</v>
      </c>
      <c r="C10" s="3"/>
      <c r="D10" s="3"/>
      <c r="E10" s="3" t="str">
        <f t="shared" si="1"/>
        <v/>
      </c>
    </row>
    <row r="11" spans="1:5" x14ac:dyDescent="0.25">
      <c r="A11" s="12" t="s">
        <v>23</v>
      </c>
      <c r="B11" s="12" t="s">
        <v>24</v>
      </c>
      <c r="C11" s="3"/>
      <c r="D11" s="3"/>
      <c r="E11" s="3" t="str">
        <f t="shared" si="1"/>
        <v/>
      </c>
    </row>
    <row r="12" spans="1:5" x14ac:dyDescent="0.25">
      <c r="A12" s="8" t="s">
        <v>25</v>
      </c>
      <c r="B12" s="8" t="s">
        <v>26</v>
      </c>
      <c r="C12" s="10"/>
      <c r="D12" s="10">
        <f>D13+D20+D29</f>
        <v>0</v>
      </c>
      <c r="E12" s="10" t="str">
        <f t="shared" si="1"/>
        <v/>
      </c>
    </row>
    <row r="13" spans="1:5" x14ac:dyDescent="0.25">
      <c r="A13" s="14" t="s">
        <v>27</v>
      </c>
      <c r="B13" s="14" t="s">
        <v>28</v>
      </c>
      <c r="C13" s="15"/>
      <c r="D13" s="15">
        <f>SUM(D14:D19)</f>
        <v>0</v>
      </c>
      <c r="E13" s="15" t="str">
        <f t="shared" si="1"/>
        <v/>
      </c>
    </row>
    <row r="14" spans="1:5" x14ac:dyDescent="0.25">
      <c r="A14" s="12" t="s">
        <v>29</v>
      </c>
      <c r="B14" s="12" t="s">
        <v>30</v>
      </c>
      <c r="C14" s="3"/>
      <c r="D14" s="3"/>
      <c r="E14" s="3" t="str">
        <f t="shared" si="1"/>
        <v/>
      </c>
    </row>
    <row r="15" spans="1:5" x14ac:dyDescent="0.25">
      <c r="A15" s="12" t="s">
        <v>31</v>
      </c>
      <c r="B15" s="12" t="s">
        <v>32</v>
      </c>
      <c r="C15" s="3"/>
      <c r="D15" s="3"/>
      <c r="E15" s="3" t="str">
        <f t="shared" si="1"/>
        <v/>
      </c>
    </row>
    <row r="16" spans="1:5" x14ac:dyDescent="0.25">
      <c r="A16" s="12" t="s">
        <v>33</v>
      </c>
      <c r="B16" s="12" t="s">
        <v>34</v>
      </c>
      <c r="C16" s="3"/>
      <c r="D16" s="3"/>
      <c r="E16" s="3" t="str">
        <f t="shared" si="1"/>
        <v/>
      </c>
    </row>
    <row r="17" spans="1:5" x14ac:dyDescent="0.25">
      <c r="A17" s="12" t="s">
        <v>35</v>
      </c>
      <c r="B17" s="12" t="s">
        <v>36</v>
      </c>
      <c r="C17" s="3"/>
      <c r="D17" s="3"/>
      <c r="E17" s="3" t="str">
        <f t="shared" si="1"/>
        <v/>
      </c>
    </row>
    <row r="18" spans="1:5" x14ac:dyDescent="0.25">
      <c r="A18" s="12" t="s">
        <v>37</v>
      </c>
      <c r="B18" s="12" t="s">
        <v>38</v>
      </c>
      <c r="C18" s="3"/>
      <c r="D18" s="3"/>
      <c r="E18" s="3" t="str">
        <f t="shared" si="1"/>
        <v/>
      </c>
    </row>
    <row r="19" spans="1:5" x14ac:dyDescent="0.25">
      <c r="A19" s="12" t="s">
        <v>39</v>
      </c>
      <c r="B19" s="12" t="s">
        <v>40</v>
      </c>
      <c r="C19" s="3"/>
      <c r="D19" s="3"/>
      <c r="E19" s="3" t="str">
        <f t="shared" si="1"/>
        <v/>
      </c>
    </row>
    <row r="20" spans="1:5" x14ac:dyDescent="0.25">
      <c r="A20" s="14" t="s">
        <v>41</v>
      </c>
      <c r="B20" s="14" t="s">
        <v>42</v>
      </c>
      <c r="C20" s="15"/>
      <c r="D20" s="15">
        <f>+D21+D25</f>
        <v>0</v>
      </c>
      <c r="E20" s="15" t="str">
        <f t="shared" si="1"/>
        <v/>
      </c>
    </row>
    <row r="21" spans="1:5" x14ac:dyDescent="0.25">
      <c r="A21" s="16" t="s">
        <v>43</v>
      </c>
      <c r="B21" s="16" t="s">
        <v>44</v>
      </c>
      <c r="C21" s="17"/>
      <c r="D21" s="17">
        <f>SUM(D22:D24)</f>
        <v>0</v>
      </c>
      <c r="E21" s="17" t="str">
        <f t="shared" si="1"/>
        <v/>
      </c>
    </row>
    <row r="22" spans="1:5" x14ac:dyDescent="0.25">
      <c r="A22" s="12" t="s">
        <v>45</v>
      </c>
      <c r="B22" s="12" t="s">
        <v>46</v>
      </c>
      <c r="C22" s="3"/>
      <c r="D22" s="3"/>
      <c r="E22" s="3" t="str">
        <f t="shared" si="1"/>
        <v/>
      </c>
    </row>
    <row r="23" spans="1:5" x14ac:dyDescent="0.25">
      <c r="A23" s="12" t="s">
        <v>47</v>
      </c>
      <c r="B23" s="12" t="s">
        <v>48</v>
      </c>
      <c r="C23" s="3"/>
      <c r="D23" s="3"/>
      <c r="E23" s="3" t="str">
        <f t="shared" si="1"/>
        <v/>
      </c>
    </row>
    <row r="24" spans="1:5" x14ac:dyDescent="0.25">
      <c r="A24" s="12" t="s">
        <v>49</v>
      </c>
      <c r="B24" s="12" t="s">
        <v>50</v>
      </c>
      <c r="C24" s="3"/>
      <c r="D24" s="3"/>
      <c r="E24" s="3" t="str">
        <f t="shared" si="1"/>
        <v/>
      </c>
    </row>
    <row r="25" spans="1:5" x14ac:dyDescent="0.25">
      <c r="A25" s="16" t="s">
        <v>51</v>
      </c>
      <c r="B25" s="16" t="s">
        <v>52</v>
      </c>
      <c r="C25" s="17"/>
      <c r="D25" s="17">
        <f>SUM(D26:D28)</f>
        <v>0</v>
      </c>
      <c r="E25" s="17" t="str">
        <f t="shared" si="1"/>
        <v/>
      </c>
    </row>
    <row r="26" spans="1:5" x14ac:dyDescent="0.25">
      <c r="A26" s="12" t="s">
        <v>53</v>
      </c>
      <c r="B26" s="12" t="s">
        <v>54</v>
      </c>
      <c r="C26" s="3"/>
      <c r="D26" s="3"/>
      <c r="E26" s="3" t="str">
        <f t="shared" si="1"/>
        <v/>
      </c>
    </row>
    <row r="27" spans="1:5" x14ac:dyDescent="0.25">
      <c r="A27" s="12" t="s">
        <v>55</v>
      </c>
      <c r="B27" s="12" t="s">
        <v>56</v>
      </c>
      <c r="C27" s="3"/>
      <c r="D27" s="3"/>
      <c r="E27" s="3" t="str">
        <f t="shared" si="1"/>
        <v/>
      </c>
    </row>
    <row r="28" spans="1:5" x14ac:dyDescent="0.25">
      <c r="A28" s="12" t="s">
        <v>57</v>
      </c>
      <c r="B28" s="12" t="s">
        <v>58</v>
      </c>
      <c r="C28" s="3"/>
      <c r="D28" s="3"/>
      <c r="E28" s="3" t="str">
        <f t="shared" si="1"/>
        <v/>
      </c>
    </row>
    <row r="29" spans="1:5" x14ac:dyDescent="0.25">
      <c r="A29" s="14" t="s">
        <v>59</v>
      </c>
      <c r="B29" s="14" t="s">
        <v>60</v>
      </c>
      <c r="C29" s="3"/>
      <c r="D29" s="3"/>
      <c r="E29" s="3" t="str">
        <f t="shared" si="1"/>
        <v/>
      </c>
    </row>
    <row r="30" spans="1:5" x14ac:dyDescent="0.25">
      <c r="A30" s="18" t="s">
        <v>61</v>
      </c>
      <c r="B30" s="18" t="s">
        <v>62</v>
      </c>
      <c r="C30" s="19"/>
      <c r="D30" s="19">
        <f t="shared" ref="D30" si="2">SUM(D31:D34)</f>
        <v>0</v>
      </c>
      <c r="E30" s="19" t="str">
        <f t="shared" si="1"/>
        <v/>
      </c>
    </row>
    <row r="31" spans="1:5" x14ac:dyDescent="0.25">
      <c r="A31" s="12" t="s">
        <v>63</v>
      </c>
      <c r="B31" s="12" t="s">
        <v>64</v>
      </c>
      <c r="C31" s="3"/>
      <c r="D31" s="3"/>
      <c r="E31" s="3" t="str">
        <f t="shared" si="1"/>
        <v/>
      </c>
    </row>
    <row r="32" spans="1:5" x14ac:dyDescent="0.25">
      <c r="A32" s="12" t="s">
        <v>65</v>
      </c>
      <c r="B32" s="12" t="s">
        <v>66</v>
      </c>
      <c r="C32" s="3"/>
      <c r="D32" s="3"/>
      <c r="E32" s="3" t="str">
        <f t="shared" si="1"/>
        <v/>
      </c>
    </row>
    <row r="33" spans="1:5" x14ac:dyDescent="0.25">
      <c r="A33" s="12" t="s">
        <v>67</v>
      </c>
      <c r="B33" s="12" t="s">
        <v>68</v>
      </c>
      <c r="C33" s="3"/>
      <c r="D33" s="3"/>
      <c r="E33" s="3" t="str">
        <f t="shared" si="1"/>
        <v/>
      </c>
    </row>
    <row r="34" spans="1:5" x14ac:dyDescent="0.25">
      <c r="A34" s="12" t="s">
        <v>69</v>
      </c>
      <c r="B34" s="12" t="s">
        <v>70</v>
      </c>
      <c r="C34" s="3"/>
      <c r="D34" s="3"/>
      <c r="E34" s="3" t="str">
        <f t="shared" si="1"/>
        <v/>
      </c>
    </row>
    <row r="35" spans="1:5" x14ac:dyDescent="0.25">
      <c r="A35" s="18" t="s">
        <v>71</v>
      </c>
      <c r="B35" s="18" t="s">
        <v>72</v>
      </c>
      <c r="C35" s="19"/>
      <c r="D35" s="19">
        <f t="shared" ref="D35" si="3">SUM(D36:D40)</f>
        <v>0</v>
      </c>
      <c r="E35" s="19" t="str">
        <f t="shared" si="1"/>
        <v/>
      </c>
    </row>
    <row r="36" spans="1:5" x14ac:dyDescent="0.25">
      <c r="A36" s="12" t="s">
        <v>73</v>
      </c>
      <c r="B36" s="12" t="s">
        <v>74</v>
      </c>
      <c r="C36" s="3"/>
      <c r="D36" s="3"/>
      <c r="E36" s="3" t="str">
        <f t="shared" si="1"/>
        <v/>
      </c>
    </row>
    <row r="37" spans="1:5" x14ac:dyDescent="0.25">
      <c r="A37" s="12" t="s">
        <v>75</v>
      </c>
      <c r="B37" s="12" t="s">
        <v>76</v>
      </c>
      <c r="C37" s="3"/>
      <c r="D37" s="3"/>
      <c r="E37" s="3" t="str">
        <f t="shared" si="1"/>
        <v/>
      </c>
    </row>
    <row r="38" spans="1:5" x14ac:dyDescent="0.25">
      <c r="A38" s="12" t="s">
        <v>77</v>
      </c>
      <c r="B38" s="12" t="s">
        <v>78</v>
      </c>
      <c r="C38" s="3"/>
      <c r="D38" s="3"/>
      <c r="E38" s="3" t="str">
        <f t="shared" si="1"/>
        <v/>
      </c>
    </row>
    <row r="39" spans="1:5" x14ac:dyDescent="0.25">
      <c r="A39" s="12" t="s">
        <v>79</v>
      </c>
      <c r="B39" s="12" t="s">
        <v>80</v>
      </c>
      <c r="C39" s="3"/>
      <c r="D39" s="3"/>
      <c r="E39" s="3" t="str">
        <f t="shared" si="1"/>
        <v/>
      </c>
    </row>
    <row r="40" spans="1:5" x14ac:dyDescent="0.25">
      <c r="A40" s="12" t="s">
        <v>81</v>
      </c>
      <c r="B40" s="12" t="s">
        <v>82</v>
      </c>
      <c r="C40" s="3"/>
      <c r="D40" s="3"/>
      <c r="E40" s="3" t="str">
        <f t="shared" si="1"/>
        <v/>
      </c>
    </row>
    <row r="41" spans="1:5" x14ac:dyDescent="0.25">
      <c r="A41" s="6" t="s">
        <v>83</v>
      </c>
      <c r="B41" s="6" t="s">
        <v>84</v>
      </c>
      <c r="C41" s="7"/>
      <c r="D41" s="7">
        <f t="shared" ref="D41" si="4">SUM(D42:D44)</f>
        <v>0</v>
      </c>
      <c r="E41" s="7" t="str">
        <f t="shared" si="1"/>
        <v/>
      </c>
    </row>
    <row r="42" spans="1:5" x14ac:dyDescent="0.25">
      <c r="A42" s="12" t="s">
        <v>85</v>
      </c>
      <c r="B42" s="12" t="s">
        <v>86</v>
      </c>
      <c r="C42" s="3"/>
      <c r="D42" s="3"/>
      <c r="E42" s="3" t="str">
        <f t="shared" si="1"/>
        <v/>
      </c>
    </row>
    <row r="43" spans="1:5" x14ac:dyDescent="0.25">
      <c r="A43" s="12" t="s">
        <v>87</v>
      </c>
      <c r="B43" s="12" t="s">
        <v>88</v>
      </c>
      <c r="C43" s="3"/>
      <c r="D43" s="3"/>
      <c r="E43" s="3" t="str">
        <f t="shared" si="1"/>
        <v/>
      </c>
    </row>
    <row r="44" spans="1:5" ht="25.5" x14ac:dyDescent="0.25">
      <c r="A44" s="12" t="s">
        <v>89</v>
      </c>
      <c r="B44" s="12" t="s">
        <v>90</v>
      </c>
      <c r="C44" s="3"/>
      <c r="D44" s="3"/>
      <c r="E44" s="3" t="str">
        <f t="shared" si="1"/>
        <v/>
      </c>
    </row>
    <row r="45" spans="1:5" x14ac:dyDescent="0.25">
      <c r="A45" s="6" t="s">
        <v>91</v>
      </c>
      <c r="B45" s="6" t="s">
        <v>92</v>
      </c>
      <c r="C45" s="3"/>
      <c r="D45" s="3"/>
      <c r="E45" s="3" t="str">
        <f t="shared" si="1"/>
        <v/>
      </c>
    </row>
    <row r="46" spans="1:5" x14ac:dyDescent="0.25">
      <c r="A46" s="6" t="s">
        <v>93</v>
      </c>
      <c r="B46" s="6" t="s">
        <v>94</v>
      </c>
      <c r="C46" s="7"/>
      <c r="D46" s="7">
        <f t="shared" ref="D46" si="5">SUM(D47:D50)</f>
        <v>0</v>
      </c>
      <c r="E46" s="7" t="str">
        <f t="shared" si="1"/>
        <v/>
      </c>
    </row>
    <row r="47" spans="1:5" x14ac:dyDescent="0.25">
      <c r="A47" s="12" t="s">
        <v>95</v>
      </c>
      <c r="B47" s="12" t="s">
        <v>96</v>
      </c>
      <c r="C47" s="3"/>
      <c r="D47" s="3"/>
      <c r="E47" s="3" t="str">
        <f t="shared" si="1"/>
        <v/>
      </c>
    </row>
    <row r="48" spans="1:5" x14ac:dyDescent="0.25">
      <c r="A48" s="12" t="s">
        <v>97</v>
      </c>
      <c r="B48" s="12" t="s">
        <v>98</v>
      </c>
      <c r="C48" s="3"/>
      <c r="D48" s="3"/>
      <c r="E48" s="3" t="str">
        <f t="shared" si="1"/>
        <v/>
      </c>
    </row>
    <row r="49" spans="1:5" x14ac:dyDescent="0.25">
      <c r="A49" s="12" t="s">
        <v>99</v>
      </c>
      <c r="B49" s="12" t="s">
        <v>100</v>
      </c>
      <c r="C49" s="3"/>
      <c r="D49" s="3"/>
      <c r="E49" s="3" t="str">
        <f t="shared" si="1"/>
        <v/>
      </c>
    </row>
    <row r="50" spans="1:5" x14ac:dyDescent="0.25">
      <c r="A50" s="12" t="s">
        <v>101</v>
      </c>
      <c r="B50" s="12" t="s">
        <v>94</v>
      </c>
      <c r="C50" s="3"/>
      <c r="D50" s="3"/>
      <c r="E50" s="3" t="str">
        <f t="shared" si="1"/>
        <v/>
      </c>
    </row>
    <row r="51" spans="1:5" ht="15.75" x14ac:dyDescent="0.25">
      <c r="A51" s="20" t="s">
        <v>102</v>
      </c>
      <c r="B51" s="20" t="s">
        <v>103</v>
      </c>
      <c r="C51" s="21"/>
      <c r="D51" s="21">
        <f>+D52+D165+D189+D190</f>
        <v>-31757675</v>
      </c>
      <c r="E51" s="21" t="str">
        <f t="shared" si="1"/>
        <v/>
      </c>
    </row>
    <row r="52" spans="1:5" x14ac:dyDescent="0.25">
      <c r="A52" s="22" t="s">
        <v>104</v>
      </c>
      <c r="B52" s="22" t="s">
        <v>105</v>
      </c>
      <c r="C52" s="7"/>
      <c r="D52" s="7">
        <f>+D53+D58+D91+D136+D158+D159</f>
        <v>-30319000</v>
      </c>
      <c r="E52" s="7" t="str">
        <f t="shared" si="1"/>
        <v/>
      </c>
    </row>
    <row r="53" spans="1:5" x14ac:dyDescent="0.25">
      <c r="A53" s="18" t="s">
        <v>106</v>
      </c>
      <c r="B53" s="18" t="s">
        <v>107</v>
      </c>
      <c r="C53" s="19"/>
      <c r="D53" s="19">
        <f t="shared" ref="D53" si="6">SUM(D54:D57)</f>
        <v>0</v>
      </c>
      <c r="E53" s="19" t="str">
        <f t="shared" si="1"/>
        <v/>
      </c>
    </row>
    <row r="54" spans="1:5" x14ac:dyDescent="0.25">
      <c r="A54" s="12" t="s">
        <v>108</v>
      </c>
      <c r="B54" s="12" t="s">
        <v>109</v>
      </c>
      <c r="C54" s="3"/>
      <c r="D54" s="3"/>
      <c r="E54" s="3" t="str">
        <f t="shared" si="1"/>
        <v/>
      </c>
    </row>
    <row r="55" spans="1:5" x14ac:dyDescent="0.25">
      <c r="A55" s="12" t="s">
        <v>110</v>
      </c>
      <c r="B55" s="12" t="s">
        <v>111</v>
      </c>
      <c r="C55" s="3"/>
      <c r="D55" s="3"/>
      <c r="E55" s="3" t="str">
        <f t="shared" si="1"/>
        <v/>
      </c>
    </row>
    <row r="56" spans="1:5" x14ac:dyDescent="0.25">
      <c r="A56" s="12" t="s">
        <v>112</v>
      </c>
      <c r="B56" s="12" t="s">
        <v>113</v>
      </c>
      <c r="C56" s="3"/>
      <c r="D56" s="3"/>
      <c r="E56" s="3" t="str">
        <f t="shared" si="1"/>
        <v/>
      </c>
    </row>
    <row r="57" spans="1:5" x14ac:dyDescent="0.25">
      <c r="A57" s="12" t="s">
        <v>114</v>
      </c>
      <c r="B57" s="12" t="s">
        <v>115</v>
      </c>
      <c r="C57" s="3"/>
      <c r="D57" s="3"/>
      <c r="E57" s="3" t="str">
        <f t="shared" si="1"/>
        <v/>
      </c>
    </row>
    <row r="58" spans="1:5" x14ac:dyDescent="0.25">
      <c r="A58" s="23" t="s">
        <v>116</v>
      </c>
      <c r="B58" s="23" t="s">
        <v>117</v>
      </c>
      <c r="C58" s="19"/>
      <c r="D58" s="19">
        <f t="shared" ref="D58" si="7">+D59+D67+D71+D78+D84+D89+D90</f>
        <v>-30319000</v>
      </c>
      <c r="E58" s="19" t="str">
        <f t="shared" si="1"/>
        <v/>
      </c>
    </row>
    <row r="59" spans="1:5" x14ac:dyDescent="0.25">
      <c r="A59" s="24" t="s">
        <v>118</v>
      </c>
      <c r="B59" s="24" t="s">
        <v>119</v>
      </c>
      <c r="C59" s="25">
        <f t="shared" ref="C59:D59" si="8">SUM(C60:C66)</f>
        <v>1395100</v>
      </c>
      <c r="D59" s="26">
        <f t="shared" si="8"/>
        <v>-18710000</v>
      </c>
      <c r="E59" s="27">
        <f t="shared" si="1"/>
        <v>-13.411225001791987</v>
      </c>
    </row>
    <row r="60" spans="1:5" x14ac:dyDescent="0.25">
      <c r="A60" s="12" t="s">
        <v>120</v>
      </c>
      <c r="B60" s="12" t="s">
        <v>121</v>
      </c>
      <c r="C60" s="3">
        <v>1032000</v>
      </c>
      <c r="D60" s="3">
        <v>-11557000</v>
      </c>
      <c r="E60" s="13">
        <f t="shared" si="1"/>
        <v>-11.198643410852712</v>
      </c>
    </row>
    <row r="61" spans="1:5" x14ac:dyDescent="0.25">
      <c r="A61" s="12" t="s">
        <v>122</v>
      </c>
      <c r="B61" s="12" t="s">
        <v>123</v>
      </c>
      <c r="C61" s="3">
        <v>224000</v>
      </c>
      <c r="D61" s="3">
        <v>-4704000</v>
      </c>
      <c r="E61" s="13">
        <f t="shared" si="1"/>
        <v>-21</v>
      </c>
    </row>
    <row r="62" spans="1:5" x14ac:dyDescent="0.25">
      <c r="A62" s="12" t="s">
        <v>124</v>
      </c>
      <c r="B62" s="12" t="s">
        <v>125</v>
      </c>
      <c r="C62" s="3">
        <v>23700</v>
      </c>
      <c r="D62" s="3">
        <v>-379000</v>
      </c>
      <c r="E62" s="13">
        <f t="shared" si="1"/>
        <v>-15.9915611814346</v>
      </c>
    </row>
    <row r="63" spans="1:5" x14ac:dyDescent="0.25">
      <c r="A63" s="12" t="s">
        <v>126</v>
      </c>
      <c r="B63" s="12" t="s">
        <v>127</v>
      </c>
      <c r="C63" s="3">
        <v>58400</v>
      </c>
      <c r="D63" s="3">
        <v>-934000</v>
      </c>
      <c r="E63" s="13">
        <f t="shared" si="1"/>
        <v>-15.993150684931507</v>
      </c>
    </row>
    <row r="64" spans="1:5" x14ac:dyDescent="0.25">
      <c r="A64" s="12" t="s">
        <v>128</v>
      </c>
      <c r="B64" s="12" t="s">
        <v>129</v>
      </c>
      <c r="C64" s="3">
        <v>24000</v>
      </c>
      <c r="D64" s="3">
        <v>-216000</v>
      </c>
      <c r="E64" s="13">
        <f t="shared" si="1"/>
        <v>-9</v>
      </c>
    </row>
    <row r="65" spans="1:5" x14ac:dyDescent="0.25">
      <c r="A65" s="12" t="s">
        <v>130</v>
      </c>
      <c r="B65" s="12" t="s">
        <v>131</v>
      </c>
      <c r="C65" s="3">
        <v>33000</v>
      </c>
      <c r="D65" s="3">
        <v>-562000</v>
      </c>
      <c r="E65" s="13">
        <f t="shared" si="1"/>
        <v>-17.030303030303031</v>
      </c>
    </row>
    <row r="66" spans="1:5" ht="25.5" x14ac:dyDescent="0.25">
      <c r="A66" s="12" t="s">
        <v>132</v>
      </c>
      <c r="B66" s="12" t="s">
        <v>133</v>
      </c>
      <c r="C66" s="3"/>
      <c r="D66" s="3">
        <v>-358000</v>
      </c>
      <c r="E66" s="3" t="str">
        <f t="shared" si="1"/>
        <v/>
      </c>
    </row>
    <row r="67" spans="1:5" x14ac:dyDescent="0.25">
      <c r="A67" s="28" t="s">
        <v>134</v>
      </c>
      <c r="B67" s="28" t="s">
        <v>135</v>
      </c>
      <c r="C67" s="25">
        <f t="shared" ref="C67:D67" si="9">SUM(C68:C70)</f>
        <v>1380000</v>
      </c>
      <c r="D67" s="25">
        <f t="shared" si="9"/>
        <v>-11606000</v>
      </c>
      <c r="E67" s="29">
        <f t="shared" si="1"/>
        <v>-8.4101449275362317</v>
      </c>
    </row>
    <row r="68" spans="1:5" x14ac:dyDescent="0.25">
      <c r="A68" s="12" t="s">
        <v>136</v>
      </c>
      <c r="B68" s="12" t="s">
        <v>137</v>
      </c>
      <c r="C68" s="3">
        <v>1330000</v>
      </c>
      <c r="D68" s="3">
        <v>-11212000</v>
      </c>
      <c r="E68" s="13">
        <f t="shared" si="1"/>
        <v>-8.4300751879699245</v>
      </c>
    </row>
    <row r="69" spans="1:5" x14ac:dyDescent="0.25">
      <c r="A69" s="12" t="s">
        <v>138</v>
      </c>
      <c r="B69" s="12" t="s">
        <v>139</v>
      </c>
      <c r="C69" s="3">
        <v>50000</v>
      </c>
      <c r="D69" s="3">
        <v>-300000</v>
      </c>
      <c r="E69" s="13">
        <f t="shared" ref="E69:E86" si="10">+IF(C69=0,"",D69/C69)</f>
        <v>-6</v>
      </c>
    </row>
    <row r="70" spans="1:5" ht="25.5" x14ac:dyDescent="0.25">
      <c r="A70" s="12" t="s">
        <v>140</v>
      </c>
      <c r="B70" s="12" t="s">
        <v>141</v>
      </c>
      <c r="C70" s="3"/>
      <c r="D70" s="3">
        <v>-94000</v>
      </c>
      <c r="E70" s="3" t="str">
        <f t="shared" si="10"/>
        <v/>
      </c>
    </row>
    <row r="71" spans="1:5" x14ac:dyDescent="0.25">
      <c r="A71" s="14" t="s">
        <v>142</v>
      </c>
      <c r="B71" s="14" t="s">
        <v>143</v>
      </c>
      <c r="C71" s="15"/>
      <c r="D71" s="15">
        <f t="shared" ref="D71" si="11">SUM(D72:D77)</f>
        <v>0</v>
      </c>
      <c r="E71" s="15" t="str">
        <f t="shared" si="10"/>
        <v/>
      </c>
    </row>
    <row r="72" spans="1:5" x14ac:dyDescent="0.25">
      <c r="A72" s="12" t="s">
        <v>144</v>
      </c>
      <c r="B72" s="12" t="s">
        <v>145</v>
      </c>
      <c r="C72" s="3"/>
      <c r="D72" s="3"/>
      <c r="E72" s="13" t="str">
        <f t="shared" si="10"/>
        <v/>
      </c>
    </row>
    <row r="73" spans="1:5" x14ac:dyDescent="0.25">
      <c r="A73" s="12" t="s">
        <v>146</v>
      </c>
      <c r="B73" s="12" t="s">
        <v>147</v>
      </c>
      <c r="C73" s="3"/>
      <c r="D73" s="3"/>
      <c r="E73" s="13" t="str">
        <f t="shared" si="10"/>
        <v/>
      </c>
    </row>
    <row r="74" spans="1:5" x14ac:dyDescent="0.25">
      <c r="A74" s="12" t="s">
        <v>148</v>
      </c>
      <c r="B74" s="12" t="s">
        <v>149</v>
      </c>
      <c r="C74" s="3"/>
      <c r="D74" s="3"/>
      <c r="E74" s="13" t="str">
        <f t="shared" si="10"/>
        <v/>
      </c>
    </row>
    <row r="75" spans="1:5" x14ac:dyDescent="0.25">
      <c r="A75" s="12" t="s">
        <v>150</v>
      </c>
      <c r="B75" s="12" t="s">
        <v>151</v>
      </c>
      <c r="C75" s="3"/>
      <c r="D75" s="3"/>
      <c r="E75" s="13" t="str">
        <f t="shared" si="10"/>
        <v/>
      </c>
    </row>
    <row r="76" spans="1:5" x14ac:dyDescent="0.25">
      <c r="A76" s="12" t="s">
        <v>152</v>
      </c>
      <c r="B76" s="12" t="s">
        <v>153</v>
      </c>
      <c r="C76" s="3"/>
      <c r="D76" s="3"/>
      <c r="E76" s="13" t="str">
        <f t="shared" si="10"/>
        <v/>
      </c>
    </row>
    <row r="77" spans="1:5" x14ac:dyDescent="0.25">
      <c r="A77" s="12" t="s">
        <v>154</v>
      </c>
      <c r="B77" s="12" t="s">
        <v>155</v>
      </c>
      <c r="C77" s="3"/>
      <c r="D77" s="3"/>
      <c r="E77" s="3" t="str">
        <f t="shared" si="10"/>
        <v/>
      </c>
    </row>
    <row r="78" spans="1:5" x14ac:dyDescent="0.25">
      <c r="A78" s="14" t="s">
        <v>156</v>
      </c>
      <c r="B78" s="14" t="s">
        <v>157</v>
      </c>
      <c r="C78" s="15"/>
      <c r="D78" s="15">
        <f t="shared" ref="D78" si="12">SUM(D79:D83)</f>
        <v>0</v>
      </c>
      <c r="E78" s="15" t="str">
        <f t="shared" si="10"/>
        <v/>
      </c>
    </row>
    <row r="79" spans="1:5" x14ac:dyDescent="0.25">
      <c r="A79" s="12" t="s">
        <v>158</v>
      </c>
      <c r="B79" s="12" t="s">
        <v>159</v>
      </c>
      <c r="C79" s="3"/>
      <c r="D79" s="3"/>
      <c r="E79" s="3" t="str">
        <f t="shared" si="10"/>
        <v/>
      </c>
    </row>
    <row r="80" spans="1:5" x14ac:dyDescent="0.25">
      <c r="A80" s="12" t="s">
        <v>160</v>
      </c>
      <c r="B80" s="12" t="s">
        <v>161</v>
      </c>
      <c r="C80" s="3"/>
      <c r="D80" s="3"/>
      <c r="E80" s="3" t="str">
        <f t="shared" si="10"/>
        <v/>
      </c>
    </row>
    <row r="81" spans="1:5" x14ac:dyDescent="0.25">
      <c r="A81" s="12" t="s">
        <v>162</v>
      </c>
      <c r="B81" s="12" t="s">
        <v>163</v>
      </c>
      <c r="C81" s="3"/>
      <c r="D81" s="3"/>
      <c r="E81" s="3" t="str">
        <f t="shared" si="10"/>
        <v/>
      </c>
    </row>
    <row r="82" spans="1:5" x14ac:dyDescent="0.25">
      <c r="A82" s="12" t="s">
        <v>164</v>
      </c>
      <c r="B82" s="12" t="s">
        <v>165</v>
      </c>
      <c r="C82" s="3"/>
      <c r="D82" s="3"/>
      <c r="E82" s="3" t="str">
        <f t="shared" si="10"/>
        <v/>
      </c>
    </row>
    <row r="83" spans="1:5" x14ac:dyDescent="0.25">
      <c r="A83" s="12" t="s">
        <v>166</v>
      </c>
      <c r="B83" s="12" t="s">
        <v>167</v>
      </c>
      <c r="C83" s="3"/>
      <c r="D83" s="3"/>
      <c r="E83" s="3" t="str">
        <f t="shared" si="10"/>
        <v/>
      </c>
    </row>
    <row r="84" spans="1:5" x14ac:dyDescent="0.25">
      <c r="A84" s="14" t="s">
        <v>168</v>
      </c>
      <c r="B84" s="14" t="s">
        <v>169</v>
      </c>
      <c r="C84" s="15">
        <f>+C86</f>
        <v>0</v>
      </c>
      <c r="D84" s="15">
        <f t="shared" ref="D84" si="13">SUM(D85:D88)</f>
        <v>0</v>
      </c>
      <c r="E84" s="30" t="str">
        <f t="shared" si="10"/>
        <v/>
      </c>
    </row>
    <row r="85" spans="1:5" x14ac:dyDescent="0.25">
      <c r="A85" s="12" t="s">
        <v>170</v>
      </c>
      <c r="B85" s="12" t="s">
        <v>171</v>
      </c>
      <c r="C85" s="3"/>
      <c r="D85" s="3"/>
      <c r="E85" s="13" t="str">
        <f t="shared" si="10"/>
        <v/>
      </c>
    </row>
    <row r="86" spans="1:5" x14ac:dyDescent="0.25">
      <c r="A86" s="12" t="s">
        <v>172</v>
      </c>
      <c r="B86" s="12" t="s">
        <v>173</v>
      </c>
      <c r="C86" s="3"/>
      <c r="D86" s="3"/>
      <c r="E86" s="13" t="str">
        <f t="shared" si="10"/>
        <v/>
      </c>
    </row>
    <row r="87" spans="1:5" x14ac:dyDescent="0.25">
      <c r="A87" s="12" t="s">
        <v>174</v>
      </c>
      <c r="B87" s="12" t="s">
        <v>175</v>
      </c>
      <c r="C87" s="3"/>
      <c r="D87" s="3"/>
      <c r="E87" s="3"/>
    </row>
    <row r="88" spans="1:5" ht="25.5" x14ac:dyDescent="0.25">
      <c r="A88" s="12" t="s">
        <v>176</v>
      </c>
      <c r="B88" s="12" t="s">
        <v>177</v>
      </c>
      <c r="C88" s="3"/>
      <c r="D88" s="3"/>
      <c r="E88" s="3"/>
    </row>
    <row r="89" spans="1:5" x14ac:dyDescent="0.25">
      <c r="A89" s="31" t="s">
        <v>178</v>
      </c>
      <c r="B89" s="31" t="s">
        <v>179</v>
      </c>
      <c r="C89" s="3"/>
      <c r="D89" s="3">
        <v>-3000</v>
      </c>
      <c r="E89" s="3"/>
    </row>
    <row r="90" spans="1:5" ht="25.5" x14ac:dyDescent="0.25">
      <c r="A90" s="31" t="s">
        <v>180</v>
      </c>
      <c r="B90" s="31" t="s">
        <v>181</v>
      </c>
      <c r="C90" s="3"/>
      <c r="D90" s="3"/>
      <c r="E90" s="3"/>
    </row>
    <row r="91" spans="1:5" x14ac:dyDescent="0.25">
      <c r="A91" s="18" t="s">
        <v>182</v>
      </c>
      <c r="B91" s="18" t="s">
        <v>26</v>
      </c>
      <c r="C91" s="19"/>
      <c r="D91" s="19">
        <f>+D92+D106+D122+D123+D132</f>
        <v>0</v>
      </c>
      <c r="E91" s="19"/>
    </row>
    <row r="92" spans="1:5" x14ac:dyDescent="0.25">
      <c r="A92" s="14" t="s">
        <v>183</v>
      </c>
      <c r="B92" s="14" t="s">
        <v>28</v>
      </c>
      <c r="C92" s="15"/>
      <c r="D92" s="15">
        <f t="shared" ref="D92" si="14">+D93+D96+D101+D100+D105</f>
        <v>0</v>
      </c>
      <c r="E92" s="15"/>
    </row>
    <row r="93" spans="1:5" x14ac:dyDescent="0.25">
      <c r="A93" s="16" t="s">
        <v>184</v>
      </c>
      <c r="B93" s="16" t="s">
        <v>185</v>
      </c>
      <c r="C93" s="17"/>
      <c r="D93" s="17">
        <f t="shared" ref="D93" si="15">SUM(D94:D95)</f>
        <v>0</v>
      </c>
      <c r="E93" s="17"/>
    </row>
    <row r="94" spans="1:5" x14ac:dyDescent="0.25">
      <c r="A94" s="12" t="s">
        <v>186</v>
      </c>
      <c r="B94" s="12" t="s">
        <v>187</v>
      </c>
      <c r="C94" s="3"/>
      <c r="D94" s="3"/>
      <c r="E94" s="3"/>
    </row>
    <row r="95" spans="1:5" x14ac:dyDescent="0.25">
      <c r="A95" s="12" t="s">
        <v>188</v>
      </c>
      <c r="B95" s="12" t="s">
        <v>189</v>
      </c>
      <c r="C95" s="3"/>
      <c r="D95" s="3"/>
      <c r="E95" s="3"/>
    </row>
    <row r="96" spans="1:5" x14ac:dyDescent="0.25">
      <c r="A96" s="16" t="s">
        <v>190</v>
      </c>
      <c r="B96" s="16" t="s">
        <v>191</v>
      </c>
      <c r="C96" s="17"/>
      <c r="D96" s="17">
        <f t="shared" ref="D96" si="16">SUM(D97:D99)</f>
        <v>0</v>
      </c>
      <c r="E96" s="17"/>
    </row>
    <row r="97" spans="1:5" x14ac:dyDescent="0.25">
      <c r="A97" s="12" t="s">
        <v>192</v>
      </c>
      <c r="B97" s="12" t="s">
        <v>193</v>
      </c>
      <c r="C97" s="3"/>
      <c r="D97" s="3"/>
      <c r="E97" s="3"/>
    </row>
    <row r="98" spans="1:5" x14ac:dyDescent="0.25">
      <c r="A98" s="12" t="s">
        <v>194</v>
      </c>
      <c r="B98" s="12" t="s">
        <v>195</v>
      </c>
      <c r="C98" s="3"/>
      <c r="D98" s="3"/>
      <c r="E98" s="3"/>
    </row>
    <row r="99" spans="1:5" x14ac:dyDescent="0.25">
      <c r="A99" s="12" t="s">
        <v>196</v>
      </c>
      <c r="B99" s="12" t="s">
        <v>197</v>
      </c>
      <c r="C99" s="3"/>
      <c r="D99" s="3"/>
      <c r="E99" s="3"/>
    </row>
    <row r="100" spans="1:5" x14ac:dyDescent="0.25">
      <c r="A100" s="16" t="s">
        <v>198</v>
      </c>
      <c r="B100" s="16" t="s">
        <v>199</v>
      </c>
      <c r="C100" s="3"/>
      <c r="D100" s="3"/>
      <c r="E100" s="3"/>
    </row>
    <row r="101" spans="1:5" x14ac:dyDescent="0.25">
      <c r="A101" s="16" t="s">
        <v>200</v>
      </c>
      <c r="B101" s="16" t="s">
        <v>201</v>
      </c>
      <c r="C101" s="17"/>
      <c r="D101" s="17">
        <f t="shared" ref="D101" si="17">SUM(D102:D104)</f>
        <v>0</v>
      </c>
      <c r="E101" s="17"/>
    </row>
    <row r="102" spans="1:5" x14ac:dyDescent="0.25">
      <c r="A102" s="12" t="s">
        <v>202</v>
      </c>
      <c r="B102" s="12" t="s">
        <v>203</v>
      </c>
      <c r="C102" s="3"/>
      <c r="D102" s="3"/>
      <c r="E102" s="3"/>
    </row>
    <row r="103" spans="1:5" x14ac:dyDescent="0.25">
      <c r="A103" s="12" t="s">
        <v>204</v>
      </c>
      <c r="B103" s="12" t="s">
        <v>205</v>
      </c>
      <c r="C103" s="3"/>
      <c r="D103" s="3"/>
      <c r="E103" s="3"/>
    </row>
    <row r="104" spans="1:5" ht="25.5" x14ac:dyDescent="0.25">
      <c r="A104" s="12" t="s">
        <v>206</v>
      </c>
      <c r="B104" s="12" t="s">
        <v>207</v>
      </c>
      <c r="C104" s="3"/>
      <c r="D104" s="3"/>
      <c r="E104" s="3"/>
    </row>
    <row r="105" spans="1:5" x14ac:dyDescent="0.25">
      <c r="A105" s="16" t="s">
        <v>208</v>
      </c>
      <c r="B105" s="16" t="s">
        <v>209</v>
      </c>
      <c r="C105" s="3"/>
      <c r="D105" s="3"/>
      <c r="E105" s="3"/>
    </row>
    <row r="106" spans="1:5" x14ac:dyDescent="0.25">
      <c r="A106" s="14" t="s">
        <v>210</v>
      </c>
      <c r="B106" s="14" t="s">
        <v>42</v>
      </c>
      <c r="C106" s="15"/>
      <c r="D106" s="15">
        <f>+D107+D115</f>
        <v>0</v>
      </c>
      <c r="E106" s="15"/>
    </row>
    <row r="107" spans="1:5" x14ac:dyDescent="0.25">
      <c r="A107" s="16" t="s">
        <v>211</v>
      </c>
      <c r="B107" s="16" t="s">
        <v>44</v>
      </c>
      <c r="C107" s="17"/>
      <c r="D107" s="17">
        <f>+SUM(D108:D114)</f>
        <v>0</v>
      </c>
      <c r="E107" s="17"/>
    </row>
    <row r="108" spans="1:5" x14ac:dyDescent="0.25">
      <c r="A108" s="1" t="s">
        <v>212</v>
      </c>
      <c r="B108" s="1" t="s">
        <v>213</v>
      </c>
      <c r="C108" s="3"/>
      <c r="D108" s="3"/>
      <c r="E108" s="3"/>
    </row>
    <row r="109" spans="1:5" x14ac:dyDescent="0.25">
      <c r="A109" s="32" t="s">
        <v>214</v>
      </c>
      <c r="B109" s="32" t="s">
        <v>215</v>
      </c>
      <c r="C109" s="3"/>
      <c r="D109" s="3"/>
      <c r="E109" s="3"/>
    </row>
    <row r="110" spans="1:5" x14ac:dyDescent="0.25">
      <c r="A110" s="12" t="s">
        <v>216</v>
      </c>
      <c r="B110" s="12" t="s">
        <v>217</v>
      </c>
      <c r="C110" s="3"/>
      <c r="D110" s="3"/>
      <c r="E110" s="3"/>
    </row>
    <row r="111" spans="1:5" x14ac:dyDescent="0.25">
      <c r="A111" s="12" t="s">
        <v>218</v>
      </c>
      <c r="B111" s="12" t="s">
        <v>219</v>
      </c>
      <c r="C111" s="3"/>
      <c r="D111" s="3"/>
      <c r="E111" s="3"/>
    </row>
    <row r="112" spans="1:5" x14ac:dyDescent="0.25">
      <c r="A112" s="12" t="s">
        <v>220</v>
      </c>
      <c r="B112" s="12" t="s">
        <v>221</v>
      </c>
      <c r="C112" s="3"/>
      <c r="D112" s="3"/>
      <c r="E112" s="3"/>
    </row>
    <row r="113" spans="1:5" x14ac:dyDescent="0.25">
      <c r="A113" s="12" t="s">
        <v>222</v>
      </c>
      <c r="B113" s="12" t="s">
        <v>223</v>
      </c>
      <c r="C113" s="3"/>
      <c r="D113" s="3"/>
      <c r="E113" s="3"/>
    </row>
    <row r="114" spans="1:5" ht="25.5" x14ac:dyDescent="0.25">
      <c r="A114" s="12" t="s">
        <v>224</v>
      </c>
      <c r="B114" s="12" t="s">
        <v>225</v>
      </c>
      <c r="C114" s="3"/>
      <c r="D114" s="3"/>
      <c r="E114" s="3"/>
    </row>
    <row r="115" spans="1:5" x14ac:dyDescent="0.25">
      <c r="A115" s="16" t="s">
        <v>226</v>
      </c>
      <c r="B115" s="16" t="s">
        <v>52</v>
      </c>
      <c r="C115" s="17"/>
      <c r="D115" s="17">
        <f>SUM(D116:D121)</f>
        <v>0</v>
      </c>
      <c r="E115" s="17"/>
    </row>
    <row r="116" spans="1:5" x14ac:dyDescent="0.25">
      <c r="A116" s="1" t="s">
        <v>227</v>
      </c>
      <c r="B116" s="1" t="s">
        <v>228</v>
      </c>
      <c r="C116" s="33"/>
      <c r="D116" s="33"/>
      <c r="E116" s="33"/>
    </row>
    <row r="117" spans="1:5" x14ac:dyDescent="0.25">
      <c r="A117" s="12" t="s">
        <v>229</v>
      </c>
      <c r="B117" s="12" t="s">
        <v>230</v>
      </c>
      <c r="C117" s="3"/>
      <c r="D117" s="3"/>
      <c r="E117" s="3"/>
    </row>
    <row r="118" spans="1:5" x14ac:dyDescent="0.25">
      <c r="A118" s="12" t="s">
        <v>231</v>
      </c>
      <c r="B118" s="12" t="s">
        <v>232</v>
      </c>
      <c r="C118" s="3"/>
      <c r="D118" s="3"/>
      <c r="E118" s="3"/>
    </row>
    <row r="119" spans="1:5" x14ac:dyDescent="0.25">
      <c r="A119" s="12" t="s">
        <v>233</v>
      </c>
      <c r="B119" s="12" t="s">
        <v>234</v>
      </c>
      <c r="C119" s="3"/>
      <c r="D119" s="3"/>
      <c r="E119" s="3"/>
    </row>
    <row r="120" spans="1:5" ht="25.5" x14ac:dyDescent="0.25">
      <c r="A120" s="12" t="s">
        <v>235</v>
      </c>
      <c r="B120" s="12" t="s">
        <v>236</v>
      </c>
      <c r="C120" s="33"/>
      <c r="D120" s="3"/>
      <c r="E120" s="33"/>
    </row>
    <row r="121" spans="1:5" ht="25.5" x14ac:dyDescent="0.25">
      <c r="A121" s="12" t="s">
        <v>237</v>
      </c>
      <c r="B121" s="12" t="s">
        <v>238</v>
      </c>
      <c r="C121" s="3"/>
      <c r="D121" s="3"/>
      <c r="E121" s="3"/>
    </row>
    <row r="122" spans="1:5" x14ac:dyDescent="0.25">
      <c r="A122" s="14" t="s">
        <v>239</v>
      </c>
      <c r="B122" s="14" t="s">
        <v>60</v>
      </c>
      <c r="C122" s="3"/>
      <c r="D122" s="3"/>
      <c r="E122" s="3"/>
    </row>
    <row r="123" spans="1:5" x14ac:dyDescent="0.25">
      <c r="A123" s="14" t="s">
        <v>240</v>
      </c>
      <c r="B123" s="14" t="s">
        <v>241</v>
      </c>
      <c r="C123" s="15"/>
      <c r="D123" s="15">
        <f>SUM(D124:D131)</f>
        <v>0</v>
      </c>
      <c r="E123" s="15"/>
    </row>
    <row r="124" spans="1:5" x14ac:dyDescent="0.25">
      <c r="A124" s="12" t="s">
        <v>242</v>
      </c>
      <c r="B124" s="12" t="s">
        <v>243</v>
      </c>
      <c r="C124" s="3"/>
      <c r="D124" s="3"/>
      <c r="E124" s="3"/>
    </row>
    <row r="125" spans="1:5" x14ac:dyDescent="0.25">
      <c r="A125" s="12" t="s">
        <v>244</v>
      </c>
      <c r="B125" s="12" t="s">
        <v>245</v>
      </c>
      <c r="C125" s="3"/>
      <c r="D125" s="3"/>
      <c r="E125" s="3"/>
    </row>
    <row r="126" spans="1:5" x14ac:dyDescent="0.25">
      <c r="A126" s="12" t="s">
        <v>246</v>
      </c>
      <c r="B126" s="12" t="s">
        <v>247</v>
      </c>
      <c r="C126" s="3"/>
      <c r="D126" s="3"/>
      <c r="E126" s="3"/>
    </row>
    <row r="127" spans="1:5" ht="25.5" x14ac:dyDescent="0.25">
      <c r="A127" s="12" t="s">
        <v>248</v>
      </c>
      <c r="B127" s="12" t="s">
        <v>249</v>
      </c>
      <c r="C127" s="3"/>
      <c r="D127" s="3"/>
      <c r="E127" s="3"/>
    </row>
    <row r="128" spans="1:5" x14ac:dyDescent="0.25">
      <c r="A128" s="12" t="s">
        <v>250</v>
      </c>
      <c r="B128" s="12" t="s">
        <v>251</v>
      </c>
      <c r="C128" s="3"/>
      <c r="D128" s="3"/>
      <c r="E128" s="3"/>
    </row>
    <row r="129" spans="1:5" x14ac:dyDescent="0.25">
      <c r="A129" s="12" t="s">
        <v>252</v>
      </c>
      <c r="B129" s="12" t="s">
        <v>253</v>
      </c>
      <c r="C129" s="3"/>
      <c r="D129" s="3"/>
      <c r="E129" s="3"/>
    </row>
    <row r="130" spans="1:5" x14ac:dyDescent="0.25">
      <c r="A130" s="12" t="s">
        <v>254</v>
      </c>
      <c r="B130" s="12" t="s">
        <v>255</v>
      </c>
      <c r="C130" s="3"/>
      <c r="D130" s="3"/>
      <c r="E130" s="3"/>
    </row>
    <row r="131" spans="1:5" x14ac:dyDescent="0.25">
      <c r="A131" s="12" t="s">
        <v>256</v>
      </c>
      <c r="B131" s="12" t="s">
        <v>257</v>
      </c>
      <c r="C131" s="3"/>
      <c r="D131" s="3"/>
      <c r="E131" s="3"/>
    </row>
    <row r="132" spans="1:5" x14ac:dyDescent="0.25">
      <c r="A132" s="14" t="s">
        <v>258</v>
      </c>
      <c r="B132" s="14" t="s">
        <v>259</v>
      </c>
      <c r="C132" s="15"/>
      <c r="D132" s="15">
        <f>SUM(D133:D135)</f>
        <v>0</v>
      </c>
      <c r="E132" s="15"/>
    </row>
    <row r="133" spans="1:5" x14ac:dyDescent="0.25">
      <c r="A133" s="12" t="s">
        <v>260</v>
      </c>
      <c r="B133" s="12" t="s">
        <v>261</v>
      </c>
      <c r="C133" s="3"/>
      <c r="D133" s="3"/>
      <c r="E133" s="3"/>
    </row>
    <row r="134" spans="1:5" x14ac:dyDescent="0.25">
      <c r="A134" s="12" t="s">
        <v>263</v>
      </c>
      <c r="B134" s="12" t="s">
        <v>259</v>
      </c>
      <c r="C134" s="3"/>
      <c r="D134" s="3"/>
      <c r="E134" s="3"/>
    </row>
    <row r="135" spans="1:5" x14ac:dyDescent="0.25">
      <c r="A135" s="12" t="s">
        <v>264</v>
      </c>
      <c r="B135" s="12" t="s">
        <v>265</v>
      </c>
      <c r="C135" s="3"/>
      <c r="D135" s="3"/>
      <c r="E135" s="3"/>
    </row>
    <row r="136" spans="1:5" x14ac:dyDescent="0.25">
      <c r="A136" s="18" t="s">
        <v>266</v>
      </c>
      <c r="B136" s="18" t="s">
        <v>62</v>
      </c>
      <c r="C136" s="19"/>
      <c r="D136" s="19">
        <f>+D137+D143+D153+D155+D156+D157</f>
        <v>0</v>
      </c>
      <c r="E136" s="19"/>
    </row>
    <row r="137" spans="1:5" x14ac:dyDescent="0.25">
      <c r="A137" s="14" t="s">
        <v>267</v>
      </c>
      <c r="B137" s="14" t="s">
        <v>268</v>
      </c>
      <c r="C137" s="15"/>
      <c r="D137" s="15">
        <f t="shared" ref="D137" si="18">SUM(D138:D142)</f>
        <v>0</v>
      </c>
      <c r="E137" s="15"/>
    </row>
    <row r="138" spans="1:5" ht="25.5" x14ac:dyDescent="0.25">
      <c r="A138" s="12" t="s">
        <v>269</v>
      </c>
      <c r="B138" s="12" t="s">
        <v>270</v>
      </c>
      <c r="C138" s="3"/>
      <c r="D138" s="3"/>
      <c r="E138" s="3"/>
    </row>
    <row r="139" spans="1:5" x14ac:dyDescent="0.25">
      <c r="A139" s="12" t="s">
        <v>271</v>
      </c>
      <c r="B139" s="12" t="s">
        <v>272</v>
      </c>
      <c r="C139" s="3"/>
      <c r="D139" s="3"/>
      <c r="E139" s="3"/>
    </row>
    <row r="140" spans="1:5" x14ac:dyDescent="0.25">
      <c r="A140" s="12" t="s">
        <v>273</v>
      </c>
      <c r="B140" s="12" t="s">
        <v>274</v>
      </c>
      <c r="C140" s="3"/>
      <c r="D140" s="3"/>
      <c r="E140" s="3"/>
    </row>
    <row r="141" spans="1:5" x14ac:dyDescent="0.25">
      <c r="A141" s="12" t="s">
        <v>275</v>
      </c>
      <c r="B141" s="12" t="s">
        <v>276</v>
      </c>
      <c r="C141" s="3"/>
      <c r="D141" s="3"/>
      <c r="E141" s="3"/>
    </row>
    <row r="142" spans="1:5" ht="25.5" x14ac:dyDescent="0.25">
      <c r="A142" s="12" t="s">
        <v>277</v>
      </c>
      <c r="B142" s="12" t="s">
        <v>278</v>
      </c>
      <c r="C142" s="3"/>
      <c r="D142" s="3"/>
      <c r="E142" s="3"/>
    </row>
    <row r="143" spans="1:5" x14ac:dyDescent="0.25">
      <c r="A143" s="14" t="s">
        <v>279</v>
      </c>
      <c r="B143" s="14" t="s">
        <v>280</v>
      </c>
      <c r="C143" s="15"/>
      <c r="D143" s="15">
        <f t="shared" ref="D143" si="19">+D144+D149</f>
        <v>0</v>
      </c>
      <c r="E143" s="15"/>
    </row>
    <row r="144" spans="1:5" x14ac:dyDescent="0.25">
      <c r="A144" s="16" t="s">
        <v>281</v>
      </c>
      <c r="B144" s="16" t="s">
        <v>282</v>
      </c>
      <c r="C144" s="17"/>
      <c r="D144" s="17">
        <f t="shared" ref="D144" si="20">SUM(D145:D148)</f>
        <v>0</v>
      </c>
      <c r="E144" s="17"/>
    </row>
    <row r="145" spans="1:5" x14ac:dyDescent="0.25">
      <c r="A145" s="12" t="s">
        <v>283</v>
      </c>
      <c r="B145" s="12" t="s">
        <v>284</v>
      </c>
      <c r="C145" s="3"/>
      <c r="D145" s="3"/>
      <c r="E145" s="3"/>
    </row>
    <row r="146" spans="1:5" x14ac:dyDescent="0.25">
      <c r="A146" s="12" t="s">
        <v>285</v>
      </c>
      <c r="B146" s="12" t="s">
        <v>286</v>
      </c>
      <c r="C146" s="3"/>
      <c r="D146" s="3"/>
      <c r="E146" s="3"/>
    </row>
    <row r="147" spans="1:5" x14ac:dyDescent="0.25">
      <c r="A147" s="12" t="s">
        <v>287</v>
      </c>
      <c r="B147" s="12" t="s">
        <v>288</v>
      </c>
      <c r="C147" s="3"/>
      <c r="D147" s="3"/>
      <c r="E147" s="3"/>
    </row>
    <row r="148" spans="1:5" x14ac:dyDescent="0.25">
      <c r="A148" s="12" t="s">
        <v>289</v>
      </c>
      <c r="B148" s="12" t="s">
        <v>290</v>
      </c>
      <c r="C148" s="3"/>
      <c r="D148" s="3"/>
      <c r="E148" s="3"/>
    </row>
    <row r="149" spans="1:5" x14ac:dyDescent="0.25">
      <c r="A149" s="16" t="s">
        <v>291</v>
      </c>
      <c r="B149" s="16" t="s">
        <v>292</v>
      </c>
      <c r="C149" s="17"/>
      <c r="D149" s="17">
        <f t="shared" ref="D149" si="21">SUM(D150:D152)</f>
        <v>0</v>
      </c>
      <c r="E149" s="17"/>
    </row>
    <row r="150" spans="1:5" x14ac:dyDescent="0.25">
      <c r="A150" s="12" t="s">
        <v>293</v>
      </c>
      <c r="B150" s="12" t="s">
        <v>294</v>
      </c>
      <c r="C150" s="3"/>
      <c r="D150" s="3"/>
      <c r="E150" s="3"/>
    </row>
    <row r="151" spans="1:5" x14ac:dyDescent="0.25">
      <c r="A151" s="12" t="s">
        <v>295</v>
      </c>
      <c r="B151" s="12" t="s">
        <v>288</v>
      </c>
      <c r="C151" s="3"/>
      <c r="D151" s="3"/>
      <c r="E151" s="3"/>
    </row>
    <row r="152" spans="1:5" x14ac:dyDescent="0.25">
      <c r="A152" s="12" t="s">
        <v>296</v>
      </c>
      <c r="B152" s="12" t="s">
        <v>290</v>
      </c>
      <c r="C152" s="3"/>
      <c r="D152" s="3"/>
      <c r="E152" s="3"/>
    </row>
    <row r="153" spans="1:5" x14ac:dyDescent="0.25">
      <c r="A153" s="14" t="s">
        <v>297</v>
      </c>
      <c r="B153" s="14" t="s">
        <v>298</v>
      </c>
      <c r="C153" s="15"/>
      <c r="D153" s="15">
        <f>SUM(D154:D154)</f>
        <v>0</v>
      </c>
      <c r="E153" s="15"/>
    </row>
    <row r="154" spans="1:5" x14ac:dyDescent="0.25">
      <c r="A154" s="12" t="s">
        <v>299</v>
      </c>
      <c r="B154" s="12" t="s">
        <v>300</v>
      </c>
      <c r="C154" s="3"/>
      <c r="D154" s="3"/>
      <c r="E154" s="3"/>
    </row>
    <row r="155" spans="1:5" x14ac:dyDescent="0.25">
      <c r="A155" s="31" t="s">
        <v>301</v>
      </c>
      <c r="B155" s="31" t="s">
        <v>302</v>
      </c>
      <c r="C155" s="3"/>
      <c r="D155" s="3"/>
      <c r="E155" s="3"/>
    </row>
    <row r="156" spans="1:5" x14ac:dyDescent="0.25">
      <c r="A156" s="31" t="s">
        <v>303</v>
      </c>
      <c r="B156" s="31" t="s">
        <v>304</v>
      </c>
      <c r="C156" s="3"/>
      <c r="D156" s="3"/>
      <c r="E156" s="3"/>
    </row>
    <row r="157" spans="1:5" ht="25.5" x14ac:dyDescent="0.25">
      <c r="A157" s="31" t="s">
        <v>305</v>
      </c>
      <c r="B157" s="31" t="s">
        <v>306</v>
      </c>
      <c r="C157" s="3"/>
      <c r="D157" s="3"/>
      <c r="E157" s="3"/>
    </row>
    <row r="158" spans="1:5" x14ac:dyDescent="0.25">
      <c r="A158" s="18" t="s">
        <v>307</v>
      </c>
      <c r="B158" s="18" t="s">
        <v>308</v>
      </c>
      <c r="C158" s="3"/>
      <c r="D158" s="3"/>
      <c r="E158" s="3"/>
    </row>
    <row r="159" spans="1:5" x14ac:dyDescent="0.25">
      <c r="A159" s="18" t="s">
        <v>309</v>
      </c>
      <c r="B159" s="18" t="s">
        <v>310</v>
      </c>
      <c r="C159" s="19"/>
      <c r="D159" s="19">
        <f t="shared" ref="D159" si="22">SUM(D160:D164)</f>
        <v>0</v>
      </c>
      <c r="E159" s="19"/>
    </row>
    <row r="160" spans="1:5" x14ac:dyDescent="0.25">
      <c r="A160" s="12" t="s">
        <v>311</v>
      </c>
      <c r="B160" s="12" t="s">
        <v>312</v>
      </c>
      <c r="C160" s="3"/>
      <c r="D160" s="3"/>
      <c r="E160" s="3"/>
    </row>
    <row r="161" spans="1:5" x14ac:dyDescent="0.25">
      <c r="A161" s="12" t="s">
        <v>313</v>
      </c>
      <c r="B161" s="12" t="s">
        <v>314</v>
      </c>
      <c r="C161" s="3"/>
      <c r="D161" s="3"/>
      <c r="E161" s="3"/>
    </row>
    <row r="162" spans="1:5" x14ac:dyDescent="0.25">
      <c r="A162" s="12" t="s">
        <v>315</v>
      </c>
      <c r="B162" s="12" t="s">
        <v>316</v>
      </c>
      <c r="C162" s="3"/>
      <c r="D162" s="3"/>
      <c r="E162" s="3"/>
    </row>
    <row r="163" spans="1:5" x14ac:dyDescent="0.25">
      <c r="A163" s="12" t="s">
        <v>317</v>
      </c>
      <c r="B163" s="12" t="s">
        <v>318</v>
      </c>
      <c r="C163" s="3"/>
      <c r="D163" s="3"/>
      <c r="E163" s="3"/>
    </row>
    <row r="164" spans="1:5" x14ac:dyDescent="0.25">
      <c r="A164" s="12" t="s">
        <v>319</v>
      </c>
      <c r="B164" s="12" t="s">
        <v>320</v>
      </c>
      <c r="C164" s="3"/>
      <c r="D164" s="3"/>
      <c r="E164" s="3"/>
    </row>
    <row r="165" spans="1:5" x14ac:dyDescent="0.25">
      <c r="A165" s="22" t="s">
        <v>321</v>
      </c>
      <c r="B165" s="22" t="s">
        <v>322</v>
      </c>
      <c r="C165" s="7"/>
      <c r="D165" s="7">
        <f t="shared" ref="D165" si="23">+D166+D167+D168</f>
        <v>-1266675</v>
      </c>
      <c r="E165" s="7"/>
    </row>
    <row r="166" spans="1:5" x14ac:dyDescent="0.25">
      <c r="A166" s="12" t="s">
        <v>323</v>
      </c>
      <c r="B166" s="12" t="s">
        <v>324</v>
      </c>
      <c r="C166" s="3"/>
      <c r="D166" s="3">
        <v>-1103400</v>
      </c>
      <c r="E166" s="3"/>
    </row>
    <row r="167" spans="1:5" x14ac:dyDescent="0.25">
      <c r="A167" s="12" t="s">
        <v>325</v>
      </c>
      <c r="B167" s="12" t="s">
        <v>326</v>
      </c>
      <c r="C167" s="3"/>
      <c r="D167" s="3">
        <v>-137675</v>
      </c>
      <c r="E167" s="3"/>
    </row>
    <row r="168" spans="1:5" x14ac:dyDescent="0.25">
      <c r="A168" s="23" t="s">
        <v>327</v>
      </c>
      <c r="B168" s="23" t="s">
        <v>328</v>
      </c>
      <c r="C168" s="35"/>
      <c r="D168" s="35">
        <f t="shared" ref="D168" si="24">+D169+D175+D188</f>
        <v>-25600</v>
      </c>
      <c r="E168" s="35"/>
    </row>
    <row r="169" spans="1:5" x14ac:dyDescent="0.25">
      <c r="A169" s="28" t="s">
        <v>329</v>
      </c>
      <c r="B169" s="28" t="s">
        <v>330</v>
      </c>
      <c r="C169" s="25"/>
      <c r="D169" s="25">
        <f t="shared" ref="D169" si="25">SUM(D170:D174)</f>
        <v>-25600</v>
      </c>
      <c r="E169" s="25"/>
    </row>
    <row r="170" spans="1:5" x14ac:dyDescent="0.25">
      <c r="A170" s="12" t="s">
        <v>331</v>
      </c>
      <c r="B170" s="12" t="s">
        <v>332</v>
      </c>
      <c r="C170" s="3"/>
      <c r="D170" s="3">
        <v>-14300</v>
      </c>
      <c r="E170" s="3"/>
    </row>
    <row r="171" spans="1:5" x14ac:dyDescent="0.25">
      <c r="A171" s="12" t="s">
        <v>333</v>
      </c>
      <c r="B171" s="12" t="s">
        <v>334</v>
      </c>
      <c r="C171" s="3"/>
      <c r="D171" s="3">
        <v>-4800</v>
      </c>
      <c r="E171" s="3"/>
    </row>
    <row r="172" spans="1:5" ht="25.5" x14ac:dyDescent="0.25">
      <c r="A172" s="12" t="s">
        <v>335</v>
      </c>
      <c r="B172" s="12" t="s">
        <v>336</v>
      </c>
      <c r="C172" s="3"/>
      <c r="D172" s="3">
        <v>-6500</v>
      </c>
      <c r="E172" s="3"/>
    </row>
    <row r="173" spans="1:5" x14ac:dyDescent="0.25">
      <c r="A173" s="12" t="s">
        <v>337</v>
      </c>
      <c r="B173" s="12" t="s">
        <v>338</v>
      </c>
      <c r="C173" s="3"/>
      <c r="D173" s="3">
        <v>0</v>
      </c>
      <c r="E173" s="3"/>
    </row>
    <row r="174" spans="1:5" x14ac:dyDescent="0.25">
      <c r="A174" s="12" t="s">
        <v>339</v>
      </c>
      <c r="B174" s="12" t="s">
        <v>340</v>
      </c>
      <c r="C174" s="3"/>
      <c r="D174" s="3">
        <v>0</v>
      </c>
      <c r="E174" s="3"/>
    </row>
    <row r="175" spans="1:5" x14ac:dyDescent="0.25">
      <c r="A175" s="14" t="s">
        <v>341</v>
      </c>
      <c r="B175" s="14" t="s">
        <v>342</v>
      </c>
      <c r="C175" s="15"/>
      <c r="D175" s="15">
        <f t="shared" ref="D175" si="26">SUM(D176:D187)</f>
        <v>0</v>
      </c>
      <c r="E175" s="15"/>
    </row>
    <row r="176" spans="1:5" x14ac:dyDescent="0.25">
      <c r="A176" s="12" t="s">
        <v>343</v>
      </c>
      <c r="B176" s="12" t="s">
        <v>344</v>
      </c>
      <c r="C176" s="3"/>
      <c r="D176" s="3"/>
      <c r="E176" s="3"/>
    </row>
    <row r="177" spans="1:5" x14ac:dyDescent="0.25">
      <c r="A177" s="12" t="s">
        <v>345</v>
      </c>
      <c r="B177" s="12" t="s">
        <v>346</v>
      </c>
      <c r="C177" s="3"/>
      <c r="D177" s="3"/>
      <c r="E177" s="3"/>
    </row>
    <row r="178" spans="1:5" x14ac:dyDescent="0.25">
      <c r="A178" s="12" t="s">
        <v>347</v>
      </c>
      <c r="B178" s="12" t="s">
        <v>348</v>
      </c>
      <c r="C178" s="3"/>
      <c r="D178" s="3"/>
      <c r="E178" s="3"/>
    </row>
    <row r="179" spans="1:5" x14ac:dyDescent="0.25">
      <c r="A179" s="12" t="s">
        <v>349</v>
      </c>
      <c r="B179" s="12" t="s">
        <v>350</v>
      </c>
      <c r="C179" s="3"/>
      <c r="D179" s="3"/>
      <c r="E179" s="3"/>
    </row>
    <row r="180" spans="1:5" x14ac:dyDescent="0.25">
      <c r="A180" s="12" t="s">
        <v>351</v>
      </c>
      <c r="B180" s="12" t="s">
        <v>352</v>
      </c>
      <c r="C180" s="3"/>
      <c r="D180" s="3"/>
      <c r="E180" s="3"/>
    </row>
    <row r="181" spans="1:5" x14ac:dyDescent="0.25">
      <c r="A181" s="12" t="s">
        <v>353</v>
      </c>
      <c r="B181" s="12" t="s">
        <v>354</v>
      </c>
      <c r="C181" s="3"/>
      <c r="D181" s="3"/>
      <c r="E181" s="3"/>
    </row>
    <row r="182" spans="1:5" x14ac:dyDescent="0.25">
      <c r="A182" s="12" t="s">
        <v>355</v>
      </c>
      <c r="B182" s="12" t="s">
        <v>356</v>
      </c>
      <c r="C182" s="3"/>
      <c r="D182" s="3"/>
      <c r="E182" s="3"/>
    </row>
    <row r="183" spans="1:5" x14ac:dyDescent="0.25">
      <c r="A183" s="12" t="s">
        <v>357</v>
      </c>
      <c r="B183" s="12" t="s">
        <v>358</v>
      </c>
      <c r="C183" s="3"/>
      <c r="D183" s="3"/>
      <c r="E183" s="3"/>
    </row>
    <row r="184" spans="1:5" x14ac:dyDescent="0.25">
      <c r="A184" s="12" t="s">
        <v>359</v>
      </c>
      <c r="B184" s="12" t="s">
        <v>360</v>
      </c>
      <c r="C184" s="3"/>
      <c r="D184" s="3"/>
      <c r="E184" s="3"/>
    </row>
    <row r="185" spans="1:5" x14ac:dyDescent="0.25">
      <c r="A185" s="12" t="s">
        <v>361</v>
      </c>
      <c r="B185" s="12" t="s">
        <v>362</v>
      </c>
      <c r="C185" s="3"/>
      <c r="D185" s="3"/>
      <c r="E185" s="3"/>
    </row>
    <row r="186" spans="1:5" x14ac:dyDescent="0.25">
      <c r="A186" s="12" t="s">
        <v>363</v>
      </c>
      <c r="B186" s="12" t="s">
        <v>364</v>
      </c>
      <c r="C186" s="3"/>
      <c r="D186" s="3"/>
      <c r="E186" s="3"/>
    </row>
    <row r="187" spans="1:5" x14ac:dyDescent="0.25">
      <c r="A187" s="12" t="s">
        <v>365</v>
      </c>
      <c r="B187" s="12" t="s">
        <v>366</v>
      </c>
      <c r="C187" s="3"/>
      <c r="D187" s="3"/>
      <c r="E187" s="3"/>
    </row>
    <row r="188" spans="1:5" x14ac:dyDescent="0.25">
      <c r="A188" s="14" t="s">
        <v>367</v>
      </c>
      <c r="B188" s="14" t="s">
        <v>368</v>
      </c>
      <c r="C188" s="3"/>
      <c r="D188" s="3"/>
      <c r="E188" s="3"/>
    </row>
    <row r="189" spans="1:5" x14ac:dyDescent="0.25">
      <c r="A189" s="6" t="s">
        <v>369</v>
      </c>
      <c r="B189" s="6" t="s">
        <v>370</v>
      </c>
      <c r="C189" s="3"/>
      <c r="D189" s="3">
        <v>-172000</v>
      </c>
      <c r="E189" s="3"/>
    </row>
    <row r="190" spans="1:5" x14ac:dyDescent="0.25">
      <c r="A190" s="6" t="s">
        <v>371</v>
      </c>
      <c r="B190" s="6" t="s">
        <v>372</v>
      </c>
      <c r="C190" s="7"/>
      <c r="D190" s="7">
        <f t="shared" ref="D190" si="27">+D191+D192</f>
        <v>0</v>
      </c>
      <c r="E190" s="7"/>
    </row>
    <row r="191" spans="1:5" x14ac:dyDescent="0.25">
      <c r="A191" s="12" t="s">
        <v>373</v>
      </c>
      <c r="B191" s="12" t="s">
        <v>374</v>
      </c>
      <c r="C191" s="3"/>
      <c r="D191" s="3"/>
      <c r="E191" s="3"/>
    </row>
    <row r="192" spans="1:5" x14ac:dyDescent="0.25">
      <c r="A192" s="12" t="s">
        <v>375</v>
      </c>
      <c r="B192" s="12" t="s">
        <v>372</v>
      </c>
      <c r="C192" s="3"/>
      <c r="D192" s="3"/>
      <c r="E192" s="3"/>
    </row>
    <row r="193" spans="1:5" x14ac:dyDescent="0.25">
      <c r="A193" s="36" t="s">
        <v>376</v>
      </c>
      <c r="B193" s="36" t="s">
        <v>377</v>
      </c>
      <c r="C193" s="37"/>
      <c r="D193" s="37">
        <f>+D2+D52+D165+D189+D190</f>
        <v>-31757675</v>
      </c>
      <c r="E193" s="37"/>
    </row>
    <row r="194" spans="1:5" x14ac:dyDescent="0.25">
      <c r="A194" s="6" t="s">
        <v>378</v>
      </c>
      <c r="B194" s="6" t="s">
        <v>379</v>
      </c>
      <c r="C194" s="3"/>
      <c r="D194" s="3"/>
      <c r="E194" s="3"/>
    </row>
    <row r="195" spans="1:5" x14ac:dyDescent="0.25">
      <c r="A195" s="6" t="s">
        <v>380</v>
      </c>
      <c r="B195" s="6" t="s">
        <v>381</v>
      </c>
      <c r="C195" s="3"/>
      <c r="D195" s="3"/>
      <c r="E195" s="3"/>
    </row>
    <row r="196" spans="1:5" ht="25.5" x14ac:dyDescent="0.25">
      <c r="A196" s="36" t="s">
        <v>382</v>
      </c>
      <c r="B196" s="36" t="s">
        <v>383</v>
      </c>
      <c r="C196" s="37"/>
      <c r="D196" s="37">
        <f t="shared" ref="D196" si="28">+D193+D194+D195</f>
        <v>-31757675</v>
      </c>
      <c r="E196" s="37"/>
    </row>
    <row r="197" spans="1:5" x14ac:dyDescent="0.25">
      <c r="A197" s="6" t="s">
        <v>384</v>
      </c>
      <c r="B197" s="6" t="s">
        <v>385</v>
      </c>
      <c r="C197" s="3"/>
      <c r="D197" s="3"/>
      <c r="E197" s="3"/>
    </row>
    <row r="198" spans="1:5" x14ac:dyDescent="0.25">
      <c r="A198" s="36" t="s">
        <v>386</v>
      </c>
      <c r="B198" s="36" t="s">
        <v>387</v>
      </c>
      <c r="C198" s="37"/>
      <c r="D198" s="37">
        <f t="shared" ref="D198:D200" si="29">+D196+D197</f>
        <v>-31757675</v>
      </c>
      <c r="E198" s="37"/>
    </row>
    <row r="199" spans="1:5" x14ac:dyDescent="0.25">
      <c r="A199" s="6" t="s">
        <v>388</v>
      </c>
      <c r="B199" s="6" t="s">
        <v>389</v>
      </c>
      <c r="C199" s="3"/>
      <c r="D199" s="3"/>
      <c r="E199" s="3"/>
    </row>
    <row r="200" spans="1:5" x14ac:dyDescent="0.25">
      <c r="A200" s="36" t="s">
        <v>390</v>
      </c>
      <c r="B200" s="36" t="s">
        <v>391</v>
      </c>
      <c r="C200" s="37"/>
      <c r="D200" s="37">
        <f t="shared" si="29"/>
        <v>-31757675</v>
      </c>
      <c r="E200" s="37"/>
    </row>
  </sheetData>
  <autoFilter ref="A1:E200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0"/>
  <sheetViews>
    <sheetView workbookViewId="0">
      <pane ySplit="1" topLeftCell="A2" activePane="bottomLeft" state="frozen"/>
      <selection activeCell="A135" sqref="A135:XFD135"/>
      <selection pane="bottomLeft" activeCell="A135" sqref="A135:XFD135"/>
    </sheetView>
  </sheetViews>
  <sheetFormatPr defaultRowHeight="15" x14ac:dyDescent="0.25"/>
  <cols>
    <col min="1" max="1" width="10.28515625" style="38" bestFit="1" customWidth="1"/>
    <col min="2" max="2" width="38.42578125" style="38" customWidth="1"/>
    <col min="3" max="3" width="10.42578125" style="39" bestFit="1" customWidth="1"/>
    <col min="4" max="4" width="14.85546875" style="39" bestFit="1" customWidth="1"/>
    <col min="5" max="5" width="9.85546875" style="39" bestFit="1" customWidth="1"/>
  </cols>
  <sheetData>
    <row r="1" spans="1:5" x14ac:dyDescent="0.25">
      <c r="A1" s="1"/>
      <c r="B1" s="1" t="s">
        <v>408</v>
      </c>
      <c r="C1" s="3" t="s">
        <v>2</v>
      </c>
      <c r="D1" s="3" t="s">
        <v>3</v>
      </c>
      <c r="E1" s="3" t="s">
        <v>4</v>
      </c>
    </row>
    <row r="2" spans="1:5" ht="15.75" x14ac:dyDescent="0.25">
      <c r="A2" s="46" t="s">
        <v>5</v>
      </c>
      <c r="B2" s="46" t="s">
        <v>6</v>
      </c>
      <c r="C2" s="47"/>
      <c r="D2" s="47">
        <f>+D3+D41+D45+D46</f>
        <v>0</v>
      </c>
      <c r="E2" s="63"/>
    </row>
    <row r="3" spans="1:5" x14ac:dyDescent="0.25">
      <c r="A3" s="6" t="s">
        <v>7</v>
      </c>
      <c r="B3" s="6" t="s">
        <v>8</v>
      </c>
      <c r="C3" s="7"/>
      <c r="D3" s="7">
        <f>D4+D12+D30+D35</f>
        <v>0</v>
      </c>
      <c r="E3" s="7"/>
    </row>
    <row r="4" spans="1:5" x14ac:dyDescent="0.25">
      <c r="A4" s="48" t="s">
        <v>9</v>
      </c>
      <c r="B4" s="48" t="s">
        <v>10</v>
      </c>
      <c r="C4" s="9">
        <f t="shared" ref="C4:D4" si="0">+SUM(C5:C11)</f>
        <v>0</v>
      </c>
      <c r="D4" s="49">
        <f t="shared" si="0"/>
        <v>0</v>
      </c>
      <c r="E4" s="66" t="str">
        <f>+IF(C4=0,"",D4/C4)</f>
        <v/>
      </c>
    </row>
    <row r="5" spans="1:5" x14ac:dyDescent="0.25">
      <c r="A5" s="12" t="s">
        <v>11</v>
      </c>
      <c r="B5" s="12" t="s">
        <v>12</v>
      </c>
      <c r="C5" s="3"/>
      <c r="D5" s="3"/>
      <c r="E5" s="13" t="str">
        <f t="shared" ref="E5:E68" si="1">+IF(C5=0,"",D5/C5)</f>
        <v/>
      </c>
    </row>
    <row r="6" spans="1:5" x14ac:dyDescent="0.25">
      <c r="A6" s="12" t="s">
        <v>13</v>
      </c>
      <c r="B6" s="12" t="s">
        <v>14</v>
      </c>
      <c r="C6" s="3"/>
      <c r="D6" s="3"/>
      <c r="E6" s="13" t="str">
        <f t="shared" si="1"/>
        <v/>
      </c>
    </row>
    <row r="7" spans="1:5" x14ac:dyDescent="0.25">
      <c r="A7" s="12" t="s">
        <v>15</v>
      </c>
      <c r="B7" s="12" t="s">
        <v>16</v>
      </c>
      <c r="C7" s="3"/>
      <c r="D7" s="3"/>
      <c r="E7" s="13" t="str">
        <f t="shared" si="1"/>
        <v/>
      </c>
    </row>
    <row r="8" spans="1:5" x14ac:dyDescent="0.25">
      <c r="A8" s="12" t="s">
        <v>17</v>
      </c>
      <c r="B8" s="12" t="s">
        <v>18</v>
      </c>
      <c r="C8" s="3"/>
      <c r="D8" s="3"/>
      <c r="E8" s="3" t="str">
        <f t="shared" si="1"/>
        <v/>
      </c>
    </row>
    <row r="9" spans="1:5" x14ac:dyDescent="0.25">
      <c r="A9" s="12" t="s">
        <v>19</v>
      </c>
      <c r="B9" s="12" t="s">
        <v>20</v>
      </c>
      <c r="C9" s="3"/>
      <c r="D9" s="3"/>
      <c r="E9" s="3" t="str">
        <f t="shared" si="1"/>
        <v/>
      </c>
    </row>
    <row r="10" spans="1:5" ht="25.5" x14ac:dyDescent="0.25">
      <c r="A10" s="12" t="s">
        <v>21</v>
      </c>
      <c r="B10" s="12" t="s">
        <v>22</v>
      </c>
      <c r="C10" s="3"/>
      <c r="D10" s="3"/>
      <c r="E10" s="3" t="str">
        <f t="shared" si="1"/>
        <v/>
      </c>
    </row>
    <row r="11" spans="1:5" x14ac:dyDescent="0.25">
      <c r="A11" s="12" t="s">
        <v>23</v>
      </c>
      <c r="B11" s="12" t="s">
        <v>24</v>
      </c>
      <c r="C11" s="3"/>
      <c r="D11" s="3"/>
      <c r="E11" s="3" t="str">
        <f t="shared" si="1"/>
        <v/>
      </c>
    </row>
    <row r="12" spans="1:5" x14ac:dyDescent="0.25">
      <c r="A12" s="48" t="s">
        <v>25</v>
      </c>
      <c r="B12" s="48" t="s">
        <v>26</v>
      </c>
      <c r="C12" s="49"/>
      <c r="D12" s="49">
        <f>D13+D20+D29</f>
        <v>0</v>
      </c>
      <c r="E12" s="65" t="str">
        <f t="shared" si="1"/>
        <v/>
      </c>
    </row>
    <row r="13" spans="1:5" x14ac:dyDescent="0.25">
      <c r="A13" s="14" t="s">
        <v>27</v>
      </c>
      <c r="B13" s="14" t="s">
        <v>28</v>
      </c>
      <c r="C13" s="15"/>
      <c r="D13" s="15">
        <f>SUM(D14:D19)</f>
        <v>0</v>
      </c>
      <c r="E13" s="15" t="str">
        <f t="shared" si="1"/>
        <v/>
      </c>
    </row>
    <row r="14" spans="1:5" x14ac:dyDescent="0.25">
      <c r="A14" s="12" t="s">
        <v>29</v>
      </c>
      <c r="B14" s="12" t="s">
        <v>30</v>
      </c>
      <c r="C14" s="3"/>
      <c r="D14" s="3"/>
      <c r="E14" s="3" t="str">
        <f t="shared" si="1"/>
        <v/>
      </c>
    </row>
    <row r="15" spans="1:5" x14ac:dyDescent="0.25">
      <c r="A15" s="12" t="s">
        <v>31</v>
      </c>
      <c r="B15" s="12" t="s">
        <v>32</v>
      </c>
      <c r="C15" s="3"/>
      <c r="D15" s="3"/>
      <c r="E15" s="3" t="str">
        <f t="shared" si="1"/>
        <v/>
      </c>
    </row>
    <row r="16" spans="1:5" x14ac:dyDescent="0.25">
      <c r="A16" s="12" t="s">
        <v>33</v>
      </c>
      <c r="B16" s="12" t="s">
        <v>34</v>
      </c>
      <c r="C16" s="3"/>
      <c r="D16" s="3"/>
      <c r="E16" s="3" t="str">
        <f t="shared" si="1"/>
        <v/>
      </c>
    </row>
    <row r="17" spans="1:5" x14ac:dyDescent="0.25">
      <c r="A17" s="12" t="s">
        <v>35</v>
      </c>
      <c r="B17" s="12" t="s">
        <v>36</v>
      </c>
      <c r="C17" s="3"/>
      <c r="D17" s="3"/>
      <c r="E17" s="3" t="str">
        <f t="shared" si="1"/>
        <v/>
      </c>
    </row>
    <row r="18" spans="1:5" x14ac:dyDescent="0.25">
      <c r="A18" s="12" t="s">
        <v>37</v>
      </c>
      <c r="B18" s="12" t="s">
        <v>38</v>
      </c>
      <c r="C18" s="3"/>
      <c r="D18" s="3"/>
      <c r="E18" s="3" t="str">
        <f t="shared" si="1"/>
        <v/>
      </c>
    </row>
    <row r="19" spans="1:5" x14ac:dyDescent="0.25">
      <c r="A19" s="12" t="s">
        <v>39</v>
      </c>
      <c r="B19" s="12" t="s">
        <v>40</v>
      </c>
      <c r="C19" s="3"/>
      <c r="D19" s="3"/>
      <c r="E19" s="3" t="str">
        <f t="shared" si="1"/>
        <v/>
      </c>
    </row>
    <row r="20" spans="1:5" x14ac:dyDescent="0.25">
      <c r="A20" s="14" t="s">
        <v>41</v>
      </c>
      <c r="B20" s="14" t="s">
        <v>42</v>
      </c>
      <c r="C20" s="15"/>
      <c r="D20" s="15">
        <f>+D21+D25</f>
        <v>0</v>
      </c>
      <c r="E20" s="15" t="str">
        <f t="shared" si="1"/>
        <v/>
      </c>
    </row>
    <row r="21" spans="1:5" x14ac:dyDescent="0.25">
      <c r="A21" s="16" t="s">
        <v>43</v>
      </c>
      <c r="B21" s="16" t="s">
        <v>44</v>
      </c>
      <c r="C21" s="17"/>
      <c r="D21" s="17">
        <f>SUM(D22:D24)</f>
        <v>0</v>
      </c>
      <c r="E21" s="17" t="str">
        <f t="shared" si="1"/>
        <v/>
      </c>
    </row>
    <row r="22" spans="1:5" x14ac:dyDescent="0.25">
      <c r="A22" s="12" t="s">
        <v>45</v>
      </c>
      <c r="B22" s="12" t="s">
        <v>46</v>
      </c>
      <c r="C22" s="3"/>
      <c r="D22" s="3"/>
      <c r="E22" s="3" t="str">
        <f t="shared" si="1"/>
        <v/>
      </c>
    </row>
    <row r="23" spans="1:5" x14ac:dyDescent="0.25">
      <c r="A23" s="12" t="s">
        <v>47</v>
      </c>
      <c r="B23" s="12" t="s">
        <v>48</v>
      </c>
      <c r="C23" s="3"/>
      <c r="D23" s="3"/>
      <c r="E23" s="3" t="str">
        <f t="shared" si="1"/>
        <v/>
      </c>
    </row>
    <row r="24" spans="1:5" x14ac:dyDescent="0.25">
      <c r="A24" s="12" t="s">
        <v>49</v>
      </c>
      <c r="B24" s="12" t="s">
        <v>50</v>
      </c>
      <c r="C24" s="3"/>
      <c r="D24" s="3"/>
      <c r="E24" s="3" t="str">
        <f t="shared" si="1"/>
        <v/>
      </c>
    </row>
    <row r="25" spans="1:5" x14ac:dyDescent="0.25">
      <c r="A25" s="16" t="s">
        <v>51</v>
      </c>
      <c r="B25" s="16" t="s">
        <v>52</v>
      </c>
      <c r="C25" s="17"/>
      <c r="D25" s="17">
        <f>SUM(D26:D28)</f>
        <v>0</v>
      </c>
      <c r="E25" s="17" t="str">
        <f t="shared" si="1"/>
        <v/>
      </c>
    </row>
    <row r="26" spans="1:5" x14ac:dyDescent="0.25">
      <c r="A26" s="12" t="s">
        <v>53</v>
      </c>
      <c r="B26" s="12" t="s">
        <v>54</v>
      </c>
      <c r="C26" s="3"/>
      <c r="D26" s="3"/>
      <c r="E26" s="3" t="str">
        <f t="shared" si="1"/>
        <v/>
      </c>
    </row>
    <row r="27" spans="1:5" x14ac:dyDescent="0.25">
      <c r="A27" s="12" t="s">
        <v>55</v>
      </c>
      <c r="B27" s="12" t="s">
        <v>56</v>
      </c>
      <c r="C27" s="3"/>
      <c r="D27" s="3"/>
      <c r="E27" s="3" t="str">
        <f t="shared" si="1"/>
        <v/>
      </c>
    </row>
    <row r="28" spans="1:5" x14ac:dyDescent="0.25">
      <c r="A28" s="12" t="s">
        <v>57</v>
      </c>
      <c r="B28" s="12" t="s">
        <v>58</v>
      </c>
      <c r="C28" s="3"/>
      <c r="D28" s="3"/>
      <c r="E28" s="3" t="str">
        <f t="shared" si="1"/>
        <v/>
      </c>
    </row>
    <row r="29" spans="1:5" x14ac:dyDescent="0.25">
      <c r="A29" s="14" t="s">
        <v>59</v>
      </c>
      <c r="B29" s="14" t="s">
        <v>60</v>
      </c>
      <c r="C29" s="3"/>
      <c r="D29" s="3"/>
      <c r="E29" s="3" t="str">
        <f t="shared" si="1"/>
        <v/>
      </c>
    </row>
    <row r="30" spans="1:5" x14ac:dyDescent="0.25">
      <c r="A30" s="18" t="s">
        <v>61</v>
      </c>
      <c r="B30" s="18" t="s">
        <v>62</v>
      </c>
      <c r="C30" s="19"/>
      <c r="D30" s="19">
        <f t="shared" ref="D30" si="2">SUM(D31:D34)</f>
        <v>0</v>
      </c>
      <c r="E30" s="19" t="str">
        <f t="shared" si="1"/>
        <v/>
      </c>
    </row>
    <row r="31" spans="1:5" x14ac:dyDescent="0.25">
      <c r="A31" s="12" t="s">
        <v>63</v>
      </c>
      <c r="B31" s="12" t="s">
        <v>64</v>
      </c>
      <c r="C31" s="3"/>
      <c r="D31" s="3"/>
      <c r="E31" s="3" t="str">
        <f t="shared" si="1"/>
        <v/>
      </c>
    </row>
    <row r="32" spans="1:5" x14ac:dyDescent="0.25">
      <c r="A32" s="12" t="s">
        <v>65</v>
      </c>
      <c r="B32" s="12" t="s">
        <v>66</v>
      </c>
      <c r="C32" s="3"/>
      <c r="D32" s="3"/>
      <c r="E32" s="3" t="str">
        <f t="shared" si="1"/>
        <v/>
      </c>
    </row>
    <row r="33" spans="1:5" x14ac:dyDescent="0.25">
      <c r="A33" s="12" t="s">
        <v>67</v>
      </c>
      <c r="B33" s="12" t="s">
        <v>68</v>
      </c>
      <c r="C33" s="3"/>
      <c r="D33" s="3"/>
      <c r="E33" s="3" t="str">
        <f t="shared" si="1"/>
        <v/>
      </c>
    </row>
    <row r="34" spans="1:5" x14ac:dyDescent="0.25">
      <c r="A34" s="12" t="s">
        <v>69</v>
      </c>
      <c r="B34" s="12" t="s">
        <v>70</v>
      </c>
      <c r="C34" s="3"/>
      <c r="D34" s="3"/>
      <c r="E34" s="3" t="str">
        <f t="shared" si="1"/>
        <v/>
      </c>
    </row>
    <row r="35" spans="1:5" x14ac:dyDescent="0.25">
      <c r="A35" s="18" t="s">
        <v>71</v>
      </c>
      <c r="B35" s="18" t="s">
        <v>72</v>
      </c>
      <c r="C35" s="19"/>
      <c r="D35" s="19">
        <f t="shared" ref="D35" si="3">SUM(D36:D40)</f>
        <v>0</v>
      </c>
      <c r="E35" s="19" t="str">
        <f t="shared" si="1"/>
        <v/>
      </c>
    </row>
    <row r="36" spans="1:5" x14ac:dyDescent="0.25">
      <c r="A36" s="12" t="s">
        <v>73</v>
      </c>
      <c r="B36" s="12" t="s">
        <v>74</v>
      </c>
      <c r="C36" s="3"/>
      <c r="D36" s="3"/>
      <c r="E36" s="3" t="str">
        <f t="shared" si="1"/>
        <v/>
      </c>
    </row>
    <row r="37" spans="1:5" x14ac:dyDescent="0.25">
      <c r="A37" s="12" t="s">
        <v>75</v>
      </c>
      <c r="B37" s="12" t="s">
        <v>76</v>
      </c>
      <c r="C37" s="3"/>
      <c r="D37" s="3"/>
      <c r="E37" s="3" t="str">
        <f t="shared" si="1"/>
        <v/>
      </c>
    </row>
    <row r="38" spans="1:5" x14ac:dyDescent="0.25">
      <c r="A38" s="12" t="s">
        <v>77</v>
      </c>
      <c r="B38" s="12" t="s">
        <v>78</v>
      </c>
      <c r="C38" s="3"/>
      <c r="D38" s="3"/>
      <c r="E38" s="3" t="str">
        <f t="shared" si="1"/>
        <v/>
      </c>
    </row>
    <row r="39" spans="1:5" x14ac:dyDescent="0.25">
      <c r="A39" s="12" t="s">
        <v>79</v>
      </c>
      <c r="B39" s="12" t="s">
        <v>80</v>
      </c>
      <c r="C39" s="3"/>
      <c r="D39" s="3"/>
      <c r="E39" s="3" t="str">
        <f t="shared" si="1"/>
        <v/>
      </c>
    </row>
    <row r="40" spans="1:5" x14ac:dyDescent="0.25">
      <c r="A40" s="12" t="s">
        <v>81</v>
      </c>
      <c r="B40" s="12" t="s">
        <v>82</v>
      </c>
      <c r="C40" s="3"/>
      <c r="D40" s="3"/>
      <c r="E40" s="3" t="str">
        <f t="shared" si="1"/>
        <v/>
      </c>
    </row>
    <row r="41" spans="1:5" x14ac:dyDescent="0.25">
      <c r="A41" s="6" t="s">
        <v>83</v>
      </c>
      <c r="B41" s="6" t="s">
        <v>84</v>
      </c>
      <c r="C41" s="7"/>
      <c r="D41" s="7">
        <f t="shared" ref="D41" si="4">SUM(D42:D44)</f>
        <v>0</v>
      </c>
      <c r="E41" s="7" t="str">
        <f t="shared" si="1"/>
        <v/>
      </c>
    </row>
    <row r="42" spans="1:5" x14ac:dyDescent="0.25">
      <c r="A42" s="12" t="s">
        <v>85</v>
      </c>
      <c r="B42" s="12" t="s">
        <v>86</v>
      </c>
      <c r="C42" s="3"/>
      <c r="D42" s="3"/>
      <c r="E42" s="3" t="str">
        <f t="shared" si="1"/>
        <v/>
      </c>
    </row>
    <row r="43" spans="1:5" x14ac:dyDescent="0.25">
      <c r="A43" s="12" t="s">
        <v>87</v>
      </c>
      <c r="B43" s="12" t="s">
        <v>88</v>
      </c>
      <c r="C43" s="3"/>
      <c r="D43" s="3"/>
      <c r="E43" s="3" t="str">
        <f t="shared" si="1"/>
        <v/>
      </c>
    </row>
    <row r="44" spans="1:5" ht="25.5" x14ac:dyDescent="0.25">
      <c r="A44" s="12" t="s">
        <v>89</v>
      </c>
      <c r="B44" s="12" t="s">
        <v>90</v>
      </c>
      <c r="C44" s="3"/>
      <c r="D44" s="3"/>
      <c r="E44" s="3" t="str">
        <f t="shared" si="1"/>
        <v/>
      </c>
    </row>
    <row r="45" spans="1:5" x14ac:dyDescent="0.25">
      <c r="A45" s="6" t="s">
        <v>91</v>
      </c>
      <c r="B45" s="6" t="s">
        <v>92</v>
      </c>
      <c r="C45" s="3"/>
      <c r="D45" s="3"/>
      <c r="E45" s="3" t="str">
        <f t="shared" si="1"/>
        <v/>
      </c>
    </row>
    <row r="46" spans="1:5" x14ac:dyDescent="0.25">
      <c r="A46" s="6" t="s">
        <v>93</v>
      </c>
      <c r="B46" s="6" t="s">
        <v>94</v>
      </c>
      <c r="C46" s="7"/>
      <c r="D46" s="7">
        <f t="shared" ref="D46" si="5">SUM(D47:D50)</f>
        <v>0</v>
      </c>
      <c r="E46" s="7" t="str">
        <f t="shared" si="1"/>
        <v/>
      </c>
    </row>
    <row r="47" spans="1:5" x14ac:dyDescent="0.25">
      <c r="A47" s="12" t="s">
        <v>95</v>
      </c>
      <c r="B47" s="12" t="s">
        <v>96</v>
      </c>
      <c r="C47" s="3"/>
      <c r="D47" s="3"/>
      <c r="E47" s="3" t="str">
        <f t="shared" si="1"/>
        <v/>
      </c>
    </row>
    <row r="48" spans="1:5" x14ac:dyDescent="0.25">
      <c r="A48" s="12" t="s">
        <v>97</v>
      </c>
      <c r="B48" s="12" t="s">
        <v>98</v>
      </c>
      <c r="C48" s="3"/>
      <c r="D48" s="3"/>
      <c r="E48" s="3" t="str">
        <f t="shared" si="1"/>
        <v/>
      </c>
    </row>
    <row r="49" spans="1:5" x14ac:dyDescent="0.25">
      <c r="A49" s="12" t="s">
        <v>99</v>
      </c>
      <c r="B49" s="12" t="s">
        <v>100</v>
      </c>
      <c r="C49" s="3"/>
      <c r="D49" s="3"/>
      <c r="E49" s="3" t="str">
        <f t="shared" si="1"/>
        <v/>
      </c>
    </row>
    <row r="50" spans="1:5" x14ac:dyDescent="0.25">
      <c r="A50" s="12" t="s">
        <v>101</v>
      </c>
      <c r="B50" s="12" t="s">
        <v>94</v>
      </c>
      <c r="C50" s="3"/>
      <c r="D50" s="3"/>
      <c r="E50" s="3" t="str">
        <f t="shared" si="1"/>
        <v/>
      </c>
    </row>
    <row r="51" spans="1:5" ht="15.75" x14ac:dyDescent="0.25">
      <c r="A51" s="20" t="s">
        <v>102</v>
      </c>
      <c r="B51" s="20" t="s">
        <v>103</v>
      </c>
      <c r="C51" s="21"/>
      <c r="D51" s="21">
        <f>+D52+D165+D189+D190</f>
        <v>-1091150</v>
      </c>
      <c r="E51" s="21" t="str">
        <f t="shared" si="1"/>
        <v/>
      </c>
    </row>
    <row r="52" spans="1:5" x14ac:dyDescent="0.25">
      <c r="A52" s="22" t="s">
        <v>104</v>
      </c>
      <c r="B52" s="22" t="s">
        <v>105</v>
      </c>
      <c r="C52" s="7"/>
      <c r="D52" s="7">
        <f>+D53+D58+D91+D136+D158+D159</f>
        <v>0</v>
      </c>
      <c r="E52" s="7" t="str">
        <f t="shared" si="1"/>
        <v/>
      </c>
    </row>
    <row r="53" spans="1:5" x14ac:dyDescent="0.25">
      <c r="A53" s="18" t="s">
        <v>106</v>
      </c>
      <c r="B53" s="18" t="s">
        <v>107</v>
      </c>
      <c r="C53" s="19"/>
      <c r="D53" s="19">
        <f t="shared" ref="D53" si="6">SUM(D54:D57)</f>
        <v>0</v>
      </c>
      <c r="E53" s="19" t="str">
        <f t="shared" si="1"/>
        <v/>
      </c>
    </row>
    <row r="54" spans="1:5" x14ac:dyDescent="0.25">
      <c r="A54" s="12" t="s">
        <v>108</v>
      </c>
      <c r="B54" s="12" t="s">
        <v>109</v>
      </c>
      <c r="C54" s="3"/>
      <c r="D54" s="3"/>
      <c r="E54" s="3" t="str">
        <f t="shared" si="1"/>
        <v/>
      </c>
    </row>
    <row r="55" spans="1:5" x14ac:dyDescent="0.25">
      <c r="A55" s="12" t="s">
        <v>110</v>
      </c>
      <c r="B55" s="12" t="s">
        <v>111</v>
      </c>
      <c r="C55" s="3"/>
      <c r="D55" s="3"/>
      <c r="E55" s="3" t="str">
        <f t="shared" si="1"/>
        <v/>
      </c>
    </row>
    <row r="56" spans="1:5" x14ac:dyDescent="0.25">
      <c r="A56" s="12" t="s">
        <v>112</v>
      </c>
      <c r="B56" s="12" t="s">
        <v>113</v>
      </c>
      <c r="C56" s="3"/>
      <c r="D56" s="3"/>
      <c r="E56" s="3" t="str">
        <f t="shared" si="1"/>
        <v/>
      </c>
    </row>
    <row r="57" spans="1:5" x14ac:dyDescent="0.25">
      <c r="A57" s="12" t="s">
        <v>114</v>
      </c>
      <c r="B57" s="12" t="s">
        <v>115</v>
      </c>
      <c r="C57" s="3"/>
      <c r="D57" s="3"/>
      <c r="E57" s="3" t="str">
        <f t="shared" si="1"/>
        <v/>
      </c>
    </row>
    <row r="58" spans="1:5" x14ac:dyDescent="0.25">
      <c r="A58" s="23" t="s">
        <v>116</v>
      </c>
      <c r="B58" s="23" t="s">
        <v>117</v>
      </c>
      <c r="C58" s="19"/>
      <c r="D58" s="19">
        <f t="shared" ref="D58" si="7">+D59+D67+D71+D78+D84+D89+D90</f>
        <v>0</v>
      </c>
      <c r="E58" s="19" t="str">
        <f t="shared" si="1"/>
        <v/>
      </c>
    </row>
    <row r="59" spans="1:5" x14ac:dyDescent="0.25">
      <c r="A59" s="24" t="s">
        <v>118</v>
      </c>
      <c r="B59" s="24" t="s">
        <v>119</v>
      </c>
      <c r="C59" s="25">
        <f t="shared" ref="C59:D59" si="8">SUM(C60:C66)</f>
        <v>0</v>
      </c>
      <c r="D59" s="26">
        <f t="shared" si="8"/>
        <v>0</v>
      </c>
      <c r="E59" s="27" t="str">
        <f t="shared" si="1"/>
        <v/>
      </c>
    </row>
    <row r="60" spans="1:5" x14ac:dyDescent="0.25">
      <c r="A60" s="12" t="s">
        <v>120</v>
      </c>
      <c r="B60" s="12" t="s">
        <v>121</v>
      </c>
      <c r="C60" s="3"/>
      <c r="D60" s="3"/>
      <c r="E60" s="13" t="str">
        <f t="shared" si="1"/>
        <v/>
      </c>
    </row>
    <row r="61" spans="1:5" x14ac:dyDescent="0.25">
      <c r="A61" s="12" t="s">
        <v>122</v>
      </c>
      <c r="B61" s="12" t="s">
        <v>123</v>
      </c>
      <c r="C61" s="3"/>
      <c r="D61" s="3"/>
      <c r="E61" s="13" t="str">
        <f t="shared" si="1"/>
        <v/>
      </c>
    </row>
    <row r="62" spans="1:5" x14ac:dyDescent="0.25">
      <c r="A62" s="12" t="s">
        <v>124</v>
      </c>
      <c r="B62" s="12" t="s">
        <v>125</v>
      </c>
      <c r="C62" s="3"/>
      <c r="D62" s="3"/>
      <c r="E62" s="13" t="str">
        <f t="shared" si="1"/>
        <v/>
      </c>
    </row>
    <row r="63" spans="1:5" x14ac:dyDescent="0.25">
      <c r="A63" s="12" t="s">
        <v>126</v>
      </c>
      <c r="B63" s="12" t="s">
        <v>127</v>
      </c>
      <c r="C63" s="3"/>
      <c r="D63" s="3"/>
      <c r="E63" s="13" t="str">
        <f t="shared" si="1"/>
        <v/>
      </c>
    </row>
    <row r="64" spans="1:5" x14ac:dyDescent="0.25">
      <c r="A64" s="12" t="s">
        <v>128</v>
      </c>
      <c r="B64" s="12" t="s">
        <v>129</v>
      </c>
      <c r="C64" s="3"/>
      <c r="D64" s="3"/>
      <c r="E64" s="13" t="str">
        <f t="shared" si="1"/>
        <v/>
      </c>
    </row>
    <row r="65" spans="1:5" x14ac:dyDescent="0.25">
      <c r="A65" s="12" t="s">
        <v>130</v>
      </c>
      <c r="B65" s="12" t="s">
        <v>131</v>
      </c>
      <c r="C65" s="3"/>
      <c r="D65" s="3"/>
      <c r="E65" s="13" t="str">
        <f t="shared" si="1"/>
        <v/>
      </c>
    </row>
    <row r="66" spans="1:5" ht="25.5" x14ac:dyDescent="0.25">
      <c r="A66" s="12" t="s">
        <v>132</v>
      </c>
      <c r="B66" s="12" t="s">
        <v>133</v>
      </c>
      <c r="C66" s="3"/>
      <c r="D66" s="3"/>
      <c r="E66" s="3" t="str">
        <f t="shared" si="1"/>
        <v/>
      </c>
    </row>
    <row r="67" spans="1:5" x14ac:dyDescent="0.25">
      <c r="A67" s="28" t="s">
        <v>134</v>
      </c>
      <c r="B67" s="28" t="s">
        <v>135</v>
      </c>
      <c r="C67" s="25">
        <f t="shared" ref="C67:D67" si="9">SUM(C68:C70)</f>
        <v>0</v>
      </c>
      <c r="D67" s="25">
        <f t="shared" si="9"/>
        <v>0</v>
      </c>
      <c r="E67" s="29" t="str">
        <f t="shared" si="1"/>
        <v/>
      </c>
    </row>
    <row r="68" spans="1:5" x14ac:dyDescent="0.25">
      <c r="A68" s="12" t="s">
        <v>136</v>
      </c>
      <c r="B68" s="12" t="s">
        <v>137</v>
      </c>
      <c r="C68" s="3"/>
      <c r="D68" s="3"/>
      <c r="E68" s="13" t="str">
        <f t="shared" si="1"/>
        <v/>
      </c>
    </row>
    <row r="69" spans="1:5" x14ac:dyDescent="0.25">
      <c r="A69" s="12" t="s">
        <v>138</v>
      </c>
      <c r="B69" s="12" t="s">
        <v>139</v>
      </c>
      <c r="C69" s="3"/>
      <c r="D69" s="3"/>
      <c r="E69" s="13" t="str">
        <f t="shared" ref="E69:E86" si="10">+IF(C69=0,"",D69/C69)</f>
        <v/>
      </c>
    </row>
    <row r="70" spans="1:5" ht="25.5" x14ac:dyDescent="0.25">
      <c r="A70" s="12" t="s">
        <v>140</v>
      </c>
      <c r="B70" s="12" t="s">
        <v>141</v>
      </c>
      <c r="C70" s="3"/>
      <c r="D70" s="3"/>
      <c r="E70" s="3" t="str">
        <f t="shared" si="10"/>
        <v/>
      </c>
    </row>
    <row r="71" spans="1:5" x14ac:dyDescent="0.25">
      <c r="A71" s="14" t="s">
        <v>142</v>
      </c>
      <c r="B71" s="14" t="s">
        <v>143</v>
      </c>
      <c r="C71" s="15"/>
      <c r="D71" s="15">
        <f t="shared" ref="D71" si="11">SUM(D72:D77)</f>
        <v>0</v>
      </c>
      <c r="E71" s="15" t="str">
        <f t="shared" si="10"/>
        <v/>
      </c>
    </row>
    <row r="72" spans="1:5" x14ac:dyDescent="0.25">
      <c r="A72" s="12" t="s">
        <v>144</v>
      </c>
      <c r="B72" s="12" t="s">
        <v>145</v>
      </c>
      <c r="C72" s="3"/>
      <c r="D72" s="3"/>
      <c r="E72" s="13" t="str">
        <f t="shared" si="10"/>
        <v/>
      </c>
    </row>
    <row r="73" spans="1:5" x14ac:dyDescent="0.25">
      <c r="A73" s="12" t="s">
        <v>146</v>
      </c>
      <c r="B73" s="12" t="s">
        <v>147</v>
      </c>
      <c r="C73" s="3"/>
      <c r="D73" s="3"/>
      <c r="E73" s="13" t="str">
        <f t="shared" si="10"/>
        <v/>
      </c>
    </row>
    <row r="74" spans="1:5" x14ac:dyDescent="0.25">
      <c r="A74" s="12" t="s">
        <v>148</v>
      </c>
      <c r="B74" s="12" t="s">
        <v>149</v>
      </c>
      <c r="C74" s="3"/>
      <c r="D74" s="3"/>
      <c r="E74" s="13" t="str">
        <f t="shared" si="10"/>
        <v/>
      </c>
    </row>
    <row r="75" spans="1:5" x14ac:dyDescent="0.25">
      <c r="A75" s="12" t="s">
        <v>150</v>
      </c>
      <c r="B75" s="12" t="s">
        <v>151</v>
      </c>
      <c r="C75" s="3"/>
      <c r="D75" s="3"/>
      <c r="E75" s="13" t="str">
        <f t="shared" si="10"/>
        <v/>
      </c>
    </row>
    <row r="76" spans="1:5" x14ac:dyDescent="0.25">
      <c r="A76" s="12" t="s">
        <v>152</v>
      </c>
      <c r="B76" s="12" t="s">
        <v>153</v>
      </c>
      <c r="C76" s="3"/>
      <c r="D76" s="3"/>
      <c r="E76" s="13" t="str">
        <f t="shared" si="10"/>
        <v/>
      </c>
    </row>
    <row r="77" spans="1:5" x14ac:dyDescent="0.25">
      <c r="A77" s="12" t="s">
        <v>154</v>
      </c>
      <c r="B77" s="12" t="s">
        <v>155</v>
      </c>
      <c r="C77" s="3"/>
      <c r="D77" s="3"/>
      <c r="E77" s="3" t="str">
        <f t="shared" si="10"/>
        <v/>
      </c>
    </row>
    <row r="78" spans="1:5" x14ac:dyDescent="0.25">
      <c r="A78" s="14" t="s">
        <v>156</v>
      </c>
      <c r="B78" s="14" t="s">
        <v>157</v>
      </c>
      <c r="C78" s="15"/>
      <c r="D78" s="15">
        <f t="shared" ref="D78" si="12">SUM(D79:D83)</f>
        <v>0</v>
      </c>
      <c r="E78" s="15" t="str">
        <f t="shared" si="10"/>
        <v/>
      </c>
    </row>
    <row r="79" spans="1:5" x14ac:dyDescent="0.25">
      <c r="A79" s="12" t="s">
        <v>158</v>
      </c>
      <c r="B79" s="12" t="s">
        <v>159</v>
      </c>
      <c r="C79" s="3"/>
      <c r="D79" s="3"/>
      <c r="E79" s="3" t="str">
        <f t="shared" si="10"/>
        <v/>
      </c>
    </row>
    <row r="80" spans="1:5" x14ac:dyDescent="0.25">
      <c r="A80" s="12" t="s">
        <v>160</v>
      </c>
      <c r="B80" s="12" t="s">
        <v>161</v>
      </c>
      <c r="C80" s="3"/>
      <c r="D80" s="3"/>
      <c r="E80" s="3" t="str">
        <f t="shared" si="10"/>
        <v/>
      </c>
    </row>
    <row r="81" spans="1:5" x14ac:dyDescent="0.25">
      <c r="A81" s="12" t="s">
        <v>162</v>
      </c>
      <c r="B81" s="12" t="s">
        <v>163</v>
      </c>
      <c r="C81" s="3"/>
      <c r="D81" s="3"/>
      <c r="E81" s="3" t="str">
        <f t="shared" si="10"/>
        <v/>
      </c>
    </row>
    <row r="82" spans="1:5" x14ac:dyDescent="0.25">
      <c r="A82" s="12" t="s">
        <v>164</v>
      </c>
      <c r="B82" s="12" t="s">
        <v>165</v>
      </c>
      <c r="C82" s="3"/>
      <c r="D82" s="3"/>
      <c r="E82" s="3" t="str">
        <f t="shared" si="10"/>
        <v/>
      </c>
    </row>
    <row r="83" spans="1:5" x14ac:dyDescent="0.25">
      <c r="A83" s="12" t="s">
        <v>166</v>
      </c>
      <c r="B83" s="12" t="s">
        <v>167</v>
      </c>
      <c r="C83" s="3"/>
      <c r="D83" s="3"/>
      <c r="E83" s="3" t="str">
        <f t="shared" si="10"/>
        <v/>
      </c>
    </row>
    <row r="84" spans="1:5" x14ac:dyDescent="0.25">
      <c r="A84" s="14" t="s">
        <v>168</v>
      </c>
      <c r="B84" s="14" t="s">
        <v>169</v>
      </c>
      <c r="C84" s="15">
        <f>+C86</f>
        <v>0</v>
      </c>
      <c r="D84" s="15">
        <f t="shared" ref="D84" si="13">SUM(D85:D88)</f>
        <v>0</v>
      </c>
      <c r="E84" s="30" t="str">
        <f t="shared" si="10"/>
        <v/>
      </c>
    </row>
    <row r="85" spans="1:5" x14ac:dyDescent="0.25">
      <c r="A85" s="12" t="s">
        <v>170</v>
      </c>
      <c r="B85" s="12" t="s">
        <v>171</v>
      </c>
      <c r="C85" s="3"/>
      <c r="D85" s="3"/>
      <c r="E85" s="13" t="str">
        <f t="shared" si="10"/>
        <v/>
      </c>
    </row>
    <row r="86" spans="1:5" x14ac:dyDescent="0.25">
      <c r="A86" s="12" t="s">
        <v>172</v>
      </c>
      <c r="B86" s="12" t="s">
        <v>173</v>
      </c>
      <c r="C86" s="3"/>
      <c r="D86" s="3"/>
      <c r="E86" s="13" t="str">
        <f t="shared" si="10"/>
        <v/>
      </c>
    </row>
    <row r="87" spans="1:5" x14ac:dyDescent="0.25">
      <c r="A87" s="12" t="s">
        <v>174</v>
      </c>
      <c r="B87" s="12" t="s">
        <v>175</v>
      </c>
      <c r="C87" s="3"/>
      <c r="D87" s="3"/>
      <c r="E87" s="3"/>
    </row>
    <row r="88" spans="1:5" ht="25.5" x14ac:dyDescent="0.25">
      <c r="A88" s="12" t="s">
        <v>176</v>
      </c>
      <c r="B88" s="12" t="s">
        <v>177</v>
      </c>
      <c r="C88" s="3"/>
      <c r="D88" s="3"/>
      <c r="E88" s="3"/>
    </row>
    <row r="89" spans="1:5" x14ac:dyDescent="0.25">
      <c r="A89" s="31" t="s">
        <v>178</v>
      </c>
      <c r="B89" s="31" t="s">
        <v>179</v>
      </c>
      <c r="C89" s="3"/>
      <c r="D89" s="3"/>
      <c r="E89" s="3"/>
    </row>
    <row r="90" spans="1:5" ht="25.5" x14ac:dyDescent="0.25">
      <c r="A90" s="31" t="s">
        <v>180</v>
      </c>
      <c r="B90" s="31" t="s">
        <v>181</v>
      </c>
      <c r="C90" s="3"/>
      <c r="D90" s="3"/>
      <c r="E90" s="3"/>
    </row>
    <row r="91" spans="1:5" x14ac:dyDescent="0.25">
      <c r="A91" s="18" t="s">
        <v>182</v>
      </c>
      <c r="B91" s="18" t="s">
        <v>26</v>
      </c>
      <c r="C91" s="19"/>
      <c r="D91" s="19">
        <f>+D92+D106+D122+D123+D132</f>
        <v>0</v>
      </c>
      <c r="E91" s="19"/>
    </row>
    <row r="92" spans="1:5" x14ac:dyDescent="0.25">
      <c r="A92" s="14" t="s">
        <v>183</v>
      </c>
      <c r="B92" s="14" t="s">
        <v>28</v>
      </c>
      <c r="C92" s="15"/>
      <c r="D92" s="15">
        <f t="shared" ref="D92" si="14">+D93+D96+D101+D100+D105</f>
        <v>0</v>
      </c>
      <c r="E92" s="15"/>
    </row>
    <row r="93" spans="1:5" x14ac:dyDescent="0.25">
      <c r="A93" s="16" t="s">
        <v>184</v>
      </c>
      <c r="B93" s="16" t="s">
        <v>185</v>
      </c>
      <c r="C93" s="17"/>
      <c r="D93" s="17">
        <f t="shared" ref="D93" si="15">SUM(D94:D95)</f>
        <v>0</v>
      </c>
      <c r="E93" s="17"/>
    </row>
    <row r="94" spans="1:5" x14ac:dyDescent="0.25">
      <c r="A94" s="12" t="s">
        <v>186</v>
      </c>
      <c r="B94" s="12" t="s">
        <v>187</v>
      </c>
      <c r="C94" s="3"/>
      <c r="D94" s="3"/>
      <c r="E94" s="3"/>
    </row>
    <row r="95" spans="1:5" x14ac:dyDescent="0.25">
      <c r="A95" s="12" t="s">
        <v>188</v>
      </c>
      <c r="B95" s="12" t="s">
        <v>189</v>
      </c>
      <c r="C95" s="3"/>
      <c r="D95" s="3"/>
      <c r="E95" s="3"/>
    </row>
    <row r="96" spans="1:5" x14ac:dyDescent="0.25">
      <c r="A96" s="16" t="s">
        <v>190</v>
      </c>
      <c r="B96" s="16" t="s">
        <v>191</v>
      </c>
      <c r="C96" s="17"/>
      <c r="D96" s="17">
        <f t="shared" ref="D96" si="16">SUM(D97:D99)</f>
        <v>0</v>
      </c>
      <c r="E96" s="17"/>
    </row>
    <row r="97" spans="1:5" x14ac:dyDescent="0.25">
      <c r="A97" s="12" t="s">
        <v>192</v>
      </c>
      <c r="B97" s="12" t="s">
        <v>193</v>
      </c>
      <c r="C97" s="3"/>
      <c r="D97" s="3"/>
      <c r="E97" s="3"/>
    </row>
    <row r="98" spans="1:5" x14ac:dyDescent="0.25">
      <c r="A98" s="12" t="s">
        <v>194</v>
      </c>
      <c r="B98" s="12" t="s">
        <v>195</v>
      </c>
      <c r="C98" s="3"/>
      <c r="D98" s="3"/>
      <c r="E98" s="3"/>
    </row>
    <row r="99" spans="1:5" x14ac:dyDescent="0.25">
      <c r="A99" s="12" t="s">
        <v>196</v>
      </c>
      <c r="B99" s="12" t="s">
        <v>197</v>
      </c>
      <c r="C99" s="3"/>
      <c r="D99" s="3"/>
      <c r="E99" s="3"/>
    </row>
    <row r="100" spans="1:5" x14ac:dyDescent="0.25">
      <c r="A100" s="16" t="s">
        <v>198</v>
      </c>
      <c r="B100" s="16" t="s">
        <v>199</v>
      </c>
      <c r="C100" s="3"/>
      <c r="D100" s="3"/>
      <c r="E100" s="3"/>
    </row>
    <row r="101" spans="1:5" x14ac:dyDescent="0.25">
      <c r="A101" s="16" t="s">
        <v>200</v>
      </c>
      <c r="B101" s="16" t="s">
        <v>201</v>
      </c>
      <c r="C101" s="17"/>
      <c r="D101" s="17">
        <f t="shared" ref="D101" si="17">SUM(D102:D104)</f>
        <v>0</v>
      </c>
      <c r="E101" s="17"/>
    </row>
    <row r="102" spans="1:5" x14ac:dyDescent="0.25">
      <c r="A102" s="12" t="s">
        <v>202</v>
      </c>
      <c r="B102" s="12" t="s">
        <v>203</v>
      </c>
      <c r="C102" s="3"/>
      <c r="D102" s="3"/>
      <c r="E102" s="3"/>
    </row>
    <row r="103" spans="1:5" x14ac:dyDescent="0.25">
      <c r="A103" s="12" t="s">
        <v>204</v>
      </c>
      <c r="B103" s="12" t="s">
        <v>205</v>
      </c>
      <c r="C103" s="3"/>
      <c r="D103" s="3"/>
      <c r="E103" s="3"/>
    </row>
    <row r="104" spans="1:5" ht="25.5" x14ac:dyDescent="0.25">
      <c r="A104" s="12" t="s">
        <v>206</v>
      </c>
      <c r="B104" s="12" t="s">
        <v>207</v>
      </c>
      <c r="C104" s="3"/>
      <c r="D104" s="3"/>
      <c r="E104" s="3"/>
    </row>
    <row r="105" spans="1:5" x14ac:dyDescent="0.25">
      <c r="A105" s="16" t="s">
        <v>208</v>
      </c>
      <c r="B105" s="16" t="s">
        <v>209</v>
      </c>
      <c r="C105" s="3"/>
      <c r="D105" s="3"/>
      <c r="E105" s="3"/>
    </row>
    <row r="106" spans="1:5" x14ac:dyDescent="0.25">
      <c r="A106" s="14" t="s">
        <v>210</v>
      </c>
      <c r="B106" s="14" t="s">
        <v>42</v>
      </c>
      <c r="C106" s="15"/>
      <c r="D106" s="15">
        <f>+D107+D115</f>
        <v>0</v>
      </c>
      <c r="E106" s="15"/>
    </row>
    <row r="107" spans="1:5" x14ac:dyDescent="0.25">
      <c r="A107" s="16" t="s">
        <v>211</v>
      </c>
      <c r="B107" s="16" t="s">
        <v>44</v>
      </c>
      <c r="C107" s="17"/>
      <c r="D107" s="17">
        <f>+SUM(D108:D114)</f>
        <v>0</v>
      </c>
      <c r="E107" s="17"/>
    </row>
    <row r="108" spans="1:5" x14ac:dyDescent="0.25">
      <c r="A108" s="1" t="s">
        <v>212</v>
      </c>
      <c r="B108" s="1" t="s">
        <v>213</v>
      </c>
      <c r="C108" s="3"/>
      <c r="D108" s="3"/>
      <c r="E108" s="3"/>
    </row>
    <row r="109" spans="1:5" x14ac:dyDescent="0.25">
      <c r="A109" s="32" t="s">
        <v>214</v>
      </c>
      <c r="B109" s="32" t="s">
        <v>215</v>
      </c>
      <c r="C109" s="3"/>
      <c r="D109" s="3"/>
      <c r="E109" s="3"/>
    </row>
    <row r="110" spans="1:5" x14ac:dyDescent="0.25">
      <c r="A110" s="12" t="s">
        <v>216</v>
      </c>
      <c r="B110" s="12" t="s">
        <v>217</v>
      </c>
      <c r="C110" s="3"/>
      <c r="D110" s="3"/>
      <c r="E110" s="3"/>
    </row>
    <row r="111" spans="1:5" x14ac:dyDescent="0.25">
      <c r="A111" s="12" t="s">
        <v>218</v>
      </c>
      <c r="B111" s="12" t="s">
        <v>219</v>
      </c>
      <c r="C111" s="3"/>
      <c r="D111" s="3"/>
      <c r="E111" s="3"/>
    </row>
    <row r="112" spans="1:5" x14ac:dyDescent="0.25">
      <c r="A112" s="12" t="s">
        <v>220</v>
      </c>
      <c r="B112" s="12" t="s">
        <v>221</v>
      </c>
      <c r="C112" s="3"/>
      <c r="D112" s="3"/>
      <c r="E112" s="3"/>
    </row>
    <row r="113" spans="1:5" x14ac:dyDescent="0.25">
      <c r="A113" s="12" t="s">
        <v>222</v>
      </c>
      <c r="B113" s="12" t="s">
        <v>223</v>
      </c>
      <c r="C113" s="3"/>
      <c r="D113" s="3"/>
      <c r="E113" s="3"/>
    </row>
    <row r="114" spans="1:5" ht="25.5" x14ac:dyDescent="0.25">
      <c r="A114" s="12" t="s">
        <v>224</v>
      </c>
      <c r="B114" s="12" t="s">
        <v>225</v>
      </c>
      <c r="C114" s="3"/>
      <c r="D114" s="3"/>
      <c r="E114" s="3"/>
    </row>
    <row r="115" spans="1:5" x14ac:dyDescent="0.25">
      <c r="A115" s="16" t="s">
        <v>226</v>
      </c>
      <c r="B115" s="16" t="s">
        <v>52</v>
      </c>
      <c r="C115" s="17"/>
      <c r="D115" s="17">
        <f>SUM(D116:D121)</f>
        <v>0</v>
      </c>
      <c r="E115" s="17"/>
    </row>
    <row r="116" spans="1:5" x14ac:dyDescent="0.25">
      <c r="A116" s="1" t="s">
        <v>227</v>
      </c>
      <c r="B116" s="1" t="s">
        <v>228</v>
      </c>
      <c r="C116" s="33"/>
      <c r="D116" s="33"/>
      <c r="E116" s="33"/>
    </row>
    <row r="117" spans="1:5" x14ac:dyDescent="0.25">
      <c r="A117" s="12" t="s">
        <v>229</v>
      </c>
      <c r="B117" s="12" t="s">
        <v>230</v>
      </c>
      <c r="C117" s="3"/>
      <c r="D117" s="3"/>
      <c r="E117" s="3"/>
    </row>
    <row r="118" spans="1:5" x14ac:dyDescent="0.25">
      <c r="A118" s="12" t="s">
        <v>231</v>
      </c>
      <c r="B118" s="12" t="s">
        <v>232</v>
      </c>
      <c r="C118" s="3"/>
      <c r="D118" s="3"/>
      <c r="E118" s="3"/>
    </row>
    <row r="119" spans="1:5" x14ac:dyDescent="0.25">
      <c r="A119" s="12" t="s">
        <v>233</v>
      </c>
      <c r="B119" s="12" t="s">
        <v>234</v>
      </c>
      <c r="C119" s="3"/>
      <c r="D119" s="3"/>
      <c r="E119" s="3"/>
    </row>
    <row r="120" spans="1:5" ht="25.5" x14ac:dyDescent="0.25">
      <c r="A120" s="12" t="s">
        <v>235</v>
      </c>
      <c r="B120" s="12" t="s">
        <v>236</v>
      </c>
      <c r="C120" s="33"/>
      <c r="D120" s="3"/>
      <c r="E120" s="33"/>
    </row>
    <row r="121" spans="1:5" ht="25.5" x14ac:dyDescent="0.25">
      <c r="A121" s="12" t="s">
        <v>237</v>
      </c>
      <c r="B121" s="12" t="s">
        <v>238</v>
      </c>
      <c r="C121" s="3"/>
      <c r="D121" s="3"/>
      <c r="E121" s="3"/>
    </row>
    <row r="122" spans="1:5" x14ac:dyDescent="0.25">
      <c r="A122" s="14" t="s">
        <v>239</v>
      </c>
      <c r="B122" s="14" t="s">
        <v>60</v>
      </c>
      <c r="C122" s="3"/>
      <c r="D122" s="3"/>
      <c r="E122" s="3"/>
    </row>
    <row r="123" spans="1:5" x14ac:dyDescent="0.25">
      <c r="A123" s="14" t="s">
        <v>240</v>
      </c>
      <c r="B123" s="14" t="s">
        <v>241</v>
      </c>
      <c r="C123" s="15"/>
      <c r="D123" s="15">
        <f>SUM(D124:D131)</f>
        <v>0</v>
      </c>
      <c r="E123" s="15"/>
    </row>
    <row r="124" spans="1:5" x14ac:dyDescent="0.25">
      <c r="A124" s="12" t="s">
        <v>242</v>
      </c>
      <c r="B124" s="12" t="s">
        <v>243</v>
      </c>
      <c r="C124" s="3"/>
      <c r="D124" s="3"/>
      <c r="E124" s="3"/>
    </row>
    <row r="125" spans="1:5" x14ac:dyDescent="0.25">
      <c r="A125" s="12" t="s">
        <v>244</v>
      </c>
      <c r="B125" s="12" t="s">
        <v>245</v>
      </c>
      <c r="C125" s="3"/>
      <c r="D125" s="3"/>
      <c r="E125" s="3"/>
    </row>
    <row r="126" spans="1:5" x14ac:dyDescent="0.25">
      <c r="A126" s="12" t="s">
        <v>246</v>
      </c>
      <c r="B126" s="12" t="s">
        <v>247</v>
      </c>
      <c r="C126" s="3"/>
      <c r="D126" s="3"/>
      <c r="E126" s="3"/>
    </row>
    <row r="127" spans="1:5" ht="25.5" x14ac:dyDescent="0.25">
      <c r="A127" s="12" t="s">
        <v>248</v>
      </c>
      <c r="B127" s="12" t="s">
        <v>249</v>
      </c>
      <c r="C127" s="3"/>
      <c r="D127" s="3"/>
      <c r="E127" s="3"/>
    </row>
    <row r="128" spans="1:5" x14ac:dyDescent="0.25">
      <c r="A128" s="12" t="s">
        <v>250</v>
      </c>
      <c r="B128" s="12" t="s">
        <v>251</v>
      </c>
      <c r="C128" s="3"/>
      <c r="D128" s="3"/>
      <c r="E128" s="3"/>
    </row>
    <row r="129" spans="1:5" x14ac:dyDescent="0.25">
      <c r="A129" s="12" t="s">
        <v>252</v>
      </c>
      <c r="B129" s="12" t="s">
        <v>253</v>
      </c>
      <c r="C129" s="3"/>
      <c r="D129" s="3"/>
      <c r="E129" s="3"/>
    </row>
    <row r="130" spans="1:5" x14ac:dyDescent="0.25">
      <c r="A130" s="12" t="s">
        <v>254</v>
      </c>
      <c r="B130" s="12" t="s">
        <v>255</v>
      </c>
      <c r="C130" s="3"/>
      <c r="D130" s="3"/>
      <c r="E130" s="3"/>
    </row>
    <row r="131" spans="1:5" x14ac:dyDescent="0.25">
      <c r="A131" s="12" t="s">
        <v>256</v>
      </c>
      <c r="B131" s="12" t="s">
        <v>257</v>
      </c>
      <c r="C131" s="3"/>
      <c r="D131" s="3"/>
      <c r="E131" s="3"/>
    </row>
    <row r="132" spans="1:5" x14ac:dyDescent="0.25">
      <c r="A132" s="14" t="s">
        <v>258</v>
      </c>
      <c r="B132" s="14" t="s">
        <v>259</v>
      </c>
      <c r="C132" s="15"/>
      <c r="D132" s="15">
        <f>SUM(D133:D135)</f>
        <v>0</v>
      </c>
      <c r="E132" s="15"/>
    </row>
    <row r="133" spans="1:5" x14ac:dyDescent="0.25">
      <c r="A133" s="12" t="s">
        <v>260</v>
      </c>
      <c r="B133" s="12" t="s">
        <v>261</v>
      </c>
      <c r="C133" s="3"/>
      <c r="D133" s="3"/>
      <c r="E133" s="3"/>
    </row>
    <row r="134" spans="1:5" x14ac:dyDescent="0.25">
      <c r="A134" s="12" t="s">
        <v>263</v>
      </c>
      <c r="B134" s="12" t="s">
        <v>259</v>
      </c>
      <c r="C134" s="3"/>
      <c r="D134" s="3"/>
      <c r="E134" s="3"/>
    </row>
    <row r="135" spans="1:5" x14ac:dyDescent="0.25">
      <c r="A135" s="12" t="s">
        <v>264</v>
      </c>
      <c r="B135" s="12" t="s">
        <v>265</v>
      </c>
      <c r="C135" s="3"/>
      <c r="D135" s="3"/>
      <c r="E135" s="3"/>
    </row>
    <row r="136" spans="1:5" x14ac:dyDescent="0.25">
      <c r="A136" s="18" t="s">
        <v>266</v>
      </c>
      <c r="B136" s="18" t="s">
        <v>62</v>
      </c>
      <c r="C136" s="19"/>
      <c r="D136" s="19">
        <f>+D137+D143+D153+D155+D156+D157</f>
        <v>0</v>
      </c>
      <c r="E136" s="19"/>
    </row>
    <row r="137" spans="1:5" x14ac:dyDescent="0.25">
      <c r="A137" s="14" t="s">
        <v>267</v>
      </c>
      <c r="B137" s="14" t="s">
        <v>268</v>
      </c>
      <c r="C137" s="15"/>
      <c r="D137" s="15">
        <f t="shared" ref="D137" si="18">SUM(D138:D142)</f>
        <v>0</v>
      </c>
      <c r="E137" s="15"/>
    </row>
    <row r="138" spans="1:5" ht="25.5" x14ac:dyDescent="0.25">
      <c r="A138" s="12" t="s">
        <v>269</v>
      </c>
      <c r="B138" s="12" t="s">
        <v>270</v>
      </c>
      <c r="C138" s="3"/>
      <c r="D138" s="3"/>
      <c r="E138" s="3"/>
    </row>
    <row r="139" spans="1:5" x14ac:dyDescent="0.25">
      <c r="A139" s="12" t="s">
        <v>271</v>
      </c>
      <c r="B139" s="12" t="s">
        <v>272</v>
      </c>
      <c r="C139" s="3"/>
      <c r="D139" s="3"/>
      <c r="E139" s="3"/>
    </row>
    <row r="140" spans="1:5" x14ac:dyDescent="0.25">
      <c r="A140" s="12" t="s">
        <v>273</v>
      </c>
      <c r="B140" s="12" t="s">
        <v>274</v>
      </c>
      <c r="C140" s="3"/>
      <c r="D140" s="3"/>
      <c r="E140" s="3"/>
    </row>
    <row r="141" spans="1:5" x14ac:dyDescent="0.25">
      <c r="A141" s="12" t="s">
        <v>275</v>
      </c>
      <c r="B141" s="12" t="s">
        <v>276</v>
      </c>
      <c r="C141" s="3"/>
      <c r="D141" s="3"/>
      <c r="E141" s="3"/>
    </row>
    <row r="142" spans="1:5" ht="25.5" x14ac:dyDescent="0.25">
      <c r="A142" s="12" t="s">
        <v>277</v>
      </c>
      <c r="B142" s="12" t="s">
        <v>278</v>
      </c>
      <c r="C142" s="3"/>
      <c r="D142" s="3"/>
      <c r="E142" s="3"/>
    </row>
    <row r="143" spans="1:5" x14ac:dyDescent="0.25">
      <c r="A143" s="14" t="s">
        <v>279</v>
      </c>
      <c r="B143" s="14" t="s">
        <v>280</v>
      </c>
      <c r="C143" s="15"/>
      <c r="D143" s="15">
        <f t="shared" ref="D143" si="19">+D144+D149</f>
        <v>0</v>
      </c>
      <c r="E143" s="15"/>
    </row>
    <row r="144" spans="1:5" x14ac:dyDescent="0.25">
      <c r="A144" s="16" t="s">
        <v>281</v>
      </c>
      <c r="B144" s="16" t="s">
        <v>282</v>
      </c>
      <c r="C144" s="17"/>
      <c r="D144" s="17">
        <f t="shared" ref="D144" si="20">SUM(D145:D148)</f>
        <v>0</v>
      </c>
      <c r="E144" s="17"/>
    </row>
    <row r="145" spans="1:5" x14ac:dyDescent="0.25">
      <c r="A145" s="12" t="s">
        <v>283</v>
      </c>
      <c r="B145" s="12" t="s">
        <v>284</v>
      </c>
      <c r="C145" s="3"/>
      <c r="D145" s="3"/>
      <c r="E145" s="3"/>
    </row>
    <row r="146" spans="1:5" x14ac:dyDescent="0.25">
      <c r="A146" s="12" t="s">
        <v>285</v>
      </c>
      <c r="B146" s="12" t="s">
        <v>286</v>
      </c>
      <c r="C146" s="3"/>
      <c r="D146" s="3"/>
      <c r="E146" s="3"/>
    </row>
    <row r="147" spans="1:5" x14ac:dyDescent="0.25">
      <c r="A147" s="12" t="s">
        <v>287</v>
      </c>
      <c r="B147" s="12" t="s">
        <v>288</v>
      </c>
      <c r="C147" s="3"/>
      <c r="D147" s="3"/>
      <c r="E147" s="3"/>
    </row>
    <row r="148" spans="1:5" x14ac:dyDescent="0.25">
      <c r="A148" s="12" t="s">
        <v>289</v>
      </c>
      <c r="B148" s="12" t="s">
        <v>290</v>
      </c>
      <c r="C148" s="3"/>
      <c r="D148" s="3"/>
      <c r="E148" s="3"/>
    </row>
    <row r="149" spans="1:5" x14ac:dyDescent="0.25">
      <c r="A149" s="16" t="s">
        <v>291</v>
      </c>
      <c r="B149" s="16" t="s">
        <v>292</v>
      </c>
      <c r="C149" s="17"/>
      <c r="D149" s="17">
        <f t="shared" ref="D149" si="21">SUM(D150:D152)</f>
        <v>0</v>
      </c>
      <c r="E149" s="17"/>
    </row>
    <row r="150" spans="1:5" x14ac:dyDescent="0.25">
      <c r="A150" s="12" t="s">
        <v>293</v>
      </c>
      <c r="B150" s="12" t="s">
        <v>294</v>
      </c>
      <c r="C150" s="3"/>
      <c r="D150" s="3"/>
      <c r="E150" s="3"/>
    </row>
    <row r="151" spans="1:5" x14ac:dyDescent="0.25">
      <c r="A151" s="12" t="s">
        <v>295</v>
      </c>
      <c r="B151" s="12" t="s">
        <v>288</v>
      </c>
      <c r="C151" s="3"/>
      <c r="D151" s="3"/>
      <c r="E151" s="3"/>
    </row>
    <row r="152" spans="1:5" x14ac:dyDescent="0.25">
      <c r="A152" s="12" t="s">
        <v>296</v>
      </c>
      <c r="B152" s="12" t="s">
        <v>290</v>
      </c>
      <c r="C152" s="3"/>
      <c r="D152" s="3"/>
      <c r="E152" s="3"/>
    </row>
    <row r="153" spans="1:5" x14ac:dyDescent="0.25">
      <c r="A153" s="14" t="s">
        <v>297</v>
      </c>
      <c r="B153" s="14" t="s">
        <v>298</v>
      </c>
      <c r="C153" s="15"/>
      <c r="D153" s="15">
        <f>SUM(D154:D154)</f>
        <v>0</v>
      </c>
      <c r="E153" s="15"/>
    </row>
    <row r="154" spans="1:5" x14ac:dyDescent="0.25">
      <c r="A154" s="12" t="s">
        <v>299</v>
      </c>
      <c r="B154" s="12" t="s">
        <v>300</v>
      </c>
      <c r="C154" s="3"/>
      <c r="D154" s="3"/>
      <c r="E154" s="3"/>
    </row>
    <row r="155" spans="1:5" x14ac:dyDescent="0.25">
      <c r="A155" s="31" t="s">
        <v>301</v>
      </c>
      <c r="B155" s="31" t="s">
        <v>302</v>
      </c>
      <c r="C155" s="3"/>
      <c r="D155" s="3"/>
      <c r="E155" s="3"/>
    </row>
    <row r="156" spans="1:5" x14ac:dyDescent="0.25">
      <c r="A156" s="31" t="s">
        <v>303</v>
      </c>
      <c r="B156" s="31" t="s">
        <v>304</v>
      </c>
      <c r="C156" s="3"/>
      <c r="D156" s="3"/>
      <c r="E156" s="3"/>
    </row>
    <row r="157" spans="1:5" ht="25.5" x14ac:dyDescent="0.25">
      <c r="A157" s="31" t="s">
        <v>305</v>
      </c>
      <c r="B157" s="31" t="s">
        <v>306</v>
      </c>
      <c r="C157" s="3"/>
      <c r="D157" s="3"/>
      <c r="E157" s="3"/>
    </row>
    <row r="158" spans="1:5" x14ac:dyDescent="0.25">
      <c r="A158" s="18" t="s">
        <v>307</v>
      </c>
      <c r="B158" s="18" t="s">
        <v>308</v>
      </c>
      <c r="C158" s="3"/>
      <c r="D158" s="3"/>
      <c r="E158" s="3"/>
    </row>
    <row r="159" spans="1:5" x14ac:dyDescent="0.25">
      <c r="A159" s="18" t="s">
        <v>309</v>
      </c>
      <c r="B159" s="18" t="s">
        <v>310</v>
      </c>
      <c r="C159" s="19"/>
      <c r="D159" s="19">
        <f t="shared" ref="D159" si="22">SUM(D160:D164)</f>
        <v>0</v>
      </c>
      <c r="E159" s="19"/>
    </row>
    <row r="160" spans="1:5" x14ac:dyDescent="0.25">
      <c r="A160" s="12" t="s">
        <v>311</v>
      </c>
      <c r="B160" s="12" t="s">
        <v>312</v>
      </c>
      <c r="C160" s="3"/>
      <c r="D160" s="3"/>
      <c r="E160" s="3"/>
    </row>
    <row r="161" spans="1:5" x14ac:dyDescent="0.25">
      <c r="A161" s="12" t="s">
        <v>313</v>
      </c>
      <c r="B161" s="12" t="s">
        <v>314</v>
      </c>
      <c r="C161" s="3"/>
      <c r="D161" s="3"/>
      <c r="E161" s="3"/>
    </row>
    <row r="162" spans="1:5" x14ac:dyDescent="0.25">
      <c r="A162" s="12" t="s">
        <v>315</v>
      </c>
      <c r="B162" s="12" t="s">
        <v>316</v>
      </c>
      <c r="C162" s="3"/>
      <c r="D162" s="3"/>
      <c r="E162" s="3"/>
    </row>
    <row r="163" spans="1:5" x14ac:dyDescent="0.25">
      <c r="A163" s="12" t="s">
        <v>317</v>
      </c>
      <c r="B163" s="12" t="s">
        <v>318</v>
      </c>
      <c r="C163" s="3"/>
      <c r="D163" s="3"/>
      <c r="E163" s="3"/>
    </row>
    <row r="164" spans="1:5" x14ac:dyDescent="0.25">
      <c r="A164" s="12" t="s">
        <v>319</v>
      </c>
      <c r="B164" s="12" t="s">
        <v>320</v>
      </c>
      <c r="C164" s="3"/>
      <c r="D164" s="3"/>
      <c r="E164" s="3"/>
    </row>
    <row r="165" spans="1:5" x14ac:dyDescent="0.25">
      <c r="A165" s="22" t="s">
        <v>321</v>
      </c>
      <c r="B165" s="22" t="s">
        <v>322</v>
      </c>
      <c r="C165" s="7"/>
      <c r="D165" s="7">
        <f t="shared" ref="D165" si="23">+D166+D167+D168</f>
        <v>-1091150</v>
      </c>
      <c r="E165" s="7"/>
    </row>
    <row r="166" spans="1:5" x14ac:dyDescent="0.25">
      <c r="A166" s="12" t="s">
        <v>323</v>
      </c>
      <c r="B166" s="12" t="s">
        <v>324</v>
      </c>
      <c r="C166" s="3"/>
      <c r="D166" s="3">
        <v>-368050</v>
      </c>
      <c r="E166" s="3"/>
    </row>
    <row r="167" spans="1:5" x14ac:dyDescent="0.25">
      <c r="A167" s="12" t="s">
        <v>325</v>
      </c>
      <c r="B167" s="12" t="s">
        <v>326</v>
      </c>
      <c r="C167" s="3"/>
      <c r="D167" s="3">
        <v>-1000</v>
      </c>
      <c r="E167" s="3"/>
    </row>
    <row r="168" spans="1:5" x14ac:dyDescent="0.25">
      <c r="A168" s="23" t="s">
        <v>327</v>
      </c>
      <c r="B168" s="23" t="s">
        <v>328</v>
      </c>
      <c r="C168" s="35"/>
      <c r="D168" s="35">
        <f t="shared" ref="D168" si="24">+D169+D175+D188</f>
        <v>-722100</v>
      </c>
      <c r="E168" s="35"/>
    </row>
    <row r="169" spans="1:5" x14ac:dyDescent="0.25">
      <c r="A169" s="28" t="s">
        <v>329</v>
      </c>
      <c r="B169" s="28" t="s">
        <v>330</v>
      </c>
      <c r="C169" s="25"/>
      <c r="D169" s="25">
        <f t="shared" ref="D169" si="25">SUM(D170:D174)</f>
        <v>-2100</v>
      </c>
      <c r="E169" s="25"/>
    </row>
    <row r="170" spans="1:5" x14ac:dyDescent="0.25">
      <c r="A170" s="12" t="s">
        <v>331</v>
      </c>
      <c r="B170" s="12" t="s">
        <v>332</v>
      </c>
      <c r="C170" s="3"/>
      <c r="D170" s="3">
        <v>-1000</v>
      </c>
      <c r="E170" s="3"/>
    </row>
    <row r="171" spans="1:5" x14ac:dyDescent="0.25">
      <c r="A171" s="12" t="s">
        <v>333</v>
      </c>
      <c r="B171" s="12" t="s">
        <v>334</v>
      </c>
      <c r="C171" s="3"/>
      <c r="D171" s="3">
        <v>-400</v>
      </c>
      <c r="E171" s="3"/>
    </row>
    <row r="172" spans="1:5" ht="25.5" x14ac:dyDescent="0.25">
      <c r="A172" s="12" t="s">
        <v>335</v>
      </c>
      <c r="B172" s="12" t="s">
        <v>336</v>
      </c>
      <c r="C172" s="3"/>
      <c r="D172" s="3">
        <v>-500</v>
      </c>
      <c r="E172" s="3"/>
    </row>
    <row r="173" spans="1:5" x14ac:dyDescent="0.25">
      <c r="A173" s="12" t="s">
        <v>337</v>
      </c>
      <c r="B173" s="12" t="s">
        <v>338</v>
      </c>
      <c r="C173" s="3"/>
      <c r="D173" s="3">
        <v>0</v>
      </c>
      <c r="E173" s="3"/>
    </row>
    <row r="174" spans="1:5" x14ac:dyDescent="0.25">
      <c r="A174" s="12" t="s">
        <v>339</v>
      </c>
      <c r="B174" s="12" t="s">
        <v>340</v>
      </c>
      <c r="C174" s="3"/>
      <c r="D174" s="3">
        <v>-200</v>
      </c>
      <c r="E174" s="3"/>
    </row>
    <row r="175" spans="1:5" x14ac:dyDescent="0.25">
      <c r="A175" s="14" t="s">
        <v>341</v>
      </c>
      <c r="B175" s="14" t="s">
        <v>342</v>
      </c>
      <c r="C175" s="15"/>
      <c r="D175" s="15">
        <f t="shared" ref="D175" si="26">SUM(D176:D187)</f>
        <v>-720000</v>
      </c>
      <c r="E175" s="15"/>
    </row>
    <row r="176" spans="1:5" x14ac:dyDescent="0.25">
      <c r="A176" s="12" t="s">
        <v>343</v>
      </c>
      <c r="B176" s="12" t="s">
        <v>344</v>
      </c>
      <c r="C176" s="3"/>
      <c r="D176" s="3">
        <v>-130000</v>
      </c>
      <c r="E176" s="3"/>
    </row>
    <row r="177" spans="1:5" x14ac:dyDescent="0.25">
      <c r="A177" s="12" t="s">
        <v>345</v>
      </c>
      <c r="B177" s="12" t="s">
        <v>346</v>
      </c>
      <c r="C177" s="3"/>
      <c r="D177" s="3">
        <v>-120000</v>
      </c>
      <c r="E177" s="3"/>
    </row>
    <row r="178" spans="1:5" x14ac:dyDescent="0.25">
      <c r="A178" s="12" t="s">
        <v>347</v>
      </c>
      <c r="B178" s="12" t="s">
        <v>348</v>
      </c>
      <c r="C178" s="3"/>
      <c r="D178" s="3">
        <v>-200000</v>
      </c>
      <c r="E178" s="3"/>
    </row>
    <row r="179" spans="1:5" x14ac:dyDescent="0.25">
      <c r="A179" s="12" t="s">
        <v>349</v>
      </c>
      <c r="B179" s="12" t="s">
        <v>350</v>
      </c>
      <c r="C179" s="3"/>
      <c r="D179" s="3">
        <v>-120000</v>
      </c>
      <c r="E179" s="3"/>
    </row>
    <row r="180" spans="1:5" x14ac:dyDescent="0.25">
      <c r="A180" s="12" t="s">
        <v>351</v>
      </c>
      <c r="B180" s="12" t="s">
        <v>352</v>
      </c>
      <c r="C180" s="3"/>
      <c r="D180" s="3">
        <v>-150000</v>
      </c>
      <c r="E180" s="3"/>
    </row>
    <row r="181" spans="1:5" x14ac:dyDescent="0.25">
      <c r="A181" s="12" t="s">
        <v>353</v>
      </c>
      <c r="B181" s="12" t="s">
        <v>354</v>
      </c>
      <c r="C181" s="3"/>
      <c r="D181" s="3"/>
      <c r="E181" s="3"/>
    </row>
    <row r="182" spans="1:5" x14ac:dyDescent="0.25">
      <c r="A182" s="12" t="s">
        <v>355</v>
      </c>
      <c r="B182" s="12" t="s">
        <v>356</v>
      </c>
      <c r="C182" s="3"/>
      <c r="D182" s="3"/>
      <c r="E182" s="3"/>
    </row>
    <row r="183" spans="1:5" x14ac:dyDescent="0.25">
      <c r="A183" s="12" t="s">
        <v>357</v>
      </c>
      <c r="B183" s="12" t="s">
        <v>358</v>
      </c>
      <c r="C183" s="3"/>
      <c r="D183" s="3"/>
      <c r="E183" s="3"/>
    </row>
    <row r="184" spans="1:5" x14ac:dyDescent="0.25">
      <c r="A184" s="12" t="s">
        <v>359</v>
      </c>
      <c r="B184" s="12" t="s">
        <v>360</v>
      </c>
      <c r="C184" s="3"/>
      <c r="D184" s="3"/>
      <c r="E184" s="3"/>
    </row>
    <row r="185" spans="1:5" x14ac:dyDescent="0.25">
      <c r="A185" s="12" t="s">
        <v>361</v>
      </c>
      <c r="B185" s="12" t="s">
        <v>362</v>
      </c>
      <c r="C185" s="3"/>
      <c r="D185" s="3"/>
      <c r="E185" s="3"/>
    </row>
    <row r="186" spans="1:5" x14ac:dyDescent="0.25">
      <c r="A186" s="12" t="s">
        <v>363</v>
      </c>
      <c r="B186" s="12" t="s">
        <v>364</v>
      </c>
      <c r="C186" s="3"/>
      <c r="D186" s="3"/>
      <c r="E186" s="3"/>
    </row>
    <row r="187" spans="1:5" x14ac:dyDescent="0.25">
      <c r="A187" s="12" t="s">
        <v>365</v>
      </c>
      <c r="B187" s="12" t="s">
        <v>366</v>
      </c>
      <c r="C187" s="3"/>
      <c r="D187" s="3"/>
      <c r="E187" s="3"/>
    </row>
    <row r="188" spans="1:5" x14ac:dyDescent="0.25">
      <c r="A188" s="14" t="s">
        <v>367</v>
      </c>
      <c r="B188" s="14" t="s">
        <v>368</v>
      </c>
      <c r="C188" s="3"/>
      <c r="D188" s="3"/>
      <c r="E188" s="3"/>
    </row>
    <row r="189" spans="1:5" x14ac:dyDescent="0.25">
      <c r="A189" s="6" t="s">
        <v>369</v>
      </c>
      <c r="B189" s="6" t="s">
        <v>370</v>
      </c>
      <c r="C189" s="3"/>
      <c r="D189" s="3"/>
      <c r="E189" s="3"/>
    </row>
    <row r="190" spans="1:5" x14ac:dyDescent="0.25">
      <c r="A190" s="6" t="s">
        <v>371</v>
      </c>
      <c r="B190" s="6" t="s">
        <v>372</v>
      </c>
      <c r="C190" s="7"/>
      <c r="D190" s="7">
        <f t="shared" ref="D190" si="27">+D191+D192</f>
        <v>0</v>
      </c>
      <c r="E190" s="7"/>
    </row>
    <row r="191" spans="1:5" x14ac:dyDescent="0.25">
      <c r="A191" s="12" t="s">
        <v>373</v>
      </c>
      <c r="B191" s="12" t="s">
        <v>374</v>
      </c>
      <c r="C191" s="3"/>
      <c r="D191" s="3"/>
      <c r="E191" s="3"/>
    </row>
    <row r="192" spans="1:5" x14ac:dyDescent="0.25">
      <c r="A192" s="12" t="s">
        <v>375</v>
      </c>
      <c r="B192" s="12" t="s">
        <v>372</v>
      </c>
      <c r="C192" s="3"/>
      <c r="D192" s="3"/>
      <c r="E192" s="3"/>
    </row>
    <row r="193" spans="1:5" x14ac:dyDescent="0.25">
      <c r="A193" s="36" t="s">
        <v>376</v>
      </c>
      <c r="B193" s="36" t="s">
        <v>377</v>
      </c>
      <c r="C193" s="37"/>
      <c r="D193" s="37">
        <f>+D2+D52+D165+D189+D190</f>
        <v>-1091150</v>
      </c>
      <c r="E193" s="37"/>
    </row>
    <row r="194" spans="1:5" x14ac:dyDescent="0.25">
      <c r="A194" s="6" t="s">
        <v>378</v>
      </c>
      <c r="B194" s="6" t="s">
        <v>379</v>
      </c>
      <c r="C194" s="3"/>
      <c r="D194" s="3"/>
      <c r="E194" s="3"/>
    </row>
    <row r="195" spans="1:5" x14ac:dyDescent="0.25">
      <c r="A195" s="6" t="s">
        <v>380</v>
      </c>
      <c r="B195" s="6" t="s">
        <v>381</v>
      </c>
      <c r="C195" s="3"/>
      <c r="D195" s="3"/>
      <c r="E195" s="3"/>
    </row>
    <row r="196" spans="1:5" ht="25.5" x14ac:dyDescent="0.25">
      <c r="A196" s="36" t="s">
        <v>382</v>
      </c>
      <c r="B196" s="36" t="s">
        <v>383</v>
      </c>
      <c r="C196" s="37"/>
      <c r="D196" s="37">
        <f t="shared" ref="D196" si="28">+D193+D194+D195</f>
        <v>-1091150</v>
      </c>
      <c r="E196" s="37"/>
    </row>
    <row r="197" spans="1:5" x14ac:dyDescent="0.25">
      <c r="A197" s="6" t="s">
        <v>384</v>
      </c>
      <c r="B197" s="6" t="s">
        <v>385</v>
      </c>
      <c r="C197" s="3"/>
      <c r="D197" s="3"/>
      <c r="E197" s="3"/>
    </row>
    <row r="198" spans="1:5" x14ac:dyDescent="0.25">
      <c r="A198" s="36" t="s">
        <v>386</v>
      </c>
      <c r="B198" s="36" t="s">
        <v>387</v>
      </c>
      <c r="C198" s="37"/>
      <c r="D198" s="37">
        <f t="shared" ref="D198:D200" si="29">+D196+D197</f>
        <v>-1091150</v>
      </c>
      <c r="E198" s="37"/>
    </row>
    <row r="199" spans="1:5" x14ac:dyDescent="0.25">
      <c r="A199" s="6" t="s">
        <v>388</v>
      </c>
      <c r="B199" s="6" t="s">
        <v>389</v>
      </c>
      <c r="C199" s="3"/>
      <c r="D199" s="3"/>
      <c r="E199" s="3"/>
    </row>
    <row r="200" spans="1:5" x14ac:dyDescent="0.25">
      <c r="A200" s="36" t="s">
        <v>390</v>
      </c>
      <c r="B200" s="36" t="s">
        <v>391</v>
      </c>
      <c r="C200" s="37"/>
      <c r="D200" s="37">
        <f t="shared" si="29"/>
        <v>-1091150</v>
      </c>
      <c r="E200" s="37"/>
    </row>
  </sheetData>
  <autoFilter ref="A1:E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0"/>
  <sheetViews>
    <sheetView workbookViewId="0">
      <pane ySplit="1" topLeftCell="A2" activePane="bottomLeft" state="frozen"/>
      <selection activeCell="A135" sqref="A135:XFD135"/>
      <selection pane="bottomLeft" activeCell="A135" sqref="A135:XFD135"/>
    </sheetView>
  </sheetViews>
  <sheetFormatPr defaultRowHeight="15" x14ac:dyDescent="0.25"/>
  <cols>
    <col min="1" max="1" width="10.28515625" style="38" bestFit="1" customWidth="1"/>
    <col min="2" max="2" width="38.42578125" style="38" customWidth="1"/>
    <col min="3" max="3" width="10.42578125" style="39" bestFit="1" customWidth="1"/>
    <col min="4" max="4" width="14.85546875" style="39" bestFit="1" customWidth="1"/>
    <col min="5" max="5" width="9.85546875" style="39" bestFit="1" customWidth="1"/>
  </cols>
  <sheetData>
    <row r="1" spans="1:5" x14ac:dyDescent="0.25">
      <c r="A1" s="1"/>
      <c r="B1" s="1" t="s">
        <v>409</v>
      </c>
      <c r="C1" s="3" t="s">
        <v>2</v>
      </c>
      <c r="D1" s="3" t="s">
        <v>3</v>
      </c>
      <c r="E1" s="3" t="s">
        <v>4</v>
      </c>
    </row>
    <row r="2" spans="1:5" ht="15.75" x14ac:dyDescent="0.25">
      <c r="A2" s="46" t="s">
        <v>5</v>
      </c>
      <c r="B2" s="46" t="s">
        <v>6</v>
      </c>
      <c r="C2" s="47"/>
      <c r="D2" s="47">
        <f>+D3+D41+D45+D46</f>
        <v>0</v>
      </c>
      <c r="E2" s="63"/>
    </row>
    <row r="3" spans="1:5" x14ac:dyDescent="0.25">
      <c r="A3" s="6" t="s">
        <v>7</v>
      </c>
      <c r="B3" s="6" t="s">
        <v>8</v>
      </c>
      <c r="C3" s="7"/>
      <c r="D3" s="7">
        <f>D4+D12+D30+D35</f>
        <v>0</v>
      </c>
      <c r="E3" s="7"/>
    </row>
    <row r="4" spans="1:5" x14ac:dyDescent="0.25">
      <c r="A4" s="48" t="s">
        <v>9</v>
      </c>
      <c r="B4" s="48" t="s">
        <v>10</v>
      </c>
      <c r="C4" s="9">
        <f t="shared" ref="C4:D4" si="0">+SUM(C5:C11)</f>
        <v>0</v>
      </c>
      <c r="D4" s="49">
        <f t="shared" si="0"/>
        <v>0</v>
      </c>
      <c r="E4" s="66" t="str">
        <f>+IF(C4=0,"",D4/C4)</f>
        <v/>
      </c>
    </row>
    <row r="5" spans="1:5" x14ac:dyDescent="0.25">
      <c r="A5" s="12" t="s">
        <v>11</v>
      </c>
      <c r="B5" s="12" t="s">
        <v>12</v>
      </c>
      <c r="C5" s="3"/>
      <c r="D5" s="3"/>
      <c r="E5" s="13" t="str">
        <f t="shared" ref="E5:E68" si="1">+IF(C5=0,"",D5/C5)</f>
        <v/>
      </c>
    </row>
    <row r="6" spans="1:5" x14ac:dyDescent="0.25">
      <c r="A6" s="12" t="s">
        <v>13</v>
      </c>
      <c r="B6" s="12" t="s">
        <v>14</v>
      </c>
      <c r="C6" s="3"/>
      <c r="D6" s="3"/>
      <c r="E6" s="13" t="str">
        <f t="shared" si="1"/>
        <v/>
      </c>
    </row>
    <row r="7" spans="1:5" x14ac:dyDescent="0.25">
      <c r="A7" s="12" t="s">
        <v>15</v>
      </c>
      <c r="B7" s="12" t="s">
        <v>16</v>
      </c>
      <c r="C7" s="3"/>
      <c r="D7" s="3"/>
      <c r="E7" s="13" t="str">
        <f t="shared" si="1"/>
        <v/>
      </c>
    </row>
    <row r="8" spans="1:5" x14ac:dyDescent="0.25">
      <c r="A8" s="12" t="s">
        <v>17</v>
      </c>
      <c r="B8" s="12" t="s">
        <v>18</v>
      </c>
      <c r="C8" s="3"/>
      <c r="D8" s="3"/>
      <c r="E8" s="3" t="str">
        <f t="shared" si="1"/>
        <v/>
      </c>
    </row>
    <row r="9" spans="1:5" x14ac:dyDescent="0.25">
      <c r="A9" s="12" t="s">
        <v>19</v>
      </c>
      <c r="B9" s="12" t="s">
        <v>20</v>
      </c>
      <c r="C9" s="3"/>
      <c r="D9" s="3"/>
      <c r="E9" s="3" t="str">
        <f t="shared" si="1"/>
        <v/>
      </c>
    </row>
    <row r="10" spans="1:5" ht="25.5" x14ac:dyDescent="0.25">
      <c r="A10" s="12" t="s">
        <v>21</v>
      </c>
      <c r="B10" s="12" t="s">
        <v>22</v>
      </c>
      <c r="C10" s="3"/>
      <c r="D10" s="3"/>
      <c r="E10" s="3" t="str">
        <f t="shared" si="1"/>
        <v/>
      </c>
    </row>
    <row r="11" spans="1:5" x14ac:dyDescent="0.25">
      <c r="A11" s="12" t="s">
        <v>23</v>
      </c>
      <c r="B11" s="12" t="s">
        <v>24</v>
      </c>
      <c r="C11" s="3"/>
      <c r="D11" s="3"/>
      <c r="E11" s="3" t="str">
        <f t="shared" si="1"/>
        <v/>
      </c>
    </row>
    <row r="12" spans="1:5" x14ac:dyDescent="0.25">
      <c r="A12" s="48" t="s">
        <v>25</v>
      </c>
      <c r="B12" s="48" t="s">
        <v>26</v>
      </c>
      <c r="C12" s="49"/>
      <c r="D12" s="49">
        <f>D13+D20+D29</f>
        <v>0</v>
      </c>
      <c r="E12" s="65" t="str">
        <f t="shared" si="1"/>
        <v/>
      </c>
    </row>
    <row r="13" spans="1:5" x14ac:dyDescent="0.25">
      <c r="A13" s="14" t="s">
        <v>27</v>
      </c>
      <c r="B13" s="14" t="s">
        <v>28</v>
      </c>
      <c r="C13" s="15"/>
      <c r="D13" s="15">
        <f>SUM(D14:D19)</f>
        <v>0</v>
      </c>
      <c r="E13" s="15" t="str">
        <f t="shared" si="1"/>
        <v/>
      </c>
    </row>
    <row r="14" spans="1:5" x14ac:dyDescent="0.25">
      <c r="A14" s="12" t="s">
        <v>29</v>
      </c>
      <c r="B14" s="12" t="s">
        <v>30</v>
      </c>
      <c r="C14" s="3"/>
      <c r="D14" s="3"/>
      <c r="E14" s="3" t="str">
        <f t="shared" si="1"/>
        <v/>
      </c>
    </row>
    <row r="15" spans="1:5" x14ac:dyDescent="0.25">
      <c r="A15" s="12" t="s">
        <v>31</v>
      </c>
      <c r="B15" s="12" t="s">
        <v>32</v>
      </c>
      <c r="C15" s="3"/>
      <c r="D15" s="3"/>
      <c r="E15" s="3" t="str">
        <f t="shared" si="1"/>
        <v/>
      </c>
    </row>
    <row r="16" spans="1:5" x14ac:dyDescent="0.25">
      <c r="A16" s="12" t="s">
        <v>33</v>
      </c>
      <c r="B16" s="12" t="s">
        <v>34</v>
      </c>
      <c r="C16" s="3"/>
      <c r="D16" s="3"/>
      <c r="E16" s="3" t="str">
        <f t="shared" si="1"/>
        <v/>
      </c>
    </row>
    <row r="17" spans="1:5" x14ac:dyDescent="0.25">
      <c r="A17" s="12" t="s">
        <v>35</v>
      </c>
      <c r="B17" s="12" t="s">
        <v>36</v>
      </c>
      <c r="C17" s="3"/>
      <c r="D17" s="3"/>
      <c r="E17" s="3" t="str">
        <f t="shared" si="1"/>
        <v/>
      </c>
    </row>
    <row r="18" spans="1:5" x14ac:dyDescent="0.25">
      <c r="A18" s="12" t="s">
        <v>37</v>
      </c>
      <c r="B18" s="12" t="s">
        <v>38</v>
      </c>
      <c r="C18" s="3"/>
      <c r="D18" s="3"/>
      <c r="E18" s="3" t="str">
        <f t="shared" si="1"/>
        <v/>
      </c>
    </row>
    <row r="19" spans="1:5" x14ac:dyDescent="0.25">
      <c r="A19" s="12" t="s">
        <v>39</v>
      </c>
      <c r="B19" s="12" t="s">
        <v>40</v>
      </c>
      <c r="C19" s="3"/>
      <c r="D19" s="3"/>
      <c r="E19" s="3" t="str">
        <f t="shared" si="1"/>
        <v/>
      </c>
    </row>
    <row r="20" spans="1:5" x14ac:dyDescent="0.25">
      <c r="A20" s="14" t="s">
        <v>41</v>
      </c>
      <c r="B20" s="14" t="s">
        <v>42</v>
      </c>
      <c r="C20" s="15"/>
      <c r="D20" s="15">
        <f>+D21+D25</f>
        <v>0</v>
      </c>
      <c r="E20" s="15" t="str">
        <f t="shared" si="1"/>
        <v/>
      </c>
    </row>
    <row r="21" spans="1:5" x14ac:dyDescent="0.25">
      <c r="A21" s="16" t="s">
        <v>43</v>
      </c>
      <c r="B21" s="16" t="s">
        <v>44</v>
      </c>
      <c r="C21" s="17"/>
      <c r="D21" s="17">
        <f>SUM(D22:D24)</f>
        <v>0</v>
      </c>
      <c r="E21" s="17" t="str">
        <f t="shared" si="1"/>
        <v/>
      </c>
    </row>
    <row r="22" spans="1:5" x14ac:dyDescent="0.25">
      <c r="A22" s="12" t="s">
        <v>45</v>
      </c>
      <c r="B22" s="12" t="s">
        <v>46</v>
      </c>
      <c r="C22" s="3"/>
      <c r="D22" s="3"/>
      <c r="E22" s="3" t="str">
        <f t="shared" si="1"/>
        <v/>
      </c>
    </row>
    <row r="23" spans="1:5" x14ac:dyDescent="0.25">
      <c r="A23" s="12" t="s">
        <v>47</v>
      </c>
      <c r="B23" s="12" t="s">
        <v>48</v>
      </c>
      <c r="C23" s="3"/>
      <c r="D23" s="3"/>
      <c r="E23" s="3" t="str">
        <f t="shared" si="1"/>
        <v/>
      </c>
    </row>
    <row r="24" spans="1:5" x14ac:dyDescent="0.25">
      <c r="A24" s="12" t="s">
        <v>49</v>
      </c>
      <c r="B24" s="12" t="s">
        <v>50</v>
      </c>
      <c r="C24" s="3"/>
      <c r="D24" s="3"/>
      <c r="E24" s="3" t="str">
        <f t="shared" si="1"/>
        <v/>
      </c>
    </row>
    <row r="25" spans="1:5" x14ac:dyDescent="0.25">
      <c r="A25" s="16" t="s">
        <v>51</v>
      </c>
      <c r="B25" s="16" t="s">
        <v>52</v>
      </c>
      <c r="C25" s="17"/>
      <c r="D25" s="17">
        <f>SUM(D26:D28)</f>
        <v>0</v>
      </c>
      <c r="E25" s="17" t="str">
        <f t="shared" si="1"/>
        <v/>
      </c>
    </row>
    <row r="26" spans="1:5" x14ac:dyDescent="0.25">
      <c r="A26" s="12" t="s">
        <v>53</v>
      </c>
      <c r="B26" s="12" t="s">
        <v>54</v>
      </c>
      <c r="C26" s="3"/>
      <c r="D26" s="3"/>
      <c r="E26" s="3" t="str">
        <f t="shared" si="1"/>
        <v/>
      </c>
    </row>
    <row r="27" spans="1:5" x14ac:dyDescent="0.25">
      <c r="A27" s="12" t="s">
        <v>55</v>
      </c>
      <c r="B27" s="12" t="s">
        <v>56</v>
      </c>
      <c r="C27" s="3"/>
      <c r="D27" s="3"/>
      <c r="E27" s="3" t="str">
        <f t="shared" si="1"/>
        <v/>
      </c>
    </row>
    <row r="28" spans="1:5" x14ac:dyDescent="0.25">
      <c r="A28" s="12" t="s">
        <v>57</v>
      </c>
      <c r="B28" s="12" t="s">
        <v>58</v>
      </c>
      <c r="C28" s="3"/>
      <c r="D28" s="3"/>
      <c r="E28" s="3" t="str">
        <f t="shared" si="1"/>
        <v/>
      </c>
    </row>
    <row r="29" spans="1:5" x14ac:dyDescent="0.25">
      <c r="A29" s="14" t="s">
        <v>59</v>
      </c>
      <c r="B29" s="14" t="s">
        <v>60</v>
      </c>
      <c r="C29" s="3"/>
      <c r="D29" s="3"/>
      <c r="E29" s="3" t="str">
        <f t="shared" si="1"/>
        <v/>
      </c>
    </row>
    <row r="30" spans="1:5" x14ac:dyDescent="0.25">
      <c r="A30" s="18" t="s">
        <v>61</v>
      </c>
      <c r="B30" s="18" t="s">
        <v>62</v>
      </c>
      <c r="C30" s="19"/>
      <c r="D30" s="19">
        <f t="shared" ref="D30" si="2">SUM(D31:D34)</f>
        <v>0</v>
      </c>
      <c r="E30" s="19" t="str">
        <f t="shared" si="1"/>
        <v/>
      </c>
    </row>
    <row r="31" spans="1:5" x14ac:dyDescent="0.25">
      <c r="A31" s="12" t="s">
        <v>63</v>
      </c>
      <c r="B31" s="12" t="s">
        <v>64</v>
      </c>
      <c r="C31" s="3"/>
      <c r="D31" s="3"/>
      <c r="E31" s="3" t="str">
        <f t="shared" si="1"/>
        <v/>
      </c>
    </row>
    <row r="32" spans="1:5" x14ac:dyDescent="0.25">
      <c r="A32" s="12" t="s">
        <v>65</v>
      </c>
      <c r="B32" s="12" t="s">
        <v>66</v>
      </c>
      <c r="C32" s="3"/>
      <c r="D32" s="3"/>
      <c r="E32" s="3" t="str">
        <f t="shared" si="1"/>
        <v/>
      </c>
    </row>
    <row r="33" spans="1:5" x14ac:dyDescent="0.25">
      <c r="A33" s="12" t="s">
        <v>67</v>
      </c>
      <c r="B33" s="12" t="s">
        <v>68</v>
      </c>
      <c r="C33" s="3"/>
      <c r="D33" s="3"/>
      <c r="E33" s="3" t="str">
        <f t="shared" si="1"/>
        <v/>
      </c>
    </row>
    <row r="34" spans="1:5" x14ac:dyDescent="0.25">
      <c r="A34" s="12" t="s">
        <v>69</v>
      </c>
      <c r="B34" s="12" t="s">
        <v>70</v>
      </c>
      <c r="C34" s="3"/>
      <c r="D34" s="3"/>
      <c r="E34" s="3" t="str">
        <f t="shared" si="1"/>
        <v/>
      </c>
    </row>
    <row r="35" spans="1:5" x14ac:dyDescent="0.25">
      <c r="A35" s="18" t="s">
        <v>71</v>
      </c>
      <c r="B35" s="18" t="s">
        <v>72</v>
      </c>
      <c r="C35" s="19"/>
      <c r="D35" s="19">
        <f t="shared" ref="D35" si="3">SUM(D36:D40)</f>
        <v>0</v>
      </c>
      <c r="E35" s="19" t="str">
        <f t="shared" si="1"/>
        <v/>
      </c>
    </row>
    <row r="36" spans="1:5" x14ac:dyDescent="0.25">
      <c r="A36" s="12" t="s">
        <v>73</v>
      </c>
      <c r="B36" s="12" t="s">
        <v>74</v>
      </c>
      <c r="C36" s="3"/>
      <c r="D36" s="3"/>
      <c r="E36" s="3" t="str">
        <f t="shared" si="1"/>
        <v/>
      </c>
    </row>
    <row r="37" spans="1:5" x14ac:dyDescent="0.25">
      <c r="A37" s="12" t="s">
        <v>75</v>
      </c>
      <c r="B37" s="12" t="s">
        <v>76</v>
      </c>
      <c r="C37" s="3"/>
      <c r="D37" s="3"/>
      <c r="E37" s="3" t="str">
        <f t="shared" si="1"/>
        <v/>
      </c>
    </row>
    <row r="38" spans="1:5" x14ac:dyDescent="0.25">
      <c r="A38" s="12" t="s">
        <v>77</v>
      </c>
      <c r="B38" s="12" t="s">
        <v>78</v>
      </c>
      <c r="C38" s="3"/>
      <c r="D38" s="3"/>
      <c r="E38" s="3" t="str">
        <f t="shared" si="1"/>
        <v/>
      </c>
    </row>
    <row r="39" spans="1:5" x14ac:dyDescent="0.25">
      <c r="A39" s="12" t="s">
        <v>79</v>
      </c>
      <c r="B39" s="12" t="s">
        <v>80</v>
      </c>
      <c r="C39" s="3"/>
      <c r="D39" s="3"/>
      <c r="E39" s="3" t="str">
        <f t="shared" si="1"/>
        <v/>
      </c>
    </row>
    <row r="40" spans="1:5" x14ac:dyDescent="0.25">
      <c r="A40" s="12" t="s">
        <v>81</v>
      </c>
      <c r="B40" s="12" t="s">
        <v>82</v>
      </c>
      <c r="C40" s="3"/>
      <c r="D40" s="3"/>
      <c r="E40" s="3" t="str">
        <f t="shared" si="1"/>
        <v/>
      </c>
    </row>
    <row r="41" spans="1:5" x14ac:dyDescent="0.25">
      <c r="A41" s="6" t="s">
        <v>83</v>
      </c>
      <c r="B41" s="6" t="s">
        <v>84</v>
      </c>
      <c r="C41" s="7"/>
      <c r="D41" s="7">
        <f t="shared" ref="D41" si="4">SUM(D42:D44)</f>
        <v>0</v>
      </c>
      <c r="E41" s="7" t="str">
        <f t="shared" si="1"/>
        <v/>
      </c>
    </row>
    <row r="42" spans="1:5" x14ac:dyDescent="0.25">
      <c r="A42" s="12" t="s">
        <v>85</v>
      </c>
      <c r="B42" s="12" t="s">
        <v>86</v>
      </c>
      <c r="C42" s="3"/>
      <c r="D42" s="3"/>
      <c r="E42" s="3" t="str">
        <f t="shared" si="1"/>
        <v/>
      </c>
    </row>
    <row r="43" spans="1:5" x14ac:dyDescent="0.25">
      <c r="A43" s="12" t="s">
        <v>87</v>
      </c>
      <c r="B43" s="12" t="s">
        <v>88</v>
      </c>
      <c r="C43" s="3"/>
      <c r="D43" s="3"/>
      <c r="E43" s="3" t="str">
        <f t="shared" si="1"/>
        <v/>
      </c>
    </row>
    <row r="44" spans="1:5" ht="25.5" x14ac:dyDescent="0.25">
      <c r="A44" s="12" t="s">
        <v>89</v>
      </c>
      <c r="B44" s="12" t="s">
        <v>90</v>
      </c>
      <c r="C44" s="3"/>
      <c r="D44" s="3"/>
      <c r="E44" s="3" t="str">
        <f t="shared" si="1"/>
        <v/>
      </c>
    </row>
    <row r="45" spans="1:5" x14ac:dyDescent="0.25">
      <c r="A45" s="6" t="s">
        <v>91</v>
      </c>
      <c r="B45" s="6" t="s">
        <v>92</v>
      </c>
      <c r="C45" s="3"/>
      <c r="D45" s="3"/>
      <c r="E45" s="3" t="str">
        <f t="shared" si="1"/>
        <v/>
      </c>
    </row>
    <row r="46" spans="1:5" x14ac:dyDescent="0.25">
      <c r="A46" s="6" t="s">
        <v>93</v>
      </c>
      <c r="B46" s="6" t="s">
        <v>94</v>
      </c>
      <c r="C46" s="7"/>
      <c r="D46" s="7">
        <f t="shared" ref="D46" si="5">SUM(D47:D50)</f>
        <v>0</v>
      </c>
      <c r="E46" s="7" t="str">
        <f t="shared" si="1"/>
        <v/>
      </c>
    </row>
    <row r="47" spans="1:5" x14ac:dyDescent="0.25">
      <c r="A47" s="12" t="s">
        <v>95</v>
      </c>
      <c r="B47" s="12" t="s">
        <v>96</v>
      </c>
      <c r="C47" s="3"/>
      <c r="D47" s="3"/>
      <c r="E47" s="3" t="str">
        <f t="shared" si="1"/>
        <v/>
      </c>
    </row>
    <row r="48" spans="1:5" x14ac:dyDescent="0.25">
      <c r="A48" s="12" t="s">
        <v>97</v>
      </c>
      <c r="B48" s="12" t="s">
        <v>98</v>
      </c>
      <c r="C48" s="3"/>
      <c r="D48" s="3"/>
      <c r="E48" s="3" t="str">
        <f t="shared" si="1"/>
        <v/>
      </c>
    </row>
    <row r="49" spans="1:5" x14ac:dyDescent="0.25">
      <c r="A49" s="12" t="s">
        <v>99</v>
      </c>
      <c r="B49" s="12" t="s">
        <v>100</v>
      </c>
      <c r="C49" s="3"/>
      <c r="D49" s="3"/>
      <c r="E49" s="3" t="str">
        <f t="shared" si="1"/>
        <v/>
      </c>
    </row>
    <row r="50" spans="1:5" x14ac:dyDescent="0.25">
      <c r="A50" s="12" t="s">
        <v>101</v>
      </c>
      <c r="B50" s="12" t="s">
        <v>94</v>
      </c>
      <c r="C50" s="3"/>
      <c r="D50" s="3"/>
      <c r="E50" s="3" t="str">
        <f t="shared" si="1"/>
        <v/>
      </c>
    </row>
    <row r="51" spans="1:5" ht="15.75" x14ac:dyDescent="0.25">
      <c r="A51" s="20" t="s">
        <v>102</v>
      </c>
      <c r="B51" s="20" t="s">
        <v>103</v>
      </c>
      <c r="C51" s="21"/>
      <c r="D51" s="21">
        <f>+D52+D165+D189+D190</f>
        <v>-2533725</v>
      </c>
      <c r="E51" s="21" t="str">
        <f t="shared" si="1"/>
        <v/>
      </c>
    </row>
    <row r="52" spans="1:5" x14ac:dyDescent="0.25">
      <c r="A52" s="22" t="s">
        <v>104</v>
      </c>
      <c r="B52" s="22" t="s">
        <v>105</v>
      </c>
      <c r="C52" s="7"/>
      <c r="D52" s="7">
        <f>+D53+D58+D91+D136+D158+D159</f>
        <v>-2385000</v>
      </c>
      <c r="E52" s="7" t="str">
        <f t="shared" si="1"/>
        <v/>
      </c>
    </row>
    <row r="53" spans="1:5" x14ac:dyDescent="0.25">
      <c r="A53" s="18" t="s">
        <v>106</v>
      </c>
      <c r="B53" s="18" t="s">
        <v>107</v>
      </c>
      <c r="C53" s="19"/>
      <c r="D53" s="19">
        <f t="shared" ref="D53" si="6">SUM(D54:D57)</f>
        <v>0</v>
      </c>
      <c r="E53" s="19" t="str">
        <f t="shared" si="1"/>
        <v/>
      </c>
    </row>
    <row r="54" spans="1:5" x14ac:dyDescent="0.25">
      <c r="A54" s="12" t="s">
        <v>108</v>
      </c>
      <c r="B54" s="12" t="s">
        <v>109</v>
      </c>
      <c r="C54" s="3"/>
      <c r="D54" s="3"/>
      <c r="E54" s="3" t="str">
        <f t="shared" si="1"/>
        <v/>
      </c>
    </row>
    <row r="55" spans="1:5" x14ac:dyDescent="0.25">
      <c r="A55" s="12" t="s">
        <v>110</v>
      </c>
      <c r="B55" s="12" t="s">
        <v>111</v>
      </c>
      <c r="C55" s="3"/>
      <c r="D55" s="3"/>
      <c r="E55" s="3" t="str">
        <f t="shared" si="1"/>
        <v/>
      </c>
    </row>
    <row r="56" spans="1:5" x14ac:dyDescent="0.25">
      <c r="A56" s="12" t="s">
        <v>112</v>
      </c>
      <c r="B56" s="12" t="s">
        <v>113</v>
      </c>
      <c r="C56" s="3"/>
      <c r="D56" s="3"/>
      <c r="E56" s="3" t="str">
        <f t="shared" si="1"/>
        <v/>
      </c>
    </row>
    <row r="57" spans="1:5" x14ac:dyDescent="0.25">
      <c r="A57" s="12" t="s">
        <v>114</v>
      </c>
      <c r="B57" s="12" t="s">
        <v>115</v>
      </c>
      <c r="C57" s="3"/>
      <c r="D57" s="3"/>
      <c r="E57" s="3" t="str">
        <f t="shared" si="1"/>
        <v/>
      </c>
    </row>
    <row r="58" spans="1:5" x14ac:dyDescent="0.25">
      <c r="A58" s="23" t="s">
        <v>116</v>
      </c>
      <c r="B58" s="23" t="s">
        <v>117</v>
      </c>
      <c r="C58" s="19"/>
      <c r="D58" s="19">
        <f t="shared" ref="D58" si="7">+D59+D67+D71+D78+D84+D89+D90</f>
        <v>-2385000</v>
      </c>
      <c r="E58" s="19" t="str">
        <f t="shared" si="1"/>
        <v/>
      </c>
    </row>
    <row r="59" spans="1:5" x14ac:dyDescent="0.25">
      <c r="A59" s="24" t="s">
        <v>118</v>
      </c>
      <c r="B59" s="24" t="s">
        <v>119</v>
      </c>
      <c r="C59" s="25">
        <f t="shared" ref="C59:D59" si="8">SUM(C60:C66)</f>
        <v>0</v>
      </c>
      <c r="D59" s="26">
        <f t="shared" si="8"/>
        <v>0</v>
      </c>
      <c r="E59" s="27" t="str">
        <f t="shared" si="1"/>
        <v/>
      </c>
    </row>
    <row r="60" spans="1:5" x14ac:dyDescent="0.25">
      <c r="A60" s="12" t="s">
        <v>120</v>
      </c>
      <c r="B60" s="12" t="s">
        <v>121</v>
      </c>
      <c r="C60" s="3"/>
      <c r="D60" s="3"/>
      <c r="E60" s="13" t="str">
        <f t="shared" si="1"/>
        <v/>
      </c>
    </row>
    <row r="61" spans="1:5" x14ac:dyDescent="0.25">
      <c r="A61" s="12" t="s">
        <v>122</v>
      </c>
      <c r="B61" s="12" t="s">
        <v>123</v>
      </c>
      <c r="C61" s="3"/>
      <c r="D61" s="3"/>
      <c r="E61" s="13" t="str">
        <f t="shared" si="1"/>
        <v/>
      </c>
    </row>
    <row r="62" spans="1:5" x14ac:dyDescent="0.25">
      <c r="A62" s="12" t="s">
        <v>124</v>
      </c>
      <c r="B62" s="12" t="s">
        <v>125</v>
      </c>
      <c r="C62" s="3"/>
      <c r="D62" s="3"/>
      <c r="E62" s="13" t="str">
        <f t="shared" si="1"/>
        <v/>
      </c>
    </row>
    <row r="63" spans="1:5" x14ac:dyDescent="0.25">
      <c r="A63" s="12" t="s">
        <v>126</v>
      </c>
      <c r="B63" s="12" t="s">
        <v>127</v>
      </c>
      <c r="C63" s="3"/>
      <c r="D63" s="3"/>
      <c r="E63" s="13" t="str">
        <f t="shared" si="1"/>
        <v/>
      </c>
    </row>
    <row r="64" spans="1:5" x14ac:dyDescent="0.25">
      <c r="A64" s="12" t="s">
        <v>128</v>
      </c>
      <c r="B64" s="12" t="s">
        <v>129</v>
      </c>
      <c r="C64" s="3"/>
      <c r="D64" s="3"/>
      <c r="E64" s="13" t="str">
        <f t="shared" si="1"/>
        <v/>
      </c>
    </row>
    <row r="65" spans="1:5" x14ac:dyDescent="0.25">
      <c r="A65" s="12" t="s">
        <v>130</v>
      </c>
      <c r="B65" s="12" t="s">
        <v>131</v>
      </c>
      <c r="C65" s="3"/>
      <c r="D65" s="3"/>
      <c r="E65" s="13" t="str">
        <f t="shared" si="1"/>
        <v/>
      </c>
    </row>
    <row r="66" spans="1:5" ht="25.5" x14ac:dyDescent="0.25">
      <c r="A66" s="12" t="s">
        <v>132</v>
      </c>
      <c r="B66" s="12" t="s">
        <v>133</v>
      </c>
      <c r="C66" s="3"/>
      <c r="D66" s="3"/>
      <c r="E66" s="3" t="str">
        <f t="shared" si="1"/>
        <v/>
      </c>
    </row>
    <row r="67" spans="1:5" x14ac:dyDescent="0.25">
      <c r="A67" s="28" t="s">
        <v>134</v>
      </c>
      <c r="B67" s="28" t="s">
        <v>135</v>
      </c>
      <c r="C67" s="25">
        <f t="shared" ref="C67:D67" si="9">SUM(C68:C70)</f>
        <v>0</v>
      </c>
      <c r="D67" s="25">
        <f t="shared" si="9"/>
        <v>0</v>
      </c>
      <c r="E67" s="29" t="str">
        <f t="shared" si="1"/>
        <v/>
      </c>
    </row>
    <row r="68" spans="1:5" x14ac:dyDescent="0.25">
      <c r="A68" s="12" t="s">
        <v>136</v>
      </c>
      <c r="B68" s="12" t="s">
        <v>137</v>
      </c>
      <c r="C68" s="3"/>
      <c r="D68" s="3"/>
      <c r="E68" s="13" t="str">
        <f t="shared" si="1"/>
        <v/>
      </c>
    </row>
    <row r="69" spans="1:5" x14ac:dyDescent="0.25">
      <c r="A69" s="12" t="s">
        <v>138</v>
      </c>
      <c r="B69" s="12" t="s">
        <v>139</v>
      </c>
      <c r="C69" s="3"/>
      <c r="D69" s="3"/>
      <c r="E69" s="13" t="str">
        <f t="shared" ref="E69:E86" si="10">+IF(C69=0,"",D69/C69)</f>
        <v/>
      </c>
    </row>
    <row r="70" spans="1:5" ht="25.5" x14ac:dyDescent="0.25">
      <c r="A70" s="12" t="s">
        <v>140</v>
      </c>
      <c r="B70" s="12" t="s">
        <v>141</v>
      </c>
      <c r="C70" s="3"/>
      <c r="D70" s="3"/>
      <c r="E70" s="3" t="str">
        <f t="shared" si="10"/>
        <v/>
      </c>
    </row>
    <row r="71" spans="1:5" x14ac:dyDescent="0.25">
      <c r="A71" s="14" t="s">
        <v>142</v>
      </c>
      <c r="B71" s="14" t="s">
        <v>143</v>
      </c>
      <c r="C71" s="15"/>
      <c r="D71" s="15">
        <f t="shared" ref="D71" si="11">SUM(D72:D77)</f>
        <v>0</v>
      </c>
      <c r="E71" s="15" t="str">
        <f t="shared" si="10"/>
        <v/>
      </c>
    </row>
    <row r="72" spans="1:5" x14ac:dyDescent="0.25">
      <c r="A72" s="12" t="s">
        <v>144</v>
      </c>
      <c r="B72" s="12" t="s">
        <v>145</v>
      </c>
      <c r="C72" s="3"/>
      <c r="D72" s="3"/>
      <c r="E72" s="13" t="str">
        <f t="shared" si="10"/>
        <v/>
      </c>
    </row>
    <row r="73" spans="1:5" x14ac:dyDescent="0.25">
      <c r="A73" s="12" t="s">
        <v>146</v>
      </c>
      <c r="B73" s="12" t="s">
        <v>147</v>
      </c>
      <c r="C73" s="3"/>
      <c r="D73" s="3"/>
      <c r="E73" s="13" t="str">
        <f t="shared" si="10"/>
        <v/>
      </c>
    </row>
    <row r="74" spans="1:5" x14ac:dyDescent="0.25">
      <c r="A74" s="12" t="s">
        <v>148</v>
      </c>
      <c r="B74" s="12" t="s">
        <v>149</v>
      </c>
      <c r="C74" s="3"/>
      <c r="D74" s="3"/>
      <c r="E74" s="13" t="str">
        <f t="shared" si="10"/>
        <v/>
      </c>
    </row>
    <row r="75" spans="1:5" x14ac:dyDescent="0.25">
      <c r="A75" s="12" t="s">
        <v>150</v>
      </c>
      <c r="B75" s="12" t="s">
        <v>151</v>
      </c>
      <c r="C75" s="3"/>
      <c r="D75" s="3"/>
      <c r="E75" s="13" t="str">
        <f t="shared" si="10"/>
        <v/>
      </c>
    </row>
    <row r="76" spans="1:5" x14ac:dyDescent="0.25">
      <c r="A76" s="12" t="s">
        <v>152</v>
      </c>
      <c r="B76" s="12" t="s">
        <v>153</v>
      </c>
      <c r="C76" s="3"/>
      <c r="D76" s="3"/>
      <c r="E76" s="13" t="str">
        <f t="shared" si="10"/>
        <v/>
      </c>
    </row>
    <row r="77" spans="1:5" x14ac:dyDescent="0.25">
      <c r="A77" s="12" t="s">
        <v>154</v>
      </c>
      <c r="B77" s="12" t="s">
        <v>155</v>
      </c>
      <c r="C77" s="3"/>
      <c r="D77" s="3"/>
      <c r="E77" s="3" t="str">
        <f t="shared" si="10"/>
        <v/>
      </c>
    </row>
    <row r="78" spans="1:5" x14ac:dyDescent="0.25">
      <c r="A78" s="14" t="s">
        <v>156</v>
      </c>
      <c r="B78" s="14" t="s">
        <v>157</v>
      </c>
      <c r="C78" s="15"/>
      <c r="D78" s="15">
        <f t="shared" ref="D78" si="12">SUM(D79:D83)</f>
        <v>0</v>
      </c>
      <c r="E78" s="15" t="str">
        <f t="shared" si="10"/>
        <v/>
      </c>
    </row>
    <row r="79" spans="1:5" x14ac:dyDescent="0.25">
      <c r="A79" s="12" t="s">
        <v>158</v>
      </c>
      <c r="B79" s="12" t="s">
        <v>159</v>
      </c>
      <c r="C79" s="3"/>
      <c r="D79" s="3"/>
      <c r="E79" s="3" t="str">
        <f t="shared" si="10"/>
        <v/>
      </c>
    </row>
    <row r="80" spans="1:5" x14ac:dyDescent="0.25">
      <c r="A80" s="12" t="s">
        <v>160</v>
      </c>
      <c r="B80" s="12" t="s">
        <v>161</v>
      </c>
      <c r="C80" s="3"/>
      <c r="D80" s="3"/>
      <c r="E80" s="3" t="str">
        <f t="shared" si="10"/>
        <v/>
      </c>
    </row>
    <row r="81" spans="1:5" x14ac:dyDescent="0.25">
      <c r="A81" s="12" t="s">
        <v>162</v>
      </c>
      <c r="B81" s="12" t="s">
        <v>163</v>
      </c>
      <c r="C81" s="3"/>
      <c r="D81" s="3"/>
      <c r="E81" s="3" t="str">
        <f t="shared" si="10"/>
        <v/>
      </c>
    </row>
    <row r="82" spans="1:5" x14ac:dyDescent="0.25">
      <c r="A82" s="12" t="s">
        <v>164</v>
      </c>
      <c r="B82" s="12" t="s">
        <v>165</v>
      </c>
      <c r="C82" s="3"/>
      <c r="D82" s="3"/>
      <c r="E82" s="3" t="str">
        <f t="shared" si="10"/>
        <v/>
      </c>
    </row>
    <row r="83" spans="1:5" x14ac:dyDescent="0.25">
      <c r="A83" s="12" t="s">
        <v>166</v>
      </c>
      <c r="B83" s="12" t="s">
        <v>167</v>
      </c>
      <c r="C83" s="3"/>
      <c r="D83" s="3"/>
      <c r="E83" s="3" t="str">
        <f t="shared" si="10"/>
        <v/>
      </c>
    </row>
    <row r="84" spans="1:5" x14ac:dyDescent="0.25">
      <c r="A84" s="14" t="s">
        <v>168</v>
      </c>
      <c r="B84" s="14" t="s">
        <v>169</v>
      </c>
      <c r="C84" s="15">
        <f>+C86</f>
        <v>175000</v>
      </c>
      <c r="D84" s="15">
        <f t="shared" ref="D84" si="13">SUM(D85:D88)</f>
        <v>-2385000</v>
      </c>
      <c r="E84" s="30">
        <f t="shared" si="10"/>
        <v>-13.628571428571428</v>
      </c>
    </row>
    <row r="85" spans="1:5" x14ac:dyDescent="0.25">
      <c r="A85" s="12" t="s">
        <v>170</v>
      </c>
      <c r="B85" s="12" t="s">
        <v>171</v>
      </c>
      <c r="C85" s="3">
        <v>175000</v>
      </c>
      <c r="D85" s="3">
        <v>-1471700</v>
      </c>
      <c r="E85" s="13">
        <f t="shared" si="10"/>
        <v>-8.4097142857142853</v>
      </c>
    </row>
    <row r="86" spans="1:5" x14ac:dyDescent="0.25">
      <c r="A86" s="12" t="s">
        <v>172</v>
      </c>
      <c r="B86" s="12" t="s">
        <v>173</v>
      </c>
      <c r="C86" s="3">
        <v>175000</v>
      </c>
      <c r="D86" s="3">
        <v>-798000</v>
      </c>
      <c r="E86" s="13">
        <f t="shared" si="10"/>
        <v>-4.5599999999999996</v>
      </c>
    </row>
    <row r="87" spans="1:5" x14ac:dyDescent="0.25">
      <c r="A87" s="12" t="s">
        <v>174</v>
      </c>
      <c r="B87" s="12" t="s">
        <v>175</v>
      </c>
      <c r="C87" s="3"/>
      <c r="D87" s="3">
        <v>0</v>
      </c>
      <c r="E87" s="3"/>
    </row>
    <row r="88" spans="1:5" ht="25.5" x14ac:dyDescent="0.25">
      <c r="A88" s="12" t="s">
        <v>176</v>
      </c>
      <c r="B88" s="12" t="s">
        <v>177</v>
      </c>
      <c r="C88" s="3"/>
      <c r="D88" s="3">
        <v>-115300</v>
      </c>
      <c r="E88" s="3"/>
    </row>
    <row r="89" spans="1:5" x14ac:dyDescent="0.25">
      <c r="A89" s="31" t="s">
        <v>178</v>
      </c>
      <c r="B89" s="31" t="s">
        <v>179</v>
      </c>
      <c r="C89" s="3"/>
      <c r="D89" s="3"/>
      <c r="E89" s="3"/>
    </row>
    <row r="90" spans="1:5" ht="25.5" x14ac:dyDescent="0.25">
      <c r="A90" s="31" t="s">
        <v>180</v>
      </c>
      <c r="B90" s="31" t="s">
        <v>181</v>
      </c>
      <c r="C90" s="3"/>
      <c r="D90" s="3"/>
      <c r="E90" s="3"/>
    </row>
    <row r="91" spans="1:5" x14ac:dyDescent="0.25">
      <c r="A91" s="18" t="s">
        <v>182</v>
      </c>
      <c r="B91" s="18" t="s">
        <v>26</v>
      </c>
      <c r="C91" s="19"/>
      <c r="D91" s="19">
        <f>+D92+D106+D122+D123+D132</f>
        <v>0</v>
      </c>
      <c r="E91" s="19"/>
    </row>
    <row r="92" spans="1:5" x14ac:dyDescent="0.25">
      <c r="A92" s="14" t="s">
        <v>183</v>
      </c>
      <c r="B92" s="14" t="s">
        <v>28</v>
      </c>
      <c r="C92" s="15"/>
      <c r="D92" s="15">
        <f t="shared" ref="D92" si="14">+D93+D96+D101+D100+D105</f>
        <v>0</v>
      </c>
      <c r="E92" s="15"/>
    </row>
    <row r="93" spans="1:5" x14ac:dyDescent="0.25">
      <c r="A93" s="16" t="s">
        <v>184</v>
      </c>
      <c r="B93" s="16" t="s">
        <v>185</v>
      </c>
      <c r="C93" s="17"/>
      <c r="D93" s="17">
        <f t="shared" ref="D93" si="15">SUM(D94:D95)</f>
        <v>0</v>
      </c>
      <c r="E93" s="17"/>
    </row>
    <row r="94" spans="1:5" x14ac:dyDescent="0.25">
      <c r="A94" s="12" t="s">
        <v>186</v>
      </c>
      <c r="B94" s="12" t="s">
        <v>187</v>
      </c>
      <c r="C94" s="3"/>
      <c r="D94" s="3"/>
      <c r="E94" s="3"/>
    </row>
    <row r="95" spans="1:5" x14ac:dyDescent="0.25">
      <c r="A95" s="12" t="s">
        <v>188</v>
      </c>
      <c r="B95" s="12" t="s">
        <v>189</v>
      </c>
      <c r="C95" s="3"/>
      <c r="D95" s="3"/>
      <c r="E95" s="3"/>
    </row>
    <row r="96" spans="1:5" x14ac:dyDescent="0.25">
      <c r="A96" s="16" t="s">
        <v>190</v>
      </c>
      <c r="B96" s="16" t="s">
        <v>191</v>
      </c>
      <c r="C96" s="17"/>
      <c r="D96" s="17">
        <f t="shared" ref="D96" si="16">SUM(D97:D99)</f>
        <v>0</v>
      </c>
      <c r="E96" s="17"/>
    </row>
    <row r="97" spans="1:5" x14ac:dyDescent="0.25">
      <c r="A97" s="12" t="s">
        <v>192</v>
      </c>
      <c r="B97" s="12" t="s">
        <v>193</v>
      </c>
      <c r="C97" s="3"/>
      <c r="D97" s="3"/>
      <c r="E97" s="3"/>
    </row>
    <row r="98" spans="1:5" x14ac:dyDescent="0.25">
      <c r="A98" s="12" t="s">
        <v>194</v>
      </c>
      <c r="B98" s="12" t="s">
        <v>195</v>
      </c>
      <c r="C98" s="3"/>
      <c r="D98" s="3"/>
      <c r="E98" s="3"/>
    </row>
    <row r="99" spans="1:5" x14ac:dyDescent="0.25">
      <c r="A99" s="12" t="s">
        <v>196</v>
      </c>
      <c r="B99" s="12" t="s">
        <v>197</v>
      </c>
      <c r="C99" s="3"/>
      <c r="D99" s="3"/>
      <c r="E99" s="3"/>
    </row>
    <row r="100" spans="1:5" x14ac:dyDescent="0.25">
      <c r="A100" s="16" t="s">
        <v>198</v>
      </c>
      <c r="B100" s="16" t="s">
        <v>199</v>
      </c>
      <c r="C100" s="3"/>
      <c r="D100" s="3"/>
      <c r="E100" s="3"/>
    </row>
    <row r="101" spans="1:5" x14ac:dyDescent="0.25">
      <c r="A101" s="16" t="s">
        <v>200</v>
      </c>
      <c r="B101" s="16" t="s">
        <v>201</v>
      </c>
      <c r="C101" s="17"/>
      <c r="D101" s="17">
        <f t="shared" ref="D101" si="17">SUM(D102:D104)</f>
        <v>0</v>
      </c>
      <c r="E101" s="17"/>
    </row>
    <row r="102" spans="1:5" x14ac:dyDescent="0.25">
      <c r="A102" s="12" t="s">
        <v>202</v>
      </c>
      <c r="B102" s="12" t="s">
        <v>203</v>
      </c>
      <c r="C102" s="3"/>
      <c r="D102" s="3"/>
      <c r="E102" s="3"/>
    </row>
    <row r="103" spans="1:5" x14ac:dyDescent="0.25">
      <c r="A103" s="12" t="s">
        <v>204</v>
      </c>
      <c r="B103" s="12" t="s">
        <v>205</v>
      </c>
      <c r="C103" s="3"/>
      <c r="D103" s="3"/>
      <c r="E103" s="3"/>
    </row>
    <row r="104" spans="1:5" ht="25.5" x14ac:dyDescent="0.25">
      <c r="A104" s="12" t="s">
        <v>206</v>
      </c>
      <c r="B104" s="12" t="s">
        <v>207</v>
      </c>
      <c r="C104" s="3"/>
      <c r="D104" s="3"/>
      <c r="E104" s="3"/>
    </row>
    <row r="105" spans="1:5" x14ac:dyDescent="0.25">
      <c r="A105" s="16" t="s">
        <v>208</v>
      </c>
      <c r="B105" s="16" t="s">
        <v>209</v>
      </c>
      <c r="C105" s="3"/>
      <c r="D105" s="3"/>
      <c r="E105" s="3"/>
    </row>
    <row r="106" spans="1:5" x14ac:dyDescent="0.25">
      <c r="A106" s="14" t="s">
        <v>210</v>
      </c>
      <c r="B106" s="14" t="s">
        <v>42</v>
      </c>
      <c r="C106" s="15"/>
      <c r="D106" s="15">
        <f>+D107+D115</f>
        <v>0</v>
      </c>
      <c r="E106" s="15"/>
    </row>
    <row r="107" spans="1:5" x14ac:dyDescent="0.25">
      <c r="A107" s="16" t="s">
        <v>211</v>
      </c>
      <c r="B107" s="16" t="s">
        <v>44</v>
      </c>
      <c r="C107" s="17"/>
      <c r="D107" s="17">
        <f>+SUM(D108:D114)</f>
        <v>0</v>
      </c>
      <c r="E107" s="17"/>
    </row>
    <row r="108" spans="1:5" x14ac:dyDescent="0.25">
      <c r="A108" s="1" t="s">
        <v>212</v>
      </c>
      <c r="B108" s="1" t="s">
        <v>213</v>
      </c>
      <c r="C108" s="3"/>
      <c r="D108" s="3"/>
      <c r="E108" s="3"/>
    </row>
    <row r="109" spans="1:5" x14ac:dyDescent="0.25">
      <c r="A109" s="32" t="s">
        <v>214</v>
      </c>
      <c r="B109" s="32" t="s">
        <v>215</v>
      </c>
      <c r="C109" s="3"/>
      <c r="D109" s="3"/>
      <c r="E109" s="3"/>
    </row>
    <row r="110" spans="1:5" x14ac:dyDescent="0.25">
      <c r="A110" s="12" t="s">
        <v>216</v>
      </c>
      <c r="B110" s="12" t="s">
        <v>217</v>
      </c>
      <c r="C110" s="3"/>
      <c r="D110" s="3"/>
      <c r="E110" s="3"/>
    </row>
    <row r="111" spans="1:5" x14ac:dyDescent="0.25">
      <c r="A111" s="12" t="s">
        <v>218</v>
      </c>
      <c r="B111" s="12" t="s">
        <v>219</v>
      </c>
      <c r="C111" s="3"/>
      <c r="D111" s="3"/>
      <c r="E111" s="3"/>
    </row>
    <row r="112" spans="1:5" x14ac:dyDescent="0.25">
      <c r="A112" s="12" t="s">
        <v>220</v>
      </c>
      <c r="B112" s="12" t="s">
        <v>221</v>
      </c>
      <c r="C112" s="3"/>
      <c r="D112" s="3"/>
      <c r="E112" s="3"/>
    </row>
    <row r="113" spans="1:5" x14ac:dyDescent="0.25">
      <c r="A113" s="12" t="s">
        <v>222</v>
      </c>
      <c r="B113" s="12" t="s">
        <v>223</v>
      </c>
      <c r="C113" s="3"/>
      <c r="D113" s="3"/>
      <c r="E113" s="3"/>
    </row>
    <row r="114" spans="1:5" ht="25.5" x14ac:dyDescent="0.25">
      <c r="A114" s="12" t="s">
        <v>224</v>
      </c>
      <c r="B114" s="12" t="s">
        <v>225</v>
      </c>
      <c r="C114" s="3"/>
      <c r="D114" s="3"/>
      <c r="E114" s="3"/>
    </row>
    <row r="115" spans="1:5" x14ac:dyDescent="0.25">
      <c r="A115" s="16" t="s">
        <v>226</v>
      </c>
      <c r="B115" s="16" t="s">
        <v>52</v>
      </c>
      <c r="C115" s="17"/>
      <c r="D115" s="17">
        <f>SUM(D116:D121)</f>
        <v>0</v>
      </c>
      <c r="E115" s="17"/>
    </row>
    <row r="116" spans="1:5" x14ac:dyDescent="0.25">
      <c r="A116" s="1" t="s">
        <v>227</v>
      </c>
      <c r="B116" s="1" t="s">
        <v>228</v>
      </c>
      <c r="C116" s="33"/>
      <c r="D116" s="33"/>
      <c r="E116" s="33"/>
    </row>
    <row r="117" spans="1:5" x14ac:dyDescent="0.25">
      <c r="A117" s="12" t="s">
        <v>229</v>
      </c>
      <c r="B117" s="12" t="s">
        <v>230</v>
      </c>
      <c r="C117" s="3"/>
      <c r="D117" s="3"/>
      <c r="E117" s="3"/>
    </row>
    <row r="118" spans="1:5" x14ac:dyDescent="0.25">
      <c r="A118" s="12" t="s">
        <v>231</v>
      </c>
      <c r="B118" s="12" t="s">
        <v>232</v>
      </c>
      <c r="C118" s="3"/>
      <c r="D118" s="3"/>
      <c r="E118" s="3"/>
    </row>
    <row r="119" spans="1:5" x14ac:dyDescent="0.25">
      <c r="A119" s="12" t="s">
        <v>233</v>
      </c>
      <c r="B119" s="12" t="s">
        <v>234</v>
      </c>
      <c r="C119" s="3"/>
      <c r="D119" s="3"/>
      <c r="E119" s="3"/>
    </row>
    <row r="120" spans="1:5" ht="25.5" x14ac:dyDescent="0.25">
      <c r="A120" s="12" t="s">
        <v>235</v>
      </c>
      <c r="B120" s="12" t="s">
        <v>236</v>
      </c>
      <c r="C120" s="33"/>
      <c r="D120" s="3"/>
      <c r="E120" s="33"/>
    </row>
    <row r="121" spans="1:5" ht="25.5" x14ac:dyDescent="0.25">
      <c r="A121" s="12" t="s">
        <v>237</v>
      </c>
      <c r="B121" s="12" t="s">
        <v>238</v>
      </c>
      <c r="C121" s="3"/>
      <c r="D121" s="3"/>
      <c r="E121" s="3"/>
    </row>
    <row r="122" spans="1:5" x14ac:dyDescent="0.25">
      <c r="A122" s="14" t="s">
        <v>239</v>
      </c>
      <c r="B122" s="14" t="s">
        <v>60</v>
      </c>
      <c r="C122" s="3"/>
      <c r="D122" s="3"/>
      <c r="E122" s="3"/>
    </row>
    <row r="123" spans="1:5" x14ac:dyDescent="0.25">
      <c r="A123" s="14" t="s">
        <v>240</v>
      </c>
      <c r="B123" s="14" t="s">
        <v>241</v>
      </c>
      <c r="C123" s="15"/>
      <c r="D123" s="15">
        <f>SUM(D124:D131)</f>
        <v>0</v>
      </c>
      <c r="E123" s="15"/>
    </row>
    <row r="124" spans="1:5" x14ac:dyDescent="0.25">
      <c r="A124" s="12" t="s">
        <v>242</v>
      </c>
      <c r="B124" s="12" t="s">
        <v>243</v>
      </c>
      <c r="C124" s="3"/>
      <c r="D124" s="3"/>
      <c r="E124" s="3"/>
    </row>
    <row r="125" spans="1:5" x14ac:dyDescent="0.25">
      <c r="A125" s="12" t="s">
        <v>244</v>
      </c>
      <c r="B125" s="12" t="s">
        <v>245</v>
      </c>
      <c r="C125" s="3"/>
      <c r="D125" s="3"/>
      <c r="E125" s="3"/>
    </row>
    <row r="126" spans="1:5" x14ac:dyDescent="0.25">
      <c r="A126" s="12" t="s">
        <v>246</v>
      </c>
      <c r="B126" s="12" t="s">
        <v>247</v>
      </c>
      <c r="C126" s="3"/>
      <c r="D126" s="3"/>
      <c r="E126" s="3"/>
    </row>
    <row r="127" spans="1:5" ht="25.5" x14ac:dyDescent="0.25">
      <c r="A127" s="12" t="s">
        <v>248</v>
      </c>
      <c r="B127" s="12" t="s">
        <v>249</v>
      </c>
      <c r="C127" s="3"/>
      <c r="D127" s="3"/>
      <c r="E127" s="3"/>
    </row>
    <row r="128" spans="1:5" x14ac:dyDescent="0.25">
      <c r="A128" s="12" t="s">
        <v>250</v>
      </c>
      <c r="B128" s="12" t="s">
        <v>251</v>
      </c>
      <c r="C128" s="3"/>
      <c r="D128" s="3"/>
      <c r="E128" s="3"/>
    </row>
    <row r="129" spans="1:5" x14ac:dyDescent="0.25">
      <c r="A129" s="12" t="s">
        <v>252</v>
      </c>
      <c r="B129" s="12" t="s">
        <v>253</v>
      </c>
      <c r="C129" s="3"/>
      <c r="D129" s="3"/>
      <c r="E129" s="3"/>
    </row>
    <row r="130" spans="1:5" x14ac:dyDescent="0.25">
      <c r="A130" s="12" t="s">
        <v>254</v>
      </c>
      <c r="B130" s="12" t="s">
        <v>255</v>
      </c>
      <c r="C130" s="3"/>
      <c r="D130" s="3"/>
      <c r="E130" s="3"/>
    </row>
    <row r="131" spans="1:5" x14ac:dyDescent="0.25">
      <c r="A131" s="12" t="s">
        <v>256</v>
      </c>
      <c r="B131" s="12" t="s">
        <v>257</v>
      </c>
      <c r="C131" s="3"/>
      <c r="D131" s="3"/>
      <c r="E131" s="3"/>
    </row>
    <row r="132" spans="1:5" x14ac:dyDescent="0.25">
      <c r="A132" s="14" t="s">
        <v>258</v>
      </c>
      <c r="B132" s="14" t="s">
        <v>259</v>
      </c>
      <c r="C132" s="15"/>
      <c r="D132" s="15">
        <f>SUM(D133:D135)</f>
        <v>0</v>
      </c>
      <c r="E132" s="15"/>
    </row>
    <row r="133" spans="1:5" x14ac:dyDescent="0.25">
      <c r="A133" s="12" t="s">
        <v>260</v>
      </c>
      <c r="B133" s="12" t="s">
        <v>261</v>
      </c>
      <c r="C133" s="3"/>
      <c r="D133" s="3"/>
      <c r="E133" s="3"/>
    </row>
    <row r="134" spans="1:5" x14ac:dyDescent="0.25">
      <c r="A134" s="12" t="s">
        <v>263</v>
      </c>
      <c r="B134" s="12" t="s">
        <v>259</v>
      </c>
      <c r="C134" s="3"/>
      <c r="D134" s="3"/>
      <c r="E134" s="3"/>
    </row>
    <row r="135" spans="1:5" x14ac:dyDescent="0.25">
      <c r="A135" s="12" t="s">
        <v>264</v>
      </c>
      <c r="B135" s="12" t="s">
        <v>265</v>
      </c>
      <c r="C135" s="3"/>
      <c r="D135" s="3"/>
      <c r="E135" s="3"/>
    </row>
    <row r="136" spans="1:5" x14ac:dyDescent="0.25">
      <c r="A136" s="18" t="s">
        <v>266</v>
      </c>
      <c r="B136" s="18" t="s">
        <v>62</v>
      </c>
      <c r="C136" s="19"/>
      <c r="D136" s="19">
        <f>+D137+D143+D153+D155+D156+D157</f>
        <v>0</v>
      </c>
      <c r="E136" s="19"/>
    </row>
    <row r="137" spans="1:5" x14ac:dyDescent="0.25">
      <c r="A137" s="14" t="s">
        <v>267</v>
      </c>
      <c r="B137" s="14" t="s">
        <v>268</v>
      </c>
      <c r="C137" s="15"/>
      <c r="D137" s="15">
        <f t="shared" ref="D137" si="18">SUM(D138:D142)</f>
        <v>0</v>
      </c>
      <c r="E137" s="15"/>
    </row>
    <row r="138" spans="1:5" ht="25.5" x14ac:dyDescent="0.25">
      <c r="A138" s="12" t="s">
        <v>269</v>
      </c>
      <c r="B138" s="12" t="s">
        <v>270</v>
      </c>
      <c r="C138" s="3"/>
      <c r="D138" s="3"/>
      <c r="E138" s="3"/>
    </row>
    <row r="139" spans="1:5" x14ac:dyDescent="0.25">
      <c r="A139" s="12" t="s">
        <v>271</v>
      </c>
      <c r="B139" s="12" t="s">
        <v>272</v>
      </c>
      <c r="C139" s="3"/>
      <c r="D139" s="3"/>
      <c r="E139" s="3"/>
    </row>
    <row r="140" spans="1:5" x14ac:dyDescent="0.25">
      <c r="A140" s="12" t="s">
        <v>273</v>
      </c>
      <c r="B140" s="12" t="s">
        <v>274</v>
      </c>
      <c r="C140" s="3"/>
      <c r="D140" s="3"/>
      <c r="E140" s="3"/>
    </row>
    <row r="141" spans="1:5" x14ac:dyDescent="0.25">
      <c r="A141" s="12" t="s">
        <v>275</v>
      </c>
      <c r="B141" s="12" t="s">
        <v>276</v>
      </c>
      <c r="C141" s="3"/>
      <c r="D141" s="3"/>
      <c r="E141" s="3"/>
    </row>
    <row r="142" spans="1:5" ht="25.5" x14ac:dyDescent="0.25">
      <c r="A142" s="12" t="s">
        <v>277</v>
      </c>
      <c r="B142" s="12" t="s">
        <v>278</v>
      </c>
      <c r="C142" s="3"/>
      <c r="D142" s="3"/>
      <c r="E142" s="3"/>
    </row>
    <row r="143" spans="1:5" x14ac:dyDescent="0.25">
      <c r="A143" s="14" t="s">
        <v>279</v>
      </c>
      <c r="B143" s="14" t="s">
        <v>280</v>
      </c>
      <c r="C143" s="15"/>
      <c r="D143" s="15">
        <f t="shared" ref="D143" si="19">+D144+D149</f>
        <v>0</v>
      </c>
      <c r="E143" s="15"/>
    </row>
    <row r="144" spans="1:5" x14ac:dyDescent="0.25">
      <c r="A144" s="16" t="s">
        <v>281</v>
      </c>
      <c r="B144" s="16" t="s">
        <v>282</v>
      </c>
      <c r="C144" s="17"/>
      <c r="D144" s="17">
        <f t="shared" ref="D144" si="20">SUM(D145:D148)</f>
        <v>0</v>
      </c>
      <c r="E144" s="17"/>
    </row>
    <row r="145" spans="1:5" x14ac:dyDescent="0.25">
      <c r="A145" s="12" t="s">
        <v>283</v>
      </c>
      <c r="B145" s="12" t="s">
        <v>284</v>
      </c>
      <c r="C145" s="3"/>
      <c r="D145" s="3"/>
      <c r="E145" s="3"/>
    </row>
    <row r="146" spans="1:5" x14ac:dyDescent="0.25">
      <c r="A146" s="12" t="s">
        <v>285</v>
      </c>
      <c r="B146" s="12" t="s">
        <v>286</v>
      </c>
      <c r="C146" s="3"/>
      <c r="D146" s="3"/>
      <c r="E146" s="3"/>
    </row>
    <row r="147" spans="1:5" x14ac:dyDescent="0.25">
      <c r="A147" s="12" t="s">
        <v>287</v>
      </c>
      <c r="B147" s="12" t="s">
        <v>288</v>
      </c>
      <c r="C147" s="3"/>
      <c r="D147" s="3"/>
      <c r="E147" s="3"/>
    </row>
    <row r="148" spans="1:5" x14ac:dyDescent="0.25">
      <c r="A148" s="12" t="s">
        <v>289</v>
      </c>
      <c r="B148" s="12" t="s">
        <v>290</v>
      </c>
      <c r="C148" s="3"/>
      <c r="D148" s="3"/>
      <c r="E148" s="3"/>
    </row>
    <row r="149" spans="1:5" x14ac:dyDescent="0.25">
      <c r="A149" s="16" t="s">
        <v>291</v>
      </c>
      <c r="B149" s="16" t="s">
        <v>292</v>
      </c>
      <c r="C149" s="17"/>
      <c r="D149" s="17">
        <f t="shared" ref="D149" si="21">SUM(D150:D152)</f>
        <v>0</v>
      </c>
      <c r="E149" s="17"/>
    </row>
    <row r="150" spans="1:5" x14ac:dyDescent="0.25">
      <c r="A150" s="12" t="s">
        <v>293</v>
      </c>
      <c r="B150" s="12" t="s">
        <v>294</v>
      </c>
      <c r="C150" s="3"/>
      <c r="D150" s="3"/>
      <c r="E150" s="3"/>
    </row>
    <row r="151" spans="1:5" x14ac:dyDescent="0.25">
      <c r="A151" s="12" t="s">
        <v>295</v>
      </c>
      <c r="B151" s="12" t="s">
        <v>288</v>
      </c>
      <c r="C151" s="3"/>
      <c r="D151" s="3"/>
      <c r="E151" s="3"/>
    </row>
    <row r="152" spans="1:5" x14ac:dyDescent="0.25">
      <c r="A152" s="12" t="s">
        <v>296</v>
      </c>
      <c r="B152" s="12" t="s">
        <v>290</v>
      </c>
      <c r="C152" s="3"/>
      <c r="D152" s="3"/>
      <c r="E152" s="3"/>
    </row>
    <row r="153" spans="1:5" x14ac:dyDescent="0.25">
      <c r="A153" s="14" t="s">
        <v>297</v>
      </c>
      <c r="B153" s="14" t="s">
        <v>298</v>
      </c>
      <c r="C153" s="15"/>
      <c r="D153" s="15">
        <f>SUM(D154:D154)</f>
        <v>0</v>
      </c>
      <c r="E153" s="15"/>
    </row>
    <row r="154" spans="1:5" x14ac:dyDescent="0.25">
      <c r="A154" s="12" t="s">
        <v>299</v>
      </c>
      <c r="B154" s="12" t="s">
        <v>300</v>
      </c>
      <c r="C154" s="3"/>
      <c r="D154" s="3"/>
      <c r="E154" s="3"/>
    </row>
    <row r="155" spans="1:5" x14ac:dyDescent="0.25">
      <c r="A155" s="31" t="s">
        <v>301</v>
      </c>
      <c r="B155" s="31" t="s">
        <v>302</v>
      </c>
      <c r="C155" s="3"/>
      <c r="D155" s="3"/>
      <c r="E155" s="3"/>
    </row>
    <row r="156" spans="1:5" x14ac:dyDescent="0.25">
      <c r="A156" s="31" t="s">
        <v>303</v>
      </c>
      <c r="B156" s="31" t="s">
        <v>304</v>
      </c>
      <c r="C156" s="3"/>
      <c r="D156" s="3"/>
      <c r="E156" s="3"/>
    </row>
    <row r="157" spans="1:5" ht="25.5" x14ac:dyDescent="0.25">
      <c r="A157" s="31" t="s">
        <v>305</v>
      </c>
      <c r="B157" s="31" t="s">
        <v>306</v>
      </c>
      <c r="C157" s="3"/>
      <c r="D157" s="3"/>
      <c r="E157" s="3"/>
    </row>
    <row r="158" spans="1:5" x14ac:dyDescent="0.25">
      <c r="A158" s="18" t="s">
        <v>307</v>
      </c>
      <c r="B158" s="18" t="s">
        <v>308</v>
      </c>
      <c r="C158" s="3"/>
      <c r="D158" s="3"/>
      <c r="E158" s="3"/>
    </row>
    <row r="159" spans="1:5" x14ac:dyDescent="0.25">
      <c r="A159" s="18" t="s">
        <v>309</v>
      </c>
      <c r="B159" s="18" t="s">
        <v>310</v>
      </c>
      <c r="C159" s="19"/>
      <c r="D159" s="19">
        <f t="shared" ref="D159" si="22">SUM(D160:D164)</f>
        <v>0</v>
      </c>
      <c r="E159" s="19"/>
    </row>
    <row r="160" spans="1:5" x14ac:dyDescent="0.25">
      <c r="A160" s="12" t="s">
        <v>311</v>
      </c>
      <c r="B160" s="12" t="s">
        <v>312</v>
      </c>
      <c r="C160" s="3"/>
      <c r="D160" s="3"/>
      <c r="E160" s="3"/>
    </row>
    <row r="161" spans="1:5" x14ac:dyDescent="0.25">
      <c r="A161" s="12" t="s">
        <v>313</v>
      </c>
      <c r="B161" s="12" t="s">
        <v>314</v>
      </c>
      <c r="C161" s="3"/>
      <c r="D161" s="3"/>
      <c r="E161" s="3"/>
    </row>
    <row r="162" spans="1:5" x14ac:dyDescent="0.25">
      <c r="A162" s="12" t="s">
        <v>315</v>
      </c>
      <c r="B162" s="12" t="s">
        <v>316</v>
      </c>
      <c r="C162" s="3"/>
      <c r="D162" s="3"/>
      <c r="E162" s="3"/>
    </row>
    <row r="163" spans="1:5" x14ac:dyDescent="0.25">
      <c r="A163" s="12" t="s">
        <v>317</v>
      </c>
      <c r="B163" s="12" t="s">
        <v>318</v>
      </c>
      <c r="C163" s="3"/>
      <c r="D163" s="3"/>
      <c r="E163" s="3"/>
    </row>
    <row r="164" spans="1:5" x14ac:dyDescent="0.25">
      <c r="A164" s="12" t="s">
        <v>319</v>
      </c>
      <c r="B164" s="12" t="s">
        <v>320</v>
      </c>
      <c r="C164" s="3"/>
      <c r="D164" s="3"/>
      <c r="E164" s="3"/>
    </row>
    <row r="165" spans="1:5" x14ac:dyDescent="0.25">
      <c r="A165" s="22" t="s">
        <v>321</v>
      </c>
      <c r="B165" s="22" t="s">
        <v>322</v>
      </c>
      <c r="C165" s="7"/>
      <c r="D165" s="7">
        <f t="shared" ref="D165" si="23">+D166+D167+D168</f>
        <v>-143725</v>
      </c>
      <c r="E165" s="7"/>
    </row>
    <row r="166" spans="1:5" x14ac:dyDescent="0.25">
      <c r="A166" s="12" t="s">
        <v>323</v>
      </c>
      <c r="B166" s="12" t="s">
        <v>324</v>
      </c>
      <c r="C166" s="3"/>
      <c r="D166" s="3">
        <v>-125800</v>
      </c>
      <c r="E166" s="3"/>
    </row>
    <row r="167" spans="1:5" x14ac:dyDescent="0.25">
      <c r="A167" s="12" t="s">
        <v>325</v>
      </c>
      <c r="B167" s="12" t="s">
        <v>326</v>
      </c>
      <c r="C167" s="3"/>
      <c r="D167" s="3">
        <v>-14775</v>
      </c>
      <c r="E167" s="3"/>
    </row>
    <row r="168" spans="1:5" x14ac:dyDescent="0.25">
      <c r="A168" s="23" t="s">
        <v>327</v>
      </c>
      <c r="B168" s="23" t="s">
        <v>328</v>
      </c>
      <c r="C168" s="35"/>
      <c r="D168" s="35">
        <f t="shared" ref="D168" si="24">+D169+D175+D188</f>
        <v>-3150</v>
      </c>
      <c r="E168" s="35"/>
    </row>
    <row r="169" spans="1:5" x14ac:dyDescent="0.25">
      <c r="A169" s="28" t="s">
        <v>329</v>
      </c>
      <c r="B169" s="28" t="s">
        <v>330</v>
      </c>
      <c r="C169" s="25"/>
      <c r="D169" s="25">
        <f t="shared" ref="D169" si="25">SUM(D170:D174)</f>
        <v>-3150</v>
      </c>
      <c r="E169" s="25"/>
    </row>
    <row r="170" spans="1:5" x14ac:dyDescent="0.25">
      <c r="A170" s="12" t="s">
        <v>331</v>
      </c>
      <c r="B170" s="12" t="s">
        <v>332</v>
      </c>
      <c r="C170" s="3"/>
      <c r="D170" s="3">
        <v>-1500</v>
      </c>
      <c r="E170" s="3"/>
    </row>
    <row r="171" spans="1:5" x14ac:dyDescent="0.25">
      <c r="A171" s="12" t="s">
        <v>333</v>
      </c>
      <c r="B171" s="12" t="s">
        <v>334</v>
      </c>
      <c r="C171" s="3"/>
      <c r="D171" s="3">
        <v>-900</v>
      </c>
      <c r="E171" s="3"/>
    </row>
    <row r="172" spans="1:5" ht="25.5" x14ac:dyDescent="0.25">
      <c r="A172" s="12" t="s">
        <v>335</v>
      </c>
      <c r="B172" s="12" t="s">
        <v>336</v>
      </c>
      <c r="C172" s="3"/>
      <c r="D172" s="3">
        <v>-750</v>
      </c>
      <c r="E172" s="3"/>
    </row>
    <row r="173" spans="1:5" x14ac:dyDescent="0.25">
      <c r="A173" s="12" t="s">
        <v>337</v>
      </c>
      <c r="B173" s="12" t="s">
        <v>338</v>
      </c>
      <c r="C173" s="3"/>
      <c r="D173" s="3">
        <v>0</v>
      </c>
      <c r="E173" s="3"/>
    </row>
    <row r="174" spans="1:5" x14ac:dyDescent="0.25">
      <c r="A174" s="12" t="s">
        <v>339</v>
      </c>
      <c r="B174" s="12" t="s">
        <v>340</v>
      </c>
      <c r="C174" s="3"/>
      <c r="D174" s="3">
        <v>0</v>
      </c>
      <c r="E174" s="3"/>
    </row>
    <row r="175" spans="1:5" x14ac:dyDescent="0.25">
      <c r="A175" s="14" t="s">
        <v>341</v>
      </c>
      <c r="B175" s="14" t="s">
        <v>342</v>
      </c>
      <c r="C175" s="15"/>
      <c r="D175" s="15">
        <f t="shared" ref="D175" si="26">SUM(D176:D187)</f>
        <v>0</v>
      </c>
      <c r="E175" s="15"/>
    </row>
    <row r="176" spans="1:5" x14ac:dyDescent="0.25">
      <c r="A176" s="12" t="s">
        <v>343</v>
      </c>
      <c r="B176" s="12" t="s">
        <v>344</v>
      </c>
      <c r="C176" s="3"/>
      <c r="D176" s="3"/>
      <c r="E176" s="3"/>
    </row>
    <row r="177" spans="1:5" x14ac:dyDescent="0.25">
      <c r="A177" s="12" t="s">
        <v>345</v>
      </c>
      <c r="B177" s="12" t="s">
        <v>346</v>
      </c>
      <c r="C177" s="3"/>
      <c r="D177" s="3"/>
      <c r="E177" s="3"/>
    </row>
    <row r="178" spans="1:5" x14ac:dyDescent="0.25">
      <c r="A178" s="12" t="s">
        <v>347</v>
      </c>
      <c r="B178" s="12" t="s">
        <v>348</v>
      </c>
      <c r="C178" s="3"/>
      <c r="D178" s="3"/>
      <c r="E178" s="3"/>
    </row>
    <row r="179" spans="1:5" x14ac:dyDescent="0.25">
      <c r="A179" s="12" t="s">
        <v>349</v>
      </c>
      <c r="B179" s="12" t="s">
        <v>350</v>
      </c>
      <c r="C179" s="3"/>
      <c r="D179" s="3"/>
      <c r="E179" s="3"/>
    </row>
    <row r="180" spans="1:5" x14ac:dyDescent="0.25">
      <c r="A180" s="12" t="s">
        <v>351</v>
      </c>
      <c r="B180" s="12" t="s">
        <v>352</v>
      </c>
      <c r="C180" s="3"/>
      <c r="D180" s="3"/>
      <c r="E180" s="3"/>
    </row>
    <row r="181" spans="1:5" x14ac:dyDescent="0.25">
      <c r="A181" s="12" t="s">
        <v>353</v>
      </c>
      <c r="B181" s="12" t="s">
        <v>354</v>
      </c>
      <c r="C181" s="3"/>
      <c r="D181" s="3"/>
      <c r="E181" s="3"/>
    </row>
    <row r="182" spans="1:5" x14ac:dyDescent="0.25">
      <c r="A182" s="12" t="s">
        <v>355</v>
      </c>
      <c r="B182" s="12" t="s">
        <v>356</v>
      </c>
      <c r="C182" s="3"/>
      <c r="D182" s="3"/>
      <c r="E182" s="3"/>
    </row>
    <row r="183" spans="1:5" x14ac:dyDescent="0.25">
      <c r="A183" s="12" t="s">
        <v>357</v>
      </c>
      <c r="B183" s="12" t="s">
        <v>358</v>
      </c>
      <c r="C183" s="3"/>
      <c r="D183" s="3"/>
      <c r="E183" s="3"/>
    </row>
    <row r="184" spans="1:5" x14ac:dyDescent="0.25">
      <c r="A184" s="12" t="s">
        <v>359</v>
      </c>
      <c r="B184" s="12" t="s">
        <v>360</v>
      </c>
      <c r="C184" s="3"/>
      <c r="D184" s="3"/>
      <c r="E184" s="3"/>
    </row>
    <row r="185" spans="1:5" x14ac:dyDescent="0.25">
      <c r="A185" s="12" t="s">
        <v>361</v>
      </c>
      <c r="B185" s="12" t="s">
        <v>362</v>
      </c>
      <c r="C185" s="3"/>
      <c r="D185" s="3"/>
      <c r="E185" s="3"/>
    </row>
    <row r="186" spans="1:5" x14ac:dyDescent="0.25">
      <c r="A186" s="12" t="s">
        <v>363</v>
      </c>
      <c r="B186" s="12" t="s">
        <v>364</v>
      </c>
      <c r="C186" s="3"/>
      <c r="D186" s="3"/>
      <c r="E186" s="3"/>
    </row>
    <row r="187" spans="1:5" x14ac:dyDescent="0.25">
      <c r="A187" s="12" t="s">
        <v>365</v>
      </c>
      <c r="B187" s="12" t="s">
        <v>366</v>
      </c>
      <c r="C187" s="3"/>
      <c r="D187" s="3"/>
      <c r="E187" s="3"/>
    </row>
    <row r="188" spans="1:5" x14ac:dyDescent="0.25">
      <c r="A188" s="14" t="s">
        <v>367</v>
      </c>
      <c r="B188" s="14" t="s">
        <v>368</v>
      </c>
      <c r="C188" s="3"/>
      <c r="D188" s="3"/>
      <c r="E188" s="3"/>
    </row>
    <row r="189" spans="1:5" x14ac:dyDescent="0.25">
      <c r="A189" s="6" t="s">
        <v>369</v>
      </c>
      <c r="B189" s="6" t="s">
        <v>370</v>
      </c>
      <c r="C189" s="3"/>
      <c r="D189" s="3">
        <v>-5000</v>
      </c>
      <c r="E189" s="3"/>
    </row>
    <row r="190" spans="1:5" x14ac:dyDescent="0.25">
      <c r="A190" s="6" t="s">
        <v>371</v>
      </c>
      <c r="B190" s="6" t="s">
        <v>372</v>
      </c>
      <c r="C190" s="7"/>
      <c r="D190" s="7">
        <f t="shared" ref="D190" si="27">+D191+D192</f>
        <v>0</v>
      </c>
      <c r="E190" s="7"/>
    </row>
    <row r="191" spans="1:5" x14ac:dyDescent="0.25">
      <c r="A191" s="12" t="s">
        <v>373</v>
      </c>
      <c r="B191" s="12" t="s">
        <v>374</v>
      </c>
      <c r="C191" s="3"/>
      <c r="D191" s="3"/>
      <c r="E191" s="3"/>
    </row>
    <row r="192" spans="1:5" x14ac:dyDescent="0.25">
      <c r="A192" s="12" t="s">
        <v>375</v>
      </c>
      <c r="B192" s="12" t="s">
        <v>372</v>
      </c>
      <c r="C192" s="3"/>
      <c r="D192" s="3"/>
      <c r="E192" s="3"/>
    </row>
    <row r="193" spans="1:5" x14ac:dyDescent="0.25">
      <c r="A193" s="36" t="s">
        <v>376</v>
      </c>
      <c r="B193" s="36" t="s">
        <v>377</v>
      </c>
      <c r="C193" s="37"/>
      <c r="D193" s="37">
        <f>+D2+D52+D165+D189+D190</f>
        <v>-2533725</v>
      </c>
      <c r="E193" s="37"/>
    </row>
    <row r="194" spans="1:5" x14ac:dyDescent="0.25">
      <c r="A194" s="6" t="s">
        <v>378</v>
      </c>
      <c r="B194" s="6" t="s">
        <v>379</v>
      </c>
      <c r="C194" s="3"/>
      <c r="D194" s="3"/>
      <c r="E194" s="3"/>
    </row>
    <row r="195" spans="1:5" x14ac:dyDescent="0.25">
      <c r="A195" s="6" t="s">
        <v>380</v>
      </c>
      <c r="B195" s="6" t="s">
        <v>381</v>
      </c>
      <c r="C195" s="3"/>
      <c r="D195" s="3"/>
      <c r="E195" s="3"/>
    </row>
    <row r="196" spans="1:5" ht="25.5" x14ac:dyDescent="0.25">
      <c r="A196" s="36" t="s">
        <v>382</v>
      </c>
      <c r="B196" s="36" t="s">
        <v>383</v>
      </c>
      <c r="C196" s="37"/>
      <c r="D196" s="37">
        <f t="shared" ref="D196" si="28">+D193+D194+D195</f>
        <v>-2533725</v>
      </c>
      <c r="E196" s="37"/>
    </row>
    <row r="197" spans="1:5" x14ac:dyDescent="0.25">
      <c r="A197" s="6" t="s">
        <v>384</v>
      </c>
      <c r="B197" s="6" t="s">
        <v>385</v>
      </c>
      <c r="C197" s="3"/>
      <c r="D197" s="3"/>
      <c r="E197" s="3"/>
    </row>
    <row r="198" spans="1:5" x14ac:dyDescent="0.25">
      <c r="A198" s="36" t="s">
        <v>386</v>
      </c>
      <c r="B198" s="36" t="s">
        <v>387</v>
      </c>
      <c r="C198" s="37"/>
      <c r="D198" s="37">
        <f t="shared" ref="D198:D200" si="29">+D196+D197</f>
        <v>-2533725</v>
      </c>
      <c r="E198" s="37"/>
    </row>
    <row r="199" spans="1:5" x14ac:dyDescent="0.25">
      <c r="A199" s="6" t="s">
        <v>388</v>
      </c>
      <c r="B199" s="6" t="s">
        <v>389</v>
      </c>
      <c r="C199" s="3"/>
      <c r="D199" s="3"/>
      <c r="E199" s="3"/>
    </row>
    <row r="200" spans="1:5" x14ac:dyDescent="0.25">
      <c r="A200" s="36" t="s">
        <v>390</v>
      </c>
      <c r="B200" s="36" t="s">
        <v>391</v>
      </c>
      <c r="C200" s="37"/>
      <c r="D200" s="37">
        <f t="shared" si="29"/>
        <v>-2533725</v>
      </c>
      <c r="E200" s="37"/>
    </row>
  </sheetData>
  <autoFilter ref="A1:E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workbookViewId="0">
      <pane ySplit="1" topLeftCell="A2" activePane="bottomLeft" state="frozen"/>
      <selection activeCell="A135" sqref="A135:XFD135"/>
      <selection pane="bottomLeft" activeCell="A135" sqref="A135:XFD135"/>
    </sheetView>
  </sheetViews>
  <sheetFormatPr defaultRowHeight="15" x14ac:dyDescent="0.25"/>
  <cols>
    <col min="1" max="1" width="10.28515625" style="38" bestFit="1" customWidth="1"/>
    <col min="2" max="2" width="38.42578125" style="38" customWidth="1"/>
    <col min="3" max="3" width="10.42578125" style="39" bestFit="1" customWidth="1"/>
    <col min="4" max="4" width="14.85546875" style="39" bestFit="1" customWidth="1"/>
    <col min="5" max="5" width="9.85546875" style="39" bestFit="1" customWidth="1"/>
  </cols>
  <sheetData>
    <row r="1" spans="1:5" x14ac:dyDescent="0.25">
      <c r="A1" s="1"/>
      <c r="B1" s="1" t="s">
        <v>410</v>
      </c>
      <c r="C1" s="3" t="s">
        <v>2</v>
      </c>
      <c r="D1" s="3" t="s">
        <v>3</v>
      </c>
      <c r="E1" s="3" t="s">
        <v>4</v>
      </c>
    </row>
    <row r="2" spans="1:5" ht="15.75" x14ac:dyDescent="0.25">
      <c r="A2" s="46" t="s">
        <v>5</v>
      </c>
      <c r="B2" s="46" t="s">
        <v>6</v>
      </c>
      <c r="C2" s="47"/>
      <c r="D2" s="47">
        <f>+D3+D41+D45+D46</f>
        <v>1495000</v>
      </c>
      <c r="E2" s="63"/>
    </row>
    <row r="3" spans="1:5" x14ac:dyDescent="0.25">
      <c r="A3" s="6" t="s">
        <v>7</v>
      </c>
      <c r="B3" s="6" t="s">
        <v>8</v>
      </c>
      <c r="C3" s="7"/>
      <c r="D3" s="7">
        <f>D4+D12+D30+D35</f>
        <v>0</v>
      </c>
      <c r="E3" s="7"/>
    </row>
    <row r="4" spans="1:5" x14ac:dyDescent="0.25">
      <c r="A4" s="48" t="s">
        <v>9</v>
      </c>
      <c r="B4" s="48" t="s">
        <v>10</v>
      </c>
      <c r="C4" s="9">
        <f t="shared" ref="C4:D4" si="0">+SUM(C5:C11)</f>
        <v>0</v>
      </c>
      <c r="D4" s="49">
        <f t="shared" si="0"/>
        <v>0</v>
      </c>
      <c r="E4" s="66" t="str">
        <f>+IF(C4=0,"",D4/C4)</f>
        <v/>
      </c>
    </row>
    <row r="5" spans="1:5" x14ac:dyDescent="0.25">
      <c r="A5" s="12" t="s">
        <v>11</v>
      </c>
      <c r="B5" s="12" t="s">
        <v>12</v>
      </c>
      <c r="C5" s="3"/>
      <c r="D5" s="3"/>
      <c r="E5" s="13" t="str">
        <f t="shared" ref="E5:E68" si="1">+IF(C5=0,"",D5/C5)</f>
        <v/>
      </c>
    </row>
    <row r="6" spans="1:5" x14ac:dyDescent="0.25">
      <c r="A6" s="12" t="s">
        <v>13</v>
      </c>
      <c r="B6" s="12" t="s">
        <v>14</v>
      </c>
      <c r="C6" s="3"/>
      <c r="D6" s="3"/>
      <c r="E6" s="13" t="str">
        <f t="shared" si="1"/>
        <v/>
      </c>
    </row>
    <row r="7" spans="1:5" x14ac:dyDescent="0.25">
      <c r="A7" s="12" t="s">
        <v>15</v>
      </c>
      <c r="B7" s="12" t="s">
        <v>16</v>
      </c>
      <c r="C7" s="3"/>
      <c r="D7" s="3"/>
      <c r="E7" s="13" t="str">
        <f t="shared" si="1"/>
        <v/>
      </c>
    </row>
    <row r="8" spans="1:5" x14ac:dyDescent="0.25">
      <c r="A8" s="12" t="s">
        <v>17</v>
      </c>
      <c r="B8" s="12" t="s">
        <v>18</v>
      </c>
      <c r="C8" s="3"/>
      <c r="D8" s="3"/>
      <c r="E8" s="3" t="str">
        <f t="shared" si="1"/>
        <v/>
      </c>
    </row>
    <row r="9" spans="1:5" x14ac:dyDescent="0.25">
      <c r="A9" s="12" t="s">
        <v>19</v>
      </c>
      <c r="B9" s="12" t="s">
        <v>20</v>
      </c>
      <c r="C9" s="3"/>
      <c r="D9" s="3"/>
      <c r="E9" s="3" t="str">
        <f t="shared" si="1"/>
        <v/>
      </c>
    </row>
    <row r="10" spans="1:5" ht="25.5" x14ac:dyDescent="0.25">
      <c r="A10" s="12" t="s">
        <v>21</v>
      </c>
      <c r="B10" s="12" t="s">
        <v>22</v>
      </c>
      <c r="C10" s="3"/>
      <c r="D10" s="3"/>
      <c r="E10" s="3" t="str">
        <f t="shared" si="1"/>
        <v/>
      </c>
    </row>
    <row r="11" spans="1:5" x14ac:dyDescent="0.25">
      <c r="A11" s="12" t="s">
        <v>23</v>
      </c>
      <c r="B11" s="12" t="s">
        <v>24</v>
      </c>
      <c r="C11" s="3"/>
      <c r="D11" s="3"/>
      <c r="E11" s="3" t="str">
        <f t="shared" si="1"/>
        <v/>
      </c>
    </row>
    <row r="12" spans="1:5" x14ac:dyDescent="0.25">
      <c r="A12" s="48" t="s">
        <v>25</v>
      </c>
      <c r="B12" s="48" t="s">
        <v>26</v>
      </c>
      <c r="C12" s="49"/>
      <c r="D12" s="49">
        <f>D13+D20+D29</f>
        <v>0</v>
      </c>
      <c r="E12" s="65" t="str">
        <f t="shared" si="1"/>
        <v/>
      </c>
    </row>
    <row r="13" spans="1:5" x14ac:dyDescent="0.25">
      <c r="A13" s="14" t="s">
        <v>27</v>
      </c>
      <c r="B13" s="14" t="s">
        <v>28</v>
      </c>
      <c r="C13" s="15"/>
      <c r="D13" s="15">
        <f>SUM(D14:D19)</f>
        <v>0</v>
      </c>
      <c r="E13" s="15" t="str">
        <f t="shared" si="1"/>
        <v/>
      </c>
    </row>
    <row r="14" spans="1:5" x14ac:dyDescent="0.25">
      <c r="A14" s="12" t="s">
        <v>29</v>
      </c>
      <c r="B14" s="12" t="s">
        <v>30</v>
      </c>
      <c r="C14" s="3"/>
      <c r="D14" s="3"/>
      <c r="E14" s="3" t="str">
        <f t="shared" si="1"/>
        <v/>
      </c>
    </row>
    <row r="15" spans="1:5" x14ac:dyDescent="0.25">
      <c r="A15" s="12" t="s">
        <v>31</v>
      </c>
      <c r="B15" s="12" t="s">
        <v>32</v>
      </c>
      <c r="C15" s="3"/>
      <c r="D15" s="3"/>
      <c r="E15" s="3" t="str">
        <f t="shared" si="1"/>
        <v/>
      </c>
    </row>
    <row r="16" spans="1:5" x14ac:dyDescent="0.25">
      <c r="A16" s="12" t="s">
        <v>33</v>
      </c>
      <c r="B16" s="12" t="s">
        <v>34</v>
      </c>
      <c r="C16" s="3"/>
      <c r="D16" s="3"/>
      <c r="E16" s="3" t="str">
        <f t="shared" si="1"/>
        <v/>
      </c>
    </row>
    <row r="17" spans="1:5" x14ac:dyDescent="0.25">
      <c r="A17" s="12" t="s">
        <v>35</v>
      </c>
      <c r="B17" s="12" t="s">
        <v>36</v>
      </c>
      <c r="C17" s="3"/>
      <c r="D17" s="3"/>
      <c r="E17" s="3" t="str">
        <f t="shared" si="1"/>
        <v/>
      </c>
    </row>
    <row r="18" spans="1:5" x14ac:dyDescent="0.25">
      <c r="A18" s="12" t="s">
        <v>37</v>
      </c>
      <c r="B18" s="12" t="s">
        <v>38</v>
      </c>
      <c r="C18" s="3"/>
      <c r="D18" s="3"/>
      <c r="E18" s="3" t="str">
        <f t="shared" si="1"/>
        <v/>
      </c>
    </row>
    <row r="19" spans="1:5" x14ac:dyDescent="0.25">
      <c r="A19" s="12" t="s">
        <v>39</v>
      </c>
      <c r="B19" s="12" t="s">
        <v>40</v>
      </c>
      <c r="C19" s="3"/>
      <c r="D19" s="3"/>
      <c r="E19" s="3" t="str">
        <f t="shared" si="1"/>
        <v/>
      </c>
    </row>
    <row r="20" spans="1:5" x14ac:dyDescent="0.25">
      <c r="A20" s="14" t="s">
        <v>41</v>
      </c>
      <c r="B20" s="14" t="s">
        <v>42</v>
      </c>
      <c r="C20" s="15"/>
      <c r="D20" s="15">
        <f>+D21+D25</f>
        <v>0</v>
      </c>
      <c r="E20" s="15" t="str">
        <f t="shared" si="1"/>
        <v/>
      </c>
    </row>
    <row r="21" spans="1:5" x14ac:dyDescent="0.25">
      <c r="A21" s="16" t="s">
        <v>43</v>
      </c>
      <c r="B21" s="16" t="s">
        <v>44</v>
      </c>
      <c r="C21" s="17"/>
      <c r="D21" s="17">
        <f>SUM(D22:D24)</f>
        <v>0</v>
      </c>
      <c r="E21" s="17" t="str">
        <f t="shared" si="1"/>
        <v/>
      </c>
    </row>
    <row r="22" spans="1:5" x14ac:dyDescent="0.25">
      <c r="A22" s="12" t="s">
        <v>45</v>
      </c>
      <c r="B22" s="12" t="s">
        <v>46</v>
      </c>
      <c r="C22" s="3"/>
      <c r="D22" s="3"/>
      <c r="E22" s="3" t="str">
        <f t="shared" si="1"/>
        <v/>
      </c>
    </row>
    <row r="23" spans="1:5" x14ac:dyDescent="0.25">
      <c r="A23" s="12" t="s">
        <v>47</v>
      </c>
      <c r="B23" s="12" t="s">
        <v>48</v>
      </c>
      <c r="C23" s="3"/>
      <c r="D23" s="3"/>
      <c r="E23" s="3" t="str">
        <f t="shared" si="1"/>
        <v/>
      </c>
    </row>
    <row r="24" spans="1:5" x14ac:dyDescent="0.25">
      <c r="A24" s="12" t="s">
        <v>49</v>
      </c>
      <c r="B24" s="12" t="s">
        <v>50</v>
      </c>
      <c r="C24" s="3"/>
      <c r="D24" s="3"/>
      <c r="E24" s="3" t="str">
        <f t="shared" si="1"/>
        <v/>
      </c>
    </row>
    <row r="25" spans="1:5" x14ac:dyDescent="0.25">
      <c r="A25" s="16" t="s">
        <v>51</v>
      </c>
      <c r="B25" s="16" t="s">
        <v>52</v>
      </c>
      <c r="C25" s="17"/>
      <c r="D25" s="17">
        <f>SUM(D26:D28)</f>
        <v>0</v>
      </c>
      <c r="E25" s="17" t="str">
        <f t="shared" si="1"/>
        <v/>
      </c>
    </row>
    <row r="26" spans="1:5" x14ac:dyDescent="0.25">
      <c r="A26" s="12" t="s">
        <v>53</v>
      </c>
      <c r="B26" s="12" t="s">
        <v>54</v>
      </c>
      <c r="C26" s="3"/>
      <c r="D26" s="3"/>
      <c r="E26" s="3" t="str">
        <f t="shared" si="1"/>
        <v/>
      </c>
    </row>
    <row r="27" spans="1:5" x14ac:dyDescent="0.25">
      <c r="A27" s="12" t="s">
        <v>55</v>
      </c>
      <c r="B27" s="12" t="s">
        <v>56</v>
      </c>
      <c r="C27" s="3"/>
      <c r="D27" s="3"/>
      <c r="E27" s="3" t="str">
        <f t="shared" si="1"/>
        <v/>
      </c>
    </row>
    <row r="28" spans="1:5" x14ac:dyDescent="0.25">
      <c r="A28" s="12" t="s">
        <v>57</v>
      </c>
      <c r="B28" s="12" t="s">
        <v>58</v>
      </c>
      <c r="C28" s="3"/>
      <c r="D28" s="3"/>
      <c r="E28" s="3" t="str">
        <f t="shared" si="1"/>
        <v/>
      </c>
    </row>
    <row r="29" spans="1:5" x14ac:dyDescent="0.25">
      <c r="A29" s="14" t="s">
        <v>59</v>
      </c>
      <c r="B29" s="14" t="s">
        <v>60</v>
      </c>
      <c r="C29" s="3"/>
      <c r="D29" s="3"/>
      <c r="E29" s="3" t="str">
        <f t="shared" si="1"/>
        <v/>
      </c>
    </row>
    <row r="30" spans="1:5" x14ac:dyDescent="0.25">
      <c r="A30" s="18" t="s">
        <v>61</v>
      </c>
      <c r="B30" s="18" t="s">
        <v>62</v>
      </c>
      <c r="C30" s="19"/>
      <c r="D30" s="19">
        <f t="shared" ref="D30" si="2">SUM(D31:D34)</f>
        <v>0</v>
      </c>
      <c r="E30" s="19" t="str">
        <f t="shared" si="1"/>
        <v/>
      </c>
    </row>
    <row r="31" spans="1:5" x14ac:dyDescent="0.25">
      <c r="A31" s="12" t="s">
        <v>63</v>
      </c>
      <c r="B31" s="12" t="s">
        <v>64</v>
      </c>
      <c r="C31" s="3"/>
      <c r="D31" s="3"/>
      <c r="E31" s="3" t="str">
        <f t="shared" si="1"/>
        <v/>
      </c>
    </row>
    <row r="32" spans="1:5" x14ac:dyDescent="0.25">
      <c r="A32" s="12" t="s">
        <v>65</v>
      </c>
      <c r="B32" s="12" t="s">
        <v>66</v>
      </c>
      <c r="C32" s="3"/>
      <c r="D32" s="3"/>
      <c r="E32" s="3" t="str">
        <f t="shared" si="1"/>
        <v/>
      </c>
    </row>
    <row r="33" spans="1:5" x14ac:dyDescent="0.25">
      <c r="A33" s="12" t="s">
        <v>67</v>
      </c>
      <c r="B33" s="12" t="s">
        <v>68</v>
      </c>
      <c r="C33" s="3"/>
      <c r="D33" s="3"/>
      <c r="E33" s="3" t="str">
        <f t="shared" si="1"/>
        <v/>
      </c>
    </row>
    <row r="34" spans="1:5" x14ac:dyDescent="0.25">
      <c r="A34" s="12" t="s">
        <v>69</v>
      </c>
      <c r="B34" s="12" t="s">
        <v>70</v>
      </c>
      <c r="C34" s="3"/>
      <c r="D34" s="3"/>
      <c r="E34" s="3" t="str">
        <f t="shared" si="1"/>
        <v/>
      </c>
    </row>
    <row r="35" spans="1:5" x14ac:dyDescent="0.25">
      <c r="A35" s="18" t="s">
        <v>71</v>
      </c>
      <c r="B35" s="18" t="s">
        <v>72</v>
      </c>
      <c r="C35" s="19"/>
      <c r="D35" s="19">
        <f t="shared" ref="D35" si="3">SUM(D36:D40)</f>
        <v>0</v>
      </c>
      <c r="E35" s="19" t="str">
        <f t="shared" si="1"/>
        <v/>
      </c>
    </row>
    <row r="36" spans="1:5" x14ac:dyDescent="0.25">
      <c r="A36" s="12" t="s">
        <v>73</v>
      </c>
      <c r="B36" s="12" t="s">
        <v>74</v>
      </c>
      <c r="C36" s="3"/>
      <c r="D36" s="3"/>
      <c r="E36" s="3" t="str">
        <f t="shared" si="1"/>
        <v/>
      </c>
    </row>
    <row r="37" spans="1:5" x14ac:dyDescent="0.25">
      <c r="A37" s="12" t="s">
        <v>75</v>
      </c>
      <c r="B37" s="12" t="s">
        <v>76</v>
      </c>
      <c r="C37" s="3"/>
      <c r="D37" s="3"/>
      <c r="E37" s="3" t="str">
        <f t="shared" si="1"/>
        <v/>
      </c>
    </row>
    <row r="38" spans="1:5" x14ac:dyDescent="0.25">
      <c r="A38" s="12" t="s">
        <v>77</v>
      </c>
      <c r="B38" s="12" t="s">
        <v>78</v>
      </c>
      <c r="C38" s="3"/>
      <c r="D38" s="3"/>
      <c r="E38" s="3" t="str">
        <f t="shared" si="1"/>
        <v/>
      </c>
    </row>
    <row r="39" spans="1:5" x14ac:dyDescent="0.25">
      <c r="A39" s="12" t="s">
        <v>79</v>
      </c>
      <c r="B39" s="12" t="s">
        <v>80</v>
      </c>
      <c r="C39" s="3"/>
      <c r="D39" s="3"/>
      <c r="E39" s="3" t="str">
        <f t="shared" si="1"/>
        <v/>
      </c>
    </row>
    <row r="40" spans="1:5" x14ac:dyDescent="0.25">
      <c r="A40" s="12" t="s">
        <v>81</v>
      </c>
      <c r="B40" s="12" t="s">
        <v>82</v>
      </c>
      <c r="C40" s="3"/>
      <c r="D40" s="3"/>
      <c r="E40" s="3" t="str">
        <f t="shared" si="1"/>
        <v/>
      </c>
    </row>
    <row r="41" spans="1:5" x14ac:dyDescent="0.25">
      <c r="A41" s="6" t="s">
        <v>83</v>
      </c>
      <c r="B41" s="6" t="s">
        <v>84</v>
      </c>
      <c r="C41" s="7"/>
      <c r="D41" s="7">
        <f t="shared" ref="D41" si="4">SUM(D42:D44)</f>
        <v>0</v>
      </c>
      <c r="E41" s="7" t="str">
        <f t="shared" si="1"/>
        <v/>
      </c>
    </row>
    <row r="42" spans="1:5" x14ac:dyDescent="0.25">
      <c r="A42" s="12" t="s">
        <v>85</v>
      </c>
      <c r="B42" s="12" t="s">
        <v>86</v>
      </c>
      <c r="C42" s="3"/>
      <c r="D42" s="3"/>
      <c r="E42" s="3" t="str">
        <f t="shared" si="1"/>
        <v/>
      </c>
    </row>
    <row r="43" spans="1:5" x14ac:dyDescent="0.25">
      <c r="A43" s="12" t="s">
        <v>87</v>
      </c>
      <c r="B43" s="12" t="s">
        <v>88</v>
      </c>
      <c r="C43" s="3"/>
      <c r="D43" s="3"/>
      <c r="E43" s="3" t="str">
        <f t="shared" si="1"/>
        <v/>
      </c>
    </row>
    <row r="44" spans="1:5" ht="25.5" x14ac:dyDescent="0.25">
      <c r="A44" s="12" t="s">
        <v>89</v>
      </c>
      <c r="B44" s="12" t="s">
        <v>90</v>
      </c>
      <c r="C44" s="3"/>
      <c r="D44" s="3"/>
      <c r="E44" s="3" t="str">
        <f t="shared" si="1"/>
        <v/>
      </c>
    </row>
    <row r="45" spans="1:5" x14ac:dyDescent="0.25">
      <c r="A45" s="6" t="s">
        <v>91</v>
      </c>
      <c r="B45" s="6" t="s">
        <v>92</v>
      </c>
      <c r="C45" s="3"/>
      <c r="D45" s="3"/>
      <c r="E45" s="3" t="str">
        <f t="shared" si="1"/>
        <v/>
      </c>
    </row>
    <row r="46" spans="1:5" x14ac:dyDescent="0.25">
      <c r="A46" s="6" t="s">
        <v>93</v>
      </c>
      <c r="B46" s="6" t="s">
        <v>94</v>
      </c>
      <c r="C46" s="7"/>
      <c r="D46" s="7">
        <f t="shared" ref="D46" si="5">SUM(D47:D50)</f>
        <v>1495000</v>
      </c>
      <c r="E46" s="7" t="str">
        <f t="shared" si="1"/>
        <v/>
      </c>
    </row>
    <row r="47" spans="1:5" x14ac:dyDescent="0.25">
      <c r="A47" s="12" t="s">
        <v>95</v>
      </c>
      <c r="B47" s="12" t="s">
        <v>96</v>
      </c>
      <c r="C47" s="3"/>
      <c r="D47" s="3">
        <v>1485000</v>
      </c>
      <c r="E47" s="3" t="str">
        <f t="shared" si="1"/>
        <v/>
      </c>
    </row>
    <row r="48" spans="1:5" x14ac:dyDescent="0.25">
      <c r="A48" s="12" t="s">
        <v>97</v>
      </c>
      <c r="B48" s="12" t="s">
        <v>98</v>
      </c>
      <c r="C48" s="3"/>
      <c r="D48" s="3"/>
      <c r="E48" s="3" t="str">
        <f t="shared" si="1"/>
        <v/>
      </c>
    </row>
    <row r="49" spans="1:5" x14ac:dyDescent="0.25">
      <c r="A49" s="12" t="s">
        <v>99</v>
      </c>
      <c r="B49" s="12" t="s">
        <v>100</v>
      </c>
      <c r="C49" s="3"/>
      <c r="D49" s="3"/>
      <c r="E49" s="3" t="str">
        <f t="shared" si="1"/>
        <v/>
      </c>
    </row>
    <row r="50" spans="1:5" x14ac:dyDescent="0.25">
      <c r="A50" s="12" t="s">
        <v>101</v>
      </c>
      <c r="B50" s="12" t="s">
        <v>94</v>
      </c>
      <c r="C50" s="3"/>
      <c r="D50" s="3">
        <v>10000</v>
      </c>
      <c r="E50" s="3" t="str">
        <f t="shared" si="1"/>
        <v/>
      </c>
    </row>
    <row r="51" spans="1:5" ht="15.75" x14ac:dyDescent="0.25">
      <c r="A51" s="20" t="s">
        <v>102</v>
      </c>
      <c r="B51" s="20" t="s">
        <v>103</v>
      </c>
      <c r="C51" s="21"/>
      <c r="D51" s="21">
        <f>+D52+D165+D189+D190</f>
        <v>-650780</v>
      </c>
      <c r="E51" s="21" t="str">
        <f t="shared" si="1"/>
        <v/>
      </c>
    </row>
    <row r="52" spans="1:5" x14ac:dyDescent="0.25">
      <c r="A52" s="22" t="s">
        <v>104</v>
      </c>
      <c r="B52" s="22" t="s">
        <v>105</v>
      </c>
      <c r="C52" s="7"/>
      <c r="D52" s="7">
        <f>+D53+D58+D91+D136+D158+D159</f>
        <v>-325000</v>
      </c>
      <c r="E52" s="7" t="str">
        <f t="shared" si="1"/>
        <v/>
      </c>
    </row>
    <row r="53" spans="1:5" x14ac:dyDescent="0.25">
      <c r="A53" s="18" t="s">
        <v>106</v>
      </c>
      <c r="B53" s="18" t="s">
        <v>107</v>
      </c>
      <c r="C53" s="19"/>
      <c r="D53" s="19">
        <f t="shared" ref="D53" si="6">SUM(D54:D57)</f>
        <v>0</v>
      </c>
      <c r="E53" s="19" t="str">
        <f t="shared" si="1"/>
        <v/>
      </c>
    </row>
    <row r="54" spans="1:5" x14ac:dyDescent="0.25">
      <c r="A54" s="12" t="s">
        <v>108</v>
      </c>
      <c r="B54" s="12" t="s">
        <v>109</v>
      </c>
      <c r="C54" s="3"/>
      <c r="D54" s="3"/>
      <c r="E54" s="3" t="str">
        <f t="shared" si="1"/>
        <v/>
      </c>
    </row>
    <row r="55" spans="1:5" x14ac:dyDescent="0.25">
      <c r="A55" s="12" t="s">
        <v>110</v>
      </c>
      <c r="B55" s="12" t="s">
        <v>111</v>
      </c>
      <c r="C55" s="3"/>
      <c r="D55" s="3"/>
      <c r="E55" s="3" t="str">
        <f t="shared" si="1"/>
        <v/>
      </c>
    </row>
    <row r="56" spans="1:5" x14ac:dyDescent="0.25">
      <c r="A56" s="12" t="s">
        <v>112</v>
      </c>
      <c r="B56" s="12" t="s">
        <v>113</v>
      </c>
      <c r="C56" s="3"/>
      <c r="D56" s="3"/>
      <c r="E56" s="3" t="str">
        <f t="shared" si="1"/>
        <v/>
      </c>
    </row>
    <row r="57" spans="1:5" x14ac:dyDescent="0.25">
      <c r="A57" s="12" t="s">
        <v>114</v>
      </c>
      <c r="B57" s="12" t="s">
        <v>115</v>
      </c>
      <c r="C57" s="3"/>
      <c r="D57" s="3"/>
      <c r="E57" s="3" t="str">
        <f t="shared" si="1"/>
        <v/>
      </c>
    </row>
    <row r="58" spans="1:5" x14ac:dyDescent="0.25">
      <c r="A58" s="23" t="s">
        <v>116</v>
      </c>
      <c r="B58" s="23" t="s">
        <v>117</v>
      </c>
      <c r="C58" s="19"/>
      <c r="D58" s="19">
        <f t="shared" ref="D58" si="7">+D59+D67+D71+D78+D84+D89+D90</f>
        <v>0</v>
      </c>
      <c r="E58" s="19" t="str">
        <f t="shared" si="1"/>
        <v/>
      </c>
    </row>
    <row r="59" spans="1:5" x14ac:dyDescent="0.25">
      <c r="A59" s="24" t="s">
        <v>118</v>
      </c>
      <c r="B59" s="24" t="s">
        <v>119</v>
      </c>
      <c r="C59" s="25">
        <f t="shared" ref="C59:D59" si="8">SUM(C60:C66)</f>
        <v>0</v>
      </c>
      <c r="D59" s="26">
        <f t="shared" si="8"/>
        <v>0</v>
      </c>
      <c r="E59" s="27" t="str">
        <f t="shared" si="1"/>
        <v/>
      </c>
    </row>
    <row r="60" spans="1:5" x14ac:dyDescent="0.25">
      <c r="A60" s="12" t="s">
        <v>120</v>
      </c>
      <c r="B60" s="12" t="s">
        <v>121</v>
      </c>
      <c r="C60" s="3"/>
      <c r="D60" s="3"/>
      <c r="E60" s="13" t="str">
        <f t="shared" si="1"/>
        <v/>
      </c>
    </row>
    <row r="61" spans="1:5" x14ac:dyDescent="0.25">
      <c r="A61" s="12" t="s">
        <v>122</v>
      </c>
      <c r="B61" s="12" t="s">
        <v>123</v>
      </c>
      <c r="C61" s="3"/>
      <c r="D61" s="3"/>
      <c r="E61" s="13" t="str">
        <f t="shared" si="1"/>
        <v/>
      </c>
    </row>
    <row r="62" spans="1:5" x14ac:dyDescent="0.25">
      <c r="A62" s="12" t="s">
        <v>124</v>
      </c>
      <c r="B62" s="12" t="s">
        <v>125</v>
      </c>
      <c r="C62" s="3"/>
      <c r="D62" s="3"/>
      <c r="E62" s="13" t="str">
        <f t="shared" si="1"/>
        <v/>
      </c>
    </row>
    <row r="63" spans="1:5" x14ac:dyDescent="0.25">
      <c r="A63" s="12" t="s">
        <v>126</v>
      </c>
      <c r="B63" s="12" t="s">
        <v>127</v>
      </c>
      <c r="C63" s="3"/>
      <c r="D63" s="3"/>
      <c r="E63" s="13" t="str">
        <f t="shared" si="1"/>
        <v/>
      </c>
    </row>
    <row r="64" spans="1:5" x14ac:dyDescent="0.25">
      <c r="A64" s="12" t="s">
        <v>128</v>
      </c>
      <c r="B64" s="12" t="s">
        <v>129</v>
      </c>
      <c r="C64" s="3"/>
      <c r="D64" s="3"/>
      <c r="E64" s="13" t="str">
        <f t="shared" si="1"/>
        <v/>
      </c>
    </row>
    <row r="65" spans="1:5" x14ac:dyDescent="0.25">
      <c r="A65" s="12" t="s">
        <v>130</v>
      </c>
      <c r="B65" s="12" t="s">
        <v>131</v>
      </c>
      <c r="C65" s="3"/>
      <c r="D65" s="3"/>
      <c r="E65" s="13" t="str">
        <f t="shared" si="1"/>
        <v/>
      </c>
    </row>
    <row r="66" spans="1:5" ht="25.5" x14ac:dyDescent="0.25">
      <c r="A66" s="12" t="s">
        <v>132</v>
      </c>
      <c r="B66" s="12" t="s">
        <v>133</v>
      </c>
      <c r="C66" s="3"/>
      <c r="D66" s="3"/>
      <c r="E66" s="3" t="str">
        <f t="shared" si="1"/>
        <v/>
      </c>
    </row>
    <row r="67" spans="1:5" x14ac:dyDescent="0.25">
      <c r="A67" s="28" t="s">
        <v>134</v>
      </c>
      <c r="B67" s="28" t="s">
        <v>135</v>
      </c>
      <c r="C67" s="25">
        <f t="shared" ref="C67:D67" si="9">SUM(C68:C70)</f>
        <v>0</v>
      </c>
      <c r="D67" s="25">
        <f t="shared" si="9"/>
        <v>0</v>
      </c>
      <c r="E67" s="29" t="str">
        <f t="shared" si="1"/>
        <v/>
      </c>
    </row>
    <row r="68" spans="1:5" x14ac:dyDescent="0.25">
      <c r="A68" s="12" t="s">
        <v>136</v>
      </c>
      <c r="B68" s="12" t="s">
        <v>137</v>
      </c>
      <c r="C68" s="3"/>
      <c r="D68" s="3"/>
      <c r="E68" s="13" t="str">
        <f t="shared" si="1"/>
        <v/>
      </c>
    </row>
    <row r="69" spans="1:5" x14ac:dyDescent="0.25">
      <c r="A69" s="12" t="s">
        <v>138</v>
      </c>
      <c r="B69" s="12" t="s">
        <v>139</v>
      </c>
      <c r="C69" s="3"/>
      <c r="D69" s="3"/>
      <c r="E69" s="13" t="str">
        <f t="shared" ref="E69:E86" si="10">+IF(C69=0,"",D69/C69)</f>
        <v/>
      </c>
    </row>
    <row r="70" spans="1:5" ht="25.5" x14ac:dyDescent="0.25">
      <c r="A70" s="12" t="s">
        <v>140</v>
      </c>
      <c r="B70" s="12" t="s">
        <v>141</v>
      </c>
      <c r="C70" s="3"/>
      <c r="D70" s="3"/>
      <c r="E70" s="3" t="str">
        <f t="shared" si="10"/>
        <v/>
      </c>
    </row>
    <row r="71" spans="1:5" x14ac:dyDescent="0.25">
      <c r="A71" s="14" t="s">
        <v>142</v>
      </c>
      <c r="B71" s="14" t="s">
        <v>143</v>
      </c>
      <c r="C71" s="15"/>
      <c r="D71" s="15">
        <f t="shared" ref="D71" si="11">SUM(D72:D77)</f>
        <v>0</v>
      </c>
      <c r="E71" s="15" t="str">
        <f t="shared" si="10"/>
        <v/>
      </c>
    </row>
    <row r="72" spans="1:5" x14ac:dyDescent="0.25">
      <c r="A72" s="12" t="s">
        <v>144</v>
      </c>
      <c r="B72" s="12" t="s">
        <v>145</v>
      </c>
      <c r="C72" s="3"/>
      <c r="D72" s="3"/>
      <c r="E72" s="13" t="str">
        <f t="shared" si="10"/>
        <v/>
      </c>
    </row>
    <row r="73" spans="1:5" x14ac:dyDescent="0.25">
      <c r="A73" s="12" t="s">
        <v>146</v>
      </c>
      <c r="B73" s="12" t="s">
        <v>147</v>
      </c>
      <c r="C73" s="3"/>
      <c r="D73" s="3"/>
      <c r="E73" s="13" t="str">
        <f t="shared" si="10"/>
        <v/>
      </c>
    </row>
    <row r="74" spans="1:5" x14ac:dyDescent="0.25">
      <c r="A74" s="12" t="s">
        <v>148</v>
      </c>
      <c r="B74" s="12" t="s">
        <v>149</v>
      </c>
      <c r="C74" s="3"/>
      <c r="D74" s="3"/>
      <c r="E74" s="13" t="str">
        <f t="shared" si="10"/>
        <v/>
      </c>
    </row>
    <row r="75" spans="1:5" x14ac:dyDescent="0.25">
      <c r="A75" s="12" t="s">
        <v>150</v>
      </c>
      <c r="B75" s="12" t="s">
        <v>151</v>
      </c>
      <c r="C75" s="3"/>
      <c r="D75" s="3"/>
      <c r="E75" s="13" t="str">
        <f t="shared" si="10"/>
        <v/>
      </c>
    </row>
    <row r="76" spans="1:5" x14ac:dyDescent="0.25">
      <c r="A76" s="12" t="s">
        <v>152</v>
      </c>
      <c r="B76" s="12" t="s">
        <v>153</v>
      </c>
      <c r="C76" s="3"/>
      <c r="D76" s="3"/>
      <c r="E76" s="13" t="str">
        <f t="shared" si="10"/>
        <v/>
      </c>
    </row>
    <row r="77" spans="1:5" x14ac:dyDescent="0.25">
      <c r="A77" s="12" t="s">
        <v>154</v>
      </c>
      <c r="B77" s="12" t="s">
        <v>155</v>
      </c>
      <c r="C77" s="3"/>
      <c r="D77" s="3"/>
      <c r="E77" s="3" t="str">
        <f t="shared" si="10"/>
        <v/>
      </c>
    </row>
    <row r="78" spans="1:5" x14ac:dyDescent="0.25">
      <c r="A78" s="14" t="s">
        <v>156</v>
      </c>
      <c r="B78" s="14" t="s">
        <v>157</v>
      </c>
      <c r="C78" s="15"/>
      <c r="D78" s="15">
        <f t="shared" ref="D78" si="12">SUM(D79:D83)</f>
        <v>0</v>
      </c>
      <c r="E78" s="15" t="str">
        <f t="shared" si="10"/>
        <v/>
      </c>
    </row>
    <row r="79" spans="1:5" x14ac:dyDescent="0.25">
      <c r="A79" s="12" t="s">
        <v>158</v>
      </c>
      <c r="B79" s="12" t="s">
        <v>159</v>
      </c>
      <c r="C79" s="3"/>
      <c r="D79" s="3"/>
      <c r="E79" s="3" t="str">
        <f t="shared" si="10"/>
        <v/>
      </c>
    </row>
    <row r="80" spans="1:5" x14ac:dyDescent="0.25">
      <c r="A80" s="12" t="s">
        <v>160</v>
      </c>
      <c r="B80" s="12" t="s">
        <v>161</v>
      </c>
      <c r="C80" s="3"/>
      <c r="D80" s="3"/>
      <c r="E80" s="3" t="str">
        <f t="shared" si="10"/>
        <v/>
      </c>
    </row>
    <row r="81" spans="1:5" x14ac:dyDescent="0.25">
      <c r="A81" s="12" t="s">
        <v>162</v>
      </c>
      <c r="B81" s="12" t="s">
        <v>163</v>
      </c>
      <c r="C81" s="3"/>
      <c r="D81" s="3"/>
      <c r="E81" s="3" t="str">
        <f t="shared" si="10"/>
        <v/>
      </c>
    </row>
    <row r="82" spans="1:5" x14ac:dyDescent="0.25">
      <c r="A82" s="12" t="s">
        <v>164</v>
      </c>
      <c r="B82" s="12" t="s">
        <v>165</v>
      </c>
      <c r="C82" s="3"/>
      <c r="D82" s="3"/>
      <c r="E82" s="3" t="str">
        <f t="shared" si="10"/>
        <v/>
      </c>
    </row>
    <row r="83" spans="1:5" x14ac:dyDescent="0.25">
      <c r="A83" s="12" t="s">
        <v>166</v>
      </c>
      <c r="B83" s="12" t="s">
        <v>167</v>
      </c>
      <c r="C83" s="3"/>
      <c r="D83" s="3"/>
      <c r="E83" s="3" t="str">
        <f t="shared" si="10"/>
        <v/>
      </c>
    </row>
    <row r="84" spans="1:5" x14ac:dyDescent="0.25">
      <c r="A84" s="14" t="s">
        <v>168</v>
      </c>
      <c r="B84" s="14" t="s">
        <v>169</v>
      </c>
      <c r="C84" s="15">
        <f>+C86</f>
        <v>0</v>
      </c>
      <c r="D84" s="15">
        <f t="shared" ref="D84" si="13">SUM(D85:D88)</f>
        <v>0</v>
      </c>
      <c r="E84" s="30" t="str">
        <f t="shared" si="10"/>
        <v/>
      </c>
    </row>
    <row r="85" spans="1:5" x14ac:dyDescent="0.25">
      <c r="A85" s="12" t="s">
        <v>170</v>
      </c>
      <c r="B85" s="12" t="s">
        <v>171</v>
      </c>
      <c r="C85" s="3"/>
      <c r="D85" s="3"/>
      <c r="E85" s="13" t="str">
        <f t="shared" si="10"/>
        <v/>
      </c>
    </row>
    <row r="86" spans="1:5" x14ac:dyDescent="0.25">
      <c r="A86" s="12" t="s">
        <v>172</v>
      </c>
      <c r="B86" s="12" t="s">
        <v>173</v>
      </c>
      <c r="C86" s="3"/>
      <c r="D86" s="3"/>
      <c r="E86" s="13" t="str">
        <f t="shared" si="10"/>
        <v/>
      </c>
    </row>
    <row r="87" spans="1:5" x14ac:dyDescent="0.25">
      <c r="A87" s="12" t="s">
        <v>174</v>
      </c>
      <c r="B87" s="12" t="s">
        <v>175</v>
      </c>
      <c r="C87" s="3"/>
      <c r="D87" s="3"/>
      <c r="E87" s="3"/>
    </row>
    <row r="88" spans="1:5" ht="25.5" x14ac:dyDescent="0.25">
      <c r="A88" s="12" t="s">
        <v>176</v>
      </c>
      <c r="B88" s="12" t="s">
        <v>177</v>
      </c>
      <c r="C88" s="3"/>
      <c r="D88" s="3"/>
      <c r="E88" s="3"/>
    </row>
    <row r="89" spans="1:5" x14ac:dyDescent="0.25">
      <c r="A89" s="31" t="s">
        <v>178</v>
      </c>
      <c r="B89" s="31" t="s">
        <v>179</v>
      </c>
      <c r="C89" s="3"/>
      <c r="D89" s="3"/>
      <c r="E89" s="3"/>
    </row>
    <row r="90" spans="1:5" ht="25.5" x14ac:dyDescent="0.25">
      <c r="A90" s="31" t="s">
        <v>180</v>
      </c>
      <c r="B90" s="31" t="s">
        <v>181</v>
      </c>
      <c r="C90" s="3"/>
      <c r="D90" s="3"/>
      <c r="E90" s="3"/>
    </row>
    <row r="91" spans="1:5" x14ac:dyDescent="0.25">
      <c r="A91" s="18" t="s">
        <v>182</v>
      </c>
      <c r="B91" s="18" t="s">
        <v>26</v>
      </c>
      <c r="C91" s="19"/>
      <c r="D91" s="19">
        <f>+D92+D106+D122+D123+D132</f>
        <v>-325000</v>
      </c>
      <c r="E91" s="19"/>
    </row>
    <row r="92" spans="1:5" x14ac:dyDescent="0.25">
      <c r="A92" s="14" t="s">
        <v>183</v>
      </c>
      <c r="B92" s="14" t="s">
        <v>28</v>
      </c>
      <c r="C92" s="15"/>
      <c r="D92" s="15">
        <f t="shared" ref="D92" si="14">+D93+D96+D101+D100+D105</f>
        <v>0</v>
      </c>
      <c r="E92" s="15"/>
    </row>
    <row r="93" spans="1:5" x14ac:dyDescent="0.25">
      <c r="A93" s="16" t="s">
        <v>184</v>
      </c>
      <c r="B93" s="16" t="s">
        <v>185</v>
      </c>
      <c r="C93" s="17"/>
      <c r="D93" s="17">
        <f t="shared" ref="D93" si="15">SUM(D94:D95)</f>
        <v>0</v>
      </c>
      <c r="E93" s="17"/>
    </row>
    <row r="94" spans="1:5" x14ac:dyDescent="0.25">
      <c r="A94" s="12" t="s">
        <v>186</v>
      </c>
      <c r="B94" s="12" t="s">
        <v>187</v>
      </c>
      <c r="C94" s="3"/>
      <c r="D94" s="3"/>
      <c r="E94" s="3"/>
    </row>
    <row r="95" spans="1:5" x14ac:dyDescent="0.25">
      <c r="A95" s="12" t="s">
        <v>188</v>
      </c>
      <c r="B95" s="12" t="s">
        <v>189</v>
      </c>
      <c r="C95" s="3"/>
      <c r="D95" s="3"/>
      <c r="E95" s="3"/>
    </row>
    <row r="96" spans="1:5" x14ac:dyDescent="0.25">
      <c r="A96" s="16" t="s">
        <v>190</v>
      </c>
      <c r="B96" s="16" t="s">
        <v>191</v>
      </c>
      <c r="C96" s="17"/>
      <c r="D96" s="17">
        <f t="shared" ref="D96" si="16">SUM(D97:D99)</f>
        <v>0</v>
      </c>
      <c r="E96" s="17"/>
    </row>
    <row r="97" spans="1:5" x14ac:dyDescent="0.25">
      <c r="A97" s="12" t="s">
        <v>192</v>
      </c>
      <c r="B97" s="12" t="s">
        <v>193</v>
      </c>
      <c r="C97" s="3"/>
      <c r="D97" s="3"/>
      <c r="E97" s="3"/>
    </row>
    <row r="98" spans="1:5" x14ac:dyDescent="0.25">
      <c r="A98" s="12" t="s">
        <v>194</v>
      </c>
      <c r="B98" s="12" t="s">
        <v>195</v>
      </c>
      <c r="C98" s="3"/>
      <c r="D98" s="3"/>
      <c r="E98" s="3"/>
    </row>
    <row r="99" spans="1:5" x14ac:dyDescent="0.25">
      <c r="A99" s="12" t="s">
        <v>196</v>
      </c>
      <c r="B99" s="12" t="s">
        <v>197</v>
      </c>
      <c r="C99" s="3"/>
      <c r="D99" s="3"/>
      <c r="E99" s="3"/>
    </row>
    <row r="100" spans="1:5" x14ac:dyDescent="0.25">
      <c r="A100" s="16" t="s">
        <v>198</v>
      </c>
      <c r="B100" s="16" t="s">
        <v>199</v>
      </c>
      <c r="C100" s="3"/>
      <c r="D100" s="3"/>
      <c r="E100" s="3"/>
    </row>
    <row r="101" spans="1:5" x14ac:dyDescent="0.25">
      <c r="A101" s="16" t="s">
        <v>200</v>
      </c>
      <c r="B101" s="16" t="s">
        <v>201</v>
      </c>
      <c r="C101" s="17"/>
      <c r="D101" s="17">
        <f t="shared" ref="D101" si="17">SUM(D102:D104)</f>
        <v>0</v>
      </c>
      <c r="E101" s="17"/>
    </row>
    <row r="102" spans="1:5" x14ac:dyDescent="0.25">
      <c r="A102" s="12" t="s">
        <v>202</v>
      </c>
      <c r="B102" s="12" t="s">
        <v>203</v>
      </c>
      <c r="C102" s="3"/>
      <c r="D102" s="3"/>
      <c r="E102" s="3"/>
    </row>
    <row r="103" spans="1:5" x14ac:dyDescent="0.25">
      <c r="A103" s="12" t="s">
        <v>204</v>
      </c>
      <c r="B103" s="12" t="s">
        <v>205</v>
      </c>
      <c r="C103" s="3"/>
      <c r="D103" s="3"/>
      <c r="E103" s="3"/>
    </row>
    <row r="104" spans="1:5" ht="25.5" x14ac:dyDescent="0.25">
      <c r="A104" s="12" t="s">
        <v>206</v>
      </c>
      <c r="B104" s="12" t="s">
        <v>207</v>
      </c>
      <c r="C104" s="3"/>
      <c r="D104" s="3"/>
      <c r="E104" s="3"/>
    </row>
    <row r="105" spans="1:5" x14ac:dyDescent="0.25">
      <c r="A105" s="16" t="s">
        <v>208</v>
      </c>
      <c r="B105" s="16" t="s">
        <v>209</v>
      </c>
      <c r="C105" s="3"/>
      <c r="D105" s="3"/>
      <c r="E105" s="3"/>
    </row>
    <row r="106" spans="1:5" x14ac:dyDescent="0.25">
      <c r="A106" s="14" t="s">
        <v>210</v>
      </c>
      <c r="B106" s="14" t="s">
        <v>42</v>
      </c>
      <c r="C106" s="15"/>
      <c r="D106" s="15">
        <f>+D107+D115</f>
        <v>0</v>
      </c>
      <c r="E106" s="15"/>
    </row>
    <row r="107" spans="1:5" x14ac:dyDescent="0.25">
      <c r="A107" s="16" t="s">
        <v>211</v>
      </c>
      <c r="B107" s="16" t="s">
        <v>44</v>
      </c>
      <c r="C107" s="17"/>
      <c r="D107" s="17">
        <f>+SUM(D108:D114)</f>
        <v>0</v>
      </c>
      <c r="E107" s="17"/>
    </row>
    <row r="108" spans="1:5" x14ac:dyDescent="0.25">
      <c r="A108" s="1" t="s">
        <v>212</v>
      </c>
      <c r="B108" s="1" t="s">
        <v>213</v>
      </c>
      <c r="C108" s="3"/>
      <c r="D108" s="3"/>
      <c r="E108" s="3"/>
    </row>
    <row r="109" spans="1:5" x14ac:dyDescent="0.25">
      <c r="A109" s="32" t="s">
        <v>214</v>
      </c>
      <c r="B109" s="32" t="s">
        <v>215</v>
      </c>
      <c r="C109" s="3"/>
      <c r="D109" s="3"/>
      <c r="E109" s="3"/>
    </row>
    <row r="110" spans="1:5" x14ac:dyDescent="0.25">
      <c r="A110" s="12" t="s">
        <v>216</v>
      </c>
      <c r="B110" s="12" t="s">
        <v>217</v>
      </c>
      <c r="C110" s="3"/>
      <c r="D110" s="3"/>
      <c r="E110" s="3"/>
    </row>
    <row r="111" spans="1:5" x14ac:dyDescent="0.25">
      <c r="A111" s="12" t="s">
        <v>218</v>
      </c>
      <c r="B111" s="12" t="s">
        <v>219</v>
      </c>
      <c r="C111" s="3"/>
      <c r="D111" s="3"/>
      <c r="E111" s="3"/>
    </row>
    <row r="112" spans="1:5" x14ac:dyDescent="0.25">
      <c r="A112" s="12" t="s">
        <v>220</v>
      </c>
      <c r="B112" s="12" t="s">
        <v>221</v>
      </c>
      <c r="C112" s="3"/>
      <c r="D112" s="3"/>
      <c r="E112" s="3"/>
    </row>
    <row r="113" spans="1:6" x14ac:dyDescent="0.25">
      <c r="A113" s="12" t="s">
        <v>222</v>
      </c>
      <c r="B113" s="12" t="s">
        <v>223</v>
      </c>
      <c r="C113" s="3"/>
      <c r="D113" s="3"/>
      <c r="E113" s="3"/>
    </row>
    <row r="114" spans="1:6" ht="25.5" x14ac:dyDescent="0.25">
      <c r="A114" s="12" t="s">
        <v>224</v>
      </c>
      <c r="B114" s="12" t="s">
        <v>225</v>
      </c>
      <c r="C114" s="3"/>
      <c r="D114" s="3"/>
      <c r="E114" s="3"/>
    </row>
    <row r="115" spans="1:6" x14ac:dyDescent="0.25">
      <c r="A115" s="16" t="s">
        <v>226</v>
      </c>
      <c r="B115" s="16" t="s">
        <v>52</v>
      </c>
      <c r="C115" s="17"/>
      <c r="D115" s="17">
        <f>SUM(D116:D121)</f>
        <v>0</v>
      </c>
      <c r="E115" s="17"/>
    </row>
    <row r="116" spans="1:6" x14ac:dyDescent="0.25">
      <c r="A116" s="1" t="s">
        <v>227</v>
      </c>
      <c r="B116" s="1" t="s">
        <v>228</v>
      </c>
      <c r="C116" s="33"/>
      <c r="D116" s="33"/>
      <c r="E116" s="33"/>
    </row>
    <row r="117" spans="1:6" x14ac:dyDescent="0.25">
      <c r="A117" s="12" t="s">
        <v>229</v>
      </c>
      <c r="B117" s="12" t="s">
        <v>230</v>
      </c>
      <c r="C117" s="3"/>
      <c r="D117" s="3"/>
      <c r="E117" s="3"/>
    </row>
    <row r="118" spans="1:6" x14ac:dyDescent="0.25">
      <c r="A118" s="12" t="s">
        <v>231</v>
      </c>
      <c r="B118" s="12" t="s">
        <v>232</v>
      </c>
      <c r="C118" s="3"/>
      <c r="D118" s="3"/>
      <c r="E118" s="3"/>
    </row>
    <row r="119" spans="1:6" x14ac:dyDescent="0.25">
      <c r="A119" s="12" t="s">
        <v>233</v>
      </c>
      <c r="B119" s="12" t="s">
        <v>234</v>
      </c>
      <c r="C119" s="3"/>
      <c r="D119" s="3"/>
      <c r="E119" s="3"/>
    </row>
    <row r="120" spans="1:6" ht="25.5" x14ac:dyDescent="0.25">
      <c r="A120" s="12" t="s">
        <v>235</v>
      </c>
      <c r="B120" s="12" t="s">
        <v>236</v>
      </c>
      <c r="C120" s="33"/>
      <c r="D120" s="3"/>
      <c r="E120" s="33"/>
    </row>
    <row r="121" spans="1:6" ht="25.5" x14ac:dyDescent="0.25">
      <c r="A121" s="12" t="s">
        <v>237</v>
      </c>
      <c r="B121" s="12" t="s">
        <v>238</v>
      </c>
      <c r="C121" s="3"/>
      <c r="D121" s="3"/>
      <c r="E121" s="3"/>
    </row>
    <row r="122" spans="1:6" ht="15.75" thickBot="1" x14ac:dyDescent="0.3">
      <c r="A122" s="14" t="s">
        <v>239</v>
      </c>
      <c r="B122" s="14" t="s">
        <v>60</v>
      </c>
      <c r="C122" s="3"/>
      <c r="D122" s="3"/>
      <c r="E122" s="3"/>
    </row>
    <row r="123" spans="1:6" ht="15.75" thickBot="1" x14ac:dyDescent="0.3">
      <c r="A123" s="14" t="s">
        <v>240</v>
      </c>
      <c r="B123" s="14" t="s">
        <v>241</v>
      </c>
      <c r="C123" s="15"/>
      <c r="D123" s="15">
        <f>SUM(D124:D131)</f>
        <v>-325000</v>
      </c>
      <c r="E123" s="15"/>
      <c r="F123" s="59">
        <v>-325000</v>
      </c>
    </row>
    <row r="124" spans="1:6" ht="15.75" thickBot="1" x14ac:dyDescent="0.3">
      <c r="A124" s="12" t="s">
        <v>242</v>
      </c>
      <c r="B124" s="12" t="s">
        <v>243</v>
      </c>
      <c r="C124" s="3"/>
      <c r="D124" s="3">
        <v>-33500</v>
      </c>
      <c r="E124" s="3"/>
      <c r="F124" s="73">
        <v>-33500</v>
      </c>
    </row>
    <row r="125" spans="1:6" ht="15.75" thickBot="1" x14ac:dyDescent="0.3">
      <c r="A125" s="12" t="s">
        <v>244</v>
      </c>
      <c r="B125" s="12" t="s">
        <v>245</v>
      </c>
      <c r="C125" s="3"/>
      <c r="D125" s="3">
        <v>-10000</v>
      </c>
      <c r="E125" s="3"/>
      <c r="F125" s="73">
        <v>-10000</v>
      </c>
    </row>
    <row r="126" spans="1:6" ht="15.75" thickBot="1" x14ac:dyDescent="0.3">
      <c r="A126" s="12" t="s">
        <v>246</v>
      </c>
      <c r="B126" s="12" t="s">
        <v>247</v>
      </c>
      <c r="C126" s="3"/>
      <c r="D126" s="3">
        <v>-40500</v>
      </c>
      <c r="E126" s="3"/>
      <c r="F126" s="73">
        <v>-40500</v>
      </c>
    </row>
    <row r="127" spans="1:6" ht="26.25" thickBot="1" x14ac:dyDescent="0.3">
      <c r="A127" s="12" t="s">
        <v>248</v>
      </c>
      <c r="B127" s="12" t="s">
        <v>249</v>
      </c>
      <c r="C127" s="3"/>
      <c r="D127" s="3">
        <v>-30000</v>
      </c>
      <c r="E127" s="3"/>
      <c r="F127" s="73">
        <v>-30000</v>
      </c>
    </row>
    <row r="128" spans="1:6" ht="15.75" thickBot="1" x14ac:dyDescent="0.3">
      <c r="A128" s="12" t="s">
        <v>250</v>
      </c>
      <c r="B128" s="12" t="s">
        <v>251</v>
      </c>
      <c r="C128" s="3"/>
      <c r="D128" s="3">
        <v>-55000</v>
      </c>
      <c r="E128" s="3"/>
      <c r="F128" s="73">
        <v>-55000</v>
      </c>
    </row>
    <row r="129" spans="1:6" ht="15.75" thickBot="1" x14ac:dyDescent="0.3">
      <c r="A129" s="12" t="s">
        <v>252</v>
      </c>
      <c r="B129" s="12" t="s">
        <v>253</v>
      </c>
      <c r="C129" s="3"/>
      <c r="D129" s="3">
        <v>-74000</v>
      </c>
      <c r="E129" s="3"/>
      <c r="F129" s="73">
        <v>-74000</v>
      </c>
    </row>
    <row r="130" spans="1:6" ht="15.75" thickBot="1" x14ac:dyDescent="0.3">
      <c r="A130" s="12" t="s">
        <v>254</v>
      </c>
      <c r="B130" s="12" t="s">
        <v>255</v>
      </c>
      <c r="C130" s="3"/>
      <c r="D130" s="3">
        <v>-60000</v>
      </c>
      <c r="E130" s="3"/>
      <c r="F130" s="73">
        <v>-60000</v>
      </c>
    </row>
    <row r="131" spans="1:6" ht="15.75" thickBot="1" x14ac:dyDescent="0.3">
      <c r="A131" s="12" t="s">
        <v>256</v>
      </c>
      <c r="B131" s="12" t="s">
        <v>257</v>
      </c>
      <c r="C131" s="3"/>
      <c r="D131" s="3">
        <v>-22000</v>
      </c>
      <c r="E131" s="3"/>
      <c r="F131" s="73">
        <v>-22000</v>
      </c>
    </row>
    <row r="132" spans="1:6" x14ac:dyDescent="0.25">
      <c r="A132" s="14" t="s">
        <v>258</v>
      </c>
      <c r="B132" s="14" t="s">
        <v>259</v>
      </c>
      <c r="C132" s="15"/>
      <c r="D132" s="15">
        <f>SUM(D133:D135)</f>
        <v>0</v>
      </c>
      <c r="E132" s="15"/>
    </row>
    <row r="133" spans="1:6" x14ac:dyDescent="0.25">
      <c r="A133" s="12" t="s">
        <v>260</v>
      </c>
      <c r="B133" s="12" t="s">
        <v>261</v>
      </c>
      <c r="C133" s="3"/>
      <c r="D133" s="3"/>
      <c r="E133" s="3"/>
    </row>
    <row r="134" spans="1:6" x14ac:dyDescent="0.25">
      <c r="A134" s="12" t="s">
        <v>263</v>
      </c>
      <c r="B134" s="12" t="s">
        <v>259</v>
      </c>
      <c r="C134" s="3"/>
      <c r="D134" s="3"/>
      <c r="E134" s="3"/>
    </row>
    <row r="135" spans="1:6" x14ac:dyDescent="0.25">
      <c r="A135" s="12" t="s">
        <v>264</v>
      </c>
      <c r="B135" s="12" t="s">
        <v>265</v>
      </c>
      <c r="C135" s="3"/>
      <c r="D135" s="3"/>
      <c r="E135" s="3"/>
    </row>
    <row r="136" spans="1:6" x14ac:dyDescent="0.25">
      <c r="A136" s="18" t="s">
        <v>266</v>
      </c>
      <c r="B136" s="18" t="s">
        <v>62</v>
      </c>
      <c r="C136" s="19"/>
      <c r="D136" s="19">
        <f>+D137+D143+D153+D155+D156+D157</f>
        <v>0</v>
      </c>
      <c r="E136" s="19"/>
    </row>
    <row r="137" spans="1:6" x14ac:dyDescent="0.25">
      <c r="A137" s="14" t="s">
        <v>267</v>
      </c>
      <c r="B137" s="14" t="s">
        <v>268</v>
      </c>
      <c r="C137" s="15"/>
      <c r="D137" s="15">
        <f t="shared" ref="D137" si="18">SUM(D138:D142)</f>
        <v>0</v>
      </c>
      <c r="E137" s="15"/>
    </row>
    <row r="138" spans="1:6" ht="25.5" x14ac:dyDescent="0.25">
      <c r="A138" s="12" t="s">
        <v>269</v>
      </c>
      <c r="B138" s="12" t="s">
        <v>270</v>
      </c>
      <c r="C138" s="3"/>
      <c r="D138" s="3"/>
      <c r="E138" s="3"/>
    </row>
    <row r="139" spans="1:6" x14ac:dyDescent="0.25">
      <c r="A139" s="12" t="s">
        <v>271</v>
      </c>
      <c r="B139" s="12" t="s">
        <v>272</v>
      </c>
      <c r="C139" s="3"/>
      <c r="D139" s="3"/>
      <c r="E139" s="3"/>
    </row>
    <row r="140" spans="1:6" x14ac:dyDescent="0.25">
      <c r="A140" s="12" t="s">
        <v>273</v>
      </c>
      <c r="B140" s="12" t="s">
        <v>274</v>
      </c>
      <c r="C140" s="3"/>
      <c r="D140" s="3"/>
      <c r="E140" s="3"/>
    </row>
    <row r="141" spans="1:6" x14ac:dyDescent="0.25">
      <c r="A141" s="12" t="s">
        <v>275</v>
      </c>
      <c r="B141" s="12" t="s">
        <v>276</v>
      </c>
      <c r="C141" s="3"/>
      <c r="D141" s="3"/>
      <c r="E141" s="3"/>
    </row>
    <row r="142" spans="1:6" ht="25.5" x14ac:dyDescent="0.25">
      <c r="A142" s="12" t="s">
        <v>277</v>
      </c>
      <c r="B142" s="12" t="s">
        <v>278</v>
      </c>
      <c r="C142" s="3"/>
      <c r="D142" s="3"/>
      <c r="E142" s="3"/>
    </row>
    <row r="143" spans="1:6" x14ac:dyDescent="0.25">
      <c r="A143" s="14" t="s">
        <v>279</v>
      </c>
      <c r="B143" s="14" t="s">
        <v>280</v>
      </c>
      <c r="C143" s="15"/>
      <c r="D143" s="15">
        <f t="shared" ref="D143" si="19">+D144+D149</f>
        <v>0</v>
      </c>
      <c r="E143" s="15"/>
    </row>
    <row r="144" spans="1:6" x14ac:dyDescent="0.25">
      <c r="A144" s="16" t="s">
        <v>281</v>
      </c>
      <c r="B144" s="16" t="s">
        <v>282</v>
      </c>
      <c r="C144" s="17"/>
      <c r="D144" s="17">
        <f t="shared" ref="D144" si="20">SUM(D145:D148)</f>
        <v>0</v>
      </c>
      <c r="E144" s="17"/>
    </row>
    <row r="145" spans="1:5" x14ac:dyDescent="0.25">
      <c r="A145" s="12" t="s">
        <v>283</v>
      </c>
      <c r="B145" s="12" t="s">
        <v>284</v>
      </c>
      <c r="C145" s="3"/>
      <c r="D145" s="3"/>
      <c r="E145" s="3"/>
    </row>
    <row r="146" spans="1:5" x14ac:dyDescent="0.25">
      <c r="A146" s="12" t="s">
        <v>285</v>
      </c>
      <c r="B146" s="12" t="s">
        <v>286</v>
      </c>
      <c r="C146" s="3"/>
      <c r="D146" s="3"/>
      <c r="E146" s="3"/>
    </row>
    <row r="147" spans="1:5" x14ac:dyDescent="0.25">
      <c r="A147" s="12" t="s">
        <v>287</v>
      </c>
      <c r="B147" s="12" t="s">
        <v>288</v>
      </c>
      <c r="C147" s="3"/>
      <c r="D147" s="3"/>
      <c r="E147" s="3"/>
    </row>
    <row r="148" spans="1:5" x14ac:dyDescent="0.25">
      <c r="A148" s="12" t="s">
        <v>289</v>
      </c>
      <c r="B148" s="12" t="s">
        <v>290</v>
      </c>
      <c r="C148" s="3"/>
      <c r="D148" s="3"/>
      <c r="E148" s="3"/>
    </row>
    <row r="149" spans="1:5" x14ac:dyDescent="0.25">
      <c r="A149" s="16" t="s">
        <v>291</v>
      </c>
      <c r="B149" s="16" t="s">
        <v>292</v>
      </c>
      <c r="C149" s="17"/>
      <c r="D149" s="17">
        <f t="shared" ref="D149" si="21">SUM(D150:D152)</f>
        <v>0</v>
      </c>
      <c r="E149" s="17"/>
    </row>
    <row r="150" spans="1:5" x14ac:dyDescent="0.25">
      <c r="A150" s="12" t="s">
        <v>293</v>
      </c>
      <c r="B150" s="12" t="s">
        <v>294</v>
      </c>
      <c r="C150" s="3"/>
      <c r="D150" s="3"/>
      <c r="E150" s="3"/>
    </row>
    <row r="151" spans="1:5" x14ac:dyDescent="0.25">
      <c r="A151" s="12" t="s">
        <v>295</v>
      </c>
      <c r="B151" s="12" t="s">
        <v>288</v>
      </c>
      <c r="C151" s="3"/>
      <c r="D151" s="3"/>
      <c r="E151" s="3"/>
    </row>
    <row r="152" spans="1:5" x14ac:dyDescent="0.25">
      <c r="A152" s="12" t="s">
        <v>296</v>
      </c>
      <c r="B152" s="12" t="s">
        <v>290</v>
      </c>
      <c r="C152" s="3"/>
      <c r="D152" s="3"/>
      <c r="E152" s="3"/>
    </row>
    <row r="153" spans="1:5" x14ac:dyDescent="0.25">
      <c r="A153" s="14" t="s">
        <v>297</v>
      </c>
      <c r="B153" s="14" t="s">
        <v>298</v>
      </c>
      <c r="C153" s="15"/>
      <c r="D153" s="15">
        <f>SUM(D154:D154)</f>
        <v>0</v>
      </c>
      <c r="E153" s="15"/>
    </row>
    <row r="154" spans="1:5" x14ac:dyDescent="0.25">
      <c r="A154" s="12" t="s">
        <v>299</v>
      </c>
      <c r="B154" s="12" t="s">
        <v>300</v>
      </c>
      <c r="C154" s="3"/>
      <c r="D154" s="3"/>
      <c r="E154" s="3"/>
    </row>
    <row r="155" spans="1:5" x14ac:dyDescent="0.25">
      <c r="A155" s="31" t="s">
        <v>301</v>
      </c>
      <c r="B155" s="31" t="s">
        <v>302</v>
      </c>
      <c r="C155" s="3"/>
      <c r="D155" s="3"/>
      <c r="E155" s="3"/>
    </row>
    <row r="156" spans="1:5" x14ac:dyDescent="0.25">
      <c r="A156" s="31" t="s">
        <v>303</v>
      </c>
      <c r="B156" s="31" t="s">
        <v>304</v>
      </c>
      <c r="C156" s="3"/>
      <c r="D156" s="3"/>
      <c r="E156" s="3"/>
    </row>
    <row r="157" spans="1:5" ht="25.5" x14ac:dyDescent="0.25">
      <c r="A157" s="31" t="s">
        <v>305</v>
      </c>
      <c r="B157" s="31" t="s">
        <v>306</v>
      </c>
      <c r="C157" s="3"/>
      <c r="D157" s="3"/>
      <c r="E157" s="3"/>
    </row>
    <row r="158" spans="1:5" x14ac:dyDescent="0.25">
      <c r="A158" s="18" t="s">
        <v>307</v>
      </c>
      <c r="B158" s="18" t="s">
        <v>308</v>
      </c>
      <c r="C158" s="3"/>
      <c r="D158" s="3"/>
      <c r="E158" s="3"/>
    </row>
    <row r="159" spans="1:5" x14ac:dyDescent="0.25">
      <c r="A159" s="18" t="s">
        <v>309</v>
      </c>
      <c r="B159" s="18" t="s">
        <v>310</v>
      </c>
      <c r="C159" s="19"/>
      <c r="D159" s="19">
        <f t="shared" ref="D159" si="22">SUM(D160:D164)</f>
        <v>0</v>
      </c>
      <c r="E159" s="19"/>
    </row>
    <row r="160" spans="1:5" x14ac:dyDescent="0.25">
      <c r="A160" s="12" t="s">
        <v>311</v>
      </c>
      <c r="B160" s="12" t="s">
        <v>312</v>
      </c>
      <c r="C160" s="3"/>
      <c r="D160" s="3"/>
      <c r="E160" s="3"/>
    </row>
    <row r="161" spans="1:5" x14ac:dyDescent="0.25">
      <c r="A161" s="12" t="s">
        <v>313</v>
      </c>
      <c r="B161" s="12" t="s">
        <v>314</v>
      </c>
      <c r="C161" s="3"/>
      <c r="D161" s="3"/>
      <c r="E161" s="3"/>
    </row>
    <row r="162" spans="1:5" x14ac:dyDescent="0.25">
      <c r="A162" s="12" t="s">
        <v>315</v>
      </c>
      <c r="B162" s="12" t="s">
        <v>316</v>
      </c>
      <c r="C162" s="3"/>
      <c r="D162" s="3"/>
      <c r="E162" s="3"/>
    </row>
    <row r="163" spans="1:5" x14ac:dyDescent="0.25">
      <c r="A163" s="12" t="s">
        <v>317</v>
      </c>
      <c r="B163" s="12" t="s">
        <v>318</v>
      </c>
      <c r="C163" s="3"/>
      <c r="D163" s="3"/>
      <c r="E163" s="3"/>
    </row>
    <row r="164" spans="1:5" x14ac:dyDescent="0.25">
      <c r="A164" s="12" t="s">
        <v>319</v>
      </c>
      <c r="B164" s="12" t="s">
        <v>320</v>
      </c>
      <c r="C164" s="3"/>
      <c r="D164" s="3"/>
      <c r="E164" s="3"/>
    </row>
    <row r="165" spans="1:5" x14ac:dyDescent="0.25">
      <c r="A165" s="22" t="s">
        <v>321</v>
      </c>
      <c r="B165" s="22" t="s">
        <v>322</v>
      </c>
      <c r="C165" s="7"/>
      <c r="D165" s="7">
        <f t="shared" ref="D165" si="23">+D166+D167+D168</f>
        <v>-89780</v>
      </c>
      <c r="E165" s="7"/>
    </row>
    <row r="166" spans="1:5" x14ac:dyDescent="0.25">
      <c r="A166" s="12" t="s">
        <v>323</v>
      </c>
      <c r="B166" s="12" t="s">
        <v>324</v>
      </c>
      <c r="C166" s="3"/>
      <c r="D166" s="3">
        <v>-77500</v>
      </c>
      <c r="E166" s="3"/>
    </row>
    <row r="167" spans="1:5" x14ac:dyDescent="0.25">
      <c r="A167" s="12" t="s">
        <v>325</v>
      </c>
      <c r="B167" s="12" t="s">
        <v>326</v>
      </c>
      <c r="C167" s="3"/>
      <c r="D167" s="3">
        <v>-5880</v>
      </c>
      <c r="E167" s="3"/>
    </row>
    <row r="168" spans="1:5" x14ac:dyDescent="0.25">
      <c r="A168" s="23" t="s">
        <v>327</v>
      </c>
      <c r="B168" s="23" t="s">
        <v>328</v>
      </c>
      <c r="C168" s="35"/>
      <c r="D168" s="35">
        <f t="shared" ref="D168" si="24">+D169+D175+D188</f>
        <v>-6400</v>
      </c>
      <c r="E168" s="35"/>
    </row>
    <row r="169" spans="1:5" x14ac:dyDescent="0.25">
      <c r="A169" s="28" t="s">
        <v>329</v>
      </c>
      <c r="B169" s="28" t="s">
        <v>330</v>
      </c>
      <c r="C169" s="25"/>
      <c r="D169" s="25">
        <f t="shared" ref="D169" si="25">SUM(D170:D174)</f>
        <v>-2400</v>
      </c>
      <c r="E169" s="25"/>
    </row>
    <row r="170" spans="1:5" x14ac:dyDescent="0.25">
      <c r="A170" s="12" t="s">
        <v>331</v>
      </c>
      <c r="B170" s="12" t="s">
        <v>332</v>
      </c>
      <c r="C170" s="3"/>
      <c r="D170" s="3">
        <v>-1600</v>
      </c>
      <c r="E170" s="3"/>
    </row>
    <row r="171" spans="1:5" x14ac:dyDescent="0.25">
      <c r="A171" s="12" t="s">
        <v>333</v>
      </c>
      <c r="B171" s="12" t="s">
        <v>334</v>
      </c>
      <c r="C171" s="3"/>
      <c r="D171" s="3">
        <v>-300</v>
      </c>
      <c r="E171" s="3"/>
    </row>
    <row r="172" spans="1:5" ht="25.5" x14ac:dyDescent="0.25">
      <c r="A172" s="12" t="s">
        <v>335</v>
      </c>
      <c r="B172" s="12" t="s">
        <v>336</v>
      </c>
      <c r="C172" s="3"/>
      <c r="D172" s="3">
        <v>-500</v>
      </c>
      <c r="E172" s="3"/>
    </row>
    <row r="173" spans="1:5" x14ac:dyDescent="0.25">
      <c r="A173" s="12" t="s">
        <v>337</v>
      </c>
      <c r="B173" s="12" t="s">
        <v>338</v>
      </c>
      <c r="C173" s="3"/>
      <c r="D173" s="3">
        <v>0</v>
      </c>
      <c r="E173" s="3"/>
    </row>
    <row r="174" spans="1:5" x14ac:dyDescent="0.25">
      <c r="A174" s="12" t="s">
        <v>339</v>
      </c>
      <c r="B174" s="12" t="s">
        <v>340</v>
      </c>
      <c r="C174" s="3"/>
      <c r="D174" s="3">
        <v>0</v>
      </c>
      <c r="E174" s="3"/>
    </row>
    <row r="175" spans="1:5" x14ac:dyDescent="0.25">
      <c r="A175" s="14" t="s">
        <v>341</v>
      </c>
      <c r="B175" s="14" t="s">
        <v>342</v>
      </c>
      <c r="C175" s="15"/>
      <c r="D175" s="15">
        <f t="shared" ref="D175" si="26">SUM(D176:D187)</f>
        <v>-4000</v>
      </c>
      <c r="E175" s="15"/>
    </row>
    <row r="176" spans="1:5" x14ac:dyDescent="0.25">
      <c r="A176" s="12" t="s">
        <v>343</v>
      </c>
      <c r="B176" s="12" t="s">
        <v>344</v>
      </c>
      <c r="C176" s="3"/>
      <c r="D176" s="3"/>
      <c r="E176" s="3"/>
    </row>
    <row r="177" spans="1:5" x14ac:dyDescent="0.25">
      <c r="A177" s="12" t="s">
        <v>345</v>
      </c>
      <c r="B177" s="12" t="s">
        <v>346</v>
      </c>
      <c r="C177" s="3"/>
      <c r="D177" s="3"/>
      <c r="E177" s="3"/>
    </row>
    <row r="178" spans="1:5" x14ac:dyDescent="0.25">
      <c r="A178" s="12" t="s">
        <v>347</v>
      </c>
      <c r="B178" s="12" t="s">
        <v>348</v>
      </c>
      <c r="C178" s="3"/>
      <c r="D178" s="3"/>
      <c r="E178" s="3"/>
    </row>
    <row r="179" spans="1:5" x14ac:dyDescent="0.25">
      <c r="A179" s="12" t="s">
        <v>349</v>
      </c>
      <c r="B179" s="12" t="s">
        <v>350</v>
      </c>
      <c r="C179" s="3"/>
      <c r="D179" s="3"/>
      <c r="E179" s="3"/>
    </row>
    <row r="180" spans="1:5" x14ac:dyDescent="0.25">
      <c r="A180" s="12" t="s">
        <v>351</v>
      </c>
      <c r="B180" s="12" t="s">
        <v>352</v>
      </c>
      <c r="C180" s="3"/>
      <c r="D180" s="3"/>
      <c r="E180" s="3"/>
    </row>
    <row r="181" spans="1:5" x14ac:dyDescent="0.25">
      <c r="A181" s="12" t="s">
        <v>353</v>
      </c>
      <c r="B181" s="12" t="s">
        <v>354</v>
      </c>
      <c r="C181" s="3"/>
      <c r="D181" s="3"/>
      <c r="E181" s="3"/>
    </row>
    <row r="182" spans="1:5" x14ac:dyDescent="0.25">
      <c r="A182" s="12" t="s">
        <v>355</v>
      </c>
      <c r="B182" s="12" t="s">
        <v>356</v>
      </c>
      <c r="C182" s="3"/>
      <c r="D182" s="3"/>
      <c r="E182" s="3"/>
    </row>
    <row r="183" spans="1:5" x14ac:dyDescent="0.25">
      <c r="A183" s="12" t="s">
        <v>357</v>
      </c>
      <c r="B183" s="12" t="s">
        <v>358</v>
      </c>
      <c r="C183" s="3"/>
      <c r="D183" s="3"/>
      <c r="E183" s="3"/>
    </row>
    <row r="184" spans="1:5" x14ac:dyDescent="0.25">
      <c r="A184" s="12" t="s">
        <v>359</v>
      </c>
      <c r="B184" s="12" t="s">
        <v>360</v>
      </c>
      <c r="C184" s="3"/>
      <c r="D184" s="3"/>
      <c r="E184" s="3"/>
    </row>
    <row r="185" spans="1:5" x14ac:dyDescent="0.25">
      <c r="A185" s="12" t="s">
        <v>361</v>
      </c>
      <c r="B185" s="12" t="s">
        <v>362</v>
      </c>
      <c r="C185" s="3"/>
      <c r="D185" s="3"/>
      <c r="E185" s="3"/>
    </row>
    <row r="186" spans="1:5" x14ac:dyDescent="0.25">
      <c r="A186" s="12" t="s">
        <v>363</v>
      </c>
      <c r="B186" s="12" t="s">
        <v>364</v>
      </c>
      <c r="C186" s="3"/>
      <c r="D186" s="3"/>
      <c r="E186" s="3"/>
    </row>
    <row r="187" spans="1:5" x14ac:dyDescent="0.25">
      <c r="A187" s="12" t="s">
        <v>365</v>
      </c>
      <c r="B187" s="12" t="s">
        <v>366</v>
      </c>
      <c r="C187" s="3"/>
      <c r="D187" s="3">
        <v>-4000</v>
      </c>
      <c r="E187" s="3"/>
    </row>
    <row r="188" spans="1:5" x14ac:dyDescent="0.25">
      <c r="A188" s="14" t="s">
        <v>367</v>
      </c>
      <c r="B188" s="14" t="s">
        <v>368</v>
      </c>
      <c r="C188" s="3"/>
      <c r="D188" s="3"/>
      <c r="E188" s="3"/>
    </row>
    <row r="189" spans="1:5" x14ac:dyDescent="0.25">
      <c r="A189" s="6" t="s">
        <v>369</v>
      </c>
      <c r="B189" s="6" t="s">
        <v>370</v>
      </c>
      <c r="C189" s="3"/>
      <c r="D189" s="3">
        <v>-34000</v>
      </c>
      <c r="E189" s="3"/>
    </row>
    <row r="190" spans="1:5" x14ac:dyDescent="0.25">
      <c r="A190" s="6" t="s">
        <v>371</v>
      </c>
      <c r="B190" s="6" t="s">
        <v>372</v>
      </c>
      <c r="C190" s="7"/>
      <c r="D190" s="7">
        <f t="shared" ref="D190" si="27">+D191+D192</f>
        <v>-202000</v>
      </c>
      <c r="E190" s="7"/>
    </row>
    <row r="191" spans="1:5" x14ac:dyDescent="0.25">
      <c r="A191" s="12" t="s">
        <v>373</v>
      </c>
      <c r="B191" s="12" t="s">
        <v>374</v>
      </c>
      <c r="C191" s="3"/>
      <c r="D191" s="3">
        <v>-202000</v>
      </c>
      <c r="E191" s="3"/>
    </row>
    <row r="192" spans="1:5" x14ac:dyDescent="0.25">
      <c r="A192" s="12" t="s">
        <v>375</v>
      </c>
      <c r="B192" s="12" t="s">
        <v>372</v>
      </c>
      <c r="C192" s="3"/>
      <c r="D192" s="3"/>
      <c r="E192" s="3"/>
    </row>
    <row r="193" spans="1:5" x14ac:dyDescent="0.25">
      <c r="A193" s="36" t="s">
        <v>376</v>
      </c>
      <c r="B193" s="36" t="s">
        <v>377</v>
      </c>
      <c r="C193" s="37"/>
      <c r="D193" s="37">
        <f>+D2+D52+D165+D189+D190</f>
        <v>844220</v>
      </c>
      <c r="E193" s="37"/>
    </row>
    <row r="194" spans="1:5" x14ac:dyDescent="0.25">
      <c r="A194" s="6" t="s">
        <v>378</v>
      </c>
      <c r="B194" s="6" t="s">
        <v>379</v>
      </c>
      <c r="C194" s="3"/>
      <c r="D194" s="3"/>
      <c r="E194" s="3"/>
    </row>
    <row r="195" spans="1:5" x14ac:dyDescent="0.25">
      <c r="A195" s="6" t="s">
        <v>380</v>
      </c>
      <c r="B195" s="6" t="s">
        <v>381</v>
      </c>
      <c r="C195" s="3"/>
      <c r="D195" s="3"/>
      <c r="E195" s="3"/>
    </row>
    <row r="196" spans="1:5" ht="25.5" x14ac:dyDescent="0.25">
      <c r="A196" s="36" t="s">
        <v>382</v>
      </c>
      <c r="B196" s="36" t="s">
        <v>383</v>
      </c>
      <c r="C196" s="37"/>
      <c r="D196" s="37">
        <f t="shared" ref="D196" si="28">+D193+D194+D195</f>
        <v>844220</v>
      </c>
      <c r="E196" s="37"/>
    </row>
    <row r="197" spans="1:5" x14ac:dyDescent="0.25">
      <c r="A197" s="6" t="s">
        <v>384</v>
      </c>
      <c r="B197" s="6" t="s">
        <v>385</v>
      </c>
      <c r="C197" s="3"/>
      <c r="D197" s="3"/>
      <c r="E197" s="3"/>
    </row>
    <row r="198" spans="1:5" x14ac:dyDescent="0.25">
      <c r="A198" s="36" t="s">
        <v>386</v>
      </c>
      <c r="B198" s="36" t="s">
        <v>387</v>
      </c>
      <c r="C198" s="37"/>
      <c r="D198" s="37">
        <f t="shared" ref="D198:D200" si="29">+D196+D197</f>
        <v>844220</v>
      </c>
      <c r="E198" s="37"/>
    </row>
    <row r="199" spans="1:5" x14ac:dyDescent="0.25">
      <c r="A199" s="6" t="s">
        <v>388</v>
      </c>
      <c r="B199" s="6" t="s">
        <v>389</v>
      </c>
      <c r="C199" s="3"/>
      <c r="D199" s="3"/>
      <c r="E199" s="3"/>
    </row>
    <row r="200" spans="1:5" x14ac:dyDescent="0.25">
      <c r="A200" s="36" t="s">
        <v>390</v>
      </c>
      <c r="B200" s="36" t="s">
        <v>391</v>
      </c>
      <c r="C200" s="37"/>
      <c r="D200" s="37">
        <f t="shared" si="29"/>
        <v>844220</v>
      </c>
      <c r="E200" s="37"/>
    </row>
  </sheetData>
  <autoFilter ref="A1:E1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0"/>
  <sheetViews>
    <sheetView workbookViewId="0">
      <pane ySplit="1" topLeftCell="A2" activePane="bottomLeft" state="frozen"/>
      <selection activeCell="A135" sqref="A135:XFD135"/>
      <selection pane="bottomLeft" activeCell="A135" sqref="A135:XFD135"/>
    </sheetView>
  </sheetViews>
  <sheetFormatPr defaultRowHeight="15" x14ac:dyDescent="0.25"/>
  <cols>
    <col min="1" max="1" width="10.28515625" style="38" bestFit="1" customWidth="1"/>
    <col min="2" max="2" width="38.42578125" style="38" customWidth="1"/>
    <col min="3" max="3" width="10.42578125" style="39" bestFit="1" customWidth="1"/>
    <col min="4" max="4" width="14.85546875" style="39" bestFit="1" customWidth="1"/>
    <col min="5" max="5" width="9.85546875" style="39" bestFit="1" customWidth="1"/>
  </cols>
  <sheetData>
    <row r="1" spans="1:5" x14ac:dyDescent="0.25">
      <c r="A1" s="1"/>
      <c r="B1" s="1" t="s">
        <v>411</v>
      </c>
      <c r="C1" s="3" t="s">
        <v>2</v>
      </c>
      <c r="D1" s="3" t="s">
        <v>3</v>
      </c>
      <c r="E1" s="3" t="s">
        <v>4</v>
      </c>
    </row>
    <row r="2" spans="1:5" ht="15.75" x14ac:dyDescent="0.25">
      <c r="A2" s="46" t="s">
        <v>5</v>
      </c>
      <c r="B2" s="46" t="s">
        <v>6</v>
      </c>
      <c r="C2" s="47"/>
      <c r="D2" s="47">
        <f>+D3+D41+D45+D46</f>
        <v>201640000</v>
      </c>
      <c r="E2" s="63"/>
    </row>
    <row r="3" spans="1:5" x14ac:dyDescent="0.25">
      <c r="A3" s="6" t="s">
        <v>7</v>
      </c>
      <c r="B3" s="6" t="s">
        <v>8</v>
      </c>
      <c r="C3" s="7"/>
      <c r="D3" s="7">
        <f>D4+D12+D30+D35</f>
        <v>200740000</v>
      </c>
      <c r="E3" s="7"/>
    </row>
    <row r="4" spans="1:5" x14ac:dyDescent="0.25">
      <c r="A4" s="48" t="s">
        <v>9</v>
      </c>
      <c r="B4" s="48" t="s">
        <v>10</v>
      </c>
      <c r="C4" s="9">
        <f t="shared" ref="C4:D4" si="0">+SUM(C5:C11)</f>
        <v>3900000</v>
      </c>
      <c r="D4" s="49">
        <f t="shared" si="0"/>
        <v>200740000</v>
      </c>
      <c r="E4" s="66">
        <f>+IF(C4=0,"",D4/C4)</f>
        <v>51.47179487179487</v>
      </c>
    </row>
    <row r="5" spans="1:5" x14ac:dyDescent="0.25">
      <c r="A5" s="12" t="s">
        <v>11</v>
      </c>
      <c r="B5" s="12" t="s">
        <v>12</v>
      </c>
      <c r="C5" s="3">
        <v>11000</v>
      </c>
      <c r="D5" s="3">
        <v>200000</v>
      </c>
      <c r="E5" s="13">
        <f t="shared" ref="E5:E68" si="1">+IF(C5=0,"",D5/C5)</f>
        <v>18.181818181818183</v>
      </c>
    </row>
    <row r="6" spans="1:5" x14ac:dyDescent="0.25">
      <c r="A6" s="12" t="s">
        <v>13</v>
      </c>
      <c r="B6" s="12" t="s">
        <v>14</v>
      </c>
      <c r="C6" s="3">
        <v>3714000</v>
      </c>
      <c r="D6" s="3">
        <v>193800000</v>
      </c>
      <c r="E6" s="13">
        <f t="shared" si="1"/>
        <v>52.180936995153473</v>
      </c>
    </row>
    <row r="7" spans="1:5" x14ac:dyDescent="0.25">
      <c r="A7" s="12" t="s">
        <v>15</v>
      </c>
      <c r="B7" s="12" t="s">
        <v>16</v>
      </c>
      <c r="C7" s="3">
        <v>175000</v>
      </c>
      <c r="D7" s="3">
        <v>5700000</v>
      </c>
      <c r="E7" s="13">
        <f t="shared" si="1"/>
        <v>32.571428571428569</v>
      </c>
    </row>
    <row r="8" spans="1:5" x14ac:dyDescent="0.25">
      <c r="A8" s="12" t="s">
        <v>17</v>
      </c>
      <c r="B8" s="12" t="s">
        <v>18</v>
      </c>
      <c r="C8" s="3"/>
      <c r="D8" s="3">
        <v>0</v>
      </c>
      <c r="E8" s="3" t="str">
        <f t="shared" si="1"/>
        <v/>
      </c>
    </row>
    <row r="9" spans="1:5" x14ac:dyDescent="0.25">
      <c r="A9" s="12" t="s">
        <v>19</v>
      </c>
      <c r="B9" s="12" t="s">
        <v>20</v>
      </c>
      <c r="C9" s="3"/>
      <c r="D9" s="3">
        <v>0</v>
      </c>
      <c r="E9" s="3" t="str">
        <f t="shared" si="1"/>
        <v/>
      </c>
    </row>
    <row r="10" spans="1:5" ht="25.5" x14ac:dyDescent="0.25">
      <c r="A10" s="12" t="s">
        <v>21</v>
      </c>
      <c r="B10" s="12" t="s">
        <v>22</v>
      </c>
      <c r="C10" s="3"/>
      <c r="D10" s="3">
        <v>1000000</v>
      </c>
      <c r="E10" s="3" t="str">
        <f t="shared" si="1"/>
        <v/>
      </c>
    </row>
    <row r="11" spans="1:5" x14ac:dyDescent="0.25">
      <c r="A11" s="12" t="s">
        <v>23</v>
      </c>
      <c r="B11" s="12" t="s">
        <v>24</v>
      </c>
      <c r="C11" s="3"/>
      <c r="D11" s="3">
        <v>40000</v>
      </c>
      <c r="E11" s="3" t="str">
        <f t="shared" si="1"/>
        <v/>
      </c>
    </row>
    <row r="12" spans="1:5" x14ac:dyDescent="0.25">
      <c r="A12" s="48" t="s">
        <v>25</v>
      </c>
      <c r="B12" s="48" t="s">
        <v>26</v>
      </c>
      <c r="C12" s="49"/>
      <c r="D12" s="49">
        <f>D13+D20+D29</f>
        <v>0</v>
      </c>
      <c r="E12" s="65" t="str">
        <f t="shared" si="1"/>
        <v/>
      </c>
    </row>
    <row r="13" spans="1:5" x14ac:dyDescent="0.25">
      <c r="A13" s="14" t="s">
        <v>27</v>
      </c>
      <c r="B13" s="14" t="s">
        <v>28</v>
      </c>
      <c r="C13" s="15"/>
      <c r="D13" s="15">
        <f>SUM(D14:D19)</f>
        <v>0</v>
      </c>
      <c r="E13" s="15" t="str">
        <f t="shared" si="1"/>
        <v/>
      </c>
    </row>
    <row r="14" spans="1:5" x14ac:dyDescent="0.25">
      <c r="A14" s="12" t="s">
        <v>29</v>
      </c>
      <c r="B14" s="12" t="s">
        <v>30</v>
      </c>
      <c r="C14" s="3"/>
      <c r="D14" s="3"/>
      <c r="E14" s="3" t="str">
        <f t="shared" si="1"/>
        <v/>
      </c>
    </row>
    <row r="15" spans="1:5" x14ac:dyDescent="0.25">
      <c r="A15" s="12" t="s">
        <v>31</v>
      </c>
      <c r="B15" s="12" t="s">
        <v>32</v>
      </c>
      <c r="C15" s="3"/>
      <c r="D15" s="3"/>
      <c r="E15" s="3" t="str">
        <f t="shared" si="1"/>
        <v/>
      </c>
    </row>
    <row r="16" spans="1:5" x14ac:dyDescent="0.25">
      <c r="A16" s="12" t="s">
        <v>33</v>
      </c>
      <c r="B16" s="12" t="s">
        <v>34</v>
      </c>
      <c r="C16" s="3"/>
      <c r="D16" s="3"/>
      <c r="E16" s="3" t="str">
        <f t="shared" si="1"/>
        <v/>
      </c>
    </row>
    <row r="17" spans="1:5" x14ac:dyDescent="0.25">
      <c r="A17" s="12" t="s">
        <v>35</v>
      </c>
      <c r="B17" s="12" t="s">
        <v>36</v>
      </c>
      <c r="C17" s="3"/>
      <c r="D17" s="3"/>
      <c r="E17" s="3" t="str">
        <f t="shared" si="1"/>
        <v/>
      </c>
    </row>
    <row r="18" spans="1:5" x14ac:dyDescent="0.25">
      <c r="A18" s="12" t="s">
        <v>37</v>
      </c>
      <c r="B18" s="12" t="s">
        <v>38</v>
      </c>
      <c r="C18" s="3"/>
      <c r="D18" s="3"/>
      <c r="E18" s="3" t="str">
        <f t="shared" si="1"/>
        <v/>
      </c>
    </row>
    <row r="19" spans="1:5" x14ac:dyDescent="0.25">
      <c r="A19" s="12" t="s">
        <v>39</v>
      </c>
      <c r="B19" s="12" t="s">
        <v>40</v>
      </c>
      <c r="C19" s="3"/>
      <c r="D19" s="3"/>
      <c r="E19" s="3" t="str">
        <f t="shared" si="1"/>
        <v/>
      </c>
    </row>
    <row r="20" spans="1:5" x14ac:dyDescent="0.25">
      <c r="A20" s="14" t="s">
        <v>41</v>
      </c>
      <c r="B20" s="14" t="s">
        <v>42</v>
      </c>
      <c r="C20" s="15"/>
      <c r="D20" s="15">
        <f>+D21+D25</f>
        <v>0</v>
      </c>
      <c r="E20" s="15" t="str">
        <f t="shared" si="1"/>
        <v/>
      </c>
    </row>
    <row r="21" spans="1:5" x14ac:dyDescent="0.25">
      <c r="A21" s="16" t="s">
        <v>43</v>
      </c>
      <c r="B21" s="16" t="s">
        <v>44</v>
      </c>
      <c r="C21" s="17"/>
      <c r="D21" s="17">
        <f>SUM(D22:D24)</f>
        <v>0</v>
      </c>
      <c r="E21" s="17" t="str">
        <f t="shared" si="1"/>
        <v/>
      </c>
    </row>
    <row r="22" spans="1:5" x14ac:dyDescent="0.25">
      <c r="A22" s="12" t="s">
        <v>45</v>
      </c>
      <c r="B22" s="12" t="s">
        <v>46</v>
      </c>
      <c r="C22" s="3"/>
      <c r="D22" s="3"/>
      <c r="E22" s="3" t="str">
        <f t="shared" si="1"/>
        <v/>
      </c>
    </row>
    <row r="23" spans="1:5" x14ac:dyDescent="0.25">
      <c r="A23" s="12" t="s">
        <v>47</v>
      </c>
      <c r="B23" s="12" t="s">
        <v>48</v>
      </c>
      <c r="C23" s="3"/>
      <c r="D23" s="3"/>
      <c r="E23" s="3" t="str">
        <f t="shared" si="1"/>
        <v/>
      </c>
    </row>
    <row r="24" spans="1:5" x14ac:dyDescent="0.25">
      <c r="A24" s="12" t="s">
        <v>49</v>
      </c>
      <c r="B24" s="12" t="s">
        <v>50</v>
      </c>
      <c r="C24" s="3"/>
      <c r="D24" s="3"/>
      <c r="E24" s="3" t="str">
        <f t="shared" si="1"/>
        <v/>
      </c>
    </row>
    <row r="25" spans="1:5" x14ac:dyDescent="0.25">
      <c r="A25" s="16" t="s">
        <v>51</v>
      </c>
      <c r="B25" s="16" t="s">
        <v>52</v>
      </c>
      <c r="C25" s="17"/>
      <c r="D25" s="17">
        <f>SUM(D26:D28)</f>
        <v>0</v>
      </c>
      <c r="E25" s="17" t="str">
        <f t="shared" si="1"/>
        <v/>
      </c>
    </row>
    <row r="26" spans="1:5" x14ac:dyDescent="0.25">
      <c r="A26" s="12" t="s">
        <v>53</v>
      </c>
      <c r="B26" s="12" t="s">
        <v>54</v>
      </c>
      <c r="C26" s="3"/>
      <c r="D26" s="3"/>
      <c r="E26" s="3" t="str">
        <f t="shared" si="1"/>
        <v/>
      </c>
    </row>
    <row r="27" spans="1:5" x14ac:dyDescent="0.25">
      <c r="A27" s="12" t="s">
        <v>55</v>
      </c>
      <c r="B27" s="12" t="s">
        <v>56</v>
      </c>
      <c r="C27" s="3"/>
      <c r="D27" s="3"/>
      <c r="E27" s="3" t="str">
        <f t="shared" si="1"/>
        <v/>
      </c>
    </row>
    <row r="28" spans="1:5" x14ac:dyDescent="0.25">
      <c r="A28" s="12" t="s">
        <v>57</v>
      </c>
      <c r="B28" s="12" t="s">
        <v>58</v>
      </c>
      <c r="C28" s="3"/>
      <c r="D28" s="3"/>
      <c r="E28" s="3" t="str">
        <f t="shared" si="1"/>
        <v/>
      </c>
    </row>
    <row r="29" spans="1:5" x14ac:dyDescent="0.25">
      <c r="A29" s="14" t="s">
        <v>59</v>
      </c>
      <c r="B29" s="14" t="s">
        <v>60</v>
      </c>
      <c r="C29" s="3"/>
      <c r="D29" s="3"/>
      <c r="E29" s="3" t="str">
        <f t="shared" si="1"/>
        <v/>
      </c>
    </row>
    <row r="30" spans="1:5" x14ac:dyDescent="0.25">
      <c r="A30" s="18" t="s">
        <v>61</v>
      </c>
      <c r="B30" s="18" t="s">
        <v>62</v>
      </c>
      <c r="C30" s="19"/>
      <c r="D30" s="19">
        <f t="shared" ref="D30" si="2">SUM(D31:D34)</f>
        <v>0</v>
      </c>
      <c r="E30" s="19" t="str">
        <f t="shared" si="1"/>
        <v/>
      </c>
    </row>
    <row r="31" spans="1:5" x14ac:dyDescent="0.25">
      <c r="A31" s="12" t="s">
        <v>63</v>
      </c>
      <c r="B31" s="12" t="s">
        <v>64</v>
      </c>
      <c r="C31" s="3"/>
      <c r="D31" s="3"/>
      <c r="E31" s="3" t="str">
        <f t="shared" si="1"/>
        <v/>
      </c>
    </row>
    <row r="32" spans="1:5" x14ac:dyDescent="0.25">
      <c r="A32" s="12" t="s">
        <v>65</v>
      </c>
      <c r="B32" s="12" t="s">
        <v>66</v>
      </c>
      <c r="C32" s="3"/>
      <c r="D32" s="3"/>
      <c r="E32" s="3" t="str">
        <f t="shared" si="1"/>
        <v/>
      </c>
    </row>
    <row r="33" spans="1:5" x14ac:dyDescent="0.25">
      <c r="A33" s="12" t="s">
        <v>67</v>
      </c>
      <c r="B33" s="12" t="s">
        <v>68</v>
      </c>
      <c r="C33" s="3"/>
      <c r="D33" s="3"/>
      <c r="E33" s="3" t="str">
        <f t="shared" si="1"/>
        <v/>
      </c>
    </row>
    <row r="34" spans="1:5" x14ac:dyDescent="0.25">
      <c r="A34" s="12" t="s">
        <v>69</v>
      </c>
      <c r="B34" s="12" t="s">
        <v>70</v>
      </c>
      <c r="C34" s="3"/>
      <c r="D34" s="3"/>
      <c r="E34" s="3" t="str">
        <f t="shared" si="1"/>
        <v/>
      </c>
    </row>
    <row r="35" spans="1:5" x14ac:dyDescent="0.25">
      <c r="A35" s="18" t="s">
        <v>71</v>
      </c>
      <c r="B35" s="18" t="s">
        <v>72</v>
      </c>
      <c r="C35" s="19"/>
      <c r="D35" s="19">
        <f t="shared" ref="D35" si="3">SUM(D36:D40)</f>
        <v>0</v>
      </c>
      <c r="E35" s="19" t="str">
        <f t="shared" si="1"/>
        <v/>
      </c>
    </row>
    <row r="36" spans="1:5" x14ac:dyDescent="0.25">
      <c r="A36" s="12" t="s">
        <v>73</v>
      </c>
      <c r="B36" s="12" t="s">
        <v>74</v>
      </c>
      <c r="C36" s="3"/>
      <c r="D36" s="3"/>
      <c r="E36" s="3" t="str">
        <f t="shared" si="1"/>
        <v/>
      </c>
    </row>
    <row r="37" spans="1:5" x14ac:dyDescent="0.25">
      <c r="A37" s="12" t="s">
        <v>75</v>
      </c>
      <c r="B37" s="12" t="s">
        <v>76</v>
      </c>
      <c r="C37" s="3"/>
      <c r="D37" s="3"/>
      <c r="E37" s="3" t="str">
        <f t="shared" si="1"/>
        <v/>
      </c>
    </row>
    <row r="38" spans="1:5" x14ac:dyDescent="0.25">
      <c r="A38" s="12" t="s">
        <v>77</v>
      </c>
      <c r="B38" s="12" t="s">
        <v>78</v>
      </c>
      <c r="C38" s="3"/>
      <c r="D38" s="3"/>
      <c r="E38" s="3" t="str">
        <f t="shared" si="1"/>
        <v/>
      </c>
    </row>
    <row r="39" spans="1:5" x14ac:dyDescent="0.25">
      <c r="A39" s="12" t="s">
        <v>79</v>
      </c>
      <c r="B39" s="12" t="s">
        <v>80</v>
      </c>
      <c r="C39" s="3"/>
      <c r="D39" s="3"/>
      <c r="E39" s="3" t="str">
        <f t="shared" si="1"/>
        <v/>
      </c>
    </row>
    <row r="40" spans="1:5" x14ac:dyDescent="0.25">
      <c r="A40" s="12" t="s">
        <v>81</v>
      </c>
      <c r="B40" s="12" t="s">
        <v>82</v>
      </c>
      <c r="C40" s="3"/>
      <c r="D40" s="3"/>
      <c r="E40" s="3" t="str">
        <f t="shared" si="1"/>
        <v/>
      </c>
    </row>
    <row r="41" spans="1:5" x14ac:dyDescent="0.25">
      <c r="A41" s="6" t="s">
        <v>83</v>
      </c>
      <c r="B41" s="6" t="s">
        <v>84</v>
      </c>
      <c r="C41" s="7"/>
      <c r="D41" s="7">
        <f t="shared" ref="D41" si="4">SUM(D42:D44)</f>
        <v>900000</v>
      </c>
      <c r="E41" s="7" t="str">
        <f t="shared" si="1"/>
        <v/>
      </c>
    </row>
    <row r="42" spans="1:5" x14ac:dyDescent="0.25">
      <c r="A42" s="12" t="s">
        <v>85</v>
      </c>
      <c r="B42" s="12" t="s">
        <v>86</v>
      </c>
      <c r="C42" s="3"/>
      <c r="D42" s="3">
        <v>900000</v>
      </c>
      <c r="E42" s="3" t="str">
        <f t="shared" si="1"/>
        <v/>
      </c>
    </row>
    <row r="43" spans="1:5" x14ac:dyDescent="0.25">
      <c r="A43" s="12" t="s">
        <v>87</v>
      </c>
      <c r="B43" s="12" t="s">
        <v>88</v>
      </c>
      <c r="C43" s="3"/>
      <c r="D43" s="3"/>
      <c r="E43" s="3" t="str">
        <f t="shared" si="1"/>
        <v/>
      </c>
    </row>
    <row r="44" spans="1:5" ht="25.5" x14ac:dyDescent="0.25">
      <c r="A44" s="12" t="s">
        <v>89</v>
      </c>
      <c r="B44" s="12" t="s">
        <v>90</v>
      </c>
      <c r="C44" s="3"/>
      <c r="D44" s="3"/>
      <c r="E44" s="3" t="str">
        <f t="shared" si="1"/>
        <v/>
      </c>
    </row>
    <row r="45" spans="1:5" x14ac:dyDescent="0.25">
      <c r="A45" s="6" t="s">
        <v>91</v>
      </c>
      <c r="B45" s="6" t="s">
        <v>92</v>
      </c>
      <c r="C45" s="3"/>
      <c r="D45" s="3"/>
      <c r="E45" s="3" t="str">
        <f t="shared" si="1"/>
        <v/>
      </c>
    </row>
    <row r="46" spans="1:5" x14ac:dyDescent="0.25">
      <c r="A46" s="6" t="s">
        <v>93</v>
      </c>
      <c r="B46" s="6" t="s">
        <v>94</v>
      </c>
      <c r="C46" s="7"/>
      <c r="D46" s="7">
        <f t="shared" ref="D46" si="5">SUM(D47:D50)</f>
        <v>0</v>
      </c>
      <c r="E46" s="7" t="str">
        <f t="shared" si="1"/>
        <v/>
      </c>
    </row>
    <row r="47" spans="1:5" x14ac:dyDescent="0.25">
      <c r="A47" s="12" t="s">
        <v>95</v>
      </c>
      <c r="B47" s="12" t="s">
        <v>96</v>
      </c>
      <c r="C47" s="3"/>
      <c r="D47" s="3"/>
      <c r="E47" s="3" t="str">
        <f t="shared" si="1"/>
        <v/>
      </c>
    </row>
    <row r="48" spans="1:5" x14ac:dyDescent="0.25">
      <c r="A48" s="12" t="s">
        <v>97</v>
      </c>
      <c r="B48" s="12" t="s">
        <v>98</v>
      </c>
      <c r="C48" s="3"/>
      <c r="D48" s="3"/>
      <c r="E48" s="3" t="str">
        <f t="shared" si="1"/>
        <v/>
      </c>
    </row>
    <row r="49" spans="1:5" x14ac:dyDescent="0.25">
      <c r="A49" s="12" t="s">
        <v>99</v>
      </c>
      <c r="B49" s="12" t="s">
        <v>100</v>
      </c>
      <c r="C49" s="3"/>
      <c r="D49" s="3"/>
      <c r="E49" s="3" t="str">
        <f t="shared" si="1"/>
        <v/>
      </c>
    </row>
    <row r="50" spans="1:5" x14ac:dyDescent="0.25">
      <c r="A50" s="12" t="s">
        <v>101</v>
      </c>
      <c r="B50" s="12" t="s">
        <v>94</v>
      </c>
      <c r="C50" s="3"/>
      <c r="D50" s="3"/>
      <c r="E50" s="3" t="str">
        <f t="shared" si="1"/>
        <v/>
      </c>
    </row>
    <row r="51" spans="1:5" ht="15.75" x14ac:dyDescent="0.25">
      <c r="A51" s="20" t="s">
        <v>102</v>
      </c>
      <c r="B51" s="20" t="s">
        <v>103</v>
      </c>
      <c r="C51" s="21"/>
      <c r="D51" s="21">
        <f>+D52+D165+D189+D190</f>
        <v>-853025</v>
      </c>
      <c r="E51" s="21" t="str">
        <f t="shared" si="1"/>
        <v/>
      </c>
    </row>
    <row r="52" spans="1:5" x14ac:dyDescent="0.25">
      <c r="A52" s="22" t="s">
        <v>104</v>
      </c>
      <c r="B52" s="22" t="s">
        <v>105</v>
      </c>
      <c r="C52" s="7"/>
      <c r="D52" s="7">
        <f>+D53+D58+D91+D136+D158+D159</f>
        <v>-475000</v>
      </c>
      <c r="E52" s="7" t="str">
        <f t="shared" si="1"/>
        <v/>
      </c>
    </row>
    <row r="53" spans="1:5" x14ac:dyDescent="0.25">
      <c r="A53" s="18" t="s">
        <v>106</v>
      </c>
      <c r="B53" s="18" t="s">
        <v>107</v>
      </c>
      <c r="C53" s="19"/>
      <c r="D53" s="19">
        <f t="shared" ref="D53" si="6">SUM(D54:D57)</f>
        <v>-475000</v>
      </c>
      <c r="E53" s="19" t="str">
        <f t="shared" si="1"/>
        <v/>
      </c>
    </row>
    <row r="54" spans="1:5" x14ac:dyDescent="0.25">
      <c r="A54" s="12" t="s">
        <v>108</v>
      </c>
      <c r="B54" s="12" t="s">
        <v>109</v>
      </c>
      <c r="C54" s="3"/>
      <c r="D54" s="3">
        <v>-149000</v>
      </c>
      <c r="E54" s="3" t="str">
        <f t="shared" si="1"/>
        <v/>
      </c>
    </row>
    <row r="55" spans="1:5" x14ac:dyDescent="0.25">
      <c r="A55" s="12" t="s">
        <v>110</v>
      </c>
      <c r="B55" s="12" t="s">
        <v>111</v>
      </c>
      <c r="C55" s="3"/>
      <c r="D55" s="3">
        <v>-299000</v>
      </c>
      <c r="E55" s="3" t="str">
        <f t="shared" si="1"/>
        <v/>
      </c>
    </row>
    <row r="56" spans="1:5" x14ac:dyDescent="0.25">
      <c r="A56" s="12" t="s">
        <v>112</v>
      </c>
      <c r="B56" s="12" t="s">
        <v>113</v>
      </c>
      <c r="C56" s="3"/>
      <c r="D56" s="3">
        <v>0</v>
      </c>
      <c r="E56" s="3" t="str">
        <f t="shared" si="1"/>
        <v/>
      </c>
    </row>
    <row r="57" spans="1:5" x14ac:dyDescent="0.25">
      <c r="A57" s="12" t="s">
        <v>114</v>
      </c>
      <c r="B57" s="12" t="s">
        <v>115</v>
      </c>
      <c r="C57" s="3"/>
      <c r="D57" s="3">
        <v>-27000</v>
      </c>
      <c r="E57" s="3" t="str">
        <f t="shared" si="1"/>
        <v/>
      </c>
    </row>
    <row r="58" spans="1:5" x14ac:dyDescent="0.25">
      <c r="A58" s="23" t="s">
        <v>116</v>
      </c>
      <c r="B58" s="23" t="s">
        <v>117</v>
      </c>
      <c r="C58" s="19"/>
      <c r="D58" s="19">
        <f t="shared" ref="D58" si="7">+D59+D67+D71+D78+D84+D89+D90</f>
        <v>0</v>
      </c>
      <c r="E58" s="19" t="str">
        <f t="shared" si="1"/>
        <v/>
      </c>
    </row>
    <row r="59" spans="1:5" x14ac:dyDescent="0.25">
      <c r="A59" s="24" t="s">
        <v>118</v>
      </c>
      <c r="B59" s="24" t="s">
        <v>119</v>
      </c>
      <c r="C59" s="25">
        <f t="shared" ref="C59:D59" si="8">SUM(C60:C66)</f>
        <v>0</v>
      </c>
      <c r="D59" s="26">
        <f t="shared" si="8"/>
        <v>0</v>
      </c>
      <c r="E59" s="27" t="str">
        <f t="shared" si="1"/>
        <v/>
      </c>
    </row>
    <row r="60" spans="1:5" x14ac:dyDescent="0.25">
      <c r="A60" s="12" t="s">
        <v>120</v>
      </c>
      <c r="B60" s="12" t="s">
        <v>121</v>
      </c>
      <c r="C60" s="3"/>
      <c r="D60" s="3"/>
      <c r="E60" s="13" t="str">
        <f t="shared" si="1"/>
        <v/>
      </c>
    </row>
    <row r="61" spans="1:5" x14ac:dyDescent="0.25">
      <c r="A61" s="12" t="s">
        <v>122</v>
      </c>
      <c r="B61" s="12" t="s">
        <v>123</v>
      </c>
      <c r="C61" s="3"/>
      <c r="D61" s="3"/>
      <c r="E61" s="13" t="str">
        <f t="shared" si="1"/>
        <v/>
      </c>
    </row>
    <row r="62" spans="1:5" x14ac:dyDescent="0.25">
      <c r="A62" s="12" t="s">
        <v>124</v>
      </c>
      <c r="B62" s="12" t="s">
        <v>125</v>
      </c>
      <c r="C62" s="3"/>
      <c r="D62" s="3"/>
      <c r="E62" s="13" t="str">
        <f t="shared" si="1"/>
        <v/>
      </c>
    </row>
    <row r="63" spans="1:5" x14ac:dyDescent="0.25">
      <c r="A63" s="12" t="s">
        <v>126</v>
      </c>
      <c r="B63" s="12" t="s">
        <v>127</v>
      </c>
      <c r="C63" s="3"/>
      <c r="D63" s="3"/>
      <c r="E63" s="13" t="str">
        <f t="shared" si="1"/>
        <v/>
      </c>
    </row>
    <row r="64" spans="1:5" x14ac:dyDescent="0.25">
      <c r="A64" s="12" t="s">
        <v>128</v>
      </c>
      <c r="B64" s="12" t="s">
        <v>129</v>
      </c>
      <c r="C64" s="3"/>
      <c r="D64" s="3"/>
      <c r="E64" s="13" t="str">
        <f t="shared" si="1"/>
        <v/>
      </c>
    </row>
    <row r="65" spans="1:5" x14ac:dyDescent="0.25">
      <c r="A65" s="12" t="s">
        <v>130</v>
      </c>
      <c r="B65" s="12" t="s">
        <v>131</v>
      </c>
      <c r="C65" s="3"/>
      <c r="D65" s="3"/>
      <c r="E65" s="13" t="str">
        <f t="shared" si="1"/>
        <v/>
      </c>
    </row>
    <row r="66" spans="1:5" ht="25.5" x14ac:dyDescent="0.25">
      <c r="A66" s="12" t="s">
        <v>132</v>
      </c>
      <c r="B66" s="12" t="s">
        <v>133</v>
      </c>
      <c r="C66" s="3"/>
      <c r="D66" s="3"/>
      <c r="E66" s="3" t="str">
        <f t="shared" si="1"/>
        <v/>
      </c>
    </row>
    <row r="67" spans="1:5" x14ac:dyDescent="0.25">
      <c r="A67" s="28" t="s">
        <v>134</v>
      </c>
      <c r="B67" s="28" t="s">
        <v>135</v>
      </c>
      <c r="C67" s="25">
        <f t="shared" ref="C67:D67" si="9">SUM(C68:C70)</f>
        <v>0</v>
      </c>
      <c r="D67" s="25">
        <f t="shared" si="9"/>
        <v>0</v>
      </c>
      <c r="E67" s="29" t="str">
        <f t="shared" si="1"/>
        <v/>
      </c>
    </row>
    <row r="68" spans="1:5" x14ac:dyDescent="0.25">
      <c r="A68" s="12" t="s">
        <v>136</v>
      </c>
      <c r="B68" s="12" t="s">
        <v>137</v>
      </c>
      <c r="C68" s="3"/>
      <c r="D68" s="3"/>
      <c r="E68" s="13" t="str">
        <f t="shared" si="1"/>
        <v/>
      </c>
    </row>
    <row r="69" spans="1:5" x14ac:dyDescent="0.25">
      <c r="A69" s="12" t="s">
        <v>138</v>
      </c>
      <c r="B69" s="12" t="s">
        <v>139</v>
      </c>
      <c r="C69" s="3"/>
      <c r="D69" s="3"/>
      <c r="E69" s="13" t="str">
        <f t="shared" ref="E69:E86" si="10">+IF(C69=0,"",D69/C69)</f>
        <v/>
      </c>
    </row>
    <row r="70" spans="1:5" ht="25.5" x14ac:dyDescent="0.25">
      <c r="A70" s="12" t="s">
        <v>140</v>
      </c>
      <c r="B70" s="12" t="s">
        <v>141</v>
      </c>
      <c r="C70" s="3"/>
      <c r="D70" s="3"/>
      <c r="E70" s="3" t="str">
        <f t="shared" si="10"/>
        <v/>
      </c>
    </row>
    <row r="71" spans="1:5" x14ac:dyDescent="0.25">
      <c r="A71" s="14" t="s">
        <v>142</v>
      </c>
      <c r="B71" s="14" t="s">
        <v>143</v>
      </c>
      <c r="C71" s="15"/>
      <c r="D71" s="15">
        <f t="shared" ref="D71" si="11">SUM(D72:D77)</f>
        <v>0</v>
      </c>
      <c r="E71" s="15" t="str">
        <f t="shared" si="10"/>
        <v/>
      </c>
    </row>
    <row r="72" spans="1:5" x14ac:dyDescent="0.25">
      <c r="A72" s="12" t="s">
        <v>144</v>
      </c>
      <c r="B72" s="12" t="s">
        <v>145</v>
      </c>
      <c r="C72" s="3"/>
      <c r="D72" s="3"/>
      <c r="E72" s="13" t="str">
        <f t="shared" si="10"/>
        <v/>
      </c>
    </row>
    <row r="73" spans="1:5" x14ac:dyDescent="0.25">
      <c r="A73" s="12" t="s">
        <v>146</v>
      </c>
      <c r="B73" s="12" t="s">
        <v>147</v>
      </c>
      <c r="C73" s="3"/>
      <c r="D73" s="3"/>
      <c r="E73" s="13" t="str">
        <f t="shared" si="10"/>
        <v/>
      </c>
    </row>
    <row r="74" spans="1:5" x14ac:dyDescent="0.25">
      <c r="A74" s="12" t="s">
        <v>148</v>
      </c>
      <c r="B74" s="12" t="s">
        <v>149</v>
      </c>
      <c r="C74" s="3"/>
      <c r="D74" s="3"/>
      <c r="E74" s="13" t="str">
        <f t="shared" si="10"/>
        <v/>
      </c>
    </row>
    <row r="75" spans="1:5" x14ac:dyDescent="0.25">
      <c r="A75" s="12" t="s">
        <v>150</v>
      </c>
      <c r="B75" s="12" t="s">
        <v>151</v>
      </c>
      <c r="C75" s="3"/>
      <c r="D75" s="3"/>
      <c r="E75" s="13" t="str">
        <f t="shared" si="10"/>
        <v/>
      </c>
    </row>
    <row r="76" spans="1:5" x14ac:dyDescent="0.25">
      <c r="A76" s="12" t="s">
        <v>152</v>
      </c>
      <c r="B76" s="12" t="s">
        <v>153</v>
      </c>
      <c r="C76" s="3"/>
      <c r="D76" s="3"/>
      <c r="E76" s="13" t="str">
        <f t="shared" si="10"/>
        <v/>
      </c>
    </row>
    <row r="77" spans="1:5" x14ac:dyDescent="0.25">
      <c r="A77" s="12" t="s">
        <v>154</v>
      </c>
      <c r="B77" s="12" t="s">
        <v>155</v>
      </c>
      <c r="C77" s="3"/>
      <c r="D77" s="3"/>
      <c r="E77" s="3" t="str">
        <f t="shared" si="10"/>
        <v/>
      </c>
    </row>
    <row r="78" spans="1:5" x14ac:dyDescent="0.25">
      <c r="A78" s="14" t="s">
        <v>156</v>
      </c>
      <c r="B78" s="14" t="s">
        <v>157</v>
      </c>
      <c r="C78" s="15"/>
      <c r="D78" s="15">
        <f t="shared" ref="D78" si="12">SUM(D79:D83)</f>
        <v>0</v>
      </c>
      <c r="E78" s="15" t="str">
        <f t="shared" si="10"/>
        <v/>
      </c>
    </row>
    <row r="79" spans="1:5" x14ac:dyDescent="0.25">
      <c r="A79" s="12" t="s">
        <v>158</v>
      </c>
      <c r="B79" s="12" t="s">
        <v>159</v>
      </c>
      <c r="C79" s="3"/>
      <c r="D79" s="3"/>
      <c r="E79" s="3" t="str">
        <f t="shared" si="10"/>
        <v/>
      </c>
    </row>
    <row r="80" spans="1:5" x14ac:dyDescent="0.25">
      <c r="A80" s="12" t="s">
        <v>160</v>
      </c>
      <c r="B80" s="12" t="s">
        <v>161</v>
      </c>
      <c r="C80" s="3"/>
      <c r="D80" s="3"/>
      <c r="E80" s="3" t="str">
        <f t="shared" si="10"/>
        <v/>
      </c>
    </row>
    <row r="81" spans="1:5" x14ac:dyDescent="0.25">
      <c r="A81" s="12" t="s">
        <v>162</v>
      </c>
      <c r="B81" s="12" t="s">
        <v>163</v>
      </c>
      <c r="C81" s="3"/>
      <c r="D81" s="3"/>
      <c r="E81" s="3" t="str">
        <f t="shared" si="10"/>
        <v/>
      </c>
    </row>
    <row r="82" spans="1:5" x14ac:dyDescent="0.25">
      <c r="A82" s="12" t="s">
        <v>164</v>
      </c>
      <c r="B82" s="12" t="s">
        <v>165</v>
      </c>
      <c r="C82" s="3"/>
      <c r="D82" s="3"/>
      <c r="E82" s="3" t="str">
        <f t="shared" si="10"/>
        <v/>
      </c>
    </row>
    <row r="83" spans="1:5" x14ac:dyDescent="0.25">
      <c r="A83" s="12" t="s">
        <v>166</v>
      </c>
      <c r="B83" s="12" t="s">
        <v>167</v>
      </c>
      <c r="C83" s="3"/>
      <c r="D83" s="3"/>
      <c r="E83" s="3" t="str">
        <f t="shared" si="10"/>
        <v/>
      </c>
    </row>
    <row r="84" spans="1:5" x14ac:dyDescent="0.25">
      <c r="A84" s="14" t="s">
        <v>168</v>
      </c>
      <c r="B84" s="14" t="s">
        <v>169</v>
      </c>
      <c r="C84" s="15">
        <f>+C86</f>
        <v>0</v>
      </c>
      <c r="D84" s="15">
        <f t="shared" ref="D84" si="13">SUM(D85:D88)</f>
        <v>0</v>
      </c>
      <c r="E84" s="30" t="str">
        <f t="shared" si="10"/>
        <v/>
      </c>
    </row>
    <row r="85" spans="1:5" x14ac:dyDescent="0.25">
      <c r="A85" s="12" t="s">
        <v>170</v>
      </c>
      <c r="B85" s="12" t="s">
        <v>171</v>
      </c>
      <c r="C85" s="3"/>
      <c r="D85" s="3"/>
      <c r="E85" s="13" t="str">
        <f t="shared" si="10"/>
        <v/>
      </c>
    </row>
    <row r="86" spans="1:5" x14ac:dyDescent="0.25">
      <c r="A86" s="12" t="s">
        <v>172</v>
      </c>
      <c r="B86" s="12" t="s">
        <v>173</v>
      </c>
      <c r="C86" s="3"/>
      <c r="D86" s="3"/>
      <c r="E86" s="13" t="str">
        <f t="shared" si="10"/>
        <v/>
      </c>
    </row>
    <row r="87" spans="1:5" x14ac:dyDescent="0.25">
      <c r="A87" s="12" t="s">
        <v>174</v>
      </c>
      <c r="B87" s="12" t="s">
        <v>175</v>
      </c>
      <c r="C87" s="3"/>
      <c r="D87" s="3"/>
      <c r="E87" s="3"/>
    </row>
    <row r="88" spans="1:5" ht="25.5" x14ac:dyDescent="0.25">
      <c r="A88" s="12" t="s">
        <v>176</v>
      </c>
      <c r="B88" s="12" t="s">
        <v>177</v>
      </c>
      <c r="C88" s="3"/>
      <c r="D88" s="3"/>
      <c r="E88" s="3"/>
    </row>
    <row r="89" spans="1:5" x14ac:dyDescent="0.25">
      <c r="A89" s="31" t="s">
        <v>178</v>
      </c>
      <c r="B89" s="31" t="s">
        <v>179</v>
      </c>
      <c r="C89" s="3"/>
      <c r="D89" s="3"/>
      <c r="E89" s="3"/>
    </row>
    <row r="90" spans="1:5" ht="25.5" x14ac:dyDescent="0.25">
      <c r="A90" s="31" t="s">
        <v>180</v>
      </c>
      <c r="B90" s="31" t="s">
        <v>181</v>
      </c>
      <c r="C90" s="3"/>
      <c r="D90" s="3"/>
      <c r="E90" s="3"/>
    </row>
    <row r="91" spans="1:5" x14ac:dyDescent="0.25">
      <c r="A91" s="18" t="s">
        <v>182</v>
      </c>
      <c r="B91" s="18" t="s">
        <v>26</v>
      </c>
      <c r="C91" s="19"/>
      <c r="D91" s="19">
        <f>+D92+D106+D122+D123+D132</f>
        <v>0</v>
      </c>
      <c r="E91" s="19"/>
    </row>
    <row r="92" spans="1:5" x14ac:dyDescent="0.25">
      <c r="A92" s="14" t="s">
        <v>183</v>
      </c>
      <c r="B92" s="14" t="s">
        <v>28</v>
      </c>
      <c r="C92" s="15"/>
      <c r="D92" s="15">
        <f t="shared" ref="D92" si="14">+D93+D96+D101+D100+D105</f>
        <v>0</v>
      </c>
      <c r="E92" s="15"/>
    </row>
    <row r="93" spans="1:5" x14ac:dyDescent="0.25">
      <c r="A93" s="16" t="s">
        <v>184</v>
      </c>
      <c r="B93" s="16" t="s">
        <v>185</v>
      </c>
      <c r="C93" s="17"/>
      <c r="D93" s="17">
        <f t="shared" ref="D93" si="15">SUM(D94:D95)</f>
        <v>0</v>
      </c>
      <c r="E93" s="17"/>
    </row>
    <row r="94" spans="1:5" x14ac:dyDescent="0.25">
      <c r="A94" s="12" t="s">
        <v>186</v>
      </c>
      <c r="B94" s="12" t="s">
        <v>187</v>
      </c>
      <c r="C94" s="3"/>
      <c r="D94" s="3"/>
      <c r="E94" s="3"/>
    </row>
    <row r="95" spans="1:5" x14ac:dyDescent="0.25">
      <c r="A95" s="12" t="s">
        <v>188</v>
      </c>
      <c r="B95" s="12" t="s">
        <v>189</v>
      </c>
      <c r="C95" s="3"/>
      <c r="D95" s="3"/>
      <c r="E95" s="3"/>
    </row>
    <row r="96" spans="1:5" x14ac:dyDescent="0.25">
      <c r="A96" s="16" t="s">
        <v>190</v>
      </c>
      <c r="B96" s="16" t="s">
        <v>191</v>
      </c>
      <c r="C96" s="17"/>
      <c r="D96" s="17">
        <f t="shared" ref="D96" si="16">SUM(D97:D99)</f>
        <v>0</v>
      </c>
      <c r="E96" s="17"/>
    </row>
    <row r="97" spans="1:5" x14ac:dyDescent="0.25">
      <c r="A97" s="12" t="s">
        <v>192</v>
      </c>
      <c r="B97" s="12" t="s">
        <v>193</v>
      </c>
      <c r="C97" s="3"/>
      <c r="D97" s="3"/>
      <c r="E97" s="3"/>
    </row>
    <row r="98" spans="1:5" x14ac:dyDescent="0.25">
      <c r="A98" s="12" t="s">
        <v>194</v>
      </c>
      <c r="B98" s="12" t="s">
        <v>195</v>
      </c>
      <c r="C98" s="3"/>
      <c r="D98" s="3"/>
      <c r="E98" s="3"/>
    </row>
    <row r="99" spans="1:5" x14ac:dyDescent="0.25">
      <c r="A99" s="12" t="s">
        <v>196</v>
      </c>
      <c r="B99" s="12" t="s">
        <v>197</v>
      </c>
      <c r="C99" s="3"/>
      <c r="D99" s="3"/>
      <c r="E99" s="3"/>
    </row>
    <row r="100" spans="1:5" x14ac:dyDescent="0.25">
      <c r="A100" s="16" t="s">
        <v>198</v>
      </c>
      <c r="B100" s="16" t="s">
        <v>199</v>
      </c>
      <c r="C100" s="3"/>
      <c r="D100" s="3"/>
      <c r="E100" s="3"/>
    </row>
    <row r="101" spans="1:5" x14ac:dyDescent="0.25">
      <c r="A101" s="16" t="s">
        <v>200</v>
      </c>
      <c r="B101" s="16" t="s">
        <v>201</v>
      </c>
      <c r="C101" s="17"/>
      <c r="D101" s="17">
        <f t="shared" ref="D101" si="17">SUM(D102:D104)</f>
        <v>0</v>
      </c>
      <c r="E101" s="17"/>
    </row>
    <row r="102" spans="1:5" x14ac:dyDescent="0.25">
      <c r="A102" s="12" t="s">
        <v>202</v>
      </c>
      <c r="B102" s="12" t="s">
        <v>203</v>
      </c>
      <c r="C102" s="3"/>
      <c r="D102" s="3"/>
      <c r="E102" s="3"/>
    </row>
    <row r="103" spans="1:5" x14ac:dyDescent="0.25">
      <c r="A103" s="12" t="s">
        <v>204</v>
      </c>
      <c r="B103" s="12" t="s">
        <v>205</v>
      </c>
      <c r="C103" s="3"/>
      <c r="D103" s="3"/>
      <c r="E103" s="3"/>
    </row>
    <row r="104" spans="1:5" ht="25.5" x14ac:dyDescent="0.25">
      <c r="A104" s="12" t="s">
        <v>206</v>
      </c>
      <c r="B104" s="12" t="s">
        <v>207</v>
      </c>
      <c r="C104" s="3"/>
      <c r="D104" s="3"/>
      <c r="E104" s="3"/>
    </row>
    <row r="105" spans="1:5" x14ac:dyDescent="0.25">
      <c r="A105" s="16" t="s">
        <v>208</v>
      </c>
      <c r="B105" s="16" t="s">
        <v>209</v>
      </c>
      <c r="C105" s="3"/>
      <c r="D105" s="3"/>
      <c r="E105" s="3"/>
    </row>
    <row r="106" spans="1:5" x14ac:dyDescent="0.25">
      <c r="A106" s="14" t="s">
        <v>210</v>
      </c>
      <c r="B106" s="14" t="s">
        <v>42</v>
      </c>
      <c r="C106" s="15"/>
      <c r="D106" s="15">
        <f>+D107+D115</f>
        <v>0</v>
      </c>
      <c r="E106" s="15"/>
    </row>
    <row r="107" spans="1:5" x14ac:dyDescent="0.25">
      <c r="A107" s="16" t="s">
        <v>211</v>
      </c>
      <c r="B107" s="16" t="s">
        <v>44</v>
      </c>
      <c r="C107" s="17"/>
      <c r="D107" s="17">
        <f>+SUM(D108:D114)</f>
        <v>0</v>
      </c>
      <c r="E107" s="17"/>
    </row>
    <row r="108" spans="1:5" x14ac:dyDescent="0.25">
      <c r="A108" s="1" t="s">
        <v>212</v>
      </c>
      <c r="B108" s="1" t="s">
        <v>213</v>
      </c>
      <c r="C108" s="3"/>
      <c r="D108" s="3"/>
      <c r="E108" s="3"/>
    </row>
    <row r="109" spans="1:5" x14ac:dyDescent="0.25">
      <c r="A109" s="32" t="s">
        <v>214</v>
      </c>
      <c r="B109" s="32" t="s">
        <v>215</v>
      </c>
      <c r="C109" s="3"/>
      <c r="D109" s="3"/>
      <c r="E109" s="3"/>
    </row>
    <row r="110" spans="1:5" x14ac:dyDescent="0.25">
      <c r="A110" s="12" t="s">
        <v>216</v>
      </c>
      <c r="B110" s="12" t="s">
        <v>217</v>
      </c>
      <c r="C110" s="3"/>
      <c r="D110" s="3"/>
      <c r="E110" s="3"/>
    </row>
    <row r="111" spans="1:5" x14ac:dyDescent="0.25">
      <c r="A111" s="12" t="s">
        <v>218</v>
      </c>
      <c r="B111" s="12" t="s">
        <v>219</v>
      </c>
      <c r="C111" s="3"/>
      <c r="D111" s="3"/>
      <c r="E111" s="3"/>
    </row>
    <row r="112" spans="1:5" x14ac:dyDescent="0.25">
      <c r="A112" s="12" t="s">
        <v>220</v>
      </c>
      <c r="B112" s="12" t="s">
        <v>221</v>
      </c>
      <c r="C112" s="3"/>
      <c r="D112" s="3"/>
      <c r="E112" s="3"/>
    </row>
    <row r="113" spans="1:5" x14ac:dyDescent="0.25">
      <c r="A113" s="12" t="s">
        <v>222</v>
      </c>
      <c r="B113" s="12" t="s">
        <v>223</v>
      </c>
      <c r="C113" s="3"/>
      <c r="D113" s="3"/>
      <c r="E113" s="3"/>
    </row>
    <row r="114" spans="1:5" ht="25.5" x14ac:dyDescent="0.25">
      <c r="A114" s="12" t="s">
        <v>224</v>
      </c>
      <c r="B114" s="12" t="s">
        <v>225</v>
      </c>
      <c r="C114" s="3"/>
      <c r="D114" s="3"/>
      <c r="E114" s="3"/>
    </row>
    <row r="115" spans="1:5" x14ac:dyDescent="0.25">
      <c r="A115" s="16" t="s">
        <v>226</v>
      </c>
      <c r="B115" s="16" t="s">
        <v>52</v>
      </c>
      <c r="C115" s="17"/>
      <c r="D115" s="17">
        <f>SUM(D116:D121)</f>
        <v>0</v>
      </c>
      <c r="E115" s="17"/>
    </row>
    <row r="116" spans="1:5" x14ac:dyDescent="0.25">
      <c r="A116" s="1" t="s">
        <v>227</v>
      </c>
      <c r="B116" s="1" t="s">
        <v>228</v>
      </c>
      <c r="C116" s="33"/>
      <c r="D116" s="33"/>
      <c r="E116" s="33"/>
    </row>
    <row r="117" spans="1:5" x14ac:dyDescent="0.25">
      <c r="A117" s="12" t="s">
        <v>229</v>
      </c>
      <c r="B117" s="12" t="s">
        <v>230</v>
      </c>
      <c r="C117" s="3"/>
      <c r="D117" s="3"/>
      <c r="E117" s="3"/>
    </row>
    <row r="118" spans="1:5" x14ac:dyDescent="0.25">
      <c r="A118" s="12" t="s">
        <v>231</v>
      </c>
      <c r="B118" s="12" t="s">
        <v>232</v>
      </c>
      <c r="C118" s="3"/>
      <c r="D118" s="3"/>
      <c r="E118" s="3"/>
    </row>
    <row r="119" spans="1:5" x14ac:dyDescent="0.25">
      <c r="A119" s="12" t="s">
        <v>233</v>
      </c>
      <c r="B119" s="12" t="s">
        <v>234</v>
      </c>
      <c r="C119" s="3"/>
      <c r="D119" s="3"/>
      <c r="E119" s="3"/>
    </row>
    <row r="120" spans="1:5" ht="25.5" x14ac:dyDescent="0.25">
      <c r="A120" s="12" t="s">
        <v>235</v>
      </c>
      <c r="B120" s="12" t="s">
        <v>236</v>
      </c>
      <c r="C120" s="33"/>
      <c r="D120" s="3"/>
      <c r="E120" s="33"/>
    </row>
    <row r="121" spans="1:5" ht="25.5" x14ac:dyDescent="0.25">
      <c r="A121" s="12" t="s">
        <v>237</v>
      </c>
      <c r="B121" s="12" t="s">
        <v>238</v>
      </c>
      <c r="C121" s="3"/>
      <c r="D121" s="3"/>
      <c r="E121" s="3"/>
    </row>
    <row r="122" spans="1:5" x14ac:dyDescent="0.25">
      <c r="A122" s="14" t="s">
        <v>239</v>
      </c>
      <c r="B122" s="14" t="s">
        <v>60</v>
      </c>
      <c r="C122" s="3"/>
      <c r="D122" s="3"/>
      <c r="E122" s="3"/>
    </row>
    <row r="123" spans="1:5" x14ac:dyDescent="0.25">
      <c r="A123" s="14" t="s">
        <v>240</v>
      </c>
      <c r="B123" s="14" t="s">
        <v>241</v>
      </c>
      <c r="C123" s="15"/>
      <c r="D123" s="15">
        <f>SUM(D124:D131)</f>
        <v>0</v>
      </c>
      <c r="E123" s="15"/>
    </row>
    <row r="124" spans="1:5" x14ac:dyDescent="0.25">
      <c r="A124" s="12" t="s">
        <v>242</v>
      </c>
      <c r="B124" s="12" t="s">
        <v>243</v>
      </c>
      <c r="C124" s="3"/>
      <c r="D124" s="3"/>
      <c r="E124" s="3"/>
    </row>
    <row r="125" spans="1:5" x14ac:dyDescent="0.25">
      <c r="A125" s="12" t="s">
        <v>244</v>
      </c>
      <c r="B125" s="12" t="s">
        <v>245</v>
      </c>
      <c r="C125" s="3"/>
      <c r="D125" s="3"/>
      <c r="E125" s="3"/>
    </row>
    <row r="126" spans="1:5" x14ac:dyDescent="0.25">
      <c r="A126" s="12" t="s">
        <v>246</v>
      </c>
      <c r="B126" s="12" t="s">
        <v>247</v>
      </c>
      <c r="C126" s="3"/>
      <c r="D126" s="3"/>
      <c r="E126" s="3"/>
    </row>
    <row r="127" spans="1:5" ht="25.5" x14ac:dyDescent="0.25">
      <c r="A127" s="12" t="s">
        <v>248</v>
      </c>
      <c r="B127" s="12" t="s">
        <v>249</v>
      </c>
      <c r="C127" s="3"/>
      <c r="D127" s="3"/>
      <c r="E127" s="3"/>
    </row>
    <row r="128" spans="1:5" x14ac:dyDescent="0.25">
      <c r="A128" s="12" t="s">
        <v>250</v>
      </c>
      <c r="B128" s="12" t="s">
        <v>251</v>
      </c>
      <c r="C128" s="3"/>
      <c r="D128" s="3"/>
      <c r="E128" s="3"/>
    </row>
    <row r="129" spans="1:5" x14ac:dyDescent="0.25">
      <c r="A129" s="12" t="s">
        <v>252</v>
      </c>
      <c r="B129" s="12" t="s">
        <v>253</v>
      </c>
      <c r="C129" s="3"/>
      <c r="D129" s="3"/>
      <c r="E129" s="3"/>
    </row>
    <row r="130" spans="1:5" x14ac:dyDescent="0.25">
      <c r="A130" s="12" t="s">
        <v>254</v>
      </c>
      <c r="B130" s="12" t="s">
        <v>255</v>
      </c>
      <c r="C130" s="3"/>
      <c r="D130" s="3"/>
      <c r="E130" s="3"/>
    </row>
    <row r="131" spans="1:5" x14ac:dyDescent="0.25">
      <c r="A131" s="12" t="s">
        <v>256</v>
      </c>
      <c r="B131" s="12" t="s">
        <v>257</v>
      </c>
      <c r="C131" s="3"/>
      <c r="D131" s="3"/>
      <c r="E131" s="3"/>
    </row>
    <row r="132" spans="1:5" x14ac:dyDescent="0.25">
      <c r="A132" s="14" t="s">
        <v>258</v>
      </c>
      <c r="B132" s="14" t="s">
        <v>259</v>
      </c>
      <c r="C132" s="15"/>
      <c r="D132" s="15">
        <f>SUM(D133:D135)</f>
        <v>0</v>
      </c>
      <c r="E132" s="15"/>
    </row>
    <row r="133" spans="1:5" x14ac:dyDescent="0.25">
      <c r="A133" s="12" t="s">
        <v>260</v>
      </c>
      <c r="B133" s="12" t="s">
        <v>261</v>
      </c>
      <c r="C133" s="3"/>
      <c r="D133" s="3"/>
      <c r="E133" s="3"/>
    </row>
    <row r="134" spans="1:5" x14ac:dyDescent="0.25">
      <c r="A134" s="12" t="s">
        <v>263</v>
      </c>
      <c r="B134" s="12" t="s">
        <v>259</v>
      </c>
      <c r="C134" s="3"/>
      <c r="D134" s="3"/>
      <c r="E134" s="3"/>
    </row>
    <row r="135" spans="1:5" x14ac:dyDescent="0.25">
      <c r="A135" s="12" t="s">
        <v>264</v>
      </c>
      <c r="B135" s="12" t="s">
        <v>265</v>
      </c>
      <c r="C135" s="3"/>
      <c r="D135" s="3"/>
      <c r="E135" s="3"/>
    </row>
    <row r="136" spans="1:5" x14ac:dyDescent="0.25">
      <c r="A136" s="18" t="s">
        <v>266</v>
      </c>
      <c r="B136" s="18" t="s">
        <v>62</v>
      </c>
      <c r="C136" s="19"/>
      <c r="D136" s="19">
        <f>+D137+D143+D153+D155+D156+D157</f>
        <v>0</v>
      </c>
      <c r="E136" s="19"/>
    </row>
    <row r="137" spans="1:5" x14ac:dyDescent="0.25">
      <c r="A137" s="14" t="s">
        <v>267</v>
      </c>
      <c r="B137" s="14" t="s">
        <v>268</v>
      </c>
      <c r="C137" s="15"/>
      <c r="D137" s="15">
        <f t="shared" ref="D137" si="18">SUM(D138:D142)</f>
        <v>0</v>
      </c>
      <c r="E137" s="15"/>
    </row>
    <row r="138" spans="1:5" ht="25.5" x14ac:dyDescent="0.25">
      <c r="A138" s="12" t="s">
        <v>269</v>
      </c>
      <c r="B138" s="12" t="s">
        <v>270</v>
      </c>
      <c r="C138" s="3"/>
      <c r="D138" s="3"/>
      <c r="E138" s="3"/>
    </row>
    <row r="139" spans="1:5" x14ac:dyDescent="0.25">
      <c r="A139" s="12" t="s">
        <v>271</v>
      </c>
      <c r="B139" s="12" t="s">
        <v>272</v>
      </c>
      <c r="C139" s="3"/>
      <c r="D139" s="3"/>
      <c r="E139" s="3"/>
    </row>
    <row r="140" spans="1:5" x14ac:dyDescent="0.25">
      <c r="A140" s="12" t="s">
        <v>273</v>
      </c>
      <c r="B140" s="12" t="s">
        <v>274</v>
      </c>
      <c r="C140" s="3"/>
      <c r="D140" s="3"/>
      <c r="E140" s="3"/>
    </row>
    <row r="141" spans="1:5" x14ac:dyDescent="0.25">
      <c r="A141" s="12" t="s">
        <v>275</v>
      </c>
      <c r="B141" s="12" t="s">
        <v>276</v>
      </c>
      <c r="C141" s="3"/>
      <c r="D141" s="3"/>
      <c r="E141" s="3"/>
    </row>
    <row r="142" spans="1:5" ht="25.5" x14ac:dyDescent="0.25">
      <c r="A142" s="12" t="s">
        <v>277</v>
      </c>
      <c r="B142" s="12" t="s">
        <v>278</v>
      </c>
      <c r="C142" s="3"/>
      <c r="D142" s="3"/>
      <c r="E142" s="3"/>
    </row>
    <row r="143" spans="1:5" x14ac:dyDescent="0.25">
      <c r="A143" s="14" t="s">
        <v>279</v>
      </c>
      <c r="B143" s="14" t="s">
        <v>280</v>
      </c>
      <c r="C143" s="15"/>
      <c r="D143" s="15">
        <f t="shared" ref="D143" si="19">+D144+D149</f>
        <v>0</v>
      </c>
      <c r="E143" s="15"/>
    </row>
    <row r="144" spans="1:5" x14ac:dyDescent="0.25">
      <c r="A144" s="16" t="s">
        <v>281</v>
      </c>
      <c r="B144" s="16" t="s">
        <v>282</v>
      </c>
      <c r="C144" s="17"/>
      <c r="D144" s="17">
        <f t="shared" ref="D144" si="20">SUM(D145:D148)</f>
        <v>0</v>
      </c>
      <c r="E144" s="17"/>
    </row>
    <row r="145" spans="1:5" x14ac:dyDescent="0.25">
      <c r="A145" s="12" t="s">
        <v>283</v>
      </c>
      <c r="B145" s="12" t="s">
        <v>284</v>
      </c>
      <c r="C145" s="3"/>
      <c r="D145" s="3"/>
      <c r="E145" s="3"/>
    </row>
    <row r="146" spans="1:5" x14ac:dyDescent="0.25">
      <c r="A146" s="12" t="s">
        <v>285</v>
      </c>
      <c r="B146" s="12" t="s">
        <v>286</v>
      </c>
      <c r="C146" s="3"/>
      <c r="D146" s="3"/>
      <c r="E146" s="3"/>
    </row>
    <row r="147" spans="1:5" x14ac:dyDescent="0.25">
      <c r="A147" s="12" t="s">
        <v>287</v>
      </c>
      <c r="B147" s="12" t="s">
        <v>288</v>
      </c>
      <c r="C147" s="3"/>
      <c r="D147" s="3"/>
      <c r="E147" s="3"/>
    </row>
    <row r="148" spans="1:5" x14ac:dyDescent="0.25">
      <c r="A148" s="12" t="s">
        <v>289</v>
      </c>
      <c r="B148" s="12" t="s">
        <v>290</v>
      </c>
      <c r="C148" s="3"/>
      <c r="D148" s="3"/>
      <c r="E148" s="3"/>
    </row>
    <row r="149" spans="1:5" x14ac:dyDescent="0.25">
      <c r="A149" s="16" t="s">
        <v>291</v>
      </c>
      <c r="B149" s="16" t="s">
        <v>292</v>
      </c>
      <c r="C149" s="17"/>
      <c r="D149" s="17">
        <f t="shared" ref="D149" si="21">SUM(D150:D152)</f>
        <v>0</v>
      </c>
      <c r="E149" s="17"/>
    </row>
    <row r="150" spans="1:5" x14ac:dyDescent="0.25">
      <c r="A150" s="12" t="s">
        <v>293</v>
      </c>
      <c r="B150" s="12" t="s">
        <v>294</v>
      </c>
      <c r="C150" s="3"/>
      <c r="D150" s="3"/>
      <c r="E150" s="3"/>
    </row>
    <row r="151" spans="1:5" x14ac:dyDescent="0.25">
      <c r="A151" s="12" t="s">
        <v>295</v>
      </c>
      <c r="B151" s="12" t="s">
        <v>288</v>
      </c>
      <c r="C151" s="3"/>
      <c r="D151" s="3"/>
      <c r="E151" s="3"/>
    </row>
    <row r="152" spans="1:5" x14ac:dyDescent="0.25">
      <c r="A152" s="12" t="s">
        <v>296</v>
      </c>
      <c r="B152" s="12" t="s">
        <v>290</v>
      </c>
      <c r="C152" s="3"/>
      <c r="D152" s="3"/>
      <c r="E152" s="3"/>
    </row>
    <row r="153" spans="1:5" x14ac:dyDescent="0.25">
      <c r="A153" s="14" t="s">
        <v>297</v>
      </c>
      <c r="B153" s="14" t="s">
        <v>298</v>
      </c>
      <c r="C153" s="15"/>
      <c r="D153" s="15">
        <f>SUM(D154:D154)</f>
        <v>0</v>
      </c>
      <c r="E153" s="15"/>
    </row>
    <row r="154" spans="1:5" x14ac:dyDescent="0.25">
      <c r="A154" s="12" t="s">
        <v>299</v>
      </c>
      <c r="B154" s="12" t="s">
        <v>300</v>
      </c>
      <c r="C154" s="3"/>
      <c r="D154" s="3"/>
      <c r="E154" s="3"/>
    </row>
    <row r="155" spans="1:5" x14ac:dyDescent="0.25">
      <c r="A155" s="31" t="s">
        <v>301</v>
      </c>
      <c r="B155" s="31" t="s">
        <v>302</v>
      </c>
      <c r="C155" s="3"/>
      <c r="D155" s="3"/>
      <c r="E155" s="3"/>
    </row>
    <row r="156" spans="1:5" x14ac:dyDescent="0.25">
      <c r="A156" s="31" t="s">
        <v>303</v>
      </c>
      <c r="B156" s="31" t="s">
        <v>304</v>
      </c>
      <c r="C156" s="3"/>
      <c r="D156" s="3"/>
      <c r="E156" s="3"/>
    </row>
    <row r="157" spans="1:5" ht="25.5" x14ac:dyDescent="0.25">
      <c r="A157" s="31" t="s">
        <v>305</v>
      </c>
      <c r="B157" s="31" t="s">
        <v>306</v>
      </c>
      <c r="C157" s="3"/>
      <c r="D157" s="3"/>
      <c r="E157" s="3"/>
    </row>
    <row r="158" spans="1:5" x14ac:dyDescent="0.25">
      <c r="A158" s="18" t="s">
        <v>307</v>
      </c>
      <c r="B158" s="18" t="s">
        <v>308</v>
      </c>
      <c r="C158" s="3"/>
      <c r="D158" s="3"/>
      <c r="E158" s="3"/>
    </row>
    <row r="159" spans="1:5" x14ac:dyDescent="0.25">
      <c r="A159" s="18" t="s">
        <v>309</v>
      </c>
      <c r="B159" s="18" t="s">
        <v>310</v>
      </c>
      <c r="C159" s="19"/>
      <c r="D159" s="19">
        <f t="shared" ref="D159" si="22">SUM(D160:D164)</f>
        <v>0</v>
      </c>
      <c r="E159" s="19"/>
    </row>
    <row r="160" spans="1:5" x14ac:dyDescent="0.25">
      <c r="A160" s="12" t="s">
        <v>311</v>
      </c>
      <c r="B160" s="12" t="s">
        <v>312</v>
      </c>
      <c r="C160" s="3"/>
      <c r="D160" s="3"/>
      <c r="E160" s="3"/>
    </row>
    <row r="161" spans="1:5" x14ac:dyDescent="0.25">
      <c r="A161" s="12" t="s">
        <v>313</v>
      </c>
      <c r="B161" s="12" t="s">
        <v>314</v>
      </c>
      <c r="C161" s="3"/>
      <c r="D161" s="3"/>
      <c r="E161" s="3"/>
    </row>
    <row r="162" spans="1:5" x14ac:dyDescent="0.25">
      <c r="A162" s="12" t="s">
        <v>315</v>
      </c>
      <c r="B162" s="12" t="s">
        <v>316</v>
      </c>
      <c r="C162" s="3"/>
      <c r="D162" s="3"/>
      <c r="E162" s="3"/>
    </row>
    <row r="163" spans="1:5" x14ac:dyDescent="0.25">
      <c r="A163" s="12" t="s">
        <v>317</v>
      </c>
      <c r="B163" s="12" t="s">
        <v>318</v>
      </c>
      <c r="C163" s="3"/>
      <c r="D163" s="3"/>
      <c r="E163" s="3"/>
    </row>
    <row r="164" spans="1:5" x14ac:dyDescent="0.25">
      <c r="A164" s="12" t="s">
        <v>319</v>
      </c>
      <c r="B164" s="12" t="s">
        <v>320</v>
      </c>
      <c r="C164" s="3"/>
      <c r="D164" s="3"/>
      <c r="E164" s="3"/>
    </row>
    <row r="165" spans="1:5" x14ac:dyDescent="0.25">
      <c r="A165" s="22" t="s">
        <v>321</v>
      </c>
      <c r="B165" s="22" t="s">
        <v>322</v>
      </c>
      <c r="C165" s="7"/>
      <c r="D165" s="7">
        <f t="shared" ref="D165" si="23">+D166+D167+D168</f>
        <v>-373025</v>
      </c>
      <c r="E165" s="7"/>
    </row>
    <row r="166" spans="1:5" x14ac:dyDescent="0.25">
      <c r="A166" s="12" t="s">
        <v>323</v>
      </c>
      <c r="B166" s="12" t="s">
        <v>324</v>
      </c>
      <c r="C166" s="3"/>
      <c r="D166" s="3">
        <v>-343200</v>
      </c>
      <c r="E166" s="3"/>
    </row>
    <row r="167" spans="1:5" x14ac:dyDescent="0.25">
      <c r="A167" s="12" t="s">
        <v>325</v>
      </c>
      <c r="B167" s="12" t="s">
        <v>326</v>
      </c>
      <c r="C167" s="3"/>
      <c r="D167" s="3">
        <v>-20475</v>
      </c>
      <c r="E167" s="3"/>
    </row>
    <row r="168" spans="1:5" x14ac:dyDescent="0.25">
      <c r="A168" s="23" t="s">
        <v>327</v>
      </c>
      <c r="B168" s="23" t="s">
        <v>328</v>
      </c>
      <c r="C168" s="35"/>
      <c r="D168" s="35">
        <f t="shared" ref="D168" si="24">+D169+D175+D188</f>
        <v>-9350</v>
      </c>
      <c r="E168" s="35"/>
    </row>
    <row r="169" spans="1:5" x14ac:dyDescent="0.25">
      <c r="A169" s="28" t="s">
        <v>329</v>
      </c>
      <c r="B169" s="28" t="s">
        <v>330</v>
      </c>
      <c r="C169" s="25"/>
      <c r="D169" s="25">
        <f t="shared" ref="D169" si="25">SUM(D170:D174)</f>
        <v>-9350</v>
      </c>
      <c r="E169" s="25"/>
    </row>
    <row r="170" spans="1:5" x14ac:dyDescent="0.25">
      <c r="A170" s="12" t="s">
        <v>331</v>
      </c>
      <c r="B170" s="12" t="s">
        <v>332</v>
      </c>
      <c r="C170" s="3"/>
      <c r="D170" s="3">
        <v>-4800</v>
      </c>
      <c r="E170" s="3"/>
    </row>
    <row r="171" spans="1:5" x14ac:dyDescent="0.25">
      <c r="A171" s="12" t="s">
        <v>333</v>
      </c>
      <c r="B171" s="12" t="s">
        <v>334</v>
      </c>
      <c r="C171" s="3"/>
      <c r="D171" s="3">
        <v>-1500</v>
      </c>
      <c r="E171" s="3"/>
    </row>
    <row r="172" spans="1:5" ht="25.5" x14ac:dyDescent="0.25">
      <c r="A172" s="12" t="s">
        <v>335</v>
      </c>
      <c r="B172" s="12" t="s">
        <v>336</v>
      </c>
      <c r="C172" s="3"/>
      <c r="D172" s="3">
        <v>-2250</v>
      </c>
      <c r="E172" s="3"/>
    </row>
    <row r="173" spans="1:5" x14ac:dyDescent="0.25">
      <c r="A173" s="12" t="s">
        <v>337</v>
      </c>
      <c r="B173" s="12" t="s">
        <v>338</v>
      </c>
      <c r="C173" s="3"/>
      <c r="D173" s="3">
        <v>0</v>
      </c>
      <c r="E173" s="3"/>
    </row>
    <row r="174" spans="1:5" x14ac:dyDescent="0.25">
      <c r="A174" s="12" t="s">
        <v>339</v>
      </c>
      <c r="B174" s="12" t="s">
        <v>340</v>
      </c>
      <c r="C174" s="3"/>
      <c r="D174" s="3">
        <v>-800</v>
      </c>
      <c r="E174" s="3"/>
    </row>
    <row r="175" spans="1:5" x14ac:dyDescent="0.25">
      <c r="A175" s="14" t="s">
        <v>341</v>
      </c>
      <c r="B175" s="14" t="s">
        <v>342</v>
      </c>
      <c r="C175" s="15"/>
      <c r="D175" s="15">
        <f t="shared" ref="D175" si="26">SUM(D176:D187)</f>
        <v>0</v>
      </c>
      <c r="E175" s="15"/>
    </row>
    <row r="176" spans="1:5" x14ac:dyDescent="0.25">
      <c r="A176" s="12" t="s">
        <v>343</v>
      </c>
      <c r="B176" s="12" t="s">
        <v>344</v>
      </c>
      <c r="C176" s="3"/>
      <c r="D176" s="3"/>
      <c r="E176" s="3"/>
    </row>
    <row r="177" spans="1:5" x14ac:dyDescent="0.25">
      <c r="A177" s="12" t="s">
        <v>345</v>
      </c>
      <c r="B177" s="12" t="s">
        <v>346</v>
      </c>
      <c r="C177" s="3"/>
      <c r="D177" s="3"/>
      <c r="E177" s="3"/>
    </row>
    <row r="178" spans="1:5" x14ac:dyDescent="0.25">
      <c r="A178" s="12" t="s">
        <v>347</v>
      </c>
      <c r="B178" s="12" t="s">
        <v>348</v>
      </c>
      <c r="C178" s="3"/>
      <c r="D178" s="3"/>
      <c r="E178" s="3"/>
    </row>
    <row r="179" spans="1:5" x14ac:dyDescent="0.25">
      <c r="A179" s="12" t="s">
        <v>349</v>
      </c>
      <c r="B179" s="12" t="s">
        <v>350</v>
      </c>
      <c r="C179" s="3"/>
      <c r="D179" s="3"/>
      <c r="E179" s="3"/>
    </row>
    <row r="180" spans="1:5" x14ac:dyDescent="0.25">
      <c r="A180" s="12" t="s">
        <v>351</v>
      </c>
      <c r="B180" s="12" t="s">
        <v>352</v>
      </c>
      <c r="C180" s="3"/>
      <c r="D180" s="3"/>
      <c r="E180" s="3"/>
    </row>
    <row r="181" spans="1:5" x14ac:dyDescent="0.25">
      <c r="A181" s="12" t="s">
        <v>353</v>
      </c>
      <c r="B181" s="12" t="s">
        <v>354</v>
      </c>
      <c r="C181" s="3"/>
      <c r="D181" s="3"/>
      <c r="E181" s="3"/>
    </row>
    <row r="182" spans="1:5" x14ac:dyDescent="0.25">
      <c r="A182" s="12" t="s">
        <v>355</v>
      </c>
      <c r="B182" s="12" t="s">
        <v>356</v>
      </c>
      <c r="C182" s="3"/>
      <c r="D182" s="3"/>
      <c r="E182" s="3"/>
    </row>
    <row r="183" spans="1:5" x14ac:dyDescent="0.25">
      <c r="A183" s="12" t="s">
        <v>357</v>
      </c>
      <c r="B183" s="12" t="s">
        <v>358</v>
      </c>
      <c r="C183" s="3"/>
      <c r="D183" s="3"/>
      <c r="E183" s="3"/>
    </row>
    <row r="184" spans="1:5" x14ac:dyDescent="0.25">
      <c r="A184" s="12" t="s">
        <v>359</v>
      </c>
      <c r="B184" s="12" t="s">
        <v>360</v>
      </c>
      <c r="C184" s="3"/>
      <c r="D184" s="3"/>
      <c r="E184" s="3"/>
    </row>
    <row r="185" spans="1:5" x14ac:dyDescent="0.25">
      <c r="A185" s="12" t="s">
        <v>361</v>
      </c>
      <c r="B185" s="12" t="s">
        <v>362</v>
      </c>
      <c r="C185" s="3"/>
      <c r="D185" s="3"/>
      <c r="E185" s="3"/>
    </row>
    <row r="186" spans="1:5" x14ac:dyDescent="0.25">
      <c r="A186" s="12" t="s">
        <v>363</v>
      </c>
      <c r="B186" s="12" t="s">
        <v>364</v>
      </c>
      <c r="C186" s="3"/>
      <c r="D186" s="3"/>
      <c r="E186" s="3"/>
    </row>
    <row r="187" spans="1:5" x14ac:dyDescent="0.25">
      <c r="A187" s="12" t="s">
        <v>365</v>
      </c>
      <c r="B187" s="12" t="s">
        <v>366</v>
      </c>
      <c r="C187" s="3"/>
      <c r="D187" s="3"/>
      <c r="E187" s="3"/>
    </row>
    <row r="188" spans="1:5" x14ac:dyDescent="0.25">
      <c r="A188" s="14" t="s">
        <v>367</v>
      </c>
      <c r="B188" s="14" t="s">
        <v>368</v>
      </c>
      <c r="C188" s="3"/>
      <c r="D188" s="3"/>
      <c r="E188" s="3"/>
    </row>
    <row r="189" spans="1:5" x14ac:dyDescent="0.25">
      <c r="A189" s="6" t="s">
        <v>369</v>
      </c>
      <c r="B189" s="6" t="s">
        <v>370</v>
      </c>
      <c r="C189" s="3"/>
      <c r="D189" s="3">
        <v>-5000</v>
      </c>
      <c r="E189" s="3"/>
    </row>
    <row r="190" spans="1:5" x14ac:dyDescent="0.25">
      <c r="A190" s="6" t="s">
        <v>371</v>
      </c>
      <c r="B190" s="6" t="s">
        <v>372</v>
      </c>
      <c r="C190" s="7"/>
      <c r="D190" s="7">
        <f t="shared" ref="D190" si="27">+D191+D192</f>
        <v>0</v>
      </c>
      <c r="E190" s="7"/>
    </row>
    <row r="191" spans="1:5" x14ac:dyDescent="0.25">
      <c r="A191" s="12" t="s">
        <v>373</v>
      </c>
      <c r="B191" s="12" t="s">
        <v>374</v>
      </c>
      <c r="C191" s="3"/>
      <c r="D191" s="3"/>
      <c r="E191" s="3"/>
    </row>
    <row r="192" spans="1:5" x14ac:dyDescent="0.25">
      <c r="A192" s="12" t="s">
        <v>375</v>
      </c>
      <c r="B192" s="12" t="s">
        <v>372</v>
      </c>
      <c r="C192" s="3"/>
      <c r="D192" s="3"/>
      <c r="E192" s="3"/>
    </row>
    <row r="193" spans="1:5" x14ac:dyDescent="0.25">
      <c r="A193" s="36" t="s">
        <v>376</v>
      </c>
      <c r="B193" s="36" t="s">
        <v>377</v>
      </c>
      <c r="C193" s="37"/>
      <c r="D193" s="37">
        <f>+D2+D52+D165+D189+D190</f>
        <v>200786975</v>
      </c>
      <c r="E193" s="37"/>
    </row>
    <row r="194" spans="1:5" x14ac:dyDescent="0.25">
      <c r="A194" s="6" t="s">
        <v>378</v>
      </c>
      <c r="B194" s="6" t="s">
        <v>379</v>
      </c>
      <c r="C194" s="3"/>
      <c r="D194" s="3"/>
      <c r="E194" s="3"/>
    </row>
    <row r="195" spans="1:5" x14ac:dyDescent="0.25">
      <c r="A195" s="6" t="s">
        <v>380</v>
      </c>
      <c r="B195" s="6" t="s">
        <v>381</v>
      </c>
      <c r="C195" s="3"/>
      <c r="D195" s="3"/>
      <c r="E195" s="3"/>
    </row>
    <row r="196" spans="1:5" ht="25.5" x14ac:dyDescent="0.25">
      <c r="A196" s="36" t="s">
        <v>382</v>
      </c>
      <c r="B196" s="36" t="s">
        <v>383</v>
      </c>
      <c r="C196" s="37"/>
      <c r="D196" s="37">
        <f t="shared" ref="D196" si="28">+D193+D194+D195</f>
        <v>200786975</v>
      </c>
      <c r="E196" s="37"/>
    </row>
    <row r="197" spans="1:5" x14ac:dyDescent="0.25">
      <c r="A197" s="6" t="s">
        <v>384</v>
      </c>
      <c r="B197" s="6" t="s">
        <v>385</v>
      </c>
      <c r="C197" s="3"/>
      <c r="D197" s="3"/>
      <c r="E197" s="3"/>
    </row>
    <row r="198" spans="1:5" x14ac:dyDescent="0.25">
      <c r="A198" s="36" t="s">
        <v>386</v>
      </c>
      <c r="B198" s="36" t="s">
        <v>387</v>
      </c>
      <c r="C198" s="37"/>
      <c r="D198" s="37">
        <f t="shared" ref="D198:D200" si="29">+D196+D197</f>
        <v>200786975</v>
      </c>
      <c r="E198" s="37"/>
    </row>
    <row r="199" spans="1:5" x14ac:dyDescent="0.25">
      <c r="A199" s="6" t="s">
        <v>388</v>
      </c>
      <c r="B199" s="6" t="s">
        <v>389</v>
      </c>
      <c r="C199" s="3"/>
      <c r="D199" s="3"/>
      <c r="E199" s="3"/>
    </row>
    <row r="200" spans="1:5" x14ac:dyDescent="0.25">
      <c r="A200" s="36" t="s">
        <v>390</v>
      </c>
      <c r="B200" s="36" t="s">
        <v>391</v>
      </c>
      <c r="C200" s="37"/>
      <c r="D200" s="37">
        <f t="shared" si="29"/>
        <v>200786975</v>
      </c>
      <c r="E200" s="37"/>
    </row>
  </sheetData>
  <autoFilter ref="A1:E200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0"/>
  <sheetViews>
    <sheetView workbookViewId="0">
      <pane ySplit="1" topLeftCell="A2" activePane="bottomLeft" state="frozen"/>
      <selection activeCell="A135" sqref="A135:XFD135"/>
      <selection pane="bottomLeft" activeCell="A135" sqref="A135:XFD135"/>
    </sheetView>
  </sheetViews>
  <sheetFormatPr defaultRowHeight="15" x14ac:dyDescent="0.25"/>
  <cols>
    <col min="1" max="1" width="10.28515625" style="38" bestFit="1" customWidth="1"/>
    <col min="2" max="2" width="38.42578125" style="38" customWidth="1"/>
    <col min="3" max="3" width="10.42578125" style="39" bestFit="1" customWidth="1"/>
    <col min="4" max="4" width="14.85546875" style="39" bestFit="1" customWidth="1"/>
    <col min="5" max="5" width="9.85546875" style="39" bestFit="1" customWidth="1"/>
  </cols>
  <sheetData>
    <row r="1" spans="1:5" x14ac:dyDescent="0.25">
      <c r="A1" s="1"/>
      <c r="B1" s="1" t="s">
        <v>412</v>
      </c>
      <c r="C1" s="3" t="s">
        <v>2</v>
      </c>
      <c r="D1" s="3" t="s">
        <v>3</v>
      </c>
      <c r="E1" s="3" t="s">
        <v>4</v>
      </c>
    </row>
    <row r="2" spans="1:5" ht="15.75" x14ac:dyDescent="0.25">
      <c r="A2" s="46" t="s">
        <v>5</v>
      </c>
      <c r="B2" s="46" t="s">
        <v>6</v>
      </c>
      <c r="C2" s="47"/>
      <c r="D2" s="47">
        <f>+D3+D41+D45+D46</f>
        <v>0</v>
      </c>
      <c r="E2" s="63"/>
    </row>
    <row r="3" spans="1:5" x14ac:dyDescent="0.25">
      <c r="A3" s="6" t="s">
        <v>7</v>
      </c>
      <c r="B3" s="6" t="s">
        <v>8</v>
      </c>
      <c r="C3" s="7"/>
      <c r="D3" s="7">
        <f>D4+D12+D30+D35</f>
        <v>0</v>
      </c>
      <c r="E3" s="7"/>
    </row>
    <row r="4" spans="1:5" x14ac:dyDescent="0.25">
      <c r="A4" s="48" t="s">
        <v>9</v>
      </c>
      <c r="B4" s="48" t="s">
        <v>10</v>
      </c>
      <c r="C4" s="9">
        <f t="shared" ref="C4:D4" si="0">+SUM(C5:C11)</f>
        <v>0</v>
      </c>
      <c r="D4" s="49">
        <f t="shared" si="0"/>
        <v>0</v>
      </c>
      <c r="E4" s="66" t="str">
        <f>+IF(C4=0,"",D4/C4)</f>
        <v/>
      </c>
    </row>
    <row r="5" spans="1:5" x14ac:dyDescent="0.25">
      <c r="A5" s="12" t="s">
        <v>11</v>
      </c>
      <c r="B5" s="12" t="s">
        <v>12</v>
      </c>
      <c r="C5" s="3"/>
      <c r="D5" s="3"/>
      <c r="E5" s="13" t="str">
        <f t="shared" ref="E5:E68" si="1">+IF(C5=0,"",D5/C5)</f>
        <v/>
      </c>
    </row>
    <row r="6" spans="1:5" x14ac:dyDescent="0.25">
      <c r="A6" s="12" t="s">
        <v>13</v>
      </c>
      <c r="B6" s="12" t="s">
        <v>14</v>
      </c>
      <c r="C6" s="3"/>
      <c r="D6" s="3"/>
      <c r="E6" s="13" t="str">
        <f t="shared" si="1"/>
        <v/>
      </c>
    </row>
    <row r="7" spans="1:5" x14ac:dyDescent="0.25">
      <c r="A7" s="12" t="s">
        <v>15</v>
      </c>
      <c r="B7" s="12" t="s">
        <v>16</v>
      </c>
      <c r="C7" s="3"/>
      <c r="D7" s="3"/>
      <c r="E7" s="13" t="str">
        <f t="shared" si="1"/>
        <v/>
      </c>
    </row>
    <row r="8" spans="1:5" x14ac:dyDescent="0.25">
      <c r="A8" s="12" t="s">
        <v>17</v>
      </c>
      <c r="B8" s="12" t="s">
        <v>18</v>
      </c>
      <c r="C8" s="3"/>
      <c r="D8" s="3"/>
      <c r="E8" s="3" t="str">
        <f t="shared" si="1"/>
        <v/>
      </c>
    </row>
    <row r="9" spans="1:5" x14ac:dyDescent="0.25">
      <c r="A9" s="12" t="s">
        <v>19</v>
      </c>
      <c r="B9" s="12" t="s">
        <v>20</v>
      </c>
      <c r="C9" s="3"/>
      <c r="D9" s="3"/>
      <c r="E9" s="3" t="str">
        <f t="shared" si="1"/>
        <v/>
      </c>
    </row>
    <row r="10" spans="1:5" ht="25.5" x14ac:dyDescent="0.25">
      <c r="A10" s="12" t="s">
        <v>21</v>
      </c>
      <c r="B10" s="12" t="s">
        <v>22</v>
      </c>
      <c r="C10" s="3"/>
      <c r="D10" s="3"/>
      <c r="E10" s="3" t="str">
        <f t="shared" si="1"/>
        <v/>
      </c>
    </row>
    <row r="11" spans="1:5" x14ac:dyDescent="0.25">
      <c r="A11" s="12" t="s">
        <v>23</v>
      </c>
      <c r="B11" s="12" t="s">
        <v>24</v>
      </c>
      <c r="C11" s="3"/>
      <c r="D11" s="3"/>
      <c r="E11" s="3" t="str">
        <f t="shared" si="1"/>
        <v/>
      </c>
    </row>
    <row r="12" spans="1:5" x14ac:dyDescent="0.25">
      <c r="A12" s="48" t="s">
        <v>25</v>
      </c>
      <c r="B12" s="48" t="s">
        <v>26</v>
      </c>
      <c r="C12" s="49"/>
      <c r="D12" s="49">
        <f>D13+D20+D29</f>
        <v>0</v>
      </c>
      <c r="E12" s="65" t="str">
        <f t="shared" si="1"/>
        <v/>
      </c>
    </row>
    <row r="13" spans="1:5" x14ac:dyDescent="0.25">
      <c r="A13" s="14" t="s">
        <v>27</v>
      </c>
      <c r="B13" s="14" t="s">
        <v>28</v>
      </c>
      <c r="C13" s="15"/>
      <c r="D13" s="15">
        <f>SUM(D14:D19)</f>
        <v>0</v>
      </c>
      <c r="E13" s="15" t="str">
        <f t="shared" si="1"/>
        <v/>
      </c>
    </row>
    <row r="14" spans="1:5" x14ac:dyDescent="0.25">
      <c r="A14" s="12" t="s">
        <v>29</v>
      </c>
      <c r="B14" s="12" t="s">
        <v>30</v>
      </c>
      <c r="C14" s="3"/>
      <c r="D14" s="3"/>
      <c r="E14" s="3" t="str">
        <f t="shared" si="1"/>
        <v/>
      </c>
    </row>
    <row r="15" spans="1:5" x14ac:dyDescent="0.25">
      <c r="A15" s="12" t="s">
        <v>31</v>
      </c>
      <c r="B15" s="12" t="s">
        <v>32</v>
      </c>
      <c r="C15" s="3"/>
      <c r="D15" s="3"/>
      <c r="E15" s="3" t="str">
        <f t="shared" si="1"/>
        <v/>
      </c>
    </row>
    <row r="16" spans="1:5" x14ac:dyDescent="0.25">
      <c r="A16" s="12" t="s">
        <v>33</v>
      </c>
      <c r="B16" s="12" t="s">
        <v>34</v>
      </c>
      <c r="C16" s="3"/>
      <c r="D16" s="3"/>
      <c r="E16" s="3" t="str">
        <f t="shared" si="1"/>
        <v/>
      </c>
    </row>
    <row r="17" spans="1:5" x14ac:dyDescent="0.25">
      <c r="A17" s="12" t="s">
        <v>35</v>
      </c>
      <c r="B17" s="12" t="s">
        <v>36</v>
      </c>
      <c r="C17" s="3"/>
      <c r="D17" s="3"/>
      <c r="E17" s="3" t="str">
        <f t="shared" si="1"/>
        <v/>
      </c>
    </row>
    <row r="18" spans="1:5" x14ac:dyDescent="0.25">
      <c r="A18" s="12" t="s">
        <v>37</v>
      </c>
      <c r="B18" s="12" t="s">
        <v>38</v>
      </c>
      <c r="C18" s="3"/>
      <c r="D18" s="3"/>
      <c r="E18" s="3" t="str">
        <f t="shared" si="1"/>
        <v/>
      </c>
    </row>
    <row r="19" spans="1:5" x14ac:dyDescent="0.25">
      <c r="A19" s="12" t="s">
        <v>39</v>
      </c>
      <c r="B19" s="12" t="s">
        <v>40</v>
      </c>
      <c r="C19" s="3"/>
      <c r="D19" s="3"/>
      <c r="E19" s="3" t="str">
        <f t="shared" si="1"/>
        <v/>
      </c>
    </row>
    <row r="20" spans="1:5" x14ac:dyDescent="0.25">
      <c r="A20" s="14" t="s">
        <v>41</v>
      </c>
      <c r="B20" s="14" t="s">
        <v>42</v>
      </c>
      <c r="C20" s="15"/>
      <c r="D20" s="15">
        <f>+D21+D25</f>
        <v>0</v>
      </c>
      <c r="E20" s="15" t="str">
        <f t="shared" si="1"/>
        <v/>
      </c>
    </row>
    <row r="21" spans="1:5" x14ac:dyDescent="0.25">
      <c r="A21" s="16" t="s">
        <v>43</v>
      </c>
      <c r="B21" s="16" t="s">
        <v>44</v>
      </c>
      <c r="C21" s="17"/>
      <c r="D21" s="17">
        <f>SUM(D22:D24)</f>
        <v>0</v>
      </c>
      <c r="E21" s="17" t="str">
        <f t="shared" si="1"/>
        <v/>
      </c>
    </row>
    <row r="22" spans="1:5" x14ac:dyDescent="0.25">
      <c r="A22" s="12" t="s">
        <v>45</v>
      </c>
      <c r="B22" s="12" t="s">
        <v>46</v>
      </c>
      <c r="C22" s="3"/>
      <c r="D22" s="3"/>
      <c r="E22" s="3" t="str">
        <f t="shared" si="1"/>
        <v/>
      </c>
    </row>
    <row r="23" spans="1:5" x14ac:dyDescent="0.25">
      <c r="A23" s="12" t="s">
        <v>47</v>
      </c>
      <c r="B23" s="12" t="s">
        <v>48</v>
      </c>
      <c r="C23" s="3"/>
      <c r="D23" s="3"/>
      <c r="E23" s="3" t="str">
        <f t="shared" si="1"/>
        <v/>
      </c>
    </row>
    <row r="24" spans="1:5" x14ac:dyDescent="0.25">
      <c r="A24" s="12" t="s">
        <v>49</v>
      </c>
      <c r="B24" s="12" t="s">
        <v>50</v>
      </c>
      <c r="C24" s="3"/>
      <c r="D24" s="3"/>
      <c r="E24" s="3" t="str">
        <f t="shared" si="1"/>
        <v/>
      </c>
    </row>
    <row r="25" spans="1:5" x14ac:dyDescent="0.25">
      <c r="A25" s="16" t="s">
        <v>51</v>
      </c>
      <c r="B25" s="16" t="s">
        <v>52</v>
      </c>
      <c r="C25" s="17"/>
      <c r="D25" s="17">
        <f>SUM(D26:D28)</f>
        <v>0</v>
      </c>
      <c r="E25" s="17" t="str">
        <f t="shared" si="1"/>
        <v/>
      </c>
    </row>
    <row r="26" spans="1:5" x14ac:dyDescent="0.25">
      <c r="A26" s="12" t="s">
        <v>53</v>
      </c>
      <c r="B26" s="12" t="s">
        <v>54</v>
      </c>
      <c r="C26" s="3"/>
      <c r="D26" s="3"/>
      <c r="E26" s="3" t="str">
        <f t="shared" si="1"/>
        <v/>
      </c>
    </row>
    <row r="27" spans="1:5" x14ac:dyDescent="0.25">
      <c r="A27" s="12" t="s">
        <v>55</v>
      </c>
      <c r="B27" s="12" t="s">
        <v>56</v>
      </c>
      <c r="C27" s="3"/>
      <c r="D27" s="3"/>
      <c r="E27" s="3" t="str">
        <f t="shared" si="1"/>
        <v/>
      </c>
    </row>
    <row r="28" spans="1:5" x14ac:dyDescent="0.25">
      <c r="A28" s="12" t="s">
        <v>57</v>
      </c>
      <c r="B28" s="12" t="s">
        <v>58</v>
      </c>
      <c r="C28" s="3"/>
      <c r="D28" s="3"/>
      <c r="E28" s="3" t="str">
        <f t="shared" si="1"/>
        <v/>
      </c>
    </row>
    <row r="29" spans="1:5" x14ac:dyDescent="0.25">
      <c r="A29" s="14" t="s">
        <v>59</v>
      </c>
      <c r="B29" s="14" t="s">
        <v>60</v>
      </c>
      <c r="C29" s="3"/>
      <c r="D29" s="3"/>
      <c r="E29" s="3" t="str">
        <f t="shared" si="1"/>
        <v/>
      </c>
    </row>
    <row r="30" spans="1:5" x14ac:dyDescent="0.25">
      <c r="A30" s="18" t="s">
        <v>61</v>
      </c>
      <c r="B30" s="18" t="s">
        <v>62</v>
      </c>
      <c r="C30" s="19"/>
      <c r="D30" s="19">
        <f t="shared" ref="D30" si="2">SUM(D31:D34)</f>
        <v>0</v>
      </c>
      <c r="E30" s="19" t="str">
        <f t="shared" si="1"/>
        <v/>
      </c>
    </row>
    <row r="31" spans="1:5" x14ac:dyDescent="0.25">
      <c r="A31" s="12" t="s">
        <v>63</v>
      </c>
      <c r="B31" s="12" t="s">
        <v>64</v>
      </c>
      <c r="C31" s="3"/>
      <c r="D31" s="3"/>
      <c r="E31" s="3" t="str">
        <f t="shared" si="1"/>
        <v/>
      </c>
    </row>
    <row r="32" spans="1:5" x14ac:dyDescent="0.25">
      <c r="A32" s="12" t="s">
        <v>65</v>
      </c>
      <c r="B32" s="12" t="s">
        <v>66</v>
      </c>
      <c r="C32" s="3"/>
      <c r="D32" s="3"/>
      <c r="E32" s="3" t="str">
        <f t="shared" si="1"/>
        <v/>
      </c>
    </row>
    <row r="33" spans="1:5" x14ac:dyDescent="0.25">
      <c r="A33" s="12" t="s">
        <v>67</v>
      </c>
      <c r="B33" s="12" t="s">
        <v>68</v>
      </c>
      <c r="C33" s="3"/>
      <c r="D33" s="3"/>
      <c r="E33" s="3" t="str">
        <f t="shared" si="1"/>
        <v/>
      </c>
    </row>
    <row r="34" spans="1:5" x14ac:dyDescent="0.25">
      <c r="A34" s="12" t="s">
        <v>69</v>
      </c>
      <c r="B34" s="12" t="s">
        <v>70</v>
      </c>
      <c r="C34" s="3"/>
      <c r="D34" s="3"/>
      <c r="E34" s="3" t="str">
        <f t="shared" si="1"/>
        <v/>
      </c>
    </row>
    <row r="35" spans="1:5" x14ac:dyDescent="0.25">
      <c r="A35" s="18" t="s">
        <v>71</v>
      </c>
      <c r="B35" s="18" t="s">
        <v>72</v>
      </c>
      <c r="C35" s="19"/>
      <c r="D35" s="19">
        <f t="shared" ref="D35" si="3">SUM(D36:D40)</f>
        <v>0</v>
      </c>
      <c r="E35" s="19" t="str">
        <f t="shared" si="1"/>
        <v/>
      </c>
    </row>
    <row r="36" spans="1:5" x14ac:dyDescent="0.25">
      <c r="A36" s="12" t="s">
        <v>73</v>
      </c>
      <c r="B36" s="12" t="s">
        <v>74</v>
      </c>
      <c r="C36" s="3"/>
      <c r="D36" s="3"/>
      <c r="E36" s="3" t="str">
        <f t="shared" si="1"/>
        <v/>
      </c>
    </row>
    <row r="37" spans="1:5" x14ac:dyDescent="0.25">
      <c r="A37" s="12" t="s">
        <v>75</v>
      </c>
      <c r="B37" s="12" t="s">
        <v>76</v>
      </c>
      <c r="C37" s="3"/>
      <c r="D37" s="3"/>
      <c r="E37" s="3" t="str">
        <f t="shared" si="1"/>
        <v/>
      </c>
    </row>
    <row r="38" spans="1:5" x14ac:dyDescent="0.25">
      <c r="A38" s="12" t="s">
        <v>77</v>
      </c>
      <c r="B38" s="12" t="s">
        <v>78</v>
      </c>
      <c r="C38" s="3"/>
      <c r="D38" s="3"/>
      <c r="E38" s="3" t="str">
        <f t="shared" si="1"/>
        <v/>
      </c>
    </row>
    <row r="39" spans="1:5" x14ac:dyDescent="0.25">
      <c r="A39" s="12" t="s">
        <v>79</v>
      </c>
      <c r="B39" s="12" t="s">
        <v>80</v>
      </c>
      <c r="C39" s="3"/>
      <c r="D39" s="3"/>
      <c r="E39" s="3" t="str">
        <f t="shared" si="1"/>
        <v/>
      </c>
    </row>
    <row r="40" spans="1:5" x14ac:dyDescent="0.25">
      <c r="A40" s="12" t="s">
        <v>81</v>
      </c>
      <c r="B40" s="12" t="s">
        <v>82</v>
      </c>
      <c r="C40" s="3"/>
      <c r="D40" s="3"/>
      <c r="E40" s="3" t="str">
        <f t="shared" si="1"/>
        <v/>
      </c>
    </row>
    <row r="41" spans="1:5" x14ac:dyDescent="0.25">
      <c r="A41" s="6" t="s">
        <v>83</v>
      </c>
      <c r="B41" s="6" t="s">
        <v>84</v>
      </c>
      <c r="C41" s="7"/>
      <c r="D41" s="7">
        <f t="shared" ref="D41" si="4">SUM(D42:D44)</f>
        <v>0</v>
      </c>
      <c r="E41" s="7" t="str">
        <f t="shared" si="1"/>
        <v/>
      </c>
    </row>
    <row r="42" spans="1:5" x14ac:dyDescent="0.25">
      <c r="A42" s="12" t="s">
        <v>85</v>
      </c>
      <c r="B42" s="12" t="s">
        <v>86</v>
      </c>
      <c r="C42" s="3"/>
      <c r="D42" s="3"/>
      <c r="E42" s="3" t="str">
        <f t="shared" si="1"/>
        <v/>
      </c>
    </row>
    <row r="43" spans="1:5" x14ac:dyDescent="0.25">
      <c r="A43" s="12" t="s">
        <v>87</v>
      </c>
      <c r="B43" s="12" t="s">
        <v>88</v>
      </c>
      <c r="C43" s="3"/>
      <c r="D43" s="3"/>
      <c r="E43" s="3" t="str">
        <f t="shared" si="1"/>
        <v/>
      </c>
    </row>
    <row r="44" spans="1:5" ht="25.5" x14ac:dyDescent="0.25">
      <c r="A44" s="12" t="s">
        <v>89</v>
      </c>
      <c r="B44" s="12" t="s">
        <v>90</v>
      </c>
      <c r="C44" s="3"/>
      <c r="D44" s="3"/>
      <c r="E44" s="3" t="str">
        <f t="shared" si="1"/>
        <v/>
      </c>
    </row>
    <row r="45" spans="1:5" x14ac:dyDescent="0.25">
      <c r="A45" s="6" t="s">
        <v>91</v>
      </c>
      <c r="B45" s="6" t="s">
        <v>92</v>
      </c>
      <c r="C45" s="3"/>
      <c r="D45" s="3"/>
      <c r="E45" s="3" t="str">
        <f t="shared" si="1"/>
        <v/>
      </c>
    </row>
    <row r="46" spans="1:5" x14ac:dyDescent="0.25">
      <c r="A46" s="6" t="s">
        <v>93</v>
      </c>
      <c r="B46" s="6" t="s">
        <v>94</v>
      </c>
      <c r="C46" s="7"/>
      <c r="D46" s="7">
        <f t="shared" ref="D46" si="5">SUM(D47:D50)</f>
        <v>0</v>
      </c>
      <c r="E46" s="7" t="str">
        <f t="shared" si="1"/>
        <v/>
      </c>
    </row>
    <row r="47" spans="1:5" x14ac:dyDescent="0.25">
      <c r="A47" s="12" t="s">
        <v>95</v>
      </c>
      <c r="B47" s="12" t="s">
        <v>96</v>
      </c>
      <c r="C47" s="3"/>
      <c r="D47" s="3"/>
      <c r="E47" s="3" t="str">
        <f t="shared" si="1"/>
        <v/>
      </c>
    </row>
    <row r="48" spans="1:5" x14ac:dyDescent="0.25">
      <c r="A48" s="12" t="s">
        <v>97</v>
      </c>
      <c r="B48" s="12" t="s">
        <v>98</v>
      </c>
      <c r="C48" s="3"/>
      <c r="D48" s="3"/>
      <c r="E48" s="3" t="str">
        <f t="shared" si="1"/>
        <v/>
      </c>
    </row>
    <row r="49" spans="1:5" x14ac:dyDescent="0.25">
      <c r="A49" s="12" t="s">
        <v>99</v>
      </c>
      <c r="B49" s="12" t="s">
        <v>100</v>
      </c>
      <c r="C49" s="3"/>
      <c r="D49" s="3"/>
      <c r="E49" s="3" t="str">
        <f t="shared" si="1"/>
        <v/>
      </c>
    </row>
    <row r="50" spans="1:5" x14ac:dyDescent="0.25">
      <c r="A50" s="12" t="s">
        <v>101</v>
      </c>
      <c r="B50" s="12" t="s">
        <v>94</v>
      </c>
      <c r="C50" s="3"/>
      <c r="D50" s="3"/>
      <c r="E50" s="3" t="str">
        <f t="shared" si="1"/>
        <v/>
      </c>
    </row>
    <row r="51" spans="1:5" ht="15.75" x14ac:dyDescent="0.25">
      <c r="A51" s="20" t="s">
        <v>102</v>
      </c>
      <c r="B51" s="20" t="s">
        <v>103</v>
      </c>
      <c r="C51" s="21"/>
      <c r="D51" s="21">
        <f>+D52+D165+D189+D190</f>
        <v>-164300</v>
      </c>
      <c r="E51" s="21" t="str">
        <f t="shared" si="1"/>
        <v/>
      </c>
    </row>
    <row r="52" spans="1:5" x14ac:dyDescent="0.25">
      <c r="A52" s="22" t="s">
        <v>104</v>
      </c>
      <c r="B52" s="22" t="s">
        <v>105</v>
      </c>
      <c r="C52" s="7"/>
      <c r="D52" s="7">
        <f>+D53+D58+D91+D136+D158+D159</f>
        <v>0</v>
      </c>
      <c r="E52" s="7" t="str">
        <f t="shared" si="1"/>
        <v/>
      </c>
    </row>
    <row r="53" spans="1:5" x14ac:dyDescent="0.25">
      <c r="A53" s="18" t="s">
        <v>106</v>
      </c>
      <c r="B53" s="18" t="s">
        <v>107</v>
      </c>
      <c r="C53" s="19"/>
      <c r="D53" s="19">
        <f t="shared" ref="D53" si="6">SUM(D54:D57)</f>
        <v>0</v>
      </c>
      <c r="E53" s="19" t="str">
        <f t="shared" si="1"/>
        <v/>
      </c>
    </row>
    <row r="54" spans="1:5" x14ac:dyDescent="0.25">
      <c r="A54" s="12" t="s">
        <v>108</v>
      </c>
      <c r="B54" s="12" t="s">
        <v>109</v>
      </c>
      <c r="C54" s="3"/>
      <c r="D54" s="3"/>
      <c r="E54" s="3" t="str">
        <f t="shared" si="1"/>
        <v/>
      </c>
    </row>
    <row r="55" spans="1:5" x14ac:dyDescent="0.25">
      <c r="A55" s="12" t="s">
        <v>110</v>
      </c>
      <c r="B55" s="12" t="s">
        <v>111</v>
      </c>
      <c r="C55" s="3"/>
      <c r="D55" s="3"/>
      <c r="E55" s="3" t="str">
        <f t="shared" si="1"/>
        <v/>
      </c>
    </row>
    <row r="56" spans="1:5" x14ac:dyDescent="0.25">
      <c r="A56" s="12" t="s">
        <v>112</v>
      </c>
      <c r="B56" s="12" t="s">
        <v>113</v>
      </c>
      <c r="C56" s="3"/>
      <c r="D56" s="3"/>
      <c r="E56" s="3" t="str">
        <f t="shared" si="1"/>
        <v/>
      </c>
    </row>
    <row r="57" spans="1:5" x14ac:dyDescent="0.25">
      <c r="A57" s="12" t="s">
        <v>114</v>
      </c>
      <c r="B57" s="12" t="s">
        <v>115</v>
      </c>
      <c r="C57" s="3"/>
      <c r="D57" s="3"/>
      <c r="E57" s="3" t="str">
        <f t="shared" si="1"/>
        <v/>
      </c>
    </row>
    <row r="58" spans="1:5" x14ac:dyDescent="0.25">
      <c r="A58" s="23" t="s">
        <v>116</v>
      </c>
      <c r="B58" s="23" t="s">
        <v>117</v>
      </c>
      <c r="C58" s="19"/>
      <c r="D58" s="19">
        <f t="shared" ref="D58" si="7">+D59+D67+D71+D78+D84+D89+D90</f>
        <v>0</v>
      </c>
      <c r="E58" s="19" t="str">
        <f t="shared" si="1"/>
        <v/>
      </c>
    </row>
    <row r="59" spans="1:5" x14ac:dyDescent="0.25">
      <c r="A59" s="24" t="s">
        <v>118</v>
      </c>
      <c r="B59" s="24" t="s">
        <v>119</v>
      </c>
      <c r="C59" s="25">
        <f t="shared" ref="C59:D59" si="8">SUM(C60:C66)</f>
        <v>0</v>
      </c>
      <c r="D59" s="26">
        <f t="shared" si="8"/>
        <v>0</v>
      </c>
      <c r="E59" s="27" t="str">
        <f t="shared" si="1"/>
        <v/>
      </c>
    </row>
    <row r="60" spans="1:5" x14ac:dyDescent="0.25">
      <c r="A60" s="12" t="s">
        <v>120</v>
      </c>
      <c r="B60" s="12" t="s">
        <v>121</v>
      </c>
      <c r="C60" s="3"/>
      <c r="D60" s="3"/>
      <c r="E60" s="13" t="str">
        <f t="shared" si="1"/>
        <v/>
      </c>
    </row>
    <row r="61" spans="1:5" x14ac:dyDescent="0.25">
      <c r="A61" s="12" t="s">
        <v>122</v>
      </c>
      <c r="B61" s="12" t="s">
        <v>123</v>
      </c>
      <c r="C61" s="3"/>
      <c r="D61" s="3"/>
      <c r="E61" s="13" t="str">
        <f t="shared" si="1"/>
        <v/>
      </c>
    </row>
    <row r="62" spans="1:5" x14ac:dyDescent="0.25">
      <c r="A62" s="12" t="s">
        <v>124</v>
      </c>
      <c r="B62" s="12" t="s">
        <v>125</v>
      </c>
      <c r="C62" s="3"/>
      <c r="D62" s="3"/>
      <c r="E62" s="13" t="str">
        <f t="shared" si="1"/>
        <v/>
      </c>
    </row>
    <row r="63" spans="1:5" x14ac:dyDescent="0.25">
      <c r="A63" s="12" t="s">
        <v>126</v>
      </c>
      <c r="B63" s="12" t="s">
        <v>127</v>
      </c>
      <c r="C63" s="3"/>
      <c r="D63" s="3"/>
      <c r="E63" s="13" t="str">
        <f t="shared" si="1"/>
        <v/>
      </c>
    </row>
    <row r="64" spans="1:5" x14ac:dyDescent="0.25">
      <c r="A64" s="12" t="s">
        <v>128</v>
      </c>
      <c r="B64" s="12" t="s">
        <v>129</v>
      </c>
      <c r="C64" s="3"/>
      <c r="D64" s="3"/>
      <c r="E64" s="13" t="str">
        <f t="shared" si="1"/>
        <v/>
      </c>
    </row>
    <row r="65" spans="1:5" x14ac:dyDescent="0.25">
      <c r="A65" s="12" t="s">
        <v>130</v>
      </c>
      <c r="B65" s="12" t="s">
        <v>131</v>
      </c>
      <c r="C65" s="3"/>
      <c r="D65" s="3"/>
      <c r="E65" s="13" t="str">
        <f t="shared" si="1"/>
        <v/>
      </c>
    </row>
    <row r="66" spans="1:5" ht="25.5" x14ac:dyDescent="0.25">
      <c r="A66" s="12" t="s">
        <v>132</v>
      </c>
      <c r="B66" s="12" t="s">
        <v>133</v>
      </c>
      <c r="C66" s="3"/>
      <c r="D66" s="3"/>
      <c r="E66" s="3" t="str">
        <f t="shared" si="1"/>
        <v/>
      </c>
    </row>
    <row r="67" spans="1:5" x14ac:dyDescent="0.25">
      <c r="A67" s="28" t="s">
        <v>134</v>
      </c>
      <c r="B67" s="28" t="s">
        <v>135</v>
      </c>
      <c r="C67" s="25">
        <f t="shared" ref="C67:D67" si="9">SUM(C68:C70)</f>
        <v>0</v>
      </c>
      <c r="D67" s="25">
        <f t="shared" si="9"/>
        <v>0</v>
      </c>
      <c r="E67" s="29" t="str">
        <f t="shared" si="1"/>
        <v/>
      </c>
    </row>
    <row r="68" spans="1:5" x14ac:dyDescent="0.25">
      <c r="A68" s="12" t="s">
        <v>136</v>
      </c>
      <c r="B68" s="12" t="s">
        <v>137</v>
      </c>
      <c r="C68" s="3"/>
      <c r="D68" s="3"/>
      <c r="E68" s="13" t="str">
        <f t="shared" si="1"/>
        <v/>
      </c>
    </row>
    <row r="69" spans="1:5" x14ac:dyDescent="0.25">
      <c r="A69" s="12" t="s">
        <v>138</v>
      </c>
      <c r="B69" s="12" t="s">
        <v>139</v>
      </c>
      <c r="C69" s="3"/>
      <c r="D69" s="3"/>
      <c r="E69" s="13" t="str">
        <f t="shared" ref="E69:E86" si="10">+IF(C69=0,"",D69/C69)</f>
        <v/>
      </c>
    </row>
    <row r="70" spans="1:5" ht="25.5" x14ac:dyDescent="0.25">
      <c r="A70" s="12" t="s">
        <v>140</v>
      </c>
      <c r="B70" s="12" t="s">
        <v>141</v>
      </c>
      <c r="C70" s="3"/>
      <c r="D70" s="3"/>
      <c r="E70" s="3" t="str">
        <f t="shared" si="10"/>
        <v/>
      </c>
    </row>
    <row r="71" spans="1:5" x14ac:dyDescent="0.25">
      <c r="A71" s="14" t="s">
        <v>142</v>
      </c>
      <c r="B71" s="14" t="s">
        <v>143</v>
      </c>
      <c r="C71" s="15"/>
      <c r="D71" s="15">
        <f t="shared" ref="D71" si="11">SUM(D72:D77)</f>
        <v>0</v>
      </c>
      <c r="E71" s="15" t="str">
        <f t="shared" si="10"/>
        <v/>
      </c>
    </row>
    <row r="72" spans="1:5" x14ac:dyDescent="0.25">
      <c r="A72" s="12" t="s">
        <v>144</v>
      </c>
      <c r="B72" s="12" t="s">
        <v>145</v>
      </c>
      <c r="C72" s="3"/>
      <c r="D72" s="3"/>
      <c r="E72" s="13" t="str">
        <f t="shared" si="10"/>
        <v/>
      </c>
    </row>
    <row r="73" spans="1:5" x14ac:dyDescent="0.25">
      <c r="A73" s="12" t="s">
        <v>146</v>
      </c>
      <c r="B73" s="12" t="s">
        <v>147</v>
      </c>
      <c r="C73" s="3"/>
      <c r="D73" s="3"/>
      <c r="E73" s="13" t="str">
        <f t="shared" si="10"/>
        <v/>
      </c>
    </row>
    <row r="74" spans="1:5" x14ac:dyDescent="0.25">
      <c r="A74" s="12" t="s">
        <v>148</v>
      </c>
      <c r="B74" s="12" t="s">
        <v>149</v>
      </c>
      <c r="C74" s="3"/>
      <c r="D74" s="3"/>
      <c r="E74" s="13" t="str">
        <f t="shared" si="10"/>
        <v/>
      </c>
    </row>
    <row r="75" spans="1:5" x14ac:dyDescent="0.25">
      <c r="A75" s="12" t="s">
        <v>150</v>
      </c>
      <c r="B75" s="12" t="s">
        <v>151</v>
      </c>
      <c r="C75" s="3"/>
      <c r="D75" s="3"/>
      <c r="E75" s="13" t="str">
        <f t="shared" si="10"/>
        <v/>
      </c>
    </row>
    <row r="76" spans="1:5" x14ac:dyDescent="0.25">
      <c r="A76" s="12" t="s">
        <v>152</v>
      </c>
      <c r="B76" s="12" t="s">
        <v>153</v>
      </c>
      <c r="C76" s="3"/>
      <c r="D76" s="3"/>
      <c r="E76" s="13" t="str">
        <f t="shared" si="10"/>
        <v/>
      </c>
    </row>
    <row r="77" spans="1:5" x14ac:dyDescent="0.25">
      <c r="A77" s="12" t="s">
        <v>154</v>
      </c>
      <c r="B77" s="12" t="s">
        <v>155</v>
      </c>
      <c r="C77" s="3"/>
      <c r="D77" s="3"/>
      <c r="E77" s="3" t="str">
        <f t="shared" si="10"/>
        <v/>
      </c>
    </row>
    <row r="78" spans="1:5" x14ac:dyDescent="0.25">
      <c r="A78" s="14" t="s">
        <v>156</v>
      </c>
      <c r="B78" s="14" t="s">
        <v>157</v>
      </c>
      <c r="C78" s="15"/>
      <c r="D78" s="15">
        <f t="shared" ref="D78" si="12">SUM(D79:D83)</f>
        <v>0</v>
      </c>
      <c r="E78" s="15" t="str">
        <f t="shared" si="10"/>
        <v/>
      </c>
    </row>
    <row r="79" spans="1:5" x14ac:dyDescent="0.25">
      <c r="A79" s="12" t="s">
        <v>158</v>
      </c>
      <c r="B79" s="12" t="s">
        <v>159</v>
      </c>
      <c r="C79" s="3"/>
      <c r="D79" s="3"/>
      <c r="E79" s="3" t="str">
        <f t="shared" si="10"/>
        <v/>
      </c>
    </row>
    <row r="80" spans="1:5" x14ac:dyDescent="0.25">
      <c r="A80" s="12" t="s">
        <v>160</v>
      </c>
      <c r="B80" s="12" t="s">
        <v>161</v>
      </c>
      <c r="C80" s="3"/>
      <c r="D80" s="3"/>
      <c r="E80" s="3" t="str">
        <f t="shared" si="10"/>
        <v/>
      </c>
    </row>
    <row r="81" spans="1:5" x14ac:dyDescent="0.25">
      <c r="A81" s="12" t="s">
        <v>162</v>
      </c>
      <c r="B81" s="12" t="s">
        <v>163</v>
      </c>
      <c r="C81" s="3"/>
      <c r="D81" s="3"/>
      <c r="E81" s="3" t="str">
        <f t="shared" si="10"/>
        <v/>
      </c>
    </row>
    <row r="82" spans="1:5" x14ac:dyDescent="0.25">
      <c r="A82" s="12" t="s">
        <v>164</v>
      </c>
      <c r="B82" s="12" t="s">
        <v>165</v>
      </c>
      <c r="C82" s="3"/>
      <c r="D82" s="3"/>
      <c r="E82" s="3" t="str">
        <f t="shared" si="10"/>
        <v/>
      </c>
    </row>
    <row r="83" spans="1:5" x14ac:dyDescent="0.25">
      <c r="A83" s="12" t="s">
        <v>166</v>
      </c>
      <c r="B83" s="12" t="s">
        <v>167</v>
      </c>
      <c r="C83" s="3"/>
      <c r="D83" s="3"/>
      <c r="E83" s="3" t="str">
        <f t="shared" si="10"/>
        <v/>
      </c>
    </row>
    <row r="84" spans="1:5" x14ac:dyDescent="0.25">
      <c r="A84" s="14" t="s">
        <v>168</v>
      </c>
      <c r="B84" s="14" t="s">
        <v>169</v>
      </c>
      <c r="C84" s="15">
        <f>+C86</f>
        <v>0</v>
      </c>
      <c r="D84" s="15">
        <f t="shared" ref="D84" si="13">SUM(D85:D88)</f>
        <v>0</v>
      </c>
      <c r="E84" s="30" t="str">
        <f t="shared" si="10"/>
        <v/>
      </c>
    </row>
    <row r="85" spans="1:5" x14ac:dyDescent="0.25">
      <c r="A85" s="12" t="s">
        <v>170</v>
      </c>
      <c r="B85" s="12" t="s">
        <v>171</v>
      </c>
      <c r="C85" s="3"/>
      <c r="D85" s="3"/>
      <c r="E85" s="13" t="str">
        <f t="shared" si="10"/>
        <v/>
      </c>
    </row>
    <row r="86" spans="1:5" x14ac:dyDescent="0.25">
      <c r="A86" s="12" t="s">
        <v>172</v>
      </c>
      <c r="B86" s="12" t="s">
        <v>173</v>
      </c>
      <c r="C86" s="3"/>
      <c r="D86" s="3"/>
      <c r="E86" s="13" t="str">
        <f t="shared" si="10"/>
        <v/>
      </c>
    </row>
    <row r="87" spans="1:5" x14ac:dyDescent="0.25">
      <c r="A87" s="12" t="s">
        <v>174</v>
      </c>
      <c r="B87" s="12" t="s">
        <v>175</v>
      </c>
      <c r="C87" s="3"/>
      <c r="D87" s="3"/>
      <c r="E87" s="3"/>
    </row>
    <row r="88" spans="1:5" ht="25.5" x14ac:dyDescent="0.25">
      <c r="A88" s="12" t="s">
        <v>176</v>
      </c>
      <c r="B88" s="12" t="s">
        <v>177</v>
      </c>
      <c r="C88" s="3"/>
      <c r="D88" s="3"/>
      <c r="E88" s="3"/>
    </row>
    <row r="89" spans="1:5" x14ac:dyDescent="0.25">
      <c r="A89" s="31" t="s">
        <v>178</v>
      </c>
      <c r="B89" s="31" t="s">
        <v>179</v>
      </c>
      <c r="C89" s="3"/>
      <c r="D89" s="3"/>
      <c r="E89" s="3"/>
    </row>
    <row r="90" spans="1:5" ht="25.5" x14ac:dyDescent="0.25">
      <c r="A90" s="31" t="s">
        <v>180</v>
      </c>
      <c r="B90" s="31" t="s">
        <v>181</v>
      </c>
      <c r="C90" s="3"/>
      <c r="D90" s="3"/>
      <c r="E90" s="3"/>
    </row>
    <row r="91" spans="1:5" x14ac:dyDescent="0.25">
      <c r="A91" s="18" t="s">
        <v>182</v>
      </c>
      <c r="B91" s="18" t="s">
        <v>26</v>
      </c>
      <c r="C91" s="19"/>
      <c r="D91" s="19">
        <f>+D92+D106+D122+D123+D132</f>
        <v>0</v>
      </c>
      <c r="E91" s="19"/>
    </row>
    <row r="92" spans="1:5" x14ac:dyDescent="0.25">
      <c r="A92" s="14" t="s">
        <v>183</v>
      </c>
      <c r="B92" s="14" t="s">
        <v>28</v>
      </c>
      <c r="C92" s="15"/>
      <c r="D92" s="15">
        <f t="shared" ref="D92" si="14">+D93+D96+D101+D100+D105</f>
        <v>0</v>
      </c>
      <c r="E92" s="15"/>
    </row>
    <row r="93" spans="1:5" x14ac:dyDescent="0.25">
      <c r="A93" s="16" t="s">
        <v>184</v>
      </c>
      <c r="B93" s="16" t="s">
        <v>185</v>
      </c>
      <c r="C93" s="17"/>
      <c r="D93" s="17">
        <f t="shared" ref="D93" si="15">SUM(D94:D95)</f>
        <v>0</v>
      </c>
      <c r="E93" s="17"/>
    </row>
    <row r="94" spans="1:5" x14ac:dyDescent="0.25">
      <c r="A94" s="12" t="s">
        <v>186</v>
      </c>
      <c r="B94" s="12" t="s">
        <v>187</v>
      </c>
      <c r="C94" s="3"/>
      <c r="D94" s="3"/>
      <c r="E94" s="3"/>
    </row>
    <row r="95" spans="1:5" x14ac:dyDescent="0.25">
      <c r="A95" s="12" t="s">
        <v>188</v>
      </c>
      <c r="B95" s="12" t="s">
        <v>189</v>
      </c>
      <c r="C95" s="3"/>
      <c r="D95" s="3"/>
      <c r="E95" s="3"/>
    </row>
    <row r="96" spans="1:5" x14ac:dyDescent="0.25">
      <c r="A96" s="16" t="s">
        <v>190</v>
      </c>
      <c r="B96" s="16" t="s">
        <v>191</v>
      </c>
      <c r="C96" s="17"/>
      <c r="D96" s="17">
        <f t="shared" ref="D96" si="16">SUM(D97:D99)</f>
        <v>0</v>
      </c>
      <c r="E96" s="17"/>
    </row>
    <row r="97" spans="1:5" x14ac:dyDescent="0.25">
      <c r="A97" s="12" t="s">
        <v>192</v>
      </c>
      <c r="B97" s="12" t="s">
        <v>193</v>
      </c>
      <c r="C97" s="3"/>
      <c r="D97" s="3"/>
      <c r="E97" s="3"/>
    </row>
    <row r="98" spans="1:5" x14ac:dyDescent="0.25">
      <c r="A98" s="12" t="s">
        <v>194</v>
      </c>
      <c r="B98" s="12" t="s">
        <v>195</v>
      </c>
      <c r="C98" s="3"/>
      <c r="D98" s="3"/>
      <c r="E98" s="3"/>
    </row>
    <row r="99" spans="1:5" x14ac:dyDescent="0.25">
      <c r="A99" s="12" t="s">
        <v>196</v>
      </c>
      <c r="B99" s="12" t="s">
        <v>197</v>
      </c>
      <c r="C99" s="3"/>
      <c r="D99" s="3"/>
      <c r="E99" s="3"/>
    </row>
    <row r="100" spans="1:5" x14ac:dyDescent="0.25">
      <c r="A100" s="16" t="s">
        <v>198</v>
      </c>
      <c r="B100" s="16" t="s">
        <v>199</v>
      </c>
      <c r="C100" s="3"/>
      <c r="D100" s="3"/>
      <c r="E100" s="3"/>
    </row>
    <row r="101" spans="1:5" x14ac:dyDescent="0.25">
      <c r="A101" s="16" t="s">
        <v>200</v>
      </c>
      <c r="B101" s="16" t="s">
        <v>201</v>
      </c>
      <c r="C101" s="17"/>
      <c r="D101" s="17">
        <f t="shared" ref="D101" si="17">SUM(D102:D104)</f>
        <v>0</v>
      </c>
      <c r="E101" s="17"/>
    </row>
    <row r="102" spans="1:5" x14ac:dyDescent="0.25">
      <c r="A102" s="12" t="s">
        <v>202</v>
      </c>
      <c r="B102" s="12" t="s">
        <v>203</v>
      </c>
      <c r="C102" s="3"/>
      <c r="D102" s="3"/>
      <c r="E102" s="3"/>
    </row>
    <row r="103" spans="1:5" x14ac:dyDescent="0.25">
      <c r="A103" s="12" t="s">
        <v>204</v>
      </c>
      <c r="B103" s="12" t="s">
        <v>205</v>
      </c>
      <c r="C103" s="3"/>
      <c r="D103" s="3"/>
      <c r="E103" s="3"/>
    </row>
    <row r="104" spans="1:5" ht="25.5" x14ac:dyDescent="0.25">
      <c r="A104" s="12" t="s">
        <v>206</v>
      </c>
      <c r="B104" s="12" t="s">
        <v>207</v>
      </c>
      <c r="C104" s="3"/>
      <c r="D104" s="3"/>
      <c r="E104" s="3"/>
    </row>
    <row r="105" spans="1:5" x14ac:dyDescent="0.25">
      <c r="A105" s="16" t="s">
        <v>208</v>
      </c>
      <c r="B105" s="16" t="s">
        <v>209</v>
      </c>
      <c r="C105" s="3"/>
      <c r="D105" s="3"/>
      <c r="E105" s="3"/>
    </row>
    <row r="106" spans="1:5" x14ac:dyDescent="0.25">
      <c r="A106" s="14" t="s">
        <v>210</v>
      </c>
      <c r="B106" s="14" t="s">
        <v>42</v>
      </c>
      <c r="C106" s="15"/>
      <c r="D106" s="15">
        <f>+D107+D115</f>
        <v>0</v>
      </c>
      <c r="E106" s="15"/>
    </row>
    <row r="107" spans="1:5" x14ac:dyDescent="0.25">
      <c r="A107" s="16" t="s">
        <v>211</v>
      </c>
      <c r="B107" s="16" t="s">
        <v>44</v>
      </c>
      <c r="C107" s="17"/>
      <c r="D107" s="17">
        <f>+SUM(D108:D114)</f>
        <v>0</v>
      </c>
      <c r="E107" s="17"/>
    </row>
    <row r="108" spans="1:5" x14ac:dyDescent="0.25">
      <c r="A108" s="1" t="s">
        <v>212</v>
      </c>
      <c r="B108" s="1" t="s">
        <v>213</v>
      </c>
      <c r="C108" s="3"/>
      <c r="D108" s="3"/>
      <c r="E108" s="3"/>
    </row>
    <row r="109" spans="1:5" x14ac:dyDescent="0.25">
      <c r="A109" s="32" t="s">
        <v>214</v>
      </c>
      <c r="B109" s="32" t="s">
        <v>215</v>
      </c>
      <c r="C109" s="3"/>
      <c r="D109" s="3"/>
      <c r="E109" s="3"/>
    </row>
    <row r="110" spans="1:5" x14ac:dyDescent="0.25">
      <c r="A110" s="12" t="s">
        <v>216</v>
      </c>
      <c r="B110" s="12" t="s">
        <v>217</v>
      </c>
      <c r="C110" s="3"/>
      <c r="D110" s="3"/>
      <c r="E110" s="3"/>
    </row>
    <row r="111" spans="1:5" x14ac:dyDescent="0.25">
      <c r="A111" s="12" t="s">
        <v>218</v>
      </c>
      <c r="B111" s="12" t="s">
        <v>219</v>
      </c>
      <c r="C111" s="3"/>
      <c r="D111" s="3"/>
      <c r="E111" s="3"/>
    </row>
    <row r="112" spans="1:5" x14ac:dyDescent="0.25">
      <c r="A112" s="12" t="s">
        <v>220</v>
      </c>
      <c r="B112" s="12" t="s">
        <v>221</v>
      </c>
      <c r="C112" s="3"/>
      <c r="D112" s="3"/>
      <c r="E112" s="3"/>
    </row>
    <row r="113" spans="1:5" x14ac:dyDescent="0.25">
      <c r="A113" s="12" t="s">
        <v>222</v>
      </c>
      <c r="B113" s="12" t="s">
        <v>223</v>
      </c>
      <c r="C113" s="3"/>
      <c r="D113" s="3"/>
      <c r="E113" s="3"/>
    </row>
    <row r="114" spans="1:5" ht="25.5" x14ac:dyDescent="0.25">
      <c r="A114" s="12" t="s">
        <v>224</v>
      </c>
      <c r="B114" s="12" t="s">
        <v>225</v>
      </c>
      <c r="C114" s="3"/>
      <c r="D114" s="3"/>
      <c r="E114" s="3"/>
    </row>
    <row r="115" spans="1:5" x14ac:dyDescent="0.25">
      <c r="A115" s="16" t="s">
        <v>226</v>
      </c>
      <c r="B115" s="16" t="s">
        <v>52</v>
      </c>
      <c r="C115" s="17"/>
      <c r="D115" s="17">
        <f>SUM(D116:D121)</f>
        <v>0</v>
      </c>
      <c r="E115" s="17"/>
    </row>
    <row r="116" spans="1:5" x14ac:dyDescent="0.25">
      <c r="A116" s="1" t="s">
        <v>227</v>
      </c>
      <c r="B116" s="1" t="s">
        <v>228</v>
      </c>
      <c r="C116" s="33"/>
      <c r="D116" s="33"/>
      <c r="E116" s="33"/>
    </row>
    <row r="117" spans="1:5" x14ac:dyDescent="0.25">
      <c r="A117" s="12" t="s">
        <v>229</v>
      </c>
      <c r="B117" s="12" t="s">
        <v>230</v>
      </c>
      <c r="C117" s="3"/>
      <c r="D117" s="3"/>
      <c r="E117" s="3"/>
    </row>
    <row r="118" spans="1:5" x14ac:dyDescent="0.25">
      <c r="A118" s="12" t="s">
        <v>231</v>
      </c>
      <c r="B118" s="12" t="s">
        <v>232</v>
      </c>
      <c r="C118" s="3"/>
      <c r="D118" s="3"/>
      <c r="E118" s="3"/>
    </row>
    <row r="119" spans="1:5" x14ac:dyDescent="0.25">
      <c r="A119" s="12" t="s">
        <v>233</v>
      </c>
      <c r="B119" s="12" t="s">
        <v>234</v>
      </c>
      <c r="C119" s="3"/>
      <c r="D119" s="3"/>
      <c r="E119" s="3"/>
    </row>
    <row r="120" spans="1:5" ht="25.5" x14ac:dyDescent="0.25">
      <c r="A120" s="12" t="s">
        <v>235</v>
      </c>
      <c r="B120" s="12" t="s">
        <v>236</v>
      </c>
      <c r="C120" s="33"/>
      <c r="D120" s="3"/>
      <c r="E120" s="33"/>
    </row>
    <row r="121" spans="1:5" ht="25.5" x14ac:dyDescent="0.25">
      <c r="A121" s="12" t="s">
        <v>237</v>
      </c>
      <c r="B121" s="12" t="s">
        <v>238</v>
      </c>
      <c r="C121" s="3"/>
      <c r="D121" s="3"/>
      <c r="E121" s="3"/>
    </row>
    <row r="122" spans="1:5" x14ac:dyDescent="0.25">
      <c r="A122" s="14" t="s">
        <v>239</v>
      </c>
      <c r="B122" s="14" t="s">
        <v>60</v>
      </c>
      <c r="C122" s="3"/>
      <c r="D122" s="3"/>
      <c r="E122" s="3"/>
    </row>
    <row r="123" spans="1:5" x14ac:dyDescent="0.25">
      <c r="A123" s="14" t="s">
        <v>240</v>
      </c>
      <c r="B123" s="14" t="s">
        <v>241</v>
      </c>
      <c r="C123" s="15"/>
      <c r="D123" s="15">
        <f>SUM(D124:D131)</f>
        <v>0</v>
      </c>
      <c r="E123" s="15"/>
    </row>
    <row r="124" spans="1:5" x14ac:dyDescent="0.25">
      <c r="A124" s="12" t="s">
        <v>242</v>
      </c>
      <c r="B124" s="12" t="s">
        <v>243</v>
      </c>
      <c r="C124" s="3"/>
      <c r="D124" s="3"/>
      <c r="E124" s="3"/>
    </row>
    <row r="125" spans="1:5" x14ac:dyDescent="0.25">
      <c r="A125" s="12" t="s">
        <v>244</v>
      </c>
      <c r="B125" s="12" t="s">
        <v>245</v>
      </c>
      <c r="C125" s="3"/>
      <c r="D125" s="3"/>
      <c r="E125" s="3"/>
    </row>
    <row r="126" spans="1:5" x14ac:dyDescent="0.25">
      <c r="A126" s="12" t="s">
        <v>246</v>
      </c>
      <c r="B126" s="12" t="s">
        <v>247</v>
      </c>
      <c r="C126" s="3"/>
      <c r="D126" s="3"/>
      <c r="E126" s="3"/>
    </row>
    <row r="127" spans="1:5" ht="25.5" x14ac:dyDescent="0.25">
      <c r="A127" s="12" t="s">
        <v>248</v>
      </c>
      <c r="B127" s="12" t="s">
        <v>249</v>
      </c>
      <c r="C127" s="3"/>
      <c r="D127" s="3"/>
      <c r="E127" s="3"/>
    </row>
    <row r="128" spans="1:5" x14ac:dyDescent="0.25">
      <c r="A128" s="12" t="s">
        <v>250</v>
      </c>
      <c r="B128" s="12" t="s">
        <v>251</v>
      </c>
      <c r="C128" s="3"/>
      <c r="D128" s="3"/>
      <c r="E128" s="3"/>
    </row>
    <row r="129" spans="1:5" x14ac:dyDescent="0.25">
      <c r="A129" s="12" t="s">
        <v>252</v>
      </c>
      <c r="B129" s="12" t="s">
        <v>253</v>
      </c>
      <c r="C129" s="3"/>
      <c r="D129" s="3"/>
      <c r="E129" s="3"/>
    </row>
    <row r="130" spans="1:5" x14ac:dyDescent="0.25">
      <c r="A130" s="12" t="s">
        <v>254</v>
      </c>
      <c r="B130" s="12" t="s">
        <v>255</v>
      </c>
      <c r="C130" s="3"/>
      <c r="D130" s="3"/>
      <c r="E130" s="3"/>
    </row>
    <row r="131" spans="1:5" x14ac:dyDescent="0.25">
      <c r="A131" s="12" t="s">
        <v>256</v>
      </c>
      <c r="B131" s="12" t="s">
        <v>257</v>
      </c>
      <c r="C131" s="3"/>
      <c r="D131" s="3"/>
      <c r="E131" s="3"/>
    </row>
    <row r="132" spans="1:5" x14ac:dyDescent="0.25">
      <c r="A132" s="14" t="s">
        <v>258</v>
      </c>
      <c r="B132" s="14" t="s">
        <v>259</v>
      </c>
      <c r="C132" s="15"/>
      <c r="D132" s="15">
        <f>SUM(D133:D135)</f>
        <v>0</v>
      </c>
      <c r="E132" s="15"/>
    </row>
    <row r="133" spans="1:5" x14ac:dyDescent="0.25">
      <c r="A133" s="12" t="s">
        <v>260</v>
      </c>
      <c r="B133" s="12" t="s">
        <v>261</v>
      </c>
      <c r="C133" s="3"/>
      <c r="D133" s="3"/>
      <c r="E133" s="3"/>
    </row>
    <row r="134" spans="1:5" x14ac:dyDescent="0.25">
      <c r="A134" s="12" t="s">
        <v>263</v>
      </c>
      <c r="B134" s="12" t="s">
        <v>259</v>
      </c>
      <c r="C134" s="3"/>
      <c r="D134" s="3"/>
      <c r="E134" s="3"/>
    </row>
    <row r="135" spans="1:5" x14ac:dyDescent="0.25">
      <c r="A135" s="12" t="s">
        <v>264</v>
      </c>
      <c r="B135" s="12" t="s">
        <v>265</v>
      </c>
      <c r="C135" s="3"/>
      <c r="D135" s="3"/>
      <c r="E135" s="3"/>
    </row>
    <row r="136" spans="1:5" x14ac:dyDescent="0.25">
      <c r="A136" s="18" t="s">
        <v>266</v>
      </c>
      <c r="B136" s="18" t="s">
        <v>62</v>
      </c>
      <c r="C136" s="19"/>
      <c r="D136" s="19">
        <f>+D137+D143+D153+D155+D156+D157</f>
        <v>0</v>
      </c>
      <c r="E136" s="19"/>
    </row>
    <row r="137" spans="1:5" x14ac:dyDescent="0.25">
      <c r="A137" s="14" t="s">
        <v>267</v>
      </c>
      <c r="B137" s="14" t="s">
        <v>268</v>
      </c>
      <c r="C137" s="15"/>
      <c r="D137" s="15">
        <f t="shared" ref="D137" si="18">SUM(D138:D142)</f>
        <v>0</v>
      </c>
      <c r="E137" s="15"/>
    </row>
    <row r="138" spans="1:5" ht="25.5" x14ac:dyDescent="0.25">
      <c r="A138" s="12" t="s">
        <v>269</v>
      </c>
      <c r="B138" s="12" t="s">
        <v>270</v>
      </c>
      <c r="C138" s="3"/>
      <c r="D138" s="3"/>
      <c r="E138" s="3"/>
    </row>
    <row r="139" spans="1:5" x14ac:dyDescent="0.25">
      <c r="A139" s="12" t="s">
        <v>271</v>
      </c>
      <c r="B139" s="12" t="s">
        <v>272</v>
      </c>
      <c r="C139" s="3"/>
      <c r="D139" s="3"/>
      <c r="E139" s="3"/>
    </row>
    <row r="140" spans="1:5" x14ac:dyDescent="0.25">
      <c r="A140" s="12" t="s">
        <v>273</v>
      </c>
      <c r="B140" s="12" t="s">
        <v>274</v>
      </c>
      <c r="C140" s="3"/>
      <c r="D140" s="3"/>
      <c r="E140" s="3"/>
    </row>
    <row r="141" spans="1:5" x14ac:dyDescent="0.25">
      <c r="A141" s="12" t="s">
        <v>275</v>
      </c>
      <c r="B141" s="12" t="s">
        <v>276</v>
      </c>
      <c r="C141" s="3"/>
      <c r="D141" s="3"/>
      <c r="E141" s="3"/>
    </row>
    <row r="142" spans="1:5" ht="25.5" x14ac:dyDescent="0.25">
      <c r="A142" s="12" t="s">
        <v>277</v>
      </c>
      <c r="B142" s="12" t="s">
        <v>278</v>
      </c>
      <c r="C142" s="3"/>
      <c r="D142" s="3"/>
      <c r="E142" s="3"/>
    </row>
    <row r="143" spans="1:5" x14ac:dyDescent="0.25">
      <c r="A143" s="14" t="s">
        <v>279</v>
      </c>
      <c r="B143" s="14" t="s">
        <v>280</v>
      </c>
      <c r="C143" s="15"/>
      <c r="D143" s="15">
        <f t="shared" ref="D143" si="19">+D144+D149</f>
        <v>0</v>
      </c>
      <c r="E143" s="15"/>
    </row>
    <row r="144" spans="1:5" x14ac:dyDescent="0.25">
      <c r="A144" s="16" t="s">
        <v>281</v>
      </c>
      <c r="B144" s="16" t="s">
        <v>282</v>
      </c>
      <c r="C144" s="17"/>
      <c r="D144" s="17">
        <f t="shared" ref="D144" si="20">SUM(D145:D148)</f>
        <v>0</v>
      </c>
      <c r="E144" s="17"/>
    </row>
    <row r="145" spans="1:5" x14ac:dyDescent="0.25">
      <c r="A145" s="12" t="s">
        <v>283</v>
      </c>
      <c r="B145" s="12" t="s">
        <v>284</v>
      </c>
      <c r="C145" s="3"/>
      <c r="D145" s="3"/>
      <c r="E145" s="3"/>
    </row>
    <row r="146" spans="1:5" x14ac:dyDescent="0.25">
      <c r="A146" s="12" t="s">
        <v>285</v>
      </c>
      <c r="B146" s="12" t="s">
        <v>286</v>
      </c>
      <c r="C146" s="3"/>
      <c r="D146" s="3"/>
      <c r="E146" s="3"/>
    </row>
    <row r="147" spans="1:5" x14ac:dyDescent="0.25">
      <c r="A147" s="12" t="s">
        <v>287</v>
      </c>
      <c r="B147" s="12" t="s">
        <v>288</v>
      </c>
      <c r="C147" s="3"/>
      <c r="D147" s="3"/>
      <c r="E147" s="3"/>
    </row>
    <row r="148" spans="1:5" x14ac:dyDescent="0.25">
      <c r="A148" s="12" t="s">
        <v>289</v>
      </c>
      <c r="B148" s="12" t="s">
        <v>290</v>
      </c>
      <c r="C148" s="3"/>
      <c r="D148" s="3"/>
      <c r="E148" s="3"/>
    </row>
    <row r="149" spans="1:5" x14ac:dyDescent="0.25">
      <c r="A149" s="16" t="s">
        <v>291</v>
      </c>
      <c r="B149" s="16" t="s">
        <v>292</v>
      </c>
      <c r="C149" s="17"/>
      <c r="D149" s="17">
        <f t="shared" ref="D149" si="21">SUM(D150:D152)</f>
        <v>0</v>
      </c>
      <c r="E149" s="17"/>
    </row>
    <row r="150" spans="1:5" x14ac:dyDescent="0.25">
      <c r="A150" s="12" t="s">
        <v>293</v>
      </c>
      <c r="B150" s="12" t="s">
        <v>294</v>
      </c>
      <c r="C150" s="3"/>
      <c r="D150" s="3"/>
      <c r="E150" s="3"/>
    </row>
    <row r="151" spans="1:5" x14ac:dyDescent="0.25">
      <c r="A151" s="12" t="s">
        <v>295</v>
      </c>
      <c r="B151" s="12" t="s">
        <v>288</v>
      </c>
      <c r="C151" s="3"/>
      <c r="D151" s="3"/>
      <c r="E151" s="3"/>
    </row>
    <row r="152" spans="1:5" x14ac:dyDescent="0.25">
      <c r="A152" s="12" t="s">
        <v>296</v>
      </c>
      <c r="B152" s="12" t="s">
        <v>290</v>
      </c>
      <c r="C152" s="3"/>
      <c r="D152" s="3"/>
      <c r="E152" s="3"/>
    </row>
    <row r="153" spans="1:5" x14ac:dyDescent="0.25">
      <c r="A153" s="14" t="s">
        <v>297</v>
      </c>
      <c r="B153" s="14" t="s">
        <v>298</v>
      </c>
      <c r="C153" s="15"/>
      <c r="D153" s="15">
        <f>SUM(D154:D154)</f>
        <v>0</v>
      </c>
      <c r="E153" s="15"/>
    </row>
    <row r="154" spans="1:5" x14ac:dyDescent="0.25">
      <c r="A154" s="12" t="s">
        <v>299</v>
      </c>
      <c r="B154" s="12" t="s">
        <v>300</v>
      </c>
      <c r="C154" s="3"/>
      <c r="D154" s="3"/>
      <c r="E154" s="3"/>
    </row>
    <row r="155" spans="1:5" x14ac:dyDescent="0.25">
      <c r="A155" s="31" t="s">
        <v>301</v>
      </c>
      <c r="B155" s="31" t="s">
        <v>302</v>
      </c>
      <c r="C155" s="3"/>
      <c r="D155" s="3"/>
      <c r="E155" s="3"/>
    </row>
    <row r="156" spans="1:5" x14ac:dyDescent="0.25">
      <c r="A156" s="31" t="s">
        <v>303</v>
      </c>
      <c r="B156" s="31" t="s">
        <v>304</v>
      </c>
      <c r="C156" s="3"/>
      <c r="D156" s="3"/>
      <c r="E156" s="3"/>
    </row>
    <row r="157" spans="1:5" ht="25.5" x14ac:dyDescent="0.25">
      <c r="A157" s="31" t="s">
        <v>305</v>
      </c>
      <c r="B157" s="31" t="s">
        <v>306</v>
      </c>
      <c r="C157" s="3"/>
      <c r="D157" s="3"/>
      <c r="E157" s="3"/>
    </row>
    <row r="158" spans="1:5" x14ac:dyDescent="0.25">
      <c r="A158" s="18" t="s">
        <v>307</v>
      </c>
      <c r="B158" s="18" t="s">
        <v>308</v>
      </c>
      <c r="C158" s="3"/>
      <c r="D158" s="3"/>
      <c r="E158" s="3"/>
    </row>
    <row r="159" spans="1:5" x14ac:dyDescent="0.25">
      <c r="A159" s="18" t="s">
        <v>309</v>
      </c>
      <c r="B159" s="18" t="s">
        <v>310</v>
      </c>
      <c r="C159" s="19"/>
      <c r="D159" s="19">
        <f t="shared" ref="D159" si="22">SUM(D160:D164)</f>
        <v>0</v>
      </c>
      <c r="E159" s="19"/>
    </row>
    <row r="160" spans="1:5" x14ac:dyDescent="0.25">
      <c r="A160" s="12" t="s">
        <v>311</v>
      </c>
      <c r="B160" s="12" t="s">
        <v>312</v>
      </c>
      <c r="C160" s="3"/>
      <c r="D160" s="3"/>
      <c r="E160" s="3"/>
    </row>
    <row r="161" spans="1:5" x14ac:dyDescent="0.25">
      <c r="A161" s="12" t="s">
        <v>313</v>
      </c>
      <c r="B161" s="12" t="s">
        <v>314</v>
      </c>
      <c r="C161" s="3"/>
      <c r="D161" s="3"/>
      <c r="E161" s="3"/>
    </row>
    <row r="162" spans="1:5" x14ac:dyDescent="0.25">
      <c r="A162" s="12" t="s">
        <v>315</v>
      </c>
      <c r="B162" s="12" t="s">
        <v>316</v>
      </c>
      <c r="C162" s="3"/>
      <c r="D162" s="3"/>
      <c r="E162" s="3"/>
    </row>
    <row r="163" spans="1:5" x14ac:dyDescent="0.25">
      <c r="A163" s="12" t="s">
        <v>317</v>
      </c>
      <c r="B163" s="12" t="s">
        <v>318</v>
      </c>
      <c r="C163" s="3"/>
      <c r="D163" s="3"/>
      <c r="E163" s="3"/>
    </row>
    <row r="164" spans="1:5" x14ac:dyDescent="0.25">
      <c r="A164" s="12" t="s">
        <v>319</v>
      </c>
      <c r="B164" s="12" t="s">
        <v>320</v>
      </c>
      <c r="C164" s="3"/>
      <c r="D164" s="3"/>
      <c r="E164" s="3"/>
    </row>
    <row r="165" spans="1:5" x14ac:dyDescent="0.25">
      <c r="A165" s="22" t="s">
        <v>321</v>
      </c>
      <c r="B165" s="22" t="s">
        <v>322</v>
      </c>
      <c r="C165" s="7"/>
      <c r="D165" s="7">
        <f t="shared" ref="D165" si="23">+D166+D167+D168</f>
        <v>-164300</v>
      </c>
      <c r="E165" s="7"/>
    </row>
    <row r="166" spans="1:5" x14ac:dyDescent="0.25">
      <c r="A166" s="12" t="s">
        <v>323</v>
      </c>
      <c r="B166" s="12" t="s">
        <v>324</v>
      </c>
      <c r="C166" s="3"/>
      <c r="D166" s="3">
        <v>-145050</v>
      </c>
      <c r="E166" s="3"/>
    </row>
    <row r="167" spans="1:5" x14ac:dyDescent="0.25">
      <c r="A167" s="12" t="s">
        <v>325</v>
      </c>
      <c r="B167" s="12" t="s">
        <v>326</v>
      </c>
      <c r="C167" s="3"/>
      <c r="D167" s="3">
        <v>-3250</v>
      </c>
      <c r="E167" s="3"/>
    </row>
    <row r="168" spans="1:5" x14ac:dyDescent="0.25">
      <c r="A168" s="23" t="s">
        <v>327</v>
      </c>
      <c r="B168" s="23" t="s">
        <v>328</v>
      </c>
      <c r="C168" s="35"/>
      <c r="D168" s="35">
        <f t="shared" ref="D168" si="24">+D169+D175+D188</f>
        <v>-16000</v>
      </c>
      <c r="E168" s="35"/>
    </row>
    <row r="169" spans="1:5" x14ac:dyDescent="0.25">
      <c r="A169" s="28" t="s">
        <v>329</v>
      </c>
      <c r="B169" s="28" t="s">
        <v>330</v>
      </c>
      <c r="C169" s="25"/>
      <c r="D169" s="25">
        <f t="shared" ref="D169" si="25">SUM(D170:D174)</f>
        <v>-4000</v>
      </c>
      <c r="E169" s="25"/>
    </row>
    <row r="170" spans="1:5" x14ac:dyDescent="0.25">
      <c r="A170" s="12" t="s">
        <v>331</v>
      </c>
      <c r="B170" s="12" t="s">
        <v>332</v>
      </c>
      <c r="C170" s="3"/>
      <c r="D170" s="3">
        <v>-2000</v>
      </c>
      <c r="E170" s="3"/>
    </row>
    <row r="171" spans="1:5" x14ac:dyDescent="0.25">
      <c r="A171" s="12" t="s">
        <v>333</v>
      </c>
      <c r="B171" s="12" t="s">
        <v>334</v>
      </c>
      <c r="C171" s="3"/>
      <c r="D171" s="3">
        <v>-400</v>
      </c>
      <c r="E171" s="3"/>
    </row>
    <row r="172" spans="1:5" ht="25.5" x14ac:dyDescent="0.25">
      <c r="A172" s="12" t="s">
        <v>335</v>
      </c>
      <c r="B172" s="12" t="s">
        <v>336</v>
      </c>
      <c r="C172" s="3"/>
      <c r="D172" s="3">
        <v>-1000</v>
      </c>
      <c r="E172" s="3"/>
    </row>
    <row r="173" spans="1:5" x14ac:dyDescent="0.25">
      <c r="A173" s="12" t="s">
        <v>337</v>
      </c>
      <c r="B173" s="12" t="s">
        <v>338</v>
      </c>
      <c r="C173" s="3"/>
      <c r="D173" s="3">
        <v>0</v>
      </c>
      <c r="E173" s="3"/>
    </row>
    <row r="174" spans="1:5" x14ac:dyDescent="0.25">
      <c r="A174" s="12" t="s">
        <v>339</v>
      </c>
      <c r="B174" s="12" t="s">
        <v>340</v>
      </c>
      <c r="C174" s="3"/>
      <c r="D174" s="3">
        <v>-600</v>
      </c>
      <c r="E174" s="3"/>
    </row>
    <row r="175" spans="1:5" x14ac:dyDescent="0.25">
      <c r="A175" s="14" t="s">
        <v>341</v>
      </c>
      <c r="B175" s="14" t="s">
        <v>342</v>
      </c>
      <c r="C175" s="15"/>
      <c r="D175" s="15">
        <f t="shared" ref="D175" si="26">SUM(D176:D187)</f>
        <v>-12000</v>
      </c>
      <c r="E175" s="15"/>
    </row>
    <row r="176" spans="1:5" x14ac:dyDescent="0.25">
      <c r="A176" s="12" t="s">
        <v>343</v>
      </c>
      <c r="B176" s="12" t="s">
        <v>344</v>
      </c>
      <c r="C176" s="3"/>
      <c r="D176" s="3"/>
      <c r="E176" s="3"/>
    </row>
    <row r="177" spans="1:5" x14ac:dyDescent="0.25">
      <c r="A177" s="12" t="s">
        <v>345</v>
      </c>
      <c r="B177" s="12" t="s">
        <v>346</v>
      </c>
      <c r="C177" s="3"/>
      <c r="D177" s="3"/>
      <c r="E177" s="3"/>
    </row>
    <row r="178" spans="1:5" x14ac:dyDescent="0.25">
      <c r="A178" s="12" t="s">
        <v>347</v>
      </c>
      <c r="B178" s="12" t="s">
        <v>348</v>
      </c>
      <c r="C178" s="3"/>
      <c r="D178" s="3"/>
      <c r="E178" s="3"/>
    </row>
    <row r="179" spans="1:5" x14ac:dyDescent="0.25">
      <c r="A179" s="12" t="s">
        <v>349</v>
      </c>
      <c r="B179" s="12" t="s">
        <v>350</v>
      </c>
      <c r="C179" s="3"/>
      <c r="D179" s="3"/>
      <c r="E179" s="3"/>
    </row>
    <row r="180" spans="1:5" x14ac:dyDescent="0.25">
      <c r="A180" s="12" t="s">
        <v>351</v>
      </c>
      <c r="B180" s="12" t="s">
        <v>352</v>
      </c>
      <c r="C180" s="3"/>
      <c r="D180" s="3"/>
      <c r="E180" s="3"/>
    </row>
    <row r="181" spans="1:5" x14ac:dyDescent="0.25">
      <c r="A181" s="12" t="s">
        <v>353</v>
      </c>
      <c r="B181" s="12" t="s">
        <v>354</v>
      </c>
      <c r="C181" s="3"/>
      <c r="D181" s="3"/>
      <c r="E181" s="3"/>
    </row>
    <row r="182" spans="1:5" x14ac:dyDescent="0.25">
      <c r="A182" s="12" t="s">
        <v>355</v>
      </c>
      <c r="B182" s="12" t="s">
        <v>356</v>
      </c>
      <c r="C182" s="3"/>
      <c r="D182" s="3"/>
      <c r="E182" s="3"/>
    </row>
    <row r="183" spans="1:5" x14ac:dyDescent="0.25">
      <c r="A183" s="12" t="s">
        <v>357</v>
      </c>
      <c r="B183" s="12" t="s">
        <v>358</v>
      </c>
      <c r="C183" s="3"/>
      <c r="D183" s="3"/>
      <c r="E183" s="3"/>
    </row>
    <row r="184" spans="1:5" x14ac:dyDescent="0.25">
      <c r="A184" s="12" t="s">
        <v>359</v>
      </c>
      <c r="B184" s="12" t="s">
        <v>360</v>
      </c>
      <c r="C184" s="3"/>
      <c r="D184" s="3"/>
      <c r="E184" s="3"/>
    </row>
    <row r="185" spans="1:5" x14ac:dyDescent="0.25">
      <c r="A185" s="12" t="s">
        <v>361</v>
      </c>
      <c r="B185" s="12" t="s">
        <v>362</v>
      </c>
      <c r="C185" s="3"/>
      <c r="D185" s="3"/>
      <c r="E185" s="3"/>
    </row>
    <row r="186" spans="1:5" x14ac:dyDescent="0.25">
      <c r="A186" s="12" t="s">
        <v>363</v>
      </c>
      <c r="B186" s="12" t="s">
        <v>364</v>
      </c>
      <c r="C186" s="3"/>
      <c r="D186" s="3">
        <v>-12000</v>
      </c>
      <c r="E186" s="3"/>
    </row>
    <row r="187" spans="1:5" x14ac:dyDescent="0.25">
      <c r="A187" s="12" t="s">
        <v>365</v>
      </c>
      <c r="B187" s="12" t="s">
        <v>366</v>
      </c>
      <c r="C187" s="3"/>
      <c r="D187" s="3"/>
      <c r="E187" s="3"/>
    </row>
    <row r="188" spans="1:5" x14ac:dyDescent="0.25">
      <c r="A188" s="14" t="s">
        <v>367</v>
      </c>
      <c r="B188" s="14" t="s">
        <v>368</v>
      </c>
      <c r="C188" s="3"/>
      <c r="D188" s="3"/>
      <c r="E188" s="3"/>
    </row>
    <row r="189" spans="1:5" x14ac:dyDescent="0.25">
      <c r="A189" s="6" t="s">
        <v>369</v>
      </c>
      <c r="B189" s="6" t="s">
        <v>370</v>
      </c>
      <c r="C189" s="3"/>
      <c r="D189" s="3"/>
      <c r="E189" s="3"/>
    </row>
    <row r="190" spans="1:5" x14ac:dyDescent="0.25">
      <c r="A190" s="6" t="s">
        <v>371</v>
      </c>
      <c r="B190" s="6" t="s">
        <v>372</v>
      </c>
      <c r="C190" s="7"/>
      <c r="D190" s="7">
        <f t="shared" ref="D190" si="27">+D191+D192</f>
        <v>0</v>
      </c>
      <c r="E190" s="7"/>
    </row>
    <row r="191" spans="1:5" x14ac:dyDescent="0.25">
      <c r="A191" s="12" t="s">
        <v>373</v>
      </c>
      <c r="B191" s="12" t="s">
        <v>374</v>
      </c>
      <c r="C191" s="3"/>
      <c r="D191" s="3"/>
      <c r="E191" s="3"/>
    </row>
    <row r="192" spans="1:5" x14ac:dyDescent="0.25">
      <c r="A192" s="12" t="s">
        <v>375</v>
      </c>
      <c r="B192" s="12" t="s">
        <v>372</v>
      </c>
      <c r="C192" s="3"/>
      <c r="D192" s="3"/>
      <c r="E192" s="3"/>
    </row>
    <row r="193" spans="1:5" x14ac:dyDescent="0.25">
      <c r="A193" s="36" t="s">
        <v>376</v>
      </c>
      <c r="B193" s="36" t="s">
        <v>377</v>
      </c>
      <c r="C193" s="37"/>
      <c r="D193" s="37">
        <f>+D2+D52+D165+D189+D190</f>
        <v>-164300</v>
      </c>
      <c r="E193" s="37"/>
    </row>
    <row r="194" spans="1:5" x14ac:dyDescent="0.25">
      <c r="A194" s="6" t="s">
        <v>378</v>
      </c>
      <c r="B194" s="6" t="s">
        <v>379</v>
      </c>
      <c r="C194" s="3"/>
      <c r="D194" s="3"/>
      <c r="E194" s="3"/>
    </row>
    <row r="195" spans="1:5" x14ac:dyDescent="0.25">
      <c r="A195" s="6" t="s">
        <v>380</v>
      </c>
      <c r="B195" s="6" t="s">
        <v>381</v>
      </c>
      <c r="C195" s="3"/>
      <c r="D195" s="3"/>
      <c r="E195" s="3"/>
    </row>
    <row r="196" spans="1:5" ht="25.5" x14ac:dyDescent="0.25">
      <c r="A196" s="36" t="s">
        <v>382</v>
      </c>
      <c r="B196" s="36" t="s">
        <v>383</v>
      </c>
      <c r="C196" s="37"/>
      <c r="D196" s="37">
        <f t="shared" ref="D196" si="28">+D193+D194+D195</f>
        <v>-164300</v>
      </c>
      <c r="E196" s="37"/>
    </row>
    <row r="197" spans="1:5" x14ac:dyDescent="0.25">
      <c r="A197" s="6" t="s">
        <v>384</v>
      </c>
      <c r="B197" s="6" t="s">
        <v>385</v>
      </c>
      <c r="C197" s="3"/>
      <c r="D197" s="3"/>
      <c r="E197" s="3"/>
    </row>
    <row r="198" spans="1:5" x14ac:dyDescent="0.25">
      <c r="A198" s="36" t="s">
        <v>386</v>
      </c>
      <c r="B198" s="36" t="s">
        <v>387</v>
      </c>
      <c r="C198" s="37"/>
      <c r="D198" s="37">
        <f t="shared" ref="D198:D200" si="29">+D196+D197</f>
        <v>-164300</v>
      </c>
      <c r="E198" s="37"/>
    </row>
    <row r="199" spans="1:5" x14ac:dyDescent="0.25">
      <c r="A199" s="6" t="s">
        <v>388</v>
      </c>
      <c r="B199" s="6" t="s">
        <v>389</v>
      </c>
      <c r="C199" s="3"/>
      <c r="D199" s="3"/>
      <c r="E199" s="3"/>
    </row>
    <row r="200" spans="1:5" x14ac:dyDescent="0.25">
      <c r="A200" s="36" t="s">
        <v>390</v>
      </c>
      <c r="B200" s="36" t="s">
        <v>391</v>
      </c>
      <c r="C200" s="37"/>
      <c r="D200" s="37">
        <f t="shared" si="29"/>
        <v>-164300</v>
      </c>
      <c r="E200" s="37"/>
    </row>
  </sheetData>
  <autoFilter ref="A1:E20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0"/>
  <sheetViews>
    <sheetView workbookViewId="0">
      <pane ySplit="1" topLeftCell="A2" activePane="bottomLeft" state="frozen"/>
      <selection activeCell="A135" sqref="A135:XFD135"/>
      <selection pane="bottomLeft" activeCell="A135" sqref="A135:XFD135"/>
    </sheetView>
  </sheetViews>
  <sheetFormatPr defaultRowHeight="15" x14ac:dyDescent="0.25"/>
  <cols>
    <col min="1" max="1" width="10.28515625" style="38" bestFit="1" customWidth="1"/>
    <col min="2" max="2" width="38.42578125" style="38" customWidth="1"/>
    <col min="3" max="3" width="10.42578125" style="39" bestFit="1" customWidth="1"/>
    <col min="4" max="4" width="14.85546875" style="39" bestFit="1" customWidth="1"/>
    <col min="5" max="5" width="9.85546875" style="39" bestFit="1" customWidth="1"/>
  </cols>
  <sheetData>
    <row r="1" spans="1:5" x14ac:dyDescent="0.25">
      <c r="A1" s="1"/>
      <c r="B1" s="1" t="s">
        <v>413</v>
      </c>
      <c r="C1" s="3" t="s">
        <v>2</v>
      </c>
      <c r="D1" s="3" t="s">
        <v>3</v>
      </c>
      <c r="E1" s="3" t="s">
        <v>4</v>
      </c>
    </row>
    <row r="2" spans="1:5" ht="15.75" x14ac:dyDescent="0.25">
      <c r="A2" s="46" t="s">
        <v>5</v>
      </c>
      <c r="B2" s="46" t="s">
        <v>6</v>
      </c>
      <c r="C2" s="47"/>
      <c r="D2" s="47">
        <f>+D3+D41+D45+D46</f>
        <v>0</v>
      </c>
      <c r="E2" s="63"/>
    </row>
    <row r="3" spans="1:5" x14ac:dyDescent="0.25">
      <c r="A3" s="6" t="s">
        <v>7</v>
      </c>
      <c r="B3" s="6" t="s">
        <v>8</v>
      </c>
      <c r="C3" s="7"/>
      <c r="D3" s="7">
        <f>D4+D12+D30+D35</f>
        <v>0</v>
      </c>
      <c r="E3" s="7"/>
    </row>
    <row r="4" spans="1:5" x14ac:dyDescent="0.25">
      <c r="A4" s="48" t="s">
        <v>9</v>
      </c>
      <c r="B4" s="48" t="s">
        <v>10</v>
      </c>
      <c r="C4" s="9">
        <f t="shared" ref="C4:D4" si="0">+SUM(C5:C11)</f>
        <v>0</v>
      </c>
      <c r="D4" s="49">
        <f t="shared" si="0"/>
        <v>0</v>
      </c>
      <c r="E4" s="66" t="str">
        <f>+IF(C4=0,"",D4/C4)</f>
        <v/>
      </c>
    </row>
    <row r="5" spans="1:5" x14ac:dyDescent="0.25">
      <c r="A5" s="12" t="s">
        <v>11</v>
      </c>
      <c r="B5" s="12" t="s">
        <v>12</v>
      </c>
      <c r="C5" s="3"/>
      <c r="D5" s="3"/>
      <c r="E5" s="13" t="str">
        <f t="shared" ref="E5:E68" si="1">+IF(C5=0,"",D5/C5)</f>
        <v/>
      </c>
    </row>
    <row r="6" spans="1:5" x14ac:dyDescent="0.25">
      <c r="A6" s="12" t="s">
        <v>13</v>
      </c>
      <c r="B6" s="12" t="s">
        <v>14</v>
      </c>
      <c r="C6" s="3"/>
      <c r="D6" s="3"/>
      <c r="E6" s="13" t="str">
        <f t="shared" si="1"/>
        <v/>
      </c>
    </row>
    <row r="7" spans="1:5" x14ac:dyDescent="0.25">
      <c r="A7" s="12" t="s">
        <v>15</v>
      </c>
      <c r="B7" s="12" t="s">
        <v>16</v>
      </c>
      <c r="C7" s="3"/>
      <c r="D7" s="3"/>
      <c r="E7" s="13" t="str">
        <f t="shared" si="1"/>
        <v/>
      </c>
    </row>
    <row r="8" spans="1:5" x14ac:dyDescent="0.25">
      <c r="A8" s="12" t="s">
        <v>17</v>
      </c>
      <c r="B8" s="12" t="s">
        <v>18</v>
      </c>
      <c r="C8" s="3"/>
      <c r="D8" s="3"/>
      <c r="E8" s="3" t="str">
        <f t="shared" si="1"/>
        <v/>
      </c>
    </row>
    <row r="9" spans="1:5" x14ac:dyDescent="0.25">
      <c r="A9" s="12" t="s">
        <v>19</v>
      </c>
      <c r="B9" s="12" t="s">
        <v>20</v>
      </c>
      <c r="C9" s="3"/>
      <c r="D9" s="3"/>
      <c r="E9" s="3" t="str">
        <f t="shared" si="1"/>
        <v/>
      </c>
    </row>
    <row r="10" spans="1:5" ht="25.5" x14ac:dyDescent="0.25">
      <c r="A10" s="12" t="s">
        <v>21</v>
      </c>
      <c r="B10" s="12" t="s">
        <v>22</v>
      </c>
      <c r="C10" s="3"/>
      <c r="D10" s="3"/>
      <c r="E10" s="3" t="str">
        <f t="shared" si="1"/>
        <v/>
      </c>
    </row>
    <row r="11" spans="1:5" x14ac:dyDescent="0.25">
      <c r="A11" s="12" t="s">
        <v>23</v>
      </c>
      <c r="B11" s="12" t="s">
        <v>24</v>
      </c>
      <c r="C11" s="3"/>
      <c r="D11" s="3"/>
      <c r="E11" s="3" t="str">
        <f t="shared" si="1"/>
        <v/>
      </c>
    </row>
    <row r="12" spans="1:5" x14ac:dyDescent="0.25">
      <c r="A12" s="48" t="s">
        <v>25</v>
      </c>
      <c r="B12" s="48" t="s">
        <v>26</v>
      </c>
      <c r="C12" s="49"/>
      <c r="D12" s="49">
        <f>D13+D20+D29</f>
        <v>0</v>
      </c>
      <c r="E12" s="65" t="str">
        <f t="shared" si="1"/>
        <v/>
      </c>
    </row>
    <row r="13" spans="1:5" x14ac:dyDescent="0.25">
      <c r="A13" s="14" t="s">
        <v>27</v>
      </c>
      <c r="B13" s="14" t="s">
        <v>28</v>
      </c>
      <c r="C13" s="15"/>
      <c r="D13" s="15">
        <f>SUM(D14:D19)</f>
        <v>0</v>
      </c>
      <c r="E13" s="15" t="str">
        <f t="shared" si="1"/>
        <v/>
      </c>
    </row>
    <row r="14" spans="1:5" x14ac:dyDescent="0.25">
      <c r="A14" s="12" t="s">
        <v>29</v>
      </c>
      <c r="B14" s="12" t="s">
        <v>30</v>
      </c>
      <c r="C14" s="3"/>
      <c r="D14" s="3"/>
      <c r="E14" s="3" t="str">
        <f t="shared" si="1"/>
        <v/>
      </c>
    </row>
    <row r="15" spans="1:5" x14ac:dyDescent="0.25">
      <c r="A15" s="12" t="s">
        <v>31</v>
      </c>
      <c r="B15" s="12" t="s">
        <v>32</v>
      </c>
      <c r="C15" s="3"/>
      <c r="D15" s="3"/>
      <c r="E15" s="3" t="str">
        <f t="shared" si="1"/>
        <v/>
      </c>
    </row>
    <row r="16" spans="1:5" x14ac:dyDescent="0.25">
      <c r="A16" s="12" t="s">
        <v>33</v>
      </c>
      <c r="B16" s="12" t="s">
        <v>34</v>
      </c>
      <c r="C16" s="3"/>
      <c r="D16" s="3"/>
      <c r="E16" s="3" t="str">
        <f t="shared" si="1"/>
        <v/>
      </c>
    </row>
    <row r="17" spans="1:5" x14ac:dyDescent="0.25">
      <c r="A17" s="12" t="s">
        <v>35</v>
      </c>
      <c r="B17" s="12" t="s">
        <v>36</v>
      </c>
      <c r="C17" s="3"/>
      <c r="D17" s="3"/>
      <c r="E17" s="3" t="str">
        <f t="shared" si="1"/>
        <v/>
      </c>
    </row>
    <row r="18" spans="1:5" x14ac:dyDescent="0.25">
      <c r="A18" s="12" t="s">
        <v>37</v>
      </c>
      <c r="B18" s="12" t="s">
        <v>38</v>
      </c>
      <c r="C18" s="3"/>
      <c r="D18" s="3"/>
      <c r="E18" s="3" t="str">
        <f t="shared" si="1"/>
        <v/>
      </c>
    </row>
    <row r="19" spans="1:5" x14ac:dyDescent="0.25">
      <c r="A19" s="12" t="s">
        <v>39</v>
      </c>
      <c r="B19" s="12" t="s">
        <v>40</v>
      </c>
      <c r="C19" s="3"/>
      <c r="D19" s="3"/>
      <c r="E19" s="3" t="str">
        <f t="shared" si="1"/>
        <v/>
      </c>
    </row>
    <row r="20" spans="1:5" x14ac:dyDescent="0.25">
      <c r="A20" s="14" t="s">
        <v>41</v>
      </c>
      <c r="B20" s="14" t="s">
        <v>42</v>
      </c>
      <c r="C20" s="15"/>
      <c r="D20" s="15">
        <f>+D21+D25</f>
        <v>0</v>
      </c>
      <c r="E20" s="15" t="str">
        <f t="shared" si="1"/>
        <v/>
      </c>
    </row>
    <row r="21" spans="1:5" x14ac:dyDescent="0.25">
      <c r="A21" s="16" t="s">
        <v>43</v>
      </c>
      <c r="B21" s="16" t="s">
        <v>44</v>
      </c>
      <c r="C21" s="17"/>
      <c r="D21" s="17">
        <f>SUM(D22:D24)</f>
        <v>0</v>
      </c>
      <c r="E21" s="17" t="str">
        <f t="shared" si="1"/>
        <v/>
      </c>
    </row>
    <row r="22" spans="1:5" x14ac:dyDescent="0.25">
      <c r="A22" s="12" t="s">
        <v>45</v>
      </c>
      <c r="B22" s="12" t="s">
        <v>46</v>
      </c>
      <c r="C22" s="3"/>
      <c r="D22" s="3"/>
      <c r="E22" s="3" t="str">
        <f t="shared" si="1"/>
        <v/>
      </c>
    </row>
    <row r="23" spans="1:5" x14ac:dyDescent="0.25">
      <c r="A23" s="12" t="s">
        <v>47</v>
      </c>
      <c r="B23" s="12" t="s">
        <v>48</v>
      </c>
      <c r="C23" s="3"/>
      <c r="D23" s="3"/>
      <c r="E23" s="3" t="str">
        <f t="shared" si="1"/>
        <v/>
      </c>
    </row>
    <row r="24" spans="1:5" x14ac:dyDescent="0.25">
      <c r="A24" s="12" t="s">
        <v>49</v>
      </c>
      <c r="B24" s="12" t="s">
        <v>50</v>
      </c>
      <c r="C24" s="3"/>
      <c r="D24" s="3"/>
      <c r="E24" s="3" t="str">
        <f t="shared" si="1"/>
        <v/>
      </c>
    </row>
    <row r="25" spans="1:5" x14ac:dyDescent="0.25">
      <c r="A25" s="16" t="s">
        <v>51</v>
      </c>
      <c r="B25" s="16" t="s">
        <v>52</v>
      </c>
      <c r="C25" s="17"/>
      <c r="D25" s="17">
        <f>SUM(D26:D28)</f>
        <v>0</v>
      </c>
      <c r="E25" s="17" t="str">
        <f t="shared" si="1"/>
        <v/>
      </c>
    </row>
    <row r="26" spans="1:5" x14ac:dyDescent="0.25">
      <c r="A26" s="12" t="s">
        <v>53</v>
      </c>
      <c r="B26" s="12" t="s">
        <v>54</v>
      </c>
      <c r="C26" s="3"/>
      <c r="D26" s="3"/>
      <c r="E26" s="3" t="str">
        <f t="shared" si="1"/>
        <v/>
      </c>
    </row>
    <row r="27" spans="1:5" x14ac:dyDescent="0.25">
      <c r="A27" s="12" t="s">
        <v>55</v>
      </c>
      <c r="B27" s="12" t="s">
        <v>56</v>
      </c>
      <c r="C27" s="3"/>
      <c r="D27" s="3"/>
      <c r="E27" s="3" t="str">
        <f t="shared" si="1"/>
        <v/>
      </c>
    </row>
    <row r="28" spans="1:5" x14ac:dyDescent="0.25">
      <c r="A28" s="12" t="s">
        <v>57</v>
      </c>
      <c r="B28" s="12" t="s">
        <v>58</v>
      </c>
      <c r="C28" s="3"/>
      <c r="D28" s="3"/>
      <c r="E28" s="3" t="str">
        <f t="shared" si="1"/>
        <v/>
      </c>
    </row>
    <row r="29" spans="1:5" x14ac:dyDescent="0.25">
      <c r="A29" s="14" t="s">
        <v>59</v>
      </c>
      <c r="B29" s="14" t="s">
        <v>60</v>
      </c>
      <c r="C29" s="3"/>
      <c r="D29" s="3"/>
      <c r="E29" s="3" t="str">
        <f t="shared" si="1"/>
        <v/>
      </c>
    </row>
    <row r="30" spans="1:5" x14ac:dyDescent="0.25">
      <c r="A30" s="18" t="s">
        <v>61</v>
      </c>
      <c r="B30" s="18" t="s">
        <v>62</v>
      </c>
      <c r="C30" s="19"/>
      <c r="D30" s="19">
        <f t="shared" ref="D30" si="2">SUM(D31:D34)</f>
        <v>0</v>
      </c>
      <c r="E30" s="19" t="str">
        <f t="shared" si="1"/>
        <v/>
      </c>
    </row>
    <row r="31" spans="1:5" x14ac:dyDescent="0.25">
      <c r="A31" s="12" t="s">
        <v>63</v>
      </c>
      <c r="B31" s="12" t="s">
        <v>64</v>
      </c>
      <c r="C31" s="3"/>
      <c r="D31" s="3"/>
      <c r="E31" s="3" t="str">
        <f t="shared" si="1"/>
        <v/>
      </c>
    </row>
    <row r="32" spans="1:5" x14ac:dyDescent="0.25">
      <c r="A32" s="12" t="s">
        <v>65</v>
      </c>
      <c r="B32" s="12" t="s">
        <v>66</v>
      </c>
      <c r="C32" s="3"/>
      <c r="D32" s="3"/>
      <c r="E32" s="3" t="str">
        <f t="shared" si="1"/>
        <v/>
      </c>
    </row>
    <row r="33" spans="1:5" x14ac:dyDescent="0.25">
      <c r="A33" s="12" t="s">
        <v>67</v>
      </c>
      <c r="B33" s="12" t="s">
        <v>68</v>
      </c>
      <c r="C33" s="3"/>
      <c r="D33" s="3"/>
      <c r="E33" s="3" t="str">
        <f t="shared" si="1"/>
        <v/>
      </c>
    </row>
    <row r="34" spans="1:5" x14ac:dyDescent="0.25">
      <c r="A34" s="12" t="s">
        <v>69</v>
      </c>
      <c r="B34" s="12" t="s">
        <v>70</v>
      </c>
      <c r="C34" s="3"/>
      <c r="D34" s="3"/>
      <c r="E34" s="3" t="str">
        <f t="shared" si="1"/>
        <v/>
      </c>
    </row>
    <row r="35" spans="1:5" x14ac:dyDescent="0.25">
      <c r="A35" s="18" t="s">
        <v>71</v>
      </c>
      <c r="B35" s="18" t="s">
        <v>72</v>
      </c>
      <c r="C35" s="19"/>
      <c r="D35" s="19">
        <f t="shared" ref="D35" si="3">SUM(D36:D40)</f>
        <v>0</v>
      </c>
      <c r="E35" s="19" t="str">
        <f t="shared" si="1"/>
        <v/>
      </c>
    </row>
    <row r="36" spans="1:5" x14ac:dyDescent="0.25">
      <c r="A36" s="12" t="s">
        <v>73</v>
      </c>
      <c r="B36" s="12" t="s">
        <v>74</v>
      </c>
      <c r="C36" s="3"/>
      <c r="D36" s="3"/>
      <c r="E36" s="3" t="str">
        <f t="shared" si="1"/>
        <v/>
      </c>
    </row>
    <row r="37" spans="1:5" x14ac:dyDescent="0.25">
      <c r="A37" s="12" t="s">
        <v>75</v>
      </c>
      <c r="B37" s="12" t="s">
        <v>76</v>
      </c>
      <c r="C37" s="3"/>
      <c r="D37" s="3"/>
      <c r="E37" s="3" t="str">
        <f t="shared" si="1"/>
        <v/>
      </c>
    </row>
    <row r="38" spans="1:5" x14ac:dyDescent="0.25">
      <c r="A38" s="12" t="s">
        <v>77</v>
      </c>
      <c r="B38" s="12" t="s">
        <v>78</v>
      </c>
      <c r="C38" s="3"/>
      <c r="D38" s="3"/>
      <c r="E38" s="3" t="str">
        <f t="shared" si="1"/>
        <v/>
      </c>
    </row>
    <row r="39" spans="1:5" x14ac:dyDescent="0.25">
      <c r="A39" s="12" t="s">
        <v>79</v>
      </c>
      <c r="B39" s="12" t="s">
        <v>80</v>
      </c>
      <c r="C39" s="3"/>
      <c r="D39" s="3"/>
      <c r="E39" s="3" t="str">
        <f t="shared" si="1"/>
        <v/>
      </c>
    </row>
    <row r="40" spans="1:5" x14ac:dyDescent="0.25">
      <c r="A40" s="12" t="s">
        <v>81</v>
      </c>
      <c r="B40" s="12" t="s">
        <v>82</v>
      </c>
      <c r="C40" s="3"/>
      <c r="D40" s="3"/>
      <c r="E40" s="3" t="str">
        <f t="shared" si="1"/>
        <v/>
      </c>
    </row>
    <row r="41" spans="1:5" x14ac:dyDescent="0.25">
      <c r="A41" s="6" t="s">
        <v>83</v>
      </c>
      <c r="B41" s="6" t="s">
        <v>84</v>
      </c>
      <c r="C41" s="7"/>
      <c r="D41" s="7">
        <f t="shared" ref="D41" si="4">SUM(D42:D44)</f>
        <v>0</v>
      </c>
      <c r="E41" s="7" t="str">
        <f t="shared" si="1"/>
        <v/>
      </c>
    </row>
    <row r="42" spans="1:5" x14ac:dyDescent="0.25">
      <c r="A42" s="12" t="s">
        <v>85</v>
      </c>
      <c r="B42" s="12" t="s">
        <v>86</v>
      </c>
      <c r="C42" s="3"/>
      <c r="D42" s="3"/>
      <c r="E42" s="3" t="str">
        <f t="shared" si="1"/>
        <v/>
      </c>
    </row>
    <row r="43" spans="1:5" x14ac:dyDescent="0.25">
      <c r="A43" s="12" t="s">
        <v>87</v>
      </c>
      <c r="B43" s="12" t="s">
        <v>88</v>
      </c>
      <c r="C43" s="3"/>
      <c r="D43" s="3"/>
      <c r="E43" s="3" t="str">
        <f t="shared" si="1"/>
        <v/>
      </c>
    </row>
    <row r="44" spans="1:5" ht="25.5" x14ac:dyDescent="0.25">
      <c r="A44" s="12" t="s">
        <v>89</v>
      </c>
      <c r="B44" s="12" t="s">
        <v>90</v>
      </c>
      <c r="C44" s="3"/>
      <c r="D44" s="3"/>
      <c r="E44" s="3" t="str">
        <f t="shared" si="1"/>
        <v/>
      </c>
    </row>
    <row r="45" spans="1:5" x14ac:dyDescent="0.25">
      <c r="A45" s="6" t="s">
        <v>91</v>
      </c>
      <c r="B45" s="6" t="s">
        <v>92</v>
      </c>
      <c r="C45" s="3"/>
      <c r="D45" s="3"/>
      <c r="E45" s="3" t="str">
        <f t="shared" si="1"/>
        <v/>
      </c>
    </row>
    <row r="46" spans="1:5" x14ac:dyDescent="0.25">
      <c r="A46" s="6" t="s">
        <v>93</v>
      </c>
      <c r="B46" s="6" t="s">
        <v>94</v>
      </c>
      <c r="C46" s="7"/>
      <c r="D46" s="7">
        <f t="shared" ref="D46" si="5">SUM(D47:D50)</f>
        <v>0</v>
      </c>
      <c r="E46" s="7" t="str">
        <f t="shared" si="1"/>
        <v/>
      </c>
    </row>
    <row r="47" spans="1:5" x14ac:dyDescent="0.25">
      <c r="A47" s="12" t="s">
        <v>95</v>
      </c>
      <c r="B47" s="12" t="s">
        <v>96</v>
      </c>
      <c r="C47" s="3"/>
      <c r="D47" s="3"/>
      <c r="E47" s="3" t="str">
        <f t="shared" si="1"/>
        <v/>
      </c>
    </row>
    <row r="48" spans="1:5" x14ac:dyDescent="0.25">
      <c r="A48" s="12" t="s">
        <v>97</v>
      </c>
      <c r="B48" s="12" t="s">
        <v>98</v>
      </c>
      <c r="C48" s="3"/>
      <c r="D48" s="3"/>
      <c r="E48" s="3" t="str">
        <f t="shared" si="1"/>
        <v/>
      </c>
    </row>
    <row r="49" spans="1:5" x14ac:dyDescent="0.25">
      <c r="A49" s="12" t="s">
        <v>99</v>
      </c>
      <c r="B49" s="12" t="s">
        <v>100</v>
      </c>
      <c r="C49" s="3"/>
      <c r="D49" s="3"/>
      <c r="E49" s="3" t="str">
        <f t="shared" si="1"/>
        <v/>
      </c>
    </row>
    <row r="50" spans="1:5" x14ac:dyDescent="0.25">
      <c r="A50" s="12" t="s">
        <v>101</v>
      </c>
      <c r="B50" s="12" t="s">
        <v>94</v>
      </c>
      <c r="C50" s="3"/>
      <c r="D50" s="3"/>
      <c r="E50" s="3" t="str">
        <f t="shared" si="1"/>
        <v/>
      </c>
    </row>
    <row r="51" spans="1:5" ht="15.75" x14ac:dyDescent="0.25">
      <c r="A51" s="20" t="s">
        <v>102</v>
      </c>
      <c r="B51" s="20" t="s">
        <v>103</v>
      </c>
      <c r="C51" s="21"/>
      <c r="D51" s="21">
        <f>+D52+D165+D189+D190</f>
        <v>-623400</v>
      </c>
      <c r="E51" s="21" t="str">
        <f t="shared" si="1"/>
        <v/>
      </c>
    </row>
    <row r="52" spans="1:5" x14ac:dyDescent="0.25">
      <c r="A52" s="22" t="s">
        <v>104</v>
      </c>
      <c r="B52" s="22" t="s">
        <v>105</v>
      </c>
      <c r="C52" s="7"/>
      <c r="D52" s="7">
        <f>+D53+D58+D91+D136+D158+D159</f>
        <v>0</v>
      </c>
      <c r="E52" s="7" t="str">
        <f t="shared" si="1"/>
        <v/>
      </c>
    </row>
    <row r="53" spans="1:5" x14ac:dyDescent="0.25">
      <c r="A53" s="18" t="s">
        <v>106</v>
      </c>
      <c r="B53" s="18" t="s">
        <v>107</v>
      </c>
      <c r="C53" s="19"/>
      <c r="D53" s="19">
        <f t="shared" ref="D53" si="6">SUM(D54:D57)</f>
        <v>0</v>
      </c>
      <c r="E53" s="19" t="str">
        <f t="shared" si="1"/>
        <v/>
      </c>
    </row>
    <row r="54" spans="1:5" x14ac:dyDescent="0.25">
      <c r="A54" s="12" t="s">
        <v>108</v>
      </c>
      <c r="B54" s="12" t="s">
        <v>109</v>
      </c>
      <c r="C54" s="3"/>
      <c r="D54" s="3"/>
      <c r="E54" s="3" t="str">
        <f t="shared" si="1"/>
        <v/>
      </c>
    </row>
    <row r="55" spans="1:5" x14ac:dyDescent="0.25">
      <c r="A55" s="12" t="s">
        <v>110</v>
      </c>
      <c r="B55" s="12" t="s">
        <v>111</v>
      </c>
      <c r="C55" s="3"/>
      <c r="D55" s="3"/>
      <c r="E55" s="3" t="str">
        <f t="shared" si="1"/>
        <v/>
      </c>
    </row>
    <row r="56" spans="1:5" x14ac:dyDescent="0.25">
      <c r="A56" s="12" t="s">
        <v>112</v>
      </c>
      <c r="B56" s="12" t="s">
        <v>113</v>
      </c>
      <c r="C56" s="3"/>
      <c r="D56" s="3"/>
      <c r="E56" s="3" t="str">
        <f t="shared" si="1"/>
        <v/>
      </c>
    </row>
    <row r="57" spans="1:5" x14ac:dyDescent="0.25">
      <c r="A57" s="12" t="s">
        <v>114</v>
      </c>
      <c r="B57" s="12" t="s">
        <v>115</v>
      </c>
      <c r="C57" s="3"/>
      <c r="D57" s="3"/>
      <c r="E57" s="3" t="str">
        <f t="shared" si="1"/>
        <v/>
      </c>
    </row>
    <row r="58" spans="1:5" x14ac:dyDescent="0.25">
      <c r="A58" s="23" t="s">
        <v>116</v>
      </c>
      <c r="B58" s="23" t="s">
        <v>117</v>
      </c>
      <c r="C58" s="19"/>
      <c r="D58" s="19">
        <f t="shared" ref="D58" si="7">+D59+D67+D71+D78+D84+D89+D90</f>
        <v>0</v>
      </c>
      <c r="E58" s="19" t="str">
        <f t="shared" si="1"/>
        <v/>
      </c>
    </row>
    <row r="59" spans="1:5" x14ac:dyDescent="0.25">
      <c r="A59" s="24" t="s">
        <v>118</v>
      </c>
      <c r="B59" s="24" t="s">
        <v>119</v>
      </c>
      <c r="C59" s="25">
        <f t="shared" ref="C59:D59" si="8">SUM(C60:C66)</f>
        <v>0</v>
      </c>
      <c r="D59" s="26">
        <f t="shared" si="8"/>
        <v>0</v>
      </c>
      <c r="E59" s="27" t="str">
        <f t="shared" si="1"/>
        <v/>
      </c>
    </row>
    <row r="60" spans="1:5" x14ac:dyDescent="0.25">
      <c r="A60" s="12" t="s">
        <v>120</v>
      </c>
      <c r="B60" s="12" t="s">
        <v>121</v>
      </c>
      <c r="C60" s="3"/>
      <c r="D60" s="3"/>
      <c r="E60" s="13" t="str">
        <f t="shared" si="1"/>
        <v/>
      </c>
    </row>
    <row r="61" spans="1:5" x14ac:dyDescent="0.25">
      <c r="A61" s="12" t="s">
        <v>122</v>
      </c>
      <c r="B61" s="12" t="s">
        <v>123</v>
      </c>
      <c r="C61" s="3"/>
      <c r="D61" s="3"/>
      <c r="E61" s="13" t="str">
        <f t="shared" si="1"/>
        <v/>
      </c>
    </row>
    <row r="62" spans="1:5" x14ac:dyDescent="0.25">
      <c r="A62" s="12" t="s">
        <v>124</v>
      </c>
      <c r="B62" s="12" t="s">
        <v>125</v>
      </c>
      <c r="C62" s="3"/>
      <c r="D62" s="3"/>
      <c r="E62" s="13" t="str">
        <f t="shared" si="1"/>
        <v/>
      </c>
    </row>
    <row r="63" spans="1:5" x14ac:dyDescent="0.25">
      <c r="A63" s="12" t="s">
        <v>126</v>
      </c>
      <c r="B63" s="12" t="s">
        <v>127</v>
      </c>
      <c r="C63" s="3"/>
      <c r="D63" s="3"/>
      <c r="E63" s="13" t="str">
        <f t="shared" si="1"/>
        <v/>
      </c>
    </row>
    <row r="64" spans="1:5" x14ac:dyDescent="0.25">
      <c r="A64" s="12" t="s">
        <v>128</v>
      </c>
      <c r="B64" s="12" t="s">
        <v>129</v>
      </c>
      <c r="C64" s="3"/>
      <c r="D64" s="3"/>
      <c r="E64" s="13" t="str">
        <f t="shared" si="1"/>
        <v/>
      </c>
    </row>
    <row r="65" spans="1:5" x14ac:dyDescent="0.25">
      <c r="A65" s="12" t="s">
        <v>130</v>
      </c>
      <c r="B65" s="12" t="s">
        <v>131</v>
      </c>
      <c r="C65" s="3"/>
      <c r="D65" s="3"/>
      <c r="E65" s="13" t="str">
        <f t="shared" si="1"/>
        <v/>
      </c>
    </row>
    <row r="66" spans="1:5" ht="25.5" x14ac:dyDescent="0.25">
      <c r="A66" s="12" t="s">
        <v>132</v>
      </c>
      <c r="B66" s="12" t="s">
        <v>133</v>
      </c>
      <c r="C66" s="3"/>
      <c r="D66" s="3"/>
      <c r="E66" s="3" t="str">
        <f t="shared" si="1"/>
        <v/>
      </c>
    </row>
    <row r="67" spans="1:5" x14ac:dyDescent="0.25">
      <c r="A67" s="28" t="s">
        <v>134</v>
      </c>
      <c r="B67" s="28" t="s">
        <v>135</v>
      </c>
      <c r="C67" s="25">
        <f t="shared" ref="C67:D67" si="9">SUM(C68:C70)</f>
        <v>0</v>
      </c>
      <c r="D67" s="25">
        <f t="shared" si="9"/>
        <v>0</v>
      </c>
      <c r="E67" s="29" t="str">
        <f t="shared" si="1"/>
        <v/>
      </c>
    </row>
    <row r="68" spans="1:5" x14ac:dyDescent="0.25">
      <c r="A68" s="12" t="s">
        <v>136</v>
      </c>
      <c r="B68" s="12" t="s">
        <v>137</v>
      </c>
      <c r="C68" s="3"/>
      <c r="D68" s="3"/>
      <c r="E68" s="13" t="str">
        <f t="shared" si="1"/>
        <v/>
      </c>
    </row>
    <row r="69" spans="1:5" x14ac:dyDescent="0.25">
      <c r="A69" s="12" t="s">
        <v>138</v>
      </c>
      <c r="B69" s="12" t="s">
        <v>139</v>
      </c>
      <c r="C69" s="3"/>
      <c r="D69" s="3"/>
      <c r="E69" s="13" t="str">
        <f t="shared" ref="E69:E86" si="10">+IF(C69=0,"",D69/C69)</f>
        <v/>
      </c>
    </row>
    <row r="70" spans="1:5" ht="25.5" x14ac:dyDescent="0.25">
      <c r="A70" s="12" t="s">
        <v>140</v>
      </c>
      <c r="B70" s="12" t="s">
        <v>141</v>
      </c>
      <c r="C70" s="3"/>
      <c r="D70" s="3"/>
      <c r="E70" s="3" t="str">
        <f t="shared" si="10"/>
        <v/>
      </c>
    </row>
    <row r="71" spans="1:5" x14ac:dyDescent="0.25">
      <c r="A71" s="14" t="s">
        <v>142</v>
      </c>
      <c r="B71" s="14" t="s">
        <v>143</v>
      </c>
      <c r="C71" s="15"/>
      <c r="D71" s="15">
        <f t="shared" ref="D71" si="11">SUM(D72:D77)</f>
        <v>0</v>
      </c>
      <c r="E71" s="15" t="str">
        <f t="shared" si="10"/>
        <v/>
      </c>
    </row>
    <row r="72" spans="1:5" x14ac:dyDescent="0.25">
      <c r="A72" s="12" t="s">
        <v>144</v>
      </c>
      <c r="B72" s="12" t="s">
        <v>145</v>
      </c>
      <c r="C72" s="3"/>
      <c r="D72" s="3"/>
      <c r="E72" s="13" t="str">
        <f t="shared" si="10"/>
        <v/>
      </c>
    </row>
    <row r="73" spans="1:5" x14ac:dyDescent="0.25">
      <c r="A73" s="12" t="s">
        <v>146</v>
      </c>
      <c r="B73" s="12" t="s">
        <v>147</v>
      </c>
      <c r="C73" s="3"/>
      <c r="D73" s="3"/>
      <c r="E73" s="13" t="str">
        <f t="shared" si="10"/>
        <v/>
      </c>
    </row>
    <row r="74" spans="1:5" x14ac:dyDescent="0.25">
      <c r="A74" s="12" t="s">
        <v>148</v>
      </c>
      <c r="B74" s="12" t="s">
        <v>149</v>
      </c>
      <c r="C74" s="3"/>
      <c r="D74" s="3"/>
      <c r="E74" s="13" t="str">
        <f t="shared" si="10"/>
        <v/>
      </c>
    </row>
    <row r="75" spans="1:5" x14ac:dyDescent="0.25">
      <c r="A75" s="12" t="s">
        <v>150</v>
      </c>
      <c r="B75" s="12" t="s">
        <v>151</v>
      </c>
      <c r="C75" s="3"/>
      <c r="D75" s="3"/>
      <c r="E75" s="13" t="str">
        <f t="shared" si="10"/>
        <v/>
      </c>
    </row>
    <row r="76" spans="1:5" x14ac:dyDescent="0.25">
      <c r="A76" s="12" t="s">
        <v>152</v>
      </c>
      <c r="B76" s="12" t="s">
        <v>153</v>
      </c>
      <c r="C76" s="3"/>
      <c r="D76" s="3"/>
      <c r="E76" s="13" t="str">
        <f t="shared" si="10"/>
        <v/>
      </c>
    </row>
    <row r="77" spans="1:5" x14ac:dyDescent="0.25">
      <c r="A77" s="12" t="s">
        <v>154</v>
      </c>
      <c r="B77" s="12" t="s">
        <v>155</v>
      </c>
      <c r="C77" s="3"/>
      <c r="D77" s="3"/>
      <c r="E77" s="3" t="str">
        <f t="shared" si="10"/>
        <v/>
      </c>
    </row>
    <row r="78" spans="1:5" x14ac:dyDescent="0.25">
      <c r="A78" s="14" t="s">
        <v>156</v>
      </c>
      <c r="B78" s="14" t="s">
        <v>157</v>
      </c>
      <c r="C78" s="15"/>
      <c r="D78" s="15">
        <f t="shared" ref="D78" si="12">SUM(D79:D83)</f>
        <v>0</v>
      </c>
      <c r="E78" s="15" t="str">
        <f t="shared" si="10"/>
        <v/>
      </c>
    </row>
    <row r="79" spans="1:5" x14ac:dyDescent="0.25">
      <c r="A79" s="12" t="s">
        <v>158</v>
      </c>
      <c r="B79" s="12" t="s">
        <v>159</v>
      </c>
      <c r="C79" s="3"/>
      <c r="D79" s="3"/>
      <c r="E79" s="3" t="str">
        <f t="shared" si="10"/>
        <v/>
      </c>
    </row>
    <row r="80" spans="1:5" x14ac:dyDescent="0.25">
      <c r="A80" s="12" t="s">
        <v>160</v>
      </c>
      <c r="B80" s="12" t="s">
        <v>161</v>
      </c>
      <c r="C80" s="3"/>
      <c r="D80" s="3"/>
      <c r="E80" s="3" t="str">
        <f t="shared" si="10"/>
        <v/>
      </c>
    </row>
    <row r="81" spans="1:5" x14ac:dyDescent="0.25">
      <c r="A81" s="12" t="s">
        <v>162</v>
      </c>
      <c r="B81" s="12" t="s">
        <v>163</v>
      </c>
      <c r="C81" s="3"/>
      <c r="D81" s="3"/>
      <c r="E81" s="3" t="str">
        <f t="shared" si="10"/>
        <v/>
      </c>
    </row>
    <row r="82" spans="1:5" x14ac:dyDescent="0.25">
      <c r="A82" s="12" t="s">
        <v>164</v>
      </c>
      <c r="B82" s="12" t="s">
        <v>165</v>
      </c>
      <c r="C82" s="3"/>
      <c r="D82" s="3"/>
      <c r="E82" s="3" t="str">
        <f t="shared" si="10"/>
        <v/>
      </c>
    </row>
    <row r="83" spans="1:5" x14ac:dyDescent="0.25">
      <c r="A83" s="12" t="s">
        <v>166</v>
      </c>
      <c r="B83" s="12" t="s">
        <v>167</v>
      </c>
      <c r="C83" s="3"/>
      <c r="D83" s="3"/>
      <c r="E83" s="3" t="str">
        <f t="shared" si="10"/>
        <v/>
      </c>
    </row>
    <row r="84" spans="1:5" x14ac:dyDescent="0.25">
      <c r="A84" s="14" t="s">
        <v>168</v>
      </c>
      <c r="B84" s="14" t="s">
        <v>169</v>
      </c>
      <c r="C84" s="15">
        <f>+C86</f>
        <v>0</v>
      </c>
      <c r="D84" s="15">
        <f t="shared" ref="D84" si="13">SUM(D85:D88)</f>
        <v>0</v>
      </c>
      <c r="E84" s="30" t="str">
        <f t="shared" si="10"/>
        <v/>
      </c>
    </row>
    <row r="85" spans="1:5" x14ac:dyDescent="0.25">
      <c r="A85" s="12" t="s">
        <v>170</v>
      </c>
      <c r="B85" s="12" t="s">
        <v>171</v>
      </c>
      <c r="C85" s="3"/>
      <c r="D85" s="3"/>
      <c r="E85" s="13" t="str">
        <f t="shared" si="10"/>
        <v/>
      </c>
    </row>
    <row r="86" spans="1:5" x14ac:dyDescent="0.25">
      <c r="A86" s="12" t="s">
        <v>172</v>
      </c>
      <c r="B86" s="12" t="s">
        <v>173</v>
      </c>
      <c r="C86" s="3"/>
      <c r="D86" s="3"/>
      <c r="E86" s="13" t="str">
        <f t="shared" si="10"/>
        <v/>
      </c>
    </row>
    <row r="87" spans="1:5" x14ac:dyDescent="0.25">
      <c r="A87" s="12" t="s">
        <v>174</v>
      </c>
      <c r="B87" s="12" t="s">
        <v>175</v>
      </c>
      <c r="C87" s="3"/>
      <c r="D87" s="3"/>
      <c r="E87" s="3"/>
    </row>
    <row r="88" spans="1:5" ht="25.5" x14ac:dyDescent="0.25">
      <c r="A88" s="12" t="s">
        <v>176</v>
      </c>
      <c r="B88" s="12" t="s">
        <v>177</v>
      </c>
      <c r="C88" s="3"/>
      <c r="D88" s="3"/>
      <c r="E88" s="3"/>
    </row>
    <row r="89" spans="1:5" x14ac:dyDescent="0.25">
      <c r="A89" s="31" t="s">
        <v>178</v>
      </c>
      <c r="B89" s="31" t="s">
        <v>179</v>
      </c>
      <c r="C89" s="3"/>
      <c r="D89" s="3"/>
      <c r="E89" s="3"/>
    </row>
    <row r="90" spans="1:5" ht="25.5" x14ac:dyDescent="0.25">
      <c r="A90" s="31" t="s">
        <v>180</v>
      </c>
      <c r="B90" s="31" t="s">
        <v>181</v>
      </c>
      <c r="C90" s="3"/>
      <c r="D90" s="3"/>
      <c r="E90" s="3"/>
    </row>
    <row r="91" spans="1:5" x14ac:dyDescent="0.25">
      <c r="A91" s="18" t="s">
        <v>182</v>
      </c>
      <c r="B91" s="18" t="s">
        <v>26</v>
      </c>
      <c r="C91" s="19"/>
      <c r="D91" s="19">
        <f>+D92+D106+D122+D123+D132</f>
        <v>0</v>
      </c>
      <c r="E91" s="19"/>
    </row>
    <row r="92" spans="1:5" x14ac:dyDescent="0.25">
      <c r="A92" s="14" t="s">
        <v>183</v>
      </c>
      <c r="B92" s="14" t="s">
        <v>28</v>
      </c>
      <c r="C92" s="15"/>
      <c r="D92" s="15">
        <f t="shared" ref="D92" si="14">+D93+D96+D101+D100+D105</f>
        <v>0</v>
      </c>
      <c r="E92" s="15"/>
    </row>
    <row r="93" spans="1:5" x14ac:dyDescent="0.25">
      <c r="A93" s="16" t="s">
        <v>184</v>
      </c>
      <c r="B93" s="16" t="s">
        <v>185</v>
      </c>
      <c r="C93" s="17"/>
      <c r="D93" s="17">
        <f t="shared" ref="D93" si="15">SUM(D94:D95)</f>
        <v>0</v>
      </c>
      <c r="E93" s="17"/>
    </row>
    <row r="94" spans="1:5" x14ac:dyDescent="0.25">
      <c r="A94" s="12" t="s">
        <v>186</v>
      </c>
      <c r="B94" s="12" t="s">
        <v>187</v>
      </c>
      <c r="C94" s="3"/>
      <c r="D94" s="3"/>
      <c r="E94" s="3"/>
    </row>
    <row r="95" spans="1:5" x14ac:dyDescent="0.25">
      <c r="A95" s="12" t="s">
        <v>188</v>
      </c>
      <c r="B95" s="12" t="s">
        <v>189</v>
      </c>
      <c r="C95" s="3"/>
      <c r="D95" s="3"/>
      <c r="E95" s="3"/>
    </row>
    <row r="96" spans="1:5" x14ac:dyDescent="0.25">
      <c r="A96" s="16" t="s">
        <v>190</v>
      </c>
      <c r="B96" s="16" t="s">
        <v>191</v>
      </c>
      <c r="C96" s="17"/>
      <c r="D96" s="17">
        <f t="shared" ref="D96" si="16">SUM(D97:D99)</f>
        <v>0</v>
      </c>
      <c r="E96" s="17"/>
    </row>
    <row r="97" spans="1:5" x14ac:dyDescent="0.25">
      <c r="A97" s="12" t="s">
        <v>192</v>
      </c>
      <c r="B97" s="12" t="s">
        <v>193</v>
      </c>
      <c r="C97" s="3"/>
      <c r="D97" s="3"/>
      <c r="E97" s="3"/>
    </row>
    <row r="98" spans="1:5" x14ac:dyDescent="0.25">
      <c r="A98" s="12" t="s">
        <v>194</v>
      </c>
      <c r="B98" s="12" t="s">
        <v>195</v>
      </c>
      <c r="C98" s="3"/>
      <c r="D98" s="3"/>
      <c r="E98" s="3"/>
    </row>
    <row r="99" spans="1:5" x14ac:dyDescent="0.25">
      <c r="A99" s="12" t="s">
        <v>196</v>
      </c>
      <c r="B99" s="12" t="s">
        <v>197</v>
      </c>
      <c r="C99" s="3"/>
      <c r="D99" s="3"/>
      <c r="E99" s="3"/>
    </row>
    <row r="100" spans="1:5" x14ac:dyDescent="0.25">
      <c r="A100" s="16" t="s">
        <v>198</v>
      </c>
      <c r="B100" s="16" t="s">
        <v>199</v>
      </c>
      <c r="C100" s="3"/>
      <c r="D100" s="3"/>
      <c r="E100" s="3"/>
    </row>
    <row r="101" spans="1:5" x14ac:dyDescent="0.25">
      <c r="A101" s="16" t="s">
        <v>200</v>
      </c>
      <c r="B101" s="16" t="s">
        <v>201</v>
      </c>
      <c r="C101" s="17"/>
      <c r="D101" s="17">
        <f t="shared" ref="D101" si="17">SUM(D102:D104)</f>
        <v>0</v>
      </c>
      <c r="E101" s="17"/>
    </row>
    <row r="102" spans="1:5" x14ac:dyDescent="0.25">
      <c r="A102" s="12" t="s">
        <v>202</v>
      </c>
      <c r="B102" s="12" t="s">
        <v>203</v>
      </c>
      <c r="C102" s="3"/>
      <c r="D102" s="3"/>
      <c r="E102" s="3"/>
    </row>
    <row r="103" spans="1:5" x14ac:dyDescent="0.25">
      <c r="A103" s="12" t="s">
        <v>204</v>
      </c>
      <c r="B103" s="12" t="s">
        <v>205</v>
      </c>
      <c r="C103" s="3"/>
      <c r="D103" s="3"/>
      <c r="E103" s="3"/>
    </row>
    <row r="104" spans="1:5" ht="25.5" x14ac:dyDescent="0.25">
      <c r="A104" s="12" t="s">
        <v>206</v>
      </c>
      <c r="B104" s="12" t="s">
        <v>207</v>
      </c>
      <c r="C104" s="3"/>
      <c r="D104" s="3"/>
      <c r="E104" s="3"/>
    </row>
    <row r="105" spans="1:5" x14ac:dyDescent="0.25">
      <c r="A105" s="16" t="s">
        <v>208</v>
      </c>
      <c r="B105" s="16" t="s">
        <v>209</v>
      </c>
      <c r="C105" s="3"/>
      <c r="D105" s="3"/>
      <c r="E105" s="3"/>
    </row>
    <row r="106" spans="1:5" x14ac:dyDescent="0.25">
      <c r="A106" s="14" t="s">
        <v>210</v>
      </c>
      <c r="B106" s="14" t="s">
        <v>42</v>
      </c>
      <c r="C106" s="15"/>
      <c r="D106" s="15">
        <f>+D107+D115</f>
        <v>0</v>
      </c>
      <c r="E106" s="15"/>
    </row>
    <row r="107" spans="1:5" x14ac:dyDescent="0.25">
      <c r="A107" s="16" t="s">
        <v>211</v>
      </c>
      <c r="B107" s="16" t="s">
        <v>44</v>
      </c>
      <c r="C107" s="17"/>
      <c r="D107" s="17">
        <f>+SUM(D108:D114)</f>
        <v>0</v>
      </c>
      <c r="E107" s="17"/>
    </row>
    <row r="108" spans="1:5" x14ac:dyDescent="0.25">
      <c r="A108" s="1" t="s">
        <v>212</v>
      </c>
      <c r="B108" s="1" t="s">
        <v>213</v>
      </c>
      <c r="C108" s="3"/>
      <c r="D108" s="3"/>
      <c r="E108" s="3"/>
    </row>
    <row r="109" spans="1:5" x14ac:dyDescent="0.25">
      <c r="A109" s="32" t="s">
        <v>214</v>
      </c>
      <c r="B109" s="32" t="s">
        <v>215</v>
      </c>
      <c r="C109" s="3"/>
      <c r="D109" s="3"/>
      <c r="E109" s="3"/>
    </row>
    <row r="110" spans="1:5" x14ac:dyDescent="0.25">
      <c r="A110" s="12" t="s">
        <v>216</v>
      </c>
      <c r="B110" s="12" t="s">
        <v>217</v>
      </c>
      <c r="C110" s="3"/>
      <c r="D110" s="3"/>
      <c r="E110" s="3"/>
    </row>
    <row r="111" spans="1:5" x14ac:dyDescent="0.25">
      <c r="A111" s="12" t="s">
        <v>218</v>
      </c>
      <c r="B111" s="12" t="s">
        <v>219</v>
      </c>
      <c r="C111" s="3"/>
      <c r="D111" s="3"/>
      <c r="E111" s="3"/>
    </row>
    <row r="112" spans="1:5" x14ac:dyDescent="0.25">
      <c r="A112" s="12" t="s">
        <v>220</v>
      </c>
      <c r="B112" s="12" t="s">
        <v>221</v>
      </c>
      <c r="C112" s="3"/>
      <c r="D112" s="3"/>
      <c r="E112" s="3"/>
    </row>
    <row r="113" spans="1:5" x14ac:dyDescent="0.25">
      <c r="A113" s="12" t="s">
        <v>222</v>
      </c>
      <c r="B113" s="12" t="s">
        <v>223</v>
      </c>
      <c r="C113" s="3"/>
      <c r="D113" s="3"/>
      <c r="E113" s="3"/>
    </row>
    <row r="114" spans="1:5" ht="25.5" x14ac:dyDescent="0.25">
      <c r="A114" s="12" t="s">
        <v>224</v>
      </c>
      <c r="B114" s="12" t="s">
        <v>225</v>
      </c>
      <c r="C114" s="3"/>
      <c r="D114" s="3"/>
      <c r="E114" s="3"/>
    </row>
    <row r="115" spans="1:5" x14ac:dyDescent="0.25">
      <c r="A115" s="16" t="s">
        <v>226</v>
      </c>
      <c r="B115" s="16" t="s">
        <v>52</v>
      </c>
      <c r="C115" s="17"/>
      <c r="D115" s="17">
        <f>SUM(D116:D121)</f>
        <v>0</v>
      </c>
      <c r="E115" s="17"/>
    </row>
    <row r="116" spans="1:5" x14ac:dyDescent="0.25">
      <c r="A116" s="1" t="s">
        <v>227</v>
      </c>
      <c r="B116" s="1" t="s">
        <v>228</v>
      </c>
      <c r="C116" s="33"/>
      <c r="D116" s="33"/>
      <c r="E116" s="33"/>
    </row>
    <row r="117" spans="1:5" x14ac:dyDescent="0.25">
      <c r="A117" s="12" t="s">
        <v>229</v>
      </c>
      <c r="B117" s="12" t="s">
        <v>230</v>
      </c>
      <c r="C117" s="3"/>
      <c r="D117" s="3"/>
      <c r="E117" s="3"/>
    </row>
    <row r="118" spans="1:5" x14ac:dyDescent="0.25">
      <c r="A118" s="12" t="s">
        <v>231</v>
      </c>
      <c r="B118" s="12" t="s">
        <v>232</v>
      </c>
      <c r="C118" s="3"/>
      <c r="D118" s="3"/>
      <c r="E118" s="3"/>
    </row>
    <row r="119" spans="1:5" x14ac:dyDescent="0.25">
      <c r="A119" s="12" t="s">
        <v>233</v>
      </c>
      <c r="B119" s="12" t="s">
        <v>234</v>
      </c>
      <c r="C119" s="3"/>
      <c r="D119" s="3"/>
      <c r="E119" s="3"/>
    </row>
    <row r="120" spans="1:5" ht="25.5" x14ac:dyDescent="0.25">
      <c r="A120" s="12" t="s">
        <v>235</v>
      </c>
      <c r="B120" s="12" t="s">
        <v>236</v>
      </c>
      <c r="C120" s="33"/>
      <c r="D120" s="3"/>
      <c r="E120" s="33"/>
    </row>
    <row r="121" spans="1:5" ht="25.5" x14ac:dyDescent="0.25">
      <c r="A121" s="12" t="s">
        <v>237</v>
      </c>
      <c r="B121" s="12" t="s">
        <v>238</v>
      </c>
      <c r="C121" s="3"/>
      <c r="D121" s="3"/>
      <c r="E121" s="3"/>
    </row>
    <row r="122" spans="1:5" x14ac:dyDescent="0.25">
      <c r="A122" s="14" t="s">
        <v>239</v>
      </c>
      <c r="B122" s="14" t="s">
        <v>60</v>
      </c>
      <c r="C122" s="3"/>
      <c r="D122" s="3"/>
      <c r="E122" s="3"/>
    </row>
    <row r="123" spans="1:5" x14ac:dyDescent="0.25">
      <c r="A123" s="14" t="s">
        <v>240</v>
      </c>
      <c r="B123" s="14" t="s">
        <v>241</v>
      </c>
      <c r="C123" s="15"/>
      <c r="D123" s="15">
        <f>SUM(D124:D131)</f>
        <v>0</v>
      </c>
      <c r="E123" s="15"/>
    </row>
    <row r="124" spans="1:5" x14ac:dyDescent="0.25">
      <c r="A124" s="12" t="s">
        <v>242</v>
      </c>
      <c r="B124" s="12" t="s">
        <v>243</v>
      </c>
      <c r="C124" s="3"/>
      <c r="D124" s="3"/>
      <c r="E124" s="3"/>
    </row>
    <row r="125" spans="1:5" x14ac:dyDescent="0.25">
      <c r="A125" s="12" t="s">
        <v>244</v>
      </c>
      <c r="B125" s="12" t="s">
        <v>245</v>
      </c>
      <c r="C125" s="3"/>
      <c r="D125" s="3"/>
      <c r="E125" s="3"/>
    </row>
    <row r="126" spans="1:5" x14ac:dyDescent="0.25">
      <c r="A126" s="12" t="s">
        <v>246</v>
      </c>
      <c r="B126" s="12" t="s">
        <v>247</v>
      </c>
      <c r="C126" s="3"/>
      <c r="D126" s="3"/>
      <c r="E126" s="3"/>
    </row>
    <row r="127" spans="1:5" ht="25.5" x14ac:dyDescent="0.25">
      <c r="A127" s="12" t="s">
        <v>248</v>
      </c>
      <c r="B127" s="12" t="s">
        <v>249</v>
      </c>
      <c r="C127" s="3"/>
      <c r="D127" s="3"/>
      <c r="E127" s="3"/>
    </row>
    <row r="128" spans="1:5" x14ac:dyDescent="0.25">
      <c r="A128" s="12" t="s">
        <v>250</v>
      </c>
      <c r="B128" s="12" t="s">
        <v>251</v>
      </c>
      <c r="C128" s="3"/>
      <c r="D128" s="3"/>
      <c r="E128" s="3"/>
    </row>
    <row r="129" spans="1:5" x14ac:dyDescent="0.25">
      <c r="A129" s="12" t="s">
        <v>252</v>
      </c>
      <c r="B129" s="12" t="s">
        <v>253</v>
      </c>
      <c r="C129" s="3"/>
      <c r="D129" s="3"/>
      <c r="E129" s="3"/>
    </row>
    <row r="130" spans="1:5" x14ac:dyDescent="0.25">
      <c r="A130" s="12" t="s">
        <v>254</v>
      </c>
      <c r="B130" s="12" t="s">
        <v>255</v>
      </c>
      <c r="C130" s="3"/>
      <c r="D130" s="3"/>
      <c r="E130" s="3"/>
    </row>
    <row r="131" spans="1:5" x14ac:dyDescent="0.25">
      <c r="A131" s="12" t="s">
        <v>256</v>
      </c>
      <c r="B131" s="12" t="s">
        <v>257</v>
      </c>
      <c r="C131" s="3"/>
      <c r="D131" s="3"/>
      <c r="E131" s="3"/>
    </row>
    <row r="132" spans="1:5" x14ac:dyDescent="0.25">
      <c r="A132" s="14" t="s">
        <v>258</v>
      </c>
      <c r="B132" s="14" t="s">
        <v>259</v>
      </c>
      <c r="C132" s="15"/>
      <c r="D132" s="15">
        <f>SUM(D133:D135)</f>
        <v>0</v>
      </c>
      <c r="E132" s="15"/>
    </row>
    <row r="133" spans="1:5" x14ac:dyDescent="0.25">
      <c r="A133" s="12" t="s">
        <v>260</v>
      </c>
      <c r="B133" s="12" t="s">
        <v>261</v>
      </c>
      <c r="C133" s="3"/>
      <c r="D133" s="3"/>
      <c r="E133" s="3"/>
    </row>
    <row r="134" spans="1:5" x14ac:dyDescent="0.25">
      <c r="A134" s="12" t="s">
        <v>263</v>
      </c>
      <c r="B134" s="12" t="s">
        <v>259</v>
      </c>
      <c r="C134" s="3"/>
      <c r="D134" s="3"/>
      <c r="E134" s="3"/>
    </row>
    <row r="135" spans="1:5" x14ac:dyDescent="0.25">
      <c r="A135" s="12" t="s">
        <v>264</v>
      </c>
      <c r="B135" s="12" t="s">
        <v>265</v>
      </c>
      <c r="C135" s="3"/>
      <c r="D135" s="3"/>
      <c r="E135" s="3"/>
    </row>
    <row r="136" spans="1:5" x14ac:dyDescent="0.25">
      <c r="A136" s="18" t="s">
        <v>266</v>
      </c>
      <c r="B136" s="18" t="s">
        <v>62</v>
      </c>
      <c r="C136" s="19"/>
      <c r="D136" s="19">
        <f>+D137+D143+D153+D155+D156+D157</f>
        <v>0</v>
      </c>
      <c r="E136" s="19"/>
    </row>
    <row r="137" spans="1:5" x14ac:dyDescent="0.25">
      <c r="A137" s="14" t="s">
        <v>267</v>
      </c>
      <c r="B137" s="14" t="s">
        <v>268</v>
      </c>
      <c r="C137" s="15"/>
      <c r="D137" s="15">
        <f t="shared" ref="D137" si="18">SUM(D138:D142)</f>
        <v>0</v>
      </c>
      <c r="E137" s="15"/>
    </row>
    <row r="138" spans="1:5" ht="25.5" x14ac:dyDescent="0.25">
      <c r="A138" s="12" t="s">
        <v>269</v>
      </c>
      <c r="B138" s="12" t="s">
        <v>270</v>
      </c>
      <c r="C138" s="3"/>
      <c r="D138" s="3"/>
      <c r="E138" s="3"/>
    </row>
    <row r="139" spans="1:5" x14ac:dyDescent="0.25">
      <c r="A139" s="12" t="s">
        <v>271</v>
      </c>
      <c r="B139" s="12" t="s">
        <v>272</v>
      </c>
      <c r="C139" s="3"/>
      <c r="D139" s="3"/>
      <c r="E139" s="3"/>
    </row>
    <row r="140" spans="1:5" x14ac:dyDescent="0.25">
      <c r="A140" s="12" t="s">
        <v>273</v>
      </c>
      <c r="B140" s="12" t="s">
        <v>274</v>
      </c>
      <c r="C140" s="3"/>
      <c r="D140" s="3"/>
      <c r="E140" s="3"/>
    </row>
    <row r="141" spans="1:5" x14ac:dyDescent="0.25">
      <c r="A141" s="12" t="s">
        <v>275</v>
      </c>
      <c r="B141" s="12" t="s">
        <v>276</v>
      </c>
      <c r="C141" s="3"/>
      <c r="D141" s="3"/>
      <c r="E141" s="3"/>
    </row>
    <row r="142" spans="1:5" ht="25.5" x14ac:dyDescent="0.25">
      <c r="A142" s="12" t="s">
        <v>277</v>
      </c>
      <c r="B142" s="12" t="s">
        <v>278</v>
      </c>
      <c r="C142" s="3"/>
      <c r="D142" s="3"/>
      <c r="E142" s="3"/>
    </row>
    <row r="143" spans="1:5" x14ac:dyDescent="0.25">
      <c r="A143" s="14" t="s">
        <v>279</v>
      </c>
      <c r="B143" s="14" t="s">
        <v>280</v>
      </c>
      <c r="C143" s="15"/>
      <c r="D143" s="15">
        <f t="shared" ref="D143" si="19">+D144+D149</f>
        <v>0</v>
      </c>
      <c r="E143" s="15"/>
    </row>
    <row r="144" spans="1:5" x14ac:dyDescent="0.25">
      <c r="A144" s="16" t="s">
        <v>281</v>
      </c>
      <c r="B144" s="16" t="s">
        <v>282</v>
      </c>
      <c r="C144" s="17"/>
      <c r="D144" s="17">
        <f t="shared" ref="D144" si="20">SUM(D145:D148)</f>
        <v>0</v>
      </c>
      <c r="E144" s="17"/>
    </row>
    <row r="145" spans="1:5" x14ac:dyDescent="0.25">
      <c r="A145" s="12" t="s">
        <v>283</v>
      </c>
      <c r="B145" s="12" t="s">
        <v>284</v>
      </c>
      <c r="C145" s="3"/>
      <c r="D145" s="3"/>
      <c r="E145" s="3"/>
    </row>
    <row r="146" spans="1:5" x14ac:dyDescent="0.25">
      <c r="A146" s="12" t="s">
        <v>285</v>
      </c>
      <c r="B146" s="12" t="s">
        <v>286</v>
      </c>
      <c r="C146" s="3"/>
      <c r="D146" s="3"/>
      <c r="E146" s="3"/>
    </row>
    <row r="147" spans="1:5" x14ac:dyDescent="0.25">
      <c r="A147" s="12" t="s">
        <v>287</v>
      </c>
      <c r="B147" s="12" t="s">
        <v>288</v>
      </c>
      <c r="C147" s="3"/>
      <c r="D147" s="3"/>
      <c r="E147" s="3"/>
    </row>
    <row r="148" spans="1:5" x14ac:dyDescent="0.25">
      <c r="A148" s="12" t="s">
        <v>289</v>
      </c>
      <c r="B148" s="12" t="s">
        <v>290</v>
      </c>
      <c r="C148" s="3"/>
      <c r="D148" s="3"/>
      <c r="E148" s="3"/>
    </row>
    <row r="149" spans="1:5" x14ac:dyDescent="0.25">
      <c r="A149" s="16" t="s">
        <v>291</v>
      </c>
      <c r="B149" s="16" t="s">
        <v>292</v>
      </c>
      <c r="C149" s="17"/>
      <c r="D149" s="17">
        <f t="shared" ref="D149" si="21">SUM(D150:D152)</f>
        <v>0</v>
      </c>
      <c r="E149" s="17"/>
    </row>
    <row r="150" spans="1:5" x14ac:dyDescent="0.25">
      <c r="A150" s="12" t="s">
        <v>293</v>
      </c>
      <c r="B150" s="12" t="s">
        <v>294</v>
      </c>
      <c r="C150" s="3"/>
      <c r="D150" s="3"/>
      <c r="E150" s="3"/>
    </row>
    <row r="151" spans="1:5" x14ac:dyDescent="0.25">
      <c r="A151" s="12" t="s">
        <v>295</v>
      </c>
      <c r="B151" s="12" t="s">
        <v>288</v>
      </c>
      <c r="C151" s="3"/>
      <c r="D151" s="3"/>
      <c r="E151" s="3"/>
    </row>
    <row r="152" spans="1:5" x14ac:dyDescent="0.25">
      <c r="A152" s="12" t="s">
        <v>296</v>
      </c>
      <c r="B152" s="12" t="s">
        <v>290</v>
      </c>
      <c r="C152" s="3"/>
      <c r="D152" s="3"/>
      <c r="E152" s="3"/>
    </row>
    <row r="153" spans="1:5" x14ac:dyDescent="0.25">
      <c r="A153" s="14" t="s">
        <v>297</v>
      </c>
      <c r="B153" s="14" t="s">
        <v>298</v>
      </c>
      <c r="C153" s="15"/>
      <c r="D153" s="15">
        <f>SUM(D154:D154)</f>
        <v>0</v>
      </c>
      <c r="E153" s="15"/>
    </row>
    <row r="154" spans="1:5" x14ac:dyDescent="0.25">
      <c r="A154" s="12" t="s">
        <v>299</v>
      </c>
      <c r="B154" s="12" t="s">
        <v>300</v>
      </c>
      <c r="C154" s="3"/>
      <c r="D154" s="3"/>
      <c r="E154" s="3"/>
    </row>
    <row r="155" spans="1:5" x14ac:dyDescent="0.25">
      <c r="A155" s="31" t="s">
        <v>301</v>
      </c>
      <c r="B155" s="31" t="s">
        <v>302</v>
      </c>
      <c r="C155" s="3"/>
      <c r="D155" s="3"/>
      <c r="E155" s="3"/>
    </row>
    <row r="156" spans="1:5" x14ac:dyDescent="0.25">
      <c r="A156" s="31" t="s">
        <v>303</v>
      </c>
      <c r="B156" s="31" t="s">
        <v>304</v>
      </c>
      <c r="C156" s="3"/>
      <c r="D156" s="3"/>
      <c r="E156" s="3"/>
    </row>
    <row r="157" spans="1:5" ht="25.5" x14ac:dyDescent="0.25">
      <c r="A157" s="31" t="s">
        <v>305</v>
      </c>
      <c r="B157" s="31" t="s">
        <v>306</v>
      </c>
      <c r="C157" s="3"/>
      <c r="D157" s="3"/>
      <c r="E157" s="3"/>
    </row>
    <row r="158" spans="1:5" x14ac:dyDescent="0.25">
      <c r="A158" s="18" t="s">
        <v>307</v>
      </c>
      <c r="B158" s="18" t="s">
        <v>308</v>
      </c>
      <c r="C158" s="3"/>
      <c r="D158" s="3"/>
      <c r="E158" s="3"/>
    </row>
    <row r="159" spans="1:5" x14ac:dyDescent="0.25">
      <c r="A159" s="18" t="s">
        <v>309</v>
      </c>
      <c r="B159" s="18" t="s">
        <v>310</v>
      </c>
      <c r="C159" s="19"/>
      <c r="D159" s="19">
        <f t="shared" ref="D159" si="22">SUM(D160:D164)</f>
        <v>0</v>
      </c>
      <c r="E159" s="19"/>
    </row>
    <row r="160" spans="1:5" x14ac:dyDescent="0.25">
      <c r="A160" s="12" t="s">
        <v>311</v>
      </c>
      <c r="B160" s="12" t="s">
        <v>312</v>
      </c>
      <c r="C160" s="3"/>
      <c r="D160" s="3"/>
      <c r="E160" s="3"/>
    </row>
    <row r="161" spans="1:5" x14ac:dyDescent="0.25">
      <c r="A161" s="12" t="s">
        <v>313</v>
      </c>
      <c r="B161" s="12" t="s">
        <v>314</v>
      </c>
      <c r="C161" s="3"/>
      <c r="D161" s="3"/>
      <c r="E161" s="3"/>
    </row>
    <row r="162" spans="1:5" x14ac:dyDescent="0.25">
      <c r="A162" s="12" t="s">
        <v>315</v>
      </c>
      <c r="B162" s="12" t="s">
        <v>316</v>
      </c>
      <c r="C162" s="3"/>
      <c r="D162" s="3"/>
      <c r="E162" s="3"/>
    </row>
    <row r="163" spans="1:5" x14ac:dyDescent="0.25">
      <c r="A163" s="12" t="s">
        <v>317</v>
      </c>
      <c r="B163" s="12" t="s">
        <v>318</v>
      </c>
      <c r="C163" s="3"/>
      <c r="D163" s="3"/>
      <c r="E163" s="3"/>
    </row>
    <row r="164" spans="1:5" x14ac:dyDescent="0.25">
      <c r="A164" s="12" t="s">
        <v>319</v>
      </c>
      <c r="B164" s="12" t="s">
        <v>320</v>
      </c>
      <c r="C164" s="3"/>
      <c r="D164" s="3"/>
      <c r="E164" s="3"/>
    </row>
    <row r="165" spans="1:5" x14ac:dyDescent="0.25">
      <c r="A165" s="22" t="s">
        <v>321</v>
      </c>
      <c r="B165" s="22" t="s">
        <v>322</v>
      </c>
      <c r="C165" s="7"/>
      <c r="D165" s="7">
        <f t="shared" ref="D165" si="23">+D166+D167+D168</f>
        <v>-623400</v>
      </c>
      <c r="E165" s="7"/>
    </row>
    <row r="166" spans="1:5" x14ac:dyDescent="0.25">
      <c r="A166" s="12" t="s">
        <v>323</v>
      </c>
      <c r="B166" s="12" t="s">
        <v>324</v>
      </c>
      <c r="C166" s="3"/>
      <c r="D166" s="3">
        <v>-566650</v>
      </c>
      <c r="E166" s="3"/>
    </row>
    <row r="167" spans="1:5" x14ac:dyDescent="0.25">
      <c r="A167" s="12" t="s">
        <v>325</v>
      </c>
      <c r="B167" s="12" t="s">
        <v>326</v>
      </c>
      <c r="C167" s="3"/>
      <c r="D167" s="3">
        <v>-12750</v>
      </c>
      <c r="E167" s="3"/>
    </row>
    <row r="168" spans="1:5" x14ac:dyDescent="0.25">
      <c r="A168" s="23" t="s">
        <v>327</v>
      </c>
      <c r="B168" s="23" t="s">
        <v>328</v>
      </c>
      <c r="C168" s="35"/>
      <c r="D168" s="35">
        <f t="shared" ref="D168" si="24">+D169+D175+D188</f>
        <v>-44000</v>
      </c>
      <c r="E168" s="35"/>
    </row>
    <row r="169" spans="1:5" x14ac:dyDescent="0.25">
      <c r="A169" s="28" t="s">
        <v>329</v>
      </c>
      <c r="B169" s="28" t="s">
        <v>330</v>
      </c>
      <c r="C169" s="25"/>
      <c r="D169" s="25">
        <f t="shared" ref="D169" si="25">SUM(D170:D174)</f>
        <v>-16000</v>
      </c>
      <c r="E169" s="25"/>
    </row>
    <row r="170" spans="1:5" x14ac:dyDescent="0.25">
      <c r="A170" s="12" t="s">
        <v>331</v>
      </c>
      <c r="B170" s="12" t="s">
        <v>332</v>
      </c>
      <c r="C170" s="3"/>
      <c r="D170" s="3">
        <v>-10000</v>
      </c>
      <c r="E170" s="3"/>
    </row>
    <row r="171" spans="1:5" x14ac:dyDescent="0.25">
      <c r="A171" s="12" t="s">
        <v>333</v>
      </c>
      <c r="B171" s="12" t="s">
        <v>334</v>
      </c>
      <c r="C171" s="3"/>
      <c r="D171" s="3">
        <v>-1000</v>
      </c>
      <c r="E171" s="3"/>
    </row>
    <row r="172" spans="1:5" ht="25.5" x14ac:dyDescent="0.25">
      <c r="A172" s="12" t="s">
        <v>335</v>
      </c>
      <c r="B172" s="12" t="s">
        <v>336</v>
      </c>
      <c r="C172" s="3"/>
      <c r="D172" s="3">
        <v>-5000</v>
      </c>
      <c r="E172" s="3"/>
    </row>
    <row r="173" spans="1:5" x14ac:dyDescent="0.25">
      <c r="A173" s="12" t="s">
        <v>337</v>
      </c>
      <c r="B173" s="12" t="s">
        <v>338</v>
      </c>
      <c r="C173" s="3"/>
      <c r="D173" s="3">
        <v>0</v>
      </c>
      <c r="E173" s="3"/>
    </row>
    <row r="174" spans="1:5" x14ac:dyDescent="0.25">
      <c r="A174" s="12" t="s">
        <v>339</v>
      </c>
      <c r="B174" s="12" t="s">
        <v>340</v>
      </c>
      <c r="C174" s="3"/>
      <c r="D174" s="3">
        <v>0</v>
      </c>
      <c r="E174" s="3"/>
    </row>
    <row r="175" spans="1:5" x14ac:dyDescent="0.25">
      <c r="A175" s="14" t="s">
        <v>341</v>
      </c>
      <c r="B175" s="14" t="s">
        <v>342</v>
      </c>
      <c r="C175" s="15"/>
      <c r="D175" s="15">
        <f t="shared" ref="D175" si="26">SUM(D176:D187)</f>
        <v>-28000</v>
      </c>
      <c r="E175" s="15"/>
    </row>
    <row r="176" spans="1:5" x14ac:dyDescent="0.25">
      <c r="A176" s="12" t="s">
        <v>343</v>
      </c>
      <c r="B176" s="12" t="s">
        <v>344</v>
      </c>
      <c r="C176" s="3"/>
      <c r="D176" s="3"/>
      <c r="E176" s="3"/>
    </row>
    <row r="177" spans="1:5" x14ac:dyDescent="0.25">
      <c r="A177" s="12" t="s">
        <v>345</v>
      </c>
      <c r="B177" s="12" t="s">
        <v>346</v>
      </c>
      <c r="C177" s="3"/>
      <c r="D177" s="3"/>
      <c r="E177" s="3"/>
    </row>
    <row r="178" spans="1:5" x14ac:dyDescent="0.25">
      <c r="A178" s="12" t="s">
        <v>347</v>
      </c>
      <c r="B178" s="12" t="s">
        <v>348</v>
      </c>
      <c r="C178" s="3"/>
      <c r="D178" s="3"/>
      <c r="E178" s="3"/>
    </row>
    <row r="179" spans="1:5" x14ac:dyDescent="0.25">
      <c r="A179" s="12" t="s">
        <v>349</v>
      </c>
      <c r="B179" s="12" t="s">
        <v>350</v>
      </c>
      <c r="C179" s="3"/>
      <c r="D179" s="3"/>
      <c r="E179" s="3"/>
    </row>
    <row r="180" spans="1:5" x14ac:dyDescent="0.25">
      <c r="A180" s="12" t="s">
        <v>351</v>
      </c>
      <c r="B180" s="12" t="s">
        <v>352</v>
      </c>
      <c r="C180" s="3"/>
      <c r="D180" s="3"/>
      <c r="E180" s="3"/>
    </row>
    <row r="181" spans="1:5" x14ac:dyDescent="0.25">
      <c r="A181" s="12" t="s">
        <v>353</v>
      </c>
      <c r="B181" s="12" t="s">
        <v>354</v>
      </c>
      <c r="C181" s="3"/>
      <c r="D181" s="3"/>
      <c r="E181" s="3"/>
    </row>
    <row r="182" spans="1:5" x14ac:dyDescent="0.25">
      <c r="A182" s="12" t="s">
        <v>355</v>
      </c>
      <c r="B182" s="12" t="s">
        <v>356</v>
      </c>
      <c r="C182" s="3"/>
      <c r="D182" s="3"/>
      <c r="E182" s="3"/>
    </row>
    <row r="183" spans="1:5" x14ac:dyDescent="0.25">
      <c r="A183" s="12" t="s">
        <v>357</v>
      </c>
      <c r="B183" s="12" t="s">
        <v>358</v>
      </c>
      <c r="C183" s="3"/>
      <c r="D183" s="3"/>
      <c r="E183" s="3"/>
    </row>
    <row r="184" spans="1:5" x14ac:dyDescent="0.25">
      <c r="A184" s="12" t="s">
        <v>359</v>
      </c>
      <c r="B184" s="12" t="s">
        <v>360</v>
      </c>
      <c r="C184" s="3"/>
      <c r="D184" s="3"/>
      <c r="E184" s="3"/>
    </row>
    <row r="185" spans="1:5" x14ac:dyDescent="0.25">
      <c r="A185" s="12" t="s">
        <v>361</v>
      </c>
      <c r="B185" s="12" t="s">
        <v>362</v>
      </c>
      <c r="C185" s="3"/>
      <c r="D185" s="3"/>
      <c r="E185" s="3"/>
    </row>
    <row r="186" spans="1:5" x14ac:dyDescent="0.25">
      <c r="A186" s="12" t="s">
        <v>363</v>
      </c>
      <c r="B186" s="12" t="s">
        <v>364</v>
      </c>
      <c r="C186" s="3"/>
      <c r="D186" s="3"/>
      <c r="E186" s="3"/>
    </row>
    <row r="187" spans="1:5" x14ac:dyDescent="0.25">
      <c r="A187" s="12" t="s">
        <v>365</v>
      </c>
      <c r="B187" s="12" t="s">
        <v>366</v>
      </c>
      <c r="C187" s="3"/>
      <c r="D187" s="3">
        <v>-28000</v>
      </c>
      <c r="E187" s="3"/>
    </row>
    <row r="188" spans="1:5" x14ac:dyDescent="0.25">
      <c r="A188" s="14" t="s">
        <v>367</v>
      </c>
      <c r="B188" s="14" t="s">
        <v>368</v>
      </c>
      <c r="C188" s="3"/>
      <c r="D188" s="3"/>
      <c r="E188" s="3"/>
    </row>
    <row r="189" spans="1:5" x14ac:dyDescent="0.25">
      <c r="A189" s="6" t="s">
        <v>369</v>
      </c>
      <c r="B189" s="6" t="s">
        <v>370</v>
      </c>
      <c r="C189" s="3"/>
      <c r="D189" s="3"/>
      <c r="E189" s="3"/>
    </row>
    <row r="190" spans="1:5" x14ac:dyDescent="0.25">
      <c r="A190" s="6" t="s">
        <v>371</v>
      </c>
      <c r="B190" s="6" t="s">
        <v>372</v>
      </c>
      <c r="C190" s="7"/>
      <c r="D190" s="7">
        <f t="shared" ref="D190" si="27">+D191+D192</f>
        <v>0</v>
      </c>
      <c r="E190" s="7"/>
    </row>
    <row r="191" spans="1:5" x14ac:dyDescent="0.25">
      <c r="A191" s="12" t="s">
        <v>373</v>
      </c>
      <c r="B191" s="12" t="s">
        <v>374</v>
      </c>
      <c r="C191" s="3"/>
      <c r="D191" s="3"/>
      <c r="E191" s="3"/>
    </row>
    <row r="192" spans="1:5" x14ac:dyDescent="0.25">
      <c r="A192" s="12" t="s">
        <v>375</v>
      </c>
      <c r="B192" s="12" t="s">
        <v>372</v>
      </c>
      <c r="C192" s="3"/>
      <c r="D192" s="3"/>
      <c r="E192" s="3"/>
    </row>
    <row r="193" spans="1:5" x14ac:dyDescent="0.25">
      <c r="A193" s="36" t="s">
        <v>376</v>
      </c>
      <c r="B193" s="36" t="s">
        <v>377</v>
      </c>
      <c r="C193" s="37"/>
      <c r="D193" s="37">
        <f>+D2+D52+D165+D189+D190</f>
        <v>-623400</v>
      </c>
      <c r="E193" s="37"/>
    </row>
    <row r="194" spans="1:5" x14ac:dyDescent="0.25">
      <c r="A194" s="6" t="s">
        <v>378</v>
      </c>
      <c r="B194" s="6" t="s">
        <v>379</v>
      </c>
      <c r="C194" s="3"/>
      <c r="D194" s="3"/>
      <c r="E194" s="3"/>
    </row>
    <row r="195" spans="1:5" x14ac:dyDescent="0.25">
      <c r="A195" s="6" t="s">
        <v>380</v>
      </c>
      <c r="B195" s="6" t="s">
        <v>381</v>
      </c>
      <c r="C195" s="3"/>
      <c r="D195" s="3"/>
      <c r="E195" s="3"/>
    </row>
    <row r="196" spans="1:5" ht="25.5" x14ac:dyDescent="0.25">
      <c r="A196" s="36" t="s">
        <v>382</v>
      </c>
      <c r="B196" s="36" t="s">
        <v>383</v>
      </c>
      <c r="C196" s="37"/>
      <c r="D196" s="37">
        <f t="shared" ref="D196" si="28">+D193+D194+D195</f>
        <v>-623400</v>
      </c>
      <c r="E196" s="37"/>
    </row>
    <row r="197" spans="1:5" x14ac:dyDescent="0.25">
      <c r="A197" s="6" t="s">
        <v>384</v>
      </c>
      <c r="B197" s="6" t="s">
        <v>385</v>
      </c>
      <c r="C197" s="3"/>
      <c r="D197" s="3"/>
      <c r="E197" s="3"/>
    </row>
    <row r="198" spans="1:5" x14ac:dyDescent="0.25">
      <c r="A198" s="36" t="s">
        <v>386</v>
      </c>
      <c r="B198" s="36" t="s">
        <v>387</v>
      </c>
      <c r="C198" s="37"/>
      <c r="D198" s="37">
        <f t="shared" ref="D198:D200" si="29">+D196+D197</f>
        <v>-623400</v>
      </c>
      <c r="E198" s="37"/>
    </row>
    <row r="199" spans="1:5" x14ac:dyDescent="0.25">
      <c r="A199" s="6" t="s">
        <v>388</v>
      </c>
      <c r="B199" s="6" t="s">
        <v>389</v>
      </c>
      <c r="C199" s="3"/>
      <c r="D199" s="3"/>
      <c r="E199" s="3"/>
    </row>
    <row r="200" spans="1:5" x14ac:dyDescent="0.25">
      <c r="A200" s="36" t="s">
        <v>390</v>
      </c>
      <c r="B200" s="36" t="s">
        <v>391</v>
      </c>
      <c r="C200" s="37"/>
      <c r="D200" s="37">
        <f t="shared" si="29"/>
        <v>-623400</v>
      </c>
      <c r="E200" s="37"/>
    </row>
  </sheetData>
  <autoFilter ref="A1:E200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0"/>
  <sheetViews>
    <sheetView workbookViewId="0">
      <pane ySplit="1" topLeftCell="A95" activePane="bottomLeft" state="frozen"/>
      <selection activeCell="A135" sqref="A135:XFD135"/>
      <selection pane="bottomLeft" activeCell="A135" sqref="A135:XFD135"/>
    </sheetView>
  </sheetViews>
  <sheetFormatPr defaultRowHeight="15" x14ac:dyDescent="0.25"/>
  <cols>
    <col min="1" max="1" width="10.28515625" style="38" bestFit="1" customWidth="1"/>
    <col min="2" max="2" width="38.42578125" style="38" customWidth="1"/>
    <col min="3" max="3" width="10.42578125" style="39" bestFit="1" customWidth="1"/>
    <col min="4" max="4" width="14.85546875" style="39" bestFit="1" customWidth="1"/>
    <col min="5" max="5" width="9.85546875" style="39" bestFit="1" customWidth="1"/>
  </cols>
  <sheetData>
    <row r="1" spans="1:5" x14ac:dyDescent="0.25">
      <c r="A1" s="1"/>
      <c r="B1" s="1" t="s">
        <v>414</v>
      </c>
      <c r="C1" s="3" t="s">
        <v>2</v>
      </c>
      <c r="D1" s="3" t="s">
        <v>3</v>
      </c>
      <c r="E1" s="3" t="s">
        <v>4</v>
      </c>
    </row>
    <row r="2" spans="1:5" ht="15.75" x14ac:dyDescent="0.25">
      <c r="A2" s="46" t="s">
        <v>5</v>
      </c>
      <c r="B2" s="46" t="s">
        <v>6</v>
      </c>
      <c r="C2" s="47"/>
      <c r="D2" s="47">
        <f>+D3+D41+D45+D46</f>
        <v>957000</v>
      </c>
      <c r="E2" s="63"/>
    </row>
    <row r="3" spans="1:5" x14ac:dyDescent="0.25">
      <c r="A3" s="6" t="s">
        <v>7</v>
      </c>
      <c r="B3" s="6" t="s">
        <v>8</v>
      </c>
      <c r="C3" s="7"/>
      <c r="D3" s="7">
        <f>D4+D12+D30+D35</f>
        <v>957000</v>
      </c>
      <c r="E3" s="7"/>
    </row>
    <row r="4" spans="1:5" x14ac:dyDescent="0.25">
      <c r="A4" s="48" t="s">
        <v>9</v>
      </c>
      <c r="B4" s="48" t="s">
        <v>10</v>
      </c>
      <c r="C4" s="9">
        <f t="shared" ref="C4:D4" si="0">+SUM(C5:C11)</f>
        <v>0</v>
      </c>
      <c r="D4" s="49">
        <f t="shared" si="0"/>
        <v>0</v>
      </c>
      <c r="E4" s="66" t="str">
        <f>+IF(C4=0,"",D4/C4)</f>
        <v/>
      </c>
    </row>
    <row r="5" spans="1:5" x14ac:dyDescent="0.25">
      <c r="A5" s="12" t="s">
        <v>11</v>
      </c>
      <c r="B5" s="12" t="s">
        <v>12</v>
      </c>
      <c r="C5" s="3"/>
      <c r="D5" s="3"/>
      <c r="E5" s="13" t="str">
        <f t="shared" ref="E5:E68" si="1">+IF(C5=0,"",D5/C5)</f>
        <v/>
      </c>
    </row>
    <row r="6" spans="1:5" x14ac:dyDescent="0.25">
      <c r="A6" s="12" t="s">
        <v>13</v>
      </c>
      <c r="B6" s="12" t="s">
        <v>14</v>
      </c>
      <c r="C6" s="3"/>
      <c r="D6" s="3"/>
      <c r="E6" s="13" t="str">
        <f t="shared" si="1"/>
        <v/>
      </c>
    </row>
    <row r="7" spans="1:5" x14ac:dyDescent="0.25">
      <c r="A7" s="12" t="s">
        <v>15</v>
      </c>
      <c r="B7" s="12" t="s">
        <v>16</v>
      </c>
      <c r="C7" s="3"/>
      <c r="D7" s="3"/>
      <c r="E7" s="13" t="str">
        <f t="shared" si="1"/>
        <v/>
      </c>
    </row>
    <row r="8" spans="1:5" x14ac:dyDescent="0.25">
      <c r="A8" s="12" t="s">
        <v>17</v>
      </c>
      <c r="B8" s="12" t="s">
        <v>18</v>
      </c>
      <c r="C8" s="3"/>
      <c r="D8" s="3"/>
      <c r="E8" s="3" t="str">
        <f t="shared" si="1"/>
        <v/>
      </c>
    </row>
    <row r="9" spans="1:5" x14ac:dyDescent="0.25">
      <c r="A9" s="12" t="s">
        <v>19</v>
      </c>
      <c r="B9" s="12" t="s">
        <v>20</v>
      </c>
      <c r="C9" s="3"/>
      <c r="D9" s="3"/>
      <c r="E9" s="3" t="str">
        <f t="shared" si="1"/>
        <v/>
      </c>
    </row>
    <row r="10" spans="1:5" ht="25.5" x14ac:dyDescent="0.25">
      <c r="A10" s="12" t="s">
        <v>21</v>
      </c>
      <c r="B10" s="12" t="s">
        <v>22</v>
      </c>
      <c r="C10" s="3"/>
      <c r="D10" s="3"/>
      <c r="E10" s="3" t="str">
        <f t="shared" si="1"/>
        <v/>
      </c>
    </row>
    <row r="11" spans="1:5" x14ac:dyDescent="0.25">
      <c r="A11" s="12" t="s">
        <v>23</v>
      </c>
      <c r="B11" s="12" t="s">
        <v>24</v>
      </c>
      <c r="C11" s="3"/>
      <c r="D11" s="3"/>
      <c r="E11" s="3" t="str">
        <f t="shared" si="1"/>
        <v/>
      </c>
    </row>
    <row r="12" spans="1:5" x14ac:dyDescent="0.25">
      <c r="A12" s="48" t="s">
        <v>25</v>
      </c>
      <c r="B12" s="48" t="s">
        <v>26</v>
      </c>
      <c r="C12" s="49"/>
      <c r="D12" s="49">
        <f>D13+D20+D29</f>
        <v>957000</v>
      </c>
      <c r="E12" s="65" t="str">
        <f t="shared" si="1"/>
        <v/>
      </c>
    </row>
    <row r="13" spans="1:5" x14ac:dyDescent="0.25">
      <c r="A13" s="14" t="s">
        <v>27</v>
      </c>
      <c r="B13" s="14" t="s">
        <v>28</v>
      </c>
      <c r="C13" s="15"/>
      <c r="D13" s="15">
        <f>SUM(D14:D19)</f>
        <v>0</v>
      </c>
      <c r="E13" s="15" t="str">
        <f t="shared" si="1"/>
        <v/>
      </c>
    </row>
    <row r="14" spans="1:5" x14ac:dyDescent="0.25">
      <c r="A14" s="12" t="s">
        <v>29</v>
      </c>
      <c r="B14" s="12" t="s">
        <v>30</v>
      </c>
      <c r="C14" s="3"/>
      <c r="D14" s="3"/>
      <c r="E14" s="3" t="str">
        <f t="shared" si="1"/>
        <v/>
      </c>
    </row>
    <row r="15" spans="1:5" x14ac:dyDescent="0.25">
      <c r="A15" s="12" t="s">
        <v>31</v>
      </c>
      <c r="B15" s="12" t="s">
        <v>32</v>
      </c>
      <c r="C15" s="3"/>
      <c r="D15" s="3"/>
      <c r="E15" s="3" t="str">
        <f t="shared" si="1"/>
        <v/>
      </c>
    </row>
    <row r="16" spans="1:5" x14ac:dyDescent="0.25">
      <c r="A16" s="12" t="s">
        <v>33</v>
      </c>
      <c r="B16" s="12" t="s">
        <v>34</v>
      </c>
      <c r="C16" s="3"/>
      <c r="D16" s="3"/>
      <c r="E16" s="3" t="str">
        <f t="shared" si="1"/>
        <v/>
      </c>
    </row>
    <row r="17" spans="1:5" x14ac:dyDescent="0.25">
      <c r="A17" s="12" t="s">
        <v>35</v>
      </c>
      <c r="B17" s="12" t="s">
        <v>36</v>
      </c>
      <c r="C17" s="3"/>
      <c r="D17" s="3"/>
      <c r="E17" s="3" t="str">
        <f t="shared" si="1"/>
        <v/>
      </c>
    </row>
    <row r="18" spans="1:5" x14ac:dyDescent="0.25">
      <c r="A18" s="12" t="s">
        <v>37</v>
      </c>
      <c r="B18" s="12" t="s">
        <v>38</v>
      </c>
      <c r="C18" s="3"/>
      <c r="D18" s="3"/>
      <c r="E18" s="3" t="str">
        <f t="shared" si="1"/>
        <v/>
      </c>
    </row>
    <row r="19" spans="1:5" x14ac:dyDescent="0.25">
      <c r="A19" s="12" t="s">
        <v>39</v>
      </c>
      <c r="B19" s="12" t="s">
        <v>40</v>
      </c>
      <c r="C19" s="3"/>
      <c r="D19" s="3"/>
      <c r="E19" s="3" t="str">
        <f t="shared" si="1"/>
        <v/>
      </c>
    </row>
    <row r="20" spans="1:5" x14ac:dyDescent="0.25">
      <c r="A20" s="14" t="s">
        <v>41</v>
      </c>
      <c r="B20" s="14" t="s">
        <v>42</v>
      </c>
      <c r="C20" s="15"/>
      <c r="D20" s="15">
        <f>+D21+D25</f>
        <v>957000</v>
      </c>
      <c r="E20" s="15" t="str">
        <f t="shared" si="1"/>
        <v/>
      </c>
    </row>
    <row r="21" spans="1:5" x14ac:dyDescent="0.25">
      <c r="A21" s="16" t="s">
        <v>43</v>
      </c>
      <c r="B21" s="16" t="s">
        <v>44</v>
      </c>
      <c r="C21" s="17"/>
      <c r="D21" s="17">
        <f>SUM(D22:D24)</f>
        <v>187500</v>
      </c>
      <c r="E21" s="17" t="str">
        <f t="shared" si="1"/>
        <v/>
      </c>
    </row>
    <row r="22" spans="1:5" x14ac:dyDescent="0.25">
      <c r="A22" s="12" t="s">
        <v>45</v>
      </c>
      <c r="B22" s="12" t="s">
        <v>46</v>
      </c>
      <c r="C22" s="3"/>
      <c r="D22" s="3">
        <v>57000</v>
      </c>
      <c r="E22" s="3" t="str">
        <f t="shared" si="1"/>
        <v/>
      </c>
    </row>
    <row r="23" spans="1:5" x14ac:dyDescent="0.25">
      <c r="A23" s="12" t="s">
        <v>47</v>
      </c>
      <c r="B23" s="12" t="s">
        <v>48</v>
      </c>
      <c r="C23" s="3"/>
      <c r="D23" s="3">
        <v>42500</v>
      </c>
      <c r="E23" s="3" t="str">
        <f t="shared" si="1"/>
        <v/>
      </c>
    </row>
    <row r="24" spans="1:5" x14ac:dyDescent="0.25">
      <c r="A24" s="12" t="s">
        <v>49</v>
      </c>
      <c r="B24" s="12" t="s">
        <v>50</v>
      </c>
      <c r="C24" s="3"/>
      <c r="D24" s="3">
        <v>88000</v>
      </c>
      <c r="E24" s="3" t="str">
        <f t="shared" si="1"/>
        <v/>
      </c>
    </row>
    <row r="25" spans="1:5" x14ac:dyDescent="0.25">
      <c r="A25" s="16" t="s">
        <v>51</v>
      </c>
      <c r="B25" s="16" t="s">
        <v>52</v>
      </c>
      <c r="C25" s="17"/>
      <c r="D25" s="17">
        <f>SUM(D26:D28)</f>
        <v>769500</v>
      </c>
      <c r="E25" s="17" t="str">
        <f t="shared" si="1"/>
        <v/>
      </c>
    </row>
    <row r="26" spans="1:5" x14ac:dyDescent="0.25">
      <c r="A26" s="12" t="s">
        <v>53</v>
      </c>
      <c r="B26" s="12" t="s">
        <v>54</v>
      </c>
      <c r="C26" s="3"/>
      <c r="D26" s="3">
        <v>295000</v>
      </c>
      <c r="E26" s="3" t="str">
        <f t="shared" si="1"/>
        <v/>
      </c>
    </row>
    <row r="27" spans="1:5" x14ac:dyDescent="0.25">
      <c r="A27" s="12" t="s">
        <v>55</v>
      </c>
      <c r="B27" s="12" t="s">
        <v>56</v>
      </c>
      <c r="C27" s="3"/>
      <c r="D27" s="3">
        <v>400000</v>
      </c>
      <c r="E27" s="3" t="str">
        <f t="shared" si="1"/>
        <v/>
      </c>
    </row>
    <row r="28" spans="1:5" x14ac:dyDescent="0.25">
      <c r="A28" s="12" t="s">
        <v>57</v>
      </c>
      <c r="B28" s="12" t="s">
        <v>58</v>
      </c>
      <c r="C28" s="3"/>
      <c r="D28" s="3">
        <v>74500</v>
      </c>
      <c r="E28" s="3" t="str">
        <f t="shared" si="1"/>
        <v/>
      </c>
    </row>
    <row r="29" spans="1:5" x14ac:dyDescent="0.25">
      <c r="A29" s="14" t="s">
        <v>59</v>
      </c>
      <c r="B29" s="14" t="s">
        <v>60</v>
      </c>
      <c r="C29" s="3"/>
      <c r="D29" s="3"/>
      <c r="E29" s="3" t="str">
        <f t="shared" si="1"/>
        <v/>
      </c>
    </row>
    <row r="30" spans="1:5" x14ac:dyDescent="0.25">
      <c r="A30" s="18" t="s">
        <v>61</v>
      </c>
      <c r="B30" s="18" t="s">
        <v>62</v>
      </c>
      <c r="C30" s="19"/>
      <c r="D30" s="19">
        <f t="shared" ref="D30" si="2">SUM(D31:D34)</f>
        <v>0</v>
      </c>
      <c r="E30" s="19" t="str">
        <f t="shared" si="1"/>
        <v/>
      </c>
    </row>
    <row r="31" spans="1:5" x14ac:dyDescent="0.25">
      <c r="A31" s="12" t="s">
        <v>63</v>
      </c>
      <c r="B31" s="12" t="s">
        <v>64</v>
      </c>
      <c r="C31" s="3"/>
      <c r="D31" s="3"/>
      <c r="E31" s="3" t="str">
        <f t="shared" si="1"/>
        <v/>
      </c>
    </row>
    <row r="32" spans="1:5" x14ac:dyDescent="0.25">
      <c r="A32" s="12" t="s">
        <v>65</v>
      </c>
      <c r="B32" s="12" t="s">
        <v>66</v>
      </c>
      <c r="C32" s="3"/>
      <c r="D32" s="3"/>
      <c r="E32" s="3" t="str">
        <f t="shared" si="1"/>
        <v/>
      </c>
    </row>
    <row r="33" spans="1:5" x14ac:dyDescent="0.25">
      <c r="A33" s="12" t="s">
        <v>67</v>
      </c>
      <c r="B33" s="12" t="s">
        <v>68</v>
      </c>
      <c r="C33" s="3"/>
      <c r="D33" s="3"/>
      <c r="E33" s="3" t="str">
        <f t="shared" si="1"/>
        <v/>
      </c>
    </row>
    <row r="34" spans="1:5" x14ac:dyDescent="0.25">
      <c r="A34" s="12" t="s">
        <v>69</v>
      </c>
      <c r="B34" s="12" t="s">
        <v>70</v>
      </c>
      <c r="C34" s="3"/>
      <c r="D34" s="3"/>
      <c r="E34" s="3" t="str">
        <f t="shared" si="1"/>
        <v/>
      </c>
    </row>
    <row r="35" spans="1:5" x14ac:dyDescent="0.25">
      <c r="A35" s="18" t="s">
        <v>71</v>
      </c>
      <c r="B35" s="18" t="s">
        <v>72</v>
      </c>
      <c r="C35" s="19"/>
      <c r="D35" s="19">
        <f t="shared" ref="D35" si="3">SUM(D36:D40)</f>
        <v>0</v>
      </c>
      <c r="E35" s="19" t="str">
        <f t="shared" si="1"/>
        <v/>
      </c>
    </row>
    <row r="36" spans="1:5" x14ac:dyDescent="0.25">
      <c r="A36" s="12" t="s">
        <v>73</v>
      </c>
      <c r="B36" s="12" t="s">
        <v>74</v>
      </c>
      <c r="C36" s="3"/>
      <c r="D36" s="3"/>
      <c r="E36" s="3" t="str">
        <f t="shared" si="1"/>
        <v/>
      </c>
    </row>
    <row r="37" spans="1:5" x14ac:dyDescent="0.25">
      <c r="A37" s="12" t="s">
        <v>75</v>
      </c>
      <c r="B37" s="12" t="s">
        <v>76</v>
      </c>
      <c r="C37" s="3"/>
      <c r="D37" s="3"/>
      <c r="E37" s="3" t="str">
        <f t="shared" si="1"/>
        <v/>
      </c>
    </row>
    <row r="38" spans="1:5" x14ac:dyDescent="0.25">
      <c r="A38" s="12" t="s">
        <v>77</v>
      </c>
      <c r="B38" s="12" t="s">
        <v>78</v>
      </c>
      <c r="C38" s="3"/>
      <c r="D38" s="3"/>
      <c r="E38" s="3" t="str">
        <f t="shared" si="1"/>
        <v/>
      </c>
    </row>
    <row r="39" spans="1:5" x14ac:dyDescent="0.25">
      <c r="A39" s="12" t="s">
        <v>79</v>
      </c>
      <c r="B39" s="12" t="s">
        <v>80</v>
      </c>
      <c r="C39" s="3"/>
      <c r="D39" s="3"/>
      <c r="E39" s="3" t="str">
        <f t="shared" si="1"/>
        <v/>
      </c>
    </row>
    <row r="40" spans="1:5" x14ac:dyDescent="0.25">
      <c r="A40" s="12" t="s">
        <v>81</v>
      </c>
      <c r="B40" s="12" t="s">
        <v>82</v>
      </c>
      <c r="C40" s="3"/>
      <c r="D40" s="3"/>
      <c r="E40" s="3" t="str">
        <f t="shared" si="1"/>
        <v/>
      </c>
    </row>
    <row r="41" spans="1:5" x14ac:dyDescent="0.25">
      <c r="A41" s="6" t="s">
        <v>83</v>
      </c>
      <c r="B41" s="6" t="s">
        <v>84</v>
      </c>
      <c r="C41" s="7"/>
      <c r="D41" s="7">
        <f t="shared" ref="D41" si="4">SUM(D42:D44)</f>
        <v>0</v>
      </c>
      <c r="E41" s="7" t="str">
        <f t="shared" si="1"/>
        <v/>
      </c>
    </row>
    <row r="42" spans="1:5" x14ac:dyDescent="0.25">
      <c r="A42" s="12" t="s">
        <v>85</v>
      </c>
      <c r="B42" s="12" t="s">
        <v>86</v>
      </c>
      <c r="C42" s="3"/>
      <c r="D42" s="3"/>
      <c r="E42" s="3" t="str">
        <f t="shared" si="1"/>
        <v/>
      </c>
    </row>
    <row r="43" spans="1:5" x14ac:dyDescent="0.25">
      <c r="A43" s="12" t="s">
        <v>87</v>
      </c>
      <c r="B43" s="12" t="s">
        <v>88</v>
      </c>
      <c r="C43" s="3"/>
      <c r="D43" s="3"/>
      <c r="E43" s="3" t="str">
        <f t="shared" si="1"/>
        <v/>
      </c>
    </row>
    <row r="44" spans="1:5" ht="25.5" x14ac:dyDescent="0.25">
      <c r="A44" s="12" t="s">
        <v>89</v>
      </c>
      <c r="B44" s="12" t="s">
        <v>90</v>
      </c>
      <c r="C44" s="3"/>
      <c r="D44" s="3"/>
      <c r="E44" s="3" t="str">
        <f t="shared" si="1"/>
        <v/>
      </c>
    </row>
    <row r="45" spans="1:5" x14ac:dyDescent="0.25">
      <c r="A45" s="6" t="s">
        <v>91</v>
      </c>
      <c r="B45" s="6" t="s">
        <v>92</v>
      </c>
      <c r="C45" s="3"/>
      <c r="D45" s="3"/>
      <c r="E45" s="3" t="str">
        <f t="shared" si="1"/>
        <v/>
      </c>
    </row>
    <row r="46" spans="1:5" x14ac:dyDescent="0.25">
      <c r="A46" s="6" t="s">
        <v>93</v>
      </c>
      <c r="B46" s="6" t="s">
        <v>94</v>
      </c>
      <c r="C46" s="7"/>
      <c r="D46" s="7">
        <f t="shared" ref="D46" si="5">SUM(D47:D50)</f>
        <v>0</v>
      </c>
      <c r="E46" s="7" t="str">
        <f t="shared" si="1"/>
        <v/>
      </c>
    </row>
    <row r="47" spans="1:5" x14ac:dyDescent="0.25">
      <c r="A47" s="12" t="s">
        <v>95</v>
      </c>
      <c r="B47" s="12" t="s">
        <v>96</v>
      </c>
      <c r="C47" s="3"/>
      <c r="D47" s="3"/>
      <c r="E47" s="3" t="str">
        <f t="shared" si="1"/>
        <v/>
      </c>
    </row>
    <row r="48" spans="1:5" x14ac:dyDescent="0.25">
      <c r="A48" s="12" t="s">
        <v>97</v>
      </c>
      <c r="B48" s="12" t="s">
        <v>98</v>
      </c>
      <c r="C48" s="3"/>
      <c r="D48" s="3"/>
      <c r="E48" s="3" t="str">
        <f t="shared" si="1"/>
        <v/>
      </c>
    </row>
    <row r="49" spans="1:5" x14ac:dyDescent="0.25">
      <c r="A49" s="12" t="s">
        <v>99</v>
      </c>
      <c r="B49" s="12" t="s">
        <v>100</v>
      </c>
      <c r="C49" s="3"/>
      <c r="D49" s="3"/>
      <c r="E49" s="3" t="str">
        <f t="shared" si="1"/>
        <v/>
      </c>
    </row>
    <row r="50" spans="1:5" x14ac:dyDescent="0.25">
      <c r="A50" s="12" t="s">
        <v>101</v>
      </c>
      <c r="B50" s="12" t="s">
        <v>94</v>
      </c>
      <c r="C50" s="3"/>
      <c r="D50" s="3"/>
      <c r="E50" s="3" t="str">
        <f t="shared" si="1"/>
        <v/>
      </c>
    </row>
    <row r="51" spans="1:5" ht="15.75" x14ac:dyDescent="0.25">
      <c r="A51" s="20" t="s">
        <v>102</v>
      </c>
      <c r="B51" s="20" t="s">
        <v>103</v>
      </c>
      <c r="C51" s="21"/>
      <c r="D51" s="21">
        <f>+D52+D165+D189+D190</f>
        <v>-1482100</v>
      </c>
      <c r="E51" s="21" t="str">
        <f t="shared" si="1"/>
        <v/>
      </c>
    </row>
    <row r="52" spans="1:5" x14ac:dyDescent="0.25">
      <c r="A52" s="22" t="s">
        <v>104</v>
      </c>
      <c r="B52" s="22" t="s">
        <v>105</v>
      </c>
      <c r="C52" s="7"/>
      <c r="D52" s="7">
        <f>+D53+D58+D91+D136+D158+D159</f>
        <v>-1140000</v>
      </c>
      <c r="E52" s="7" t="str">
        <f t="shared" si="1"/>
        <v/>
      </c>
    </row>
    <row r="53" spans="1:5" x14ac:dyDescent="0.25">
      <c r="A53" s="18" t="s">
        <v>106</v>
      </c>
      <c r="B53" s="18" t="s">
        <v>107</v>
      </c>
      <c r="C53" s="19"/>
      <c r="D53" s="19">
        <f t="shared" ref="D53" si="6">SUM(D54:D57)</f>
        <v>0</v>
      </c>
      <c r="E53" s="19" t="str">
        <f t="shared" si="1"/>
        <v/>
      </c>
    </row>
    <row r="54" spans="1:5" x14ac:dyDescent="0.25">
      <c r="A54" s="12" t="s">
        <v>108</v>
      </c>
      <c r="B54" s="12" t="s">
        <v>109</v>
      </c>
      <c r="C54" s="3"/>
      <c r="D54" s="3"/>
      <c r="E54" s="3" t="str">
        <f t="shared" si="1"/>
        <v/>
      </c>
    </row>
    <row r="55" spans="1:5" x14ac:dyDescent="0.25">
      <c r="A55" s="12" t="s">
        <v>110</v>
      </c>
      <c r="B55" s="12" t="s">
        <v>111</v>
      </c>
      <c r="C55" s="3"/>
      <c r="D55" s="3"/>
      <c r="E55" s="3" t="str">
        <f t="shared" si="1"/>
        <v/>
      </c>
    </row>
    <row r="56" spans="1:5" x14ac:dyDescent="0.25">
      <c r="A56" s="12" t="s">
        <v>112</v>
      </c>
      <c r="B56" s="12" t="s">
        <v>113</v>
      </c>
      <c r="C56" s="3"/>
      <c r="D56" s="3"/>
      <c r="E56" s="3" t="str">
        <f t="shared" si="1"/>
        <v/>
      </c>
    </row>
    <row r="57" spans="1:5" x14ac:dyDescent="0.25">
      <c r="A57" s="12" t="s">
        <v>114</v>
      </c>
      <c r="B57" s="12" t="s">
        <v>115</v>
      </c>
      <c r="C57" s="3"/>
      <c r="D57" s="3"/>
      <c r="E57" s="3" t="str">
        <f t="shared" si="1"/>
        <v/>
      </c>
    </row>
    <row r="58" spans="1:5" x14ac:dyDescent="0.25">
      <c r="A58" s="23" t="s">
        <v>116</v>
      </c>
      <c r="B58" s="23" t="s">
        <v>117</v>
      </c>
      <c r="C58" s="19"/>
      <c r="D58" s="19">
        <f t="shared" ref="D58" si="7">+D59+D67+D71+D78+D84+D89+D90</f>
        <v>0</v>
      </c>
      <c r="E58" s="19" t="str">
        <f t="shared" si="1"/>
        <v/>
      </c>
    </row>
    <row r="59" spans="1:5" x14ac:dyDescent="0.25">
      <c r="A59" s="24" t="s">
        <v>118</v>
      </c>
      <c r="B59" s="24" t="s">
        <v>119</v>
      </c>
      <c r="C59" s="25">
        <f t="shared" ref="C59:D59" si="8">SUM(C60:C66)</f>
        <v>0</v>
      </c>
      <c r="D59" s="26">
        <f t="shared" si="8"/>
        <v>0</v>
      </c>
      <c r="E59" s="27" t="str">
        <f t="shared" si="1"/>
        <v/>
      </c>
    </row>
    <row r="60" spans="1:5" x14ac:dyDescent="0.25">
      <c r="A60" s="12" t="s">
        <v>120</v>
      </c>
      <c r="B60" s="12" t="s">
        <v>121</v>
      </c>
      <c r="C60" s="3"/>
      <c r="D60" s="3"/>
      <c r="E60" s="13" t="str">
        <f t="shared" si="1"/>
        <v/>
      </c>
    </row>
    <row r="61" spans="1:5" x14ac:dyDescent="0.25">
      <c r="A61" s="12" t="s">
        <v>122</v>
      </c>
      <c r="B61" s="12" t="s">
        <v>123</v>
      </c>
      <c r="C61" s="3"/>
      <c r="D61" s="3"/>
      <c r="E61" s="13" t="str">
        <f t="shared" si="1"/>
        <v/>
      </c>
    </row>
    <row r="62" spans="1:5" x14ac:dyDescent="0.25">
      <c r="A62" s="12" t="s">
        <v>124</v>
      </c>
      <c r="B62" s="12" t="s">
        <v>125</v>
      </c>
      <c r="C62" s="3"/>
      <c r="D62" s="3"/>
      <c r="E62" s="13" t="str">
        <f t="shared" si="1"/>
        <v/>
      </c>
    </row>
    <row r="63" spans="1:5" x14ac:dyDescent="0.25">
      <c r="A63" s="12" t="s">
        <v>126</v>
      </c>
      <c r="B63" s="12" t="s">
        <v>127</v>
      </c>
      <c r="C63" s="3"/>
      <c r="D63" s="3"/>
      <c r="E63" s="13" t="str">
        <f t="shared" si="1"/>
        <v/>
      </c>
    </row>
    <row r="64" spans="1:5" x14ac:dyDescent="0.25">
      <c r="A64" s="12" t="s">
        <v>128</v>
      </c>
      <c r="B64" s="12" t="s">
        <v>129</v>
      </c>
      <c r="C64" s="3"/>
      <c r="D64" s="3"/>
      <c r="E64" s="13" t="str">
        <f t="shared" si="1"/>
        <v/>
      </c>
    </row>
    <row r="65" spans="1:5" x14ac:dyDescent="0.25">
      <c r="A65" s="12" t="s">
        <v>130</v>
      </c>
      <c r="B65" s="12" t="s">
        <v>131</v>
      </c>
      <c r="C65" s="3"/>
      <c r="D65" s="3"/>
      <c r="E65" s="13" t="str">
        <f t="shared" si="1"/>
        <v/>
      </c>
    </row>
    <row r="66" spans="1:5" ht="25.5" x14ac:dyDescent="0.25">
      <c r="A66" s="12" t="s">
        <v>132</v>
      </c>
      <c r="B66" s="12" t="s">
        <v>133</v>
      </c>
      <c r="C66" s="3"/>
      <c r="D66" s="3"/>
      <c r="E66" s="3" t="str">
        <f t="shared" si="1"/>
        <v/>
      </c>
    </row>
    <row r="67" spans="1:5" x14ac:dyDescent="0.25">
      <c r="A67" s="28" t="s">
        <v>134</v>
      </c>
      <c r="B67" s="28" t="s">
        <v>135</v>
      </c>
      <c r="C67" s="25">
        <f t="shared" ref="C67:D67" si="9">SUM(C68:C70)</f>
        <v>0</v>
      </c>
      <c r="D67" s="25">
        <f t="shared" si="9"/>
        <v>0</v>
      </c>
      <c r="E67" s="29" t="str">
        <f t="shared" si="1"/>
        <v/>
      </c>
    </row>
    <row r="68" spans="1:5" x14ac:dyDescent="0.25">
      <c r="A68" s="12" t="s">
        <v>136</v>
      </c>
      <c r="B68" s="12" t="s">
        <v>137</v>
      </c>
      <c r="C68" s="3"/>
      <c r="D68" s="3"/>
      <c r="E68" s="13" t="str">
        <f t="shared" si="1"/>
        <v/>
      </c>
    </row>
    <row r="69" spans="1:5" x14ac:dyDescent="0.25">
      <c r="A69" s="12" t="s">
        <v>138</v>
      </c>
      <c r="B69" s="12" t="s">
        <v>139</v>
      </c>
      <c r="C69" s="3"/>
      <c r="D69" s="3"/>
      <c r="E69" s="13" t="str">
        <f t="shared" ref="E69:E86" si="10">+IF(C69=0,"",D69/C69)</f>
        <v/>
      </c>
    </row>
    <row r="70" spans="1:5" ht="25.5" x14ac:dyDescent="0.25">
      <c r="A70" s="12" t="s">
        <v>140</v>
      </c>
      <c r="B70" s="12" t="s">
        <v>141</v>
      </c>
      <c r="C70" s="3"/>
      <c r="D70" s="3"/>
      <c r="E70" s="3" t="str">
        <f t="shared" si="10"/>
        <v/>
      </c>
    </row>
    <row r="71" spans="1:5" x14ac:dyDescent="0.25">
      <c r="A71" s="14" t="s">
        <v>142</v>
      </c>
      <c r="B71" s="14" t="s">
        <v>143</v>
      </c>
      <c r="C71" s="15"/>
      <c r="D71" s="15">
        <f t="shared" ref="D71" si="11">SUM(D72:D77)</f>
        <v>0</v>
      </c>
      <c r="E71" s="15" t="str">
        <f t="shared" si="10"/>
        <v/>
      </c>
    </row>
    <row r="72" spans="1:5" x14ac:dyDescent="0.25">
      <c r="A72" s="12" t="s">
        <v>144</v>
      </c>
      <c r="B72" s="12" t="s">
        <v>145</v>
      </c>
      <c r="C72" s="3"/>
      <c r="D72" s="3"/>
      <c r="E72" s="13" t="str">
        <f t="shared" si="10"/>
        <v/>
      </c>
    </row>
    <row r="73" spans="1:5" x14ac:dyDescent="0.25">
      <c r="A73" s="12" t="s">
        <v>146</v>
      </c>
      <c r="B73" s="12" t="s">
        <v>147</v>
      </c>
      <c r="C73" s="3"/>
      <c r="D73" s="3"/>
      <c r="E73" s="13" t="str">
        <f t="shared" si="10"/>
        <v/>
      </c>
    </row>
    <row r="74" spans="1:5" x14ac:dyDescent="0.25">
      <c r="A74" s="12" t="s">
        <v>148</v>
      </c>
      <c r="B74" s="12" t="s">
        <v>149</v>
      </c>
      <c r="C74" s="3"/>
      <c r="D74" s="3"/>
      <c r="E74" s="13" t="str">
        <f t="shared" si="10"/>
        <v/>
      </c>
    </row>
    <row r="75" spans="1:5" x14ac:dyDescent="0.25">
      <c r="A75" s="12" t="s">
        <v>150</v>
      </c>
      <c r="B75" s="12" t="s">
        <v>151</v>
      </c>
      <c r="C75" s="3"/>
      <c r="D75" s="3"/>
      <c r="E75" s="13" t="str">
        <f t="shared" si="10"/>
        <v/>
      </c>
    </row>
    <row r="76" spans="1:5" x14ac:dyDescent="0.25">
      <c r="A76" s="12" t="s">
        <v>152</v>
      </c>
      <c r="B76" s="12" t="s">
        <v>153</v>
      </c>
      <c r="C76" s="3"/>
      <c r="D76" s="3"/>
      <c r="E76" s="13" t="str">
        <f t="shared" si="10"/>
        <v/>
      </c>
    </row>
    <row r="77" spans="1:5" x14ac:dyDescent="0.25">
      <c r="A77" s="12" t="s">
        <v>154</v>
      </c>
      <c r="B77" s="12" t="s">
        <v>155</v>
      </c>
      <c r="C77" s="3"/>
      <c r="D77" s="3"/>
      <c r="E77" s="3" t="str">
        <f t="shared" si="10"/>
        <v/>
      </c>
    </row>
    <row r="78" spans="1:5" x14ac:dyDescent="0.25">
      <c r="A78" s="14" t="s">
        <v>156</v>
      </c>
      <c r="B78" s="14" t="s">
        <v>157</v>
      </c>
      <c r="C78" s="15"/>
      <c r="D78" s="15">
        <f t="shared" ref="D78" si="12">SUM(D79:D83)</f>
        <v>0</v>
      </c>
      <c r="E78" s="15" t="str">
        <f t="shared" si="10"/>
        <v/>
      </c>
    </row>
    <row r="79" spans="1:5" x14ac:dyDescent="0.25">
      <c r="A79" s="12" t="s">
        <v>158</v>
      </c>
      <c r="B79" s="12" t="s">
        <v>159</v>
      </c>
      <c r="C79" s="3"/>
      <c r="D79" s="3"/>
      <c r="E79" s="3" t="str">
        <f t="shared" si="10"/>
        <v/>
      </c>
    </row>
    <row r="80" spans="1:5" x14ac:dyDescent="0.25">
      <c r="A80" s="12" t="s">
        <v>160</v>
      </c>
      <c r="B80" s="12" t="s">
        <v>161</v>
      </c>
      <c r="C80" s="3"/>
      <c r="D80" s="3"/>
      <c r="E80" s="3" t="str">
        <f t="shared" si="10"/>
        <v/>
      </c>
    </row>
    <row r="81" spans="1:5" x14ac:dyDescent="0.25">
      <c r="A81" s="12" t="s">
        <v>162</v>
      </c>
      <c r="B81" s="12" t="s">
        <v>163</v>
      </c>
      <c r="C81" s="3"/>
      <c r="D81" s="3"/>
      <c r="E81" s="3" t="str">
        <f t="shared" si="10"/>
        <v/>
      </c>
    </row>
    <row r="82" spans="1:5" x14ac:dyDescent="0.25">
      <c r="A82" s="12" t="s">
        <v>164</v>
      </c>
      <c r="B82" s="12" t="s">
        <v>165</v>
      </c>
      <c r="C82" s="3"/>
      <c r="D82" s="3"/>
      <c r="E82" s="3" t="str">
        <f t="shared" si="10"/>
        <v/>
      </c>
    </row>
    <row r="83" spans="1:5" x14ac:dyDescent="0.25">
      <c r="A83" s="12" t="s">
        <v>166</v>
      </c>
      <c r="B83" s="12" t="s">
        <v>167</v>
      </c>
      <c r="C83" s="3"/>
      <c r="D83" s="3"/>
      <c r="E83" s="3" t="str">
        <f t="shared" si="10"/>
        <v/>
      </c>
    </row>
    <row r="84" spans="1:5" x14ac:dyDescent="0.25">
      <c r="A84" s="14" t="s">
        <v>168</v>
      </c>
      <c r="B84" s="14" t="s">
        <v>169</v>
      </c>
      <c r="C84" s="15">
        <f>+C86</f>
        <v>0</v>
      </c>
      <c r="D84" s="15">
        <f t="shared" ref="D84" si="13">SUM(D85:D88)</f>
        <v>0</v>
      </c>
      <c r="E84" s="30" t="str">
        <f t="shared" si="10"/>
        <v/>
      </c>
    </row>
    <row r="85" spans="1:5" x14ac:dyDescent="0.25">
      <c r="A85" s="12" t="s">
        <v>170</v>
      </c>
      <c r="B85" s="12" t="s">
        <v>171</v>
      </c>
      <c r="C85" s="3"/>
      <c r="D85" s="3"/>
      <c r="E85" s="13" t="str">
        <f t="shared" si="10"/>
        <v/>
      </c>
    </row>
    <row r="86" spans="1:5" x14ac:dyDescent="0.25">
      <c r="A86" s="12" t="s">
        <v>172</v>
      </c>
      <c r="B86" s="12" t="s">
        <v>173</v>
      </c>
      <c r="C86" s="3"/>
      <c r="D86" s="3"/>
      <c r="E86" s="13" t="str">
        <f t="shared" si="10"/>
        <v/>
      </c>
    </row>
    <row r="87" spans="1:5" x14ac:dyDescent="0.25">
      <c r="A87" s="12" t="s">
        <v>174</v>
      </c>
      <c r="B87" s="12" t="s">
        <v>175</v>
      </c>
      <c r="C87" s="3"/>
      <c r="D87" s="3"/>
      <c r="E87" s="3"/>
    </row>
    <row r="88" spans="1:5" ht="25.5" x14ac:dyDescent="0.25">
      <c r="A88" s="12" t="s">
        <v>176</v>
      </c>
      <c r="B88" s="12" t="s">
        <v>177</v>
      </c>
      <c r="C88" s="3"/>
      <c r="D88" s="3"/>
      <c r="E88" s="3"/>
    </row>
    <row r="89" spans="1:5" x14ac:dyDescent="0.25">
      <c r="A89" s="31" t="s">
        <v>178</v>
      </c>
      <c r="B89" s="31" t="s">
        <v>179</v>
      </c>
      <c r="C89" s="3"/>
      <c r="D89" s="3"/>
      <c r="E89" s="3"/>
    </row>
    <row r="90" spans="1:5" ht="25.5" x14ac:dyDescent="0.25">
      <c r="A90" s="31" t="s">
        <v>180</v>
      </c>
      <c r="B90" s="31" t="s">
        <v>181</v>
      </c>
      <c r="C90" s="3"/>
      <c r="D90" s="3"/>
      <c r="E90" s="3"/>
    </row>
    <row r="91" spans="1:5" x14ac:dyDescent="0.25">
      <c r="A91" s="18" t="s">
        <v>182</v>
      </c>
      <c r="B91" s="18" t="s">
        <v>26</v>
      </c>
      <c r="C91" s="19"/>
      <c r="D91" s="19">
        <f>+D92+D106+D122+D123+D132</f>
        <v>-1140000</v>
      </c>
      <c r="E91" s="19"/>
    </row>
    <row r="92" spans="1:5" x14ac:dyDescent="0.25">
      <c r="A92" s="14" t="s">
        <v>183</v>
      </c>
      <c r="B92" s="14" t="s">
        <v>28</v>
      </c>
      <c r="C92" s="15"/>
      <c r="D92" s="15">
        <f t="shared" ref="D92" si="14">+D93+D96+D101+D100+D105</f>
        <v>0</v>
      </c>
      <c r="E92" s="15"/>
    </row>
    <row r="93" spans="1:5" x14ac:dyDescent="0.25">
      <c r="A93" s="16" t="s">
        <v>184</v>
      </c>
      <c r="B93" s="16" t="s">
        <v>185</v>
      </c>
      <c r="C93" s="17"/>
      <c r="D93" s="17">
        <f t="shared" ref="D93" si="15">SUM(D94:D95)</f>
        <v>0</v>
      </c>
      <c r="E93" s="17"/>
    </row>
    <row r="94" spans="1:5" x14ac:dyDescent="0.25">
      <c r="A94" s="12" t="s">
        <v>186</v>
      </c>
      <c r="B94" s="12" t="s">
        <v>187</v>
      </c>
      <c r="C94" s="3"/>
      <c r="D94" s="3"/>
      <c r="E94" s="3"/>
    </row>
    <row r="95" spans="1:5" x14ac:dyDescent="0.25">
      <c r="A95" s="12" t="s">
        <v>188</v>
      </c>
      <c r="B95" s="12" t="s">
        <v>189</v>
      </c>
      <c r="C95" s="3"/>
      <c r="D95" s="3"/>
      <c r="E95" s="3"/>
    </row>
    <row r="96" spans="1:5" x14ac:dyDescent="0.25">
      <c r="A96" s="16" t="s">
        <v>190</v>
      </c>
      <c r="B96" s="16" t="s">
        <v>191</v>
      </c>
      <c r="C96" s="17"/>
      <c r="D96" s="17">
        <f t="shared" ref="D96" si="16">SUM(D97:D99)</f>
        <v>0</v>
      </c>
      <c r="E96" s="17"/>
    </row>
    <row r="97" spans="1:5" x14ac:dyDescent="0.25">
      <c r="A97" s="12" t="s">
        <v>192</v>
      </c>
      <c r="B97" s="12" t="s">
        <v>193</v>
      </c>
      <c r="C97" s="3"/>
      <c r="D97" s="3"/>
      <c r="E97" s="3"/>
    </row>
    <row r="98" spans="1:5" x14ac:dyDescent="0.25">
      <c r="A98" s="12" t="s">
        <v>194</v>
      </c>
      <c r="B98" s="12" t="s">
        <v>195</v>
      </c>
      <c r="C98" s="3"/>
      <c r="D98" s="3"/>
      <c r="E98" s="3"/>
    </row>
    <row r="99" spans="1:5" x14ac:dyDescent="0.25">
      <c r="A99" s="12" t="s">
        <v>196</v>
      </c>
      <c r="B99" s="12" t="s">
        <v>197</v>
      </c>
      <c r="C99" s="3"/>
      <c r="D99" s="3"/>
      <c r="E99" s="3"/>
    </row>
    <row r="100" spans="1:5" x14ac:dyDescent="0.25">
      <c r="A100" s="16" t="s">
        <v>198</v>
      </c>
      <c r="B100" s="16" t="s">
        <v>199</v>
      </c>
      <c r="C100" s="3"/>
      <c r="D100" s="3"/>
      <c r="E100" s="3"/>
    </row>
    <row r="101" spans="1:5" x14ac:dyDescent="0.25">
      <c r="A101" s="16" t="s">
        <v>200</v>
      </c>
      <c r="B101" s="16" t="s">
        <v>201</v>
      </c>
      <c r="C101" s="17"/>
      <c r="D101" s="17">
        <f t="shared" ref="D101" si="17">SUM(D102:D104)</f>
        <v>0</v>
      </c>
      <c r="E101" s="17"/>
    </row>
    <row r="102" spans="1:5" x14ac:dyDescent="0.25">
      <c r="A102" s="12" t="s">
        <v>202</v>
      </c>
      <c r="B102" s="12" t="s">
        <v>203</v>
      </c>
      <c r="C102" s="3"/>
      <c r="D102" s="3"/>
      <c r="E102" s="3"/>
    </row>
    <row r="103" spans="1:5" x14ac:dyDescent="0.25">
      <c r="A103" s="12" t="s">
        <v>204</v>
      </c>
      <c r="B103" s="12" t="s">
        <v>205</v>
      </c>
      <c r="C103" s="3"/>
      <c r="D103" s="3"/>
      <c r="E103" s="3"/>
    </row>
    <row r="104" spans="1:5" ht="25.5" x14ac:dyDescent="0.25">
      <c r="A104" s="12" t="s">
        <v>206</v>
      </c>
      <c r="B104" s="12" t="s">
        <v>207</v>
      </c>
      <c r="C104" s="3"/>
      <c r="D104" s="3"/>
      <c r="E104" s="3"/>
    </row>
    <row r="105" spans="1:5" x14ac:dyDescent="0.25">
      <c r="A105" s="16" t="s">
        <v>208</v>
      </c>
      <c r="B105" s="16" t="s">
        <v>209</v>
      </c>
      <c r="C105" s="3"/>
      <c r="D105" s="3"/>
      <c r="E105" s="3"/>
    </row>
    <row r="106" spans="1:5" x14ac:dyDescent="0.25">
      <c r="A106" s="14" t="s">
        <v>210</v>
      </c>
      <c r="B106" s="14" t="s">
        <v>42</v>
      </c>
      <c r="C106" s="15"/>
      <c r="D106" s="15">
        <f>+D107+D115</f>
        <v>-1140000</v>
      </c>
      <c r="E106" s="15"/>
    </row>
    <row r="107" spans="1:5" x14ac:dyDescent="0.25">
      <c r="A107" s="16" t="s">
        <v>211</v>
      </c>
      <c r="B107" s="16" t="s">
        <v>44</v>
      </c>
      <c r="C107" s="17"/>
      <c r="D107" s="17">
        <f>+SUM(D108:D114)</f>
        <v>-471000</v>
      </c>
      <c r="E107" s="17"/>
    </row>
    <row r="108" spans="1:5" x14ac:dyDescent="0.25">
      <c r="A108" s="1" t="s">
        <v>212</v>
      </c>
      <c r="B108" s="1" t="s">
        <v>213</v>
      </c>
      <c r="C108" s="3"/>
      <c r="D108" s="3"/>
      <c r="E108" s="3"/>
    </row>
    <row r="109" spans="1:5" x14ac:dyDescent="0.25">
      <c r="A109" s="32" t="s">
        <v>214</v>
      </c>
      <c r="B109" s="32" t="s">
        <v>215</v>
      </c>
      <c r="C109" s="3"/>
      <c r="D109" s="3">
        <v>-79000</v>
      </c>
      <c r="E109" s="3"/>
    </row>
    <row r="110" spans="1:5" x14ac:dyDescent="0.25">
      <c r="A110" s="12" t="s">
        <v>216</v>
      </c>
      <c r="B110" s="12" t="s">
        <v>217</v>
      </c>
      <c r="C110" s="3"/>
      <c r="D110" s="3">
        <v>-115000</v>
      </c>
      <c r="E110" s="3"/>
    </row>
    <row r="111" spans="1:5" x14ac:dyDescent="0.25">
      <c r="A111" s="12" t="s">
        <v>218</v>
      </c>
      <c r="B111" s="12" t="s">
        <v>219</v>
      </c>
      <c r="C111" s="3"/>
      <c r="D111" s="3">
        <v>-74000</v>
      </c>
      <c r="E111" s="3"/>
    </row>
    <row r="112" spans="1:5" x14ac:dyDescent="0.25">
      <c r="A112" s="12" t="s">
        <v>220</v>
      </c>
      <c r="B112" s="12" t="s">
        <v>221</v>
      </c>
      <c r="C112" s="3"/>
      <c r="D112" s="3">
        <v>-9000</v>
      </c>
      <c r="E112" s="3"/>
    </row>
    <row r="113" spans="1:5" x14ac:dyDescent="0.25">
      <c r="A113" s="12" t="s">
        <v>222</v>
      </c>
      <c r="B113" s="12" t="s">
        <v>223</v>
      </c>
      <c r="C113" s="3"/>
      <c r="D113" s="3">
        <v>-89000</v>
      </c>
      <c r="E113" s="3"/>
    </row>
    <row r="114" spans="1:5" ht="25.5" x14ac:dyDescent="0.25">
      <c r="A114" s="12" t="s">
        <v>224</v>
      </c>
      <c r="B114" s="12" t="s">
        <v>225</v>
      </c>
      <c r="C114" s="3"/>
      <c r="D114" s="3">
        <v>-105000</v>
      </c>
      <c r="E114" s="3"/>
    </row>
    <row r="115" spans="1:5" x14ac:dyDescent="0.25">
      <c r="A115" s="16" t="s">
        <v>226</v>
      </c>
      <c r="B115" s="16" t="s">
        <v>52</v>
      </c>
      <c r="C115" s="17"/>
      <c r="D115" s="17">
        <f>SUM(D116:D121)</f>
        <v>-669000</v>
      </c>
      <c r="E115" s="17"/>
    </row>
    <row r="116" spans="1:5" x14ac:dyDescent="0.25">
      <c r="A116" s="1" t="s">
        <v>227</v>
      </c>
      <c r="B116" s="1" t="s">
        <v>228</v>
      </c>
      <c r="C116" s="33"/>
      <c r="D116" s="33">
        <v>-14000</v>
      </c>
      <c r="E116" s="33"/>
    </row>
    <row r="117" spans="1:5" x14ac:dyDescent="0.25">
      <c r="A117" s="12" t="s">
        <v>229</v>
      </c>
      <c r="B117" s="12" t="s">
        <v>230</v>
      </c>
      <c r="C117" s="3"/>
      <c r="D117" s="3">
        <v>-163000</v>
      </c>
      <c r="E117" s="3"/>
    </row>
    <row r="118" spans="1:5" x14ac:dyDescent="0.25">
      <c r="A118" s="12" t="s">
        <v>231</v>
      </c>
      <c r="B118" s="12" t="s">
        <v>232</v>
      </c>
      <c r="C118" s="3"/>
      <c r="D118" s="3">
        <v>-378000</v>
      </c>
      <c r="E118" s="3"/>
    </row>
    <row r="119" spans="1:5" x14ac:dyDescent="0.25">
      <c r="A119" s="12" t="s">
        <v>233</v>
      </c>
      <c r="B119" s="12" t="s">
        <v>234</v>
      </c>
      <c r="C119" s="3"/>
      <c r="D119" s="3">
        <v>-29000</v>
      </c>
      <c r="E119" s="3"/>
    </row>
    <row r="120" spans="1:5" ht="25.5" x14ac:dyDescent="0.25">
      <c r="A120" s="12" t="s">
        <v>235</v>
      </c>
      <c r="B120" s="12" t="s">
        <v>236</v>
      </c>
      <c r="C120" s="33"/>
      <c r="D120" s="3">
        <v>-22000</v>
      </c>
      <c r="E120" s="33"/>
    </row>
    <row r="121" spans="1:5" ht="25.5" x14ac:dyDescent="0.25">
      <c r="A121" s="12" t="s">
        <v>237</v>
      </c>
      <c r="B121" s="12" t="s">
        <v>238</v>
      </c>
      <c r="C121" s="3"/>
      <c r="D121" s="3">
        <v>-63000</v>
      </c>
      <c r="E121" s="3"/>
    </row>
    <row r="122" spans="1:5" x14ac:dyDescent="0.25">
      <c r="A122" s="14" t="s">
        <v>239</v>
      </c>
      <c r="B122" s="14" t="s">
        <v>60</v>
      </c>
      <c r="C122" s="3"/>
      <c r="D122" s="3"/>
      <c r="E122" s="3"/>
    </row>
    <row r="123" spans="1:5" x14ac:dyDescent="0.25">
      <c r="A123" s="14" t="s">
        <v>240</v>
      </c>
      <c r="B123" s="14" t="s">
        <v>241</v>
      </c>
      <c r="C123" s="15"/>
      <c r="D123" s="15">
        <f>SUM(D124:D131)</f>
        <v>0</v>
      </c>
      <c r="E123" s="15"/>
    </row>
    <row r="124" spans="1:5" x14ac:dyDescent="0.25">
      <c r="A124" s="12" t="s">
        <v>242</v>
      </c>
      <c r="B124" s="12" t="s">
        <v>243</v>
      </c>
      <c r="C124" s="3"/>
      <c r="D124" s="3"/>
      <c r="E124" s="3"/>
    </row>
    <row r="125" spans="1:5" x14ac:dyDescent="0.25">
      <c r="A125" s="12" t="s">
        <v>244</v>
      </c>
      <c r="B125" s="12" t="s">
        <v>245</v>
      </c>
      <c r="C125" s="3"/>
      <c r="D125" s="3"/>
      <c r="E125" s="3"/>
    </row>
    <row r="126" spans="1:5" x14ac:dyDescent="0.25">
      <c r="A126" s="12" t="s">
        <v>246</v>
      </c>
      <c r="B126" s="12" t="s">
        <v>247</v>
      </c>
      <c r="C126" s="3"/>
      <c r="D126" s="3"/>
      <c r="E126" s="3"/>
    </row>
    <row r="127" spans="1:5" ht="25.5" x14ac:dyDescent="0.25">
      <c r="A127" s="12" t="s">
        <v>248</v>
      </c>
      <c r="B127" s="12" t="s">
        <v>249</v>
      </c>
      <c r="C127" s="3"/>
      <c r="D127" s="3"/>
      <c r="E127" s="3"/>
    </row>
    <row r="128" spans="1:5" x14ac:dyDescent="0.25">
      <c r="A128" s="12" t="s">
        <v>250</v>
      </c>
      <c r="B128" s="12" t="s">
        <v>251</v>
      </c>
      <c r="C128" s="3"/>
      <c r="D128" s="3"/>
      <c r="E128" s="3"/>
    </row>
    <row r="129" spans="1:5" x14ac:dyDescent="0.25">
      <c r="A129" s="12" t="s">
        <v>252</v>
      </c>
      <c r="B129" s="12" t="s">
        <v>253</v>
      </c>
      <c r="C129" s="3"/>
      <c r="D129" s="3"/>
      <c r="E129" s="3"/>
    </row>
    <row r="130" spans="1:5" x14ac:dyDescent="0.25">
      <c r="A130" s="12" t="s">
        <v>254</v>
      </c>
      <c r="B130" s="12" t="s">
        <v>255</v>
      </c>
      <c r="C130" s="3"/>
      <c r="D130" s="3"/>
      <c r="E130" s="3"/>
    </row>
    <row r="131" spans="1:5" x14ac:dyDescent="0.25">
      <c r="A131" s="12" t="s">
        <v>256</v>
      </c>
      <c r="B131" s="12" t="s">
        <v>257</v>
      </c>
      <c r="C131" s="3"/>
      <c r="D131" s="3"/>
      <c r="E131" s="3"/>
    </row>
    <row r="132" spans="1:5" x14ac:dyDescent="0.25">
      <c r="A132" s="14" t="s">
        <v>258</v>
      </c>
      <c r="B132" s="14" t="s">
        <v>259</v>
      </c>
      <c r="C132" s="15"/>
      <c r="D132" s="15">
        <f>SUM(D133:D135)</f>
        <v>0</v>
      </c>
      <c r="E132" s="15"/>
    </row>
    <row r="133" spans="1:5" x14ac:dyDescent="0.25">
      <c r="A133" s="12" t="s">
        <v>260</v>
      </c>
      <c r="B133" s="12" t="s">
        <v>261</v>
      </c>
      <c r="C133" s="3"/>
      <c r="D133" s="3"/>
      <c r="E133" s="3"/>
    </row>
    <row r="134" spans="1:5" x14ac:dyDescent="0.25">
      <c r="A134" s="12" t="s">
        <v>263</v>
      </c>
      <c r="B134" s="12" t="s">
        <v>259</v>
      </c>
      <c r="C134" s="3"/>
      <c r="D134" s="3"/>
      <c r="E134" s="3"/>
    </row>
    <row r="135" spans="1:5" x14ac:dyDescent="0.25">
      <c r="A135" s="12" t="s">
        <v>264</v>
      </c>
      <c r="B135" s="12" t="s">
        <v>265</v>
      </c>
      <c r="C135" s="3"/>
      <c r="D135" s="3"/>
      <c r="E135" s="3"/>
    </row>
    <row r="136" spans="1:5" x14ac:dyDescent="0.25">
      <c r="A136" s="18" t="s">
        <v>266</v>
      </c>
      <c r="B136" s="18" t="s">
        <v>62</v>
      </c>
      <c r="C136" s="19"/>
      <c r="D136" s="19">
        <f>+D137+D143+D153+D155+D156+D157</f>
        <v>0</v>
      </c>
      <c r="E136" s="19"/>
    </row>
    <row r="137" spans="1:5" x14ac:dyDescent="0.25">
      <c r="A137" s="14" t="s">
        <v>267</v>
      </c>
      <c r="B137" s="14" t="s">
        <v>268</v>
      </c>
      <c r="C137" s="15"/>
      <c r="D137" s="15">
        <f t="shared" ref="D137" si="18">SUM(D138:D142)</f>
        <v>0</v>
      </c>
      <c r="E137" s="15"/>
    </row>
    <row r="138" spans="1:5" ht="25.5" x14ac:dyDescent="0.25">
      <c r="A138" s="12" t="s">
        <v>269</v>
      </c>
      <c r="B138" s="12" t="s">
        <v>270</v>
      </c>
      <c r="C138" s="3"/>
      <c r="D138" s="3"/>
      <c r="E138" s="3"/>
    </row>
    <row r="139" spans="1:5" x14ac:dyDescent="0.25">
      <c r="A139" s="12" t="s">
        <v>271</v>
      </c>
      <c r="B139" s="12" t="s">
        <v>272</v>
      </c>
      <c r="C139" s="3"/>
      <c r="D139" s="3"/>
      <c r="E139" s="3"/>
    </row>
    <row r="140" spans="1:5" x14ac:dyDescent="0.25">
      <c r="A140" s="12" t="s">
        <v>273</v>
      </c>
      <c r="B140" s="12" t="s">
        <v>274</v>
      </c>
      <c r="C140" s="3"/>
      <c r="D140" s="3"/>
      <c r="E140" s="3"/>
    </row>
    <row r="141" spans="1:5" x14ac:dyDescent="0.25">
      <c r="A141" s="12" t="s">
        <v>275</v>
      </c>
      <c r="B141" s="12" t="s">
        <v>276</v>
      </c>
      <c r="C141" s="3"/>
      <c r="D141" s="3"/>
      <c r="E141" s="3"/>
    </row>
    <row r="142" spans="1:5" ht="25.5" x14ac:dyDescent="0.25">
      <c r="A142" s="12" t="s">
        <v>277</v>
      </c>
      <c r="B142" s="12" t="s">
        <v>278</v>
      </c>
      <c r="C142" s="3"/>
      <c r="D142" s="3"/>
      <c r="E142" s="3"/>
    </row>
    <row r="143" spans="1:5" x14ac:dyDescent="0.25">
      <c r="A143" s="14" t="s">
        <v>279</v>
      </c>
      <c r="B143" s="14" t="s">
        <v>280</v>
      </c>
      <c r="C143" s="15"/>
      <c r="D143" s="15">
        <f t="shared" ref="D143" si="19">+D144+D149</f>
        <v>0</v>
      </c>
      <c r="E143" s="15"/>
    </row>
    <row r="144" spans="1:5" x14ac:dyDescent="0.25">
      <c r="A144" s="16" t="s">
        <v>281</v>
      </c>
      <c r="B144" s="16" t="s">
        <v>282</v>
      </c>
      <c r="C144" s="17"/>
      <c r="D144" s="17">
        <f t="shared" ref="D144" si="20">SUM(D145:D148)</f>
        <v>0</v>
      </c>
      <c r="E144" s="17"/>
    </row>
    <row r="145" spans="1:5" x14ac:dyDescent="0.25">
      <c r="A145" s="12" t="s">
        <v>283</v>
      </c>
      <c r="B145" s="12" t="s">
        <v>284</v>
      </c>
      <c r="C145" s="3"/>
      <c r="D145" s="3"/>
      <c r="E145" s="3"/>
    </row>
    <row r="146" spans="1:5" x14ac:dyDescent="0.25">
      <c r="A146" s="12" t="s">
        <v>285</v>
      </c>
      <c r="B146" s="12" t="s">
        <v>286</v>
      </c>
      <c r="C146" s="3"/>
      <c r="D146" s="3"/>
      <c r="E146" s="3"/>
    </row>
    <row r="147" spans="1:5" x14ac:dyDescent="0.25">
      <c r="A147" s="12" t="s">
        <v>287</v>
      </c>
      <c r="B147" s="12" t="s">
        <v>288</v>
      </c>
      <c r="C147" s="3"/>
      <c r="D147" s="3"/>
      <c r="E147" s="3"/>
    </row>
    <row r="148" spans="1:5" x14ac:dyDescent="0.25">
      <c r="A148" s="12" t="s">
        <v>289</v>
      </c>
      <c r="B148" s="12" t="s">
        <v>290</v>
      </c>
      <c r="C148" s="3"/>
      <c r="D148" s="3"/>
      <c r="E148" s="3"/>
    </row>
    <row r="149" spans="1:5" x14ac:dyDescent="0.25">
      <c r="A149" s="16" t="s">
        <v>291</v>
      </c>
      <c r="B149" s="16" t="s">
        <v>292</v>
      </c>
      <c r="C149" s="17"/>
      <c r="D149" s="17">
        <f t="shared" ref="D149" si="21">SUM(D150:D152)</f>
        <v>0</v>
      </c>
      <c r="E149" s="17"/>
    </row>
    <row r="150" spans="1:5" x14ac:dyDescent="0.25">
      <c r="A150" s="12" t="s">
        <v>293</v>
      </c>
      <c r="B150" s="12" t="s">
        <v>294</v>
      </c>
      <c r="C150" s="3"/>
      <c r="D150" s="3"/>
      <c r="E150" s="3"/>
    </row>
    <row r="151" spans="1:5" x14ac:dyDescent="0.25">
      <c r="A151" s="12" t="s">
        <v>295</v>
      </c>
      <c r="B151" s="12" t="s">
        <v>288</v>
      </c>
      <c r="C151" s="3"/>
      <c r="D151" s="3"/>
      <c r="E151" s="3"/>
    </row>
    <row r="152" spans="1:5" x14ac:dyDescent="0.25">
      <c r="A152" s="12" t="s">
        <v>296</v>
      </c>
      <c r="B152" s="12" t="s">
        <v>290</v>
      </c>
      <c r="C152" s="3"/>
      <c r="D152" s="3"/>
      <c r="E152" s="3"/>
    </row>
    <row r="153" spans="1:5" x14ac:dyDescent="0.25">
      <c r="A153" s="14" t="s">
        <v>297</v>
      </c>
      <c r="B153" s="14" t="s">
        <v>298</v>
      </c>
      <c r="C153" s="15"/>
      <c r="D153" s="15">
        <f>SUM(D154:D154)</f>
        <v>0</v>
      </c>
      <c r="E153" s="15"/>
    </row>
    <row r="154" spans="1:5" x14ac:dyDescent="0.25">
      <c r="A154" s="12" t="s">
        <v>299</v>
      </c>
      <c r="B154" s="12" t="s">
        <v>300</v>
      </c>
      <c r="C154" s="3"/>
      <c r="D154" s="3"/>
      <c r="E154" s="3"/>
    </row>
    <row r="155" spans="1:5" x14ac:dyDescent="0.25">
      <c r="A155" s="31" t="s">
        <v>301</v>
      </c>
      <c r="B155" s="31" t="s">
        <v>302</v>
      </c>
      <c r="C155" s="3"/>
      <c r="D155" s="3"/>
      <c r="E155" s="3"/>
    </row>
    <row r="156" spans="1:5" x14ac:dyDescent="0.25">
      <c r="A156" s="31" t="s">
        <v>303</v>
      </c>
      <c r="B156" s="31" t="s">
        <v>304</v>
      </c>
      <c r="C156" s="3"/>
      <c r="D156" s="3"/>
      <c r="E156" s="3"/>
    </row>
    <row r="157" spans="1:5" ht="25.5" x14ac:dyDescent="0.25">
      <c r="A157" s="31" t="s">
        <v>305</v>
      </c>
      <c r="B157" s="31" t="s">
        <v>306</v>
      </c>
      <c r="C157" s="3"/>
      <c r="D157" s="3"/>
      <c r="E157" s="3"/>
    </row>
    <row r="158" spans="1:5" x14ac:dyDescent="0.25">
      <c r="A158" s="18" t="s">
        <v>307</v>
      </c>
      <c r="B158" s="18" t="s">
        <v>308</v>
      </c>
      <c r="C158" s="3"/>
      <c r="D158" s="3"/>
      <c r="E158" s="3"/>
    </row>
    <row r="159" spans="1:5" x14ac:dyDescent="0.25">
      <c r="A159" s="18" t="s">
        <v>309</v>
      </c>
      <c r="B159" s="18" t="s">
        <v>310</v>
      </c>
      <c r="C159" s="19"/>
      <c r="D159" s="19">
        <f t="shared" ref="D159" si="22">SUM(D160:D164)</f>
        <v>0</v>
      </c>
      <c r="E159" s="19"/>
    </row>
    <row r="160" spans="1:5" x14ac:dyDescent="0.25">
      <c r="A160" s="12" t="s">
        <v>311</v>
      </c>
      <c r="B160" s="12" t="s">
        <v>312</v>
      </c>
      <c r="C160" s="3"/>
      <c r="D160" s="3"/>
      <c r="E160" s="3"/>
    </row>
    <row r="161" spans="1:5" x14ac:dyDescent="0.25">
      <c r="A161" s="12" t="s">
        <v>313</v>
      </c>
      <c r="B161" s="12" t="s">
        <v>314</v>
      </c>
      <c r="C161" s="3"/>
      <c r="D161" s="3"/>
      <c r="E161" s="3"/>
    </row>
    <row r="162" spans="1:5" x14ac:dyDescent="0.25">
      <c r="A162" s="12" t="s">
        <v>315</v>
      </c>
      <c r="B162" s="12" t="s">
        <v>316</v>
      </c>
      <c r="C162" s="3"/>
      <c r="D162" s="3"/>
      <c r="E162" s="3"/>
    </row>
    <row r="163" spans="1:5" x14ac:dyDescent="0.25">
      <c r="A163" s="12" t="s">
        <v>317</v>
      </c>
      <c r="B163" s="12" t="s">
        <v>318</v>
      </c>
      <c r="C163" s="3"/>
      <c r="D163" s="3"/>
      <c r="E163" s="3"/>
    </row>
    <row r="164" spans="1:5" x14ac:dyDescent="0.25">
      <c r="A164" s="12" t="s">
        <v>319</v>
      </c>
      <c r="B164" s="12" t="s">
        <v>320</v>
      </c>
      <c r="C164" s="3"/>
      <c r="D164" s="3"/>
      <c r="E164" s="3"/>
    </row>
    <row r="165" spans="1:5" x14ac:dyDescent="0.25">
      <c r="A165" s="22" t="s">
        <v>321</v>
      </c>
      <c r="B165" s="22" t="s">
        <v>322</v>
      </c>
      <c r="C165" s="7"/>
      <c r="D165" s="7">
        <f t="shared" ref="D165" si="23">+D166+D167+D168</f>
        <v>-209100</v>
      </c>
      <c r="E165" s="7"/>
    </row>
    <row r="166" spans="1:5" x14ac:dyDescent="0.25">
      <c r="A166" s="12" t="s">
        <v>323</v>
      </c>
      <c r="B166" s="12" t="s">
        <v>324</v>
      </c>
      <c r="C166" s="3"/>
      <c r="D166" s="3">
        <v>-164750</v>
      </c>
      <c r="E166" s="3"/>
    </row>
    <row r="167" spans="1:5" x14ac:dyDescent="0.25">
      <c r="A167" s="12" t="s">
        <v>325</v>
      </c>
      <c r="B167" s="12" t="s">
        <v>326</v>
      </c>
      <c r="C167" s="3"/>
      <c r="D167" s="3">
        <v>-22950</v>
      </c>
      <c r="E167" s="3"/>
    </row>
    <row r="168" spans="1:5" x14ac:dyDescent="0.25">
      <c r="A168" s="23" t="s">
        <v>327</v>
      </c>
      <c r="B168" s="23" t="s">
        <v>328</v>
      </c>
      <c r="C168" s="35"/>
      <c r="D168" s="35">
        <f t="shared" ref="D168" si="24">+D169+D175+D188</f>
        <v>-21400</v>
      </c>
      <c r="E168" s="35"/>
    </row>
    <row r="169" spans="1:5" x14ac:dyDescent="0.25">
      <c r="A169" s="28" t="s">
        <v>329</v>
      </c>
      <c r="B169" s="28" t="s">
        <v>330</v>
      </c>
      <c r="C169" s="25"/>
      <c r="D169" s="25">
        <f t="shared" ref="D169" si="25">SUM(D170:D174)</f>
        <v>-9400</v>
      </c>
      <c r="E169" s="25"/>
    </row>
    <row r="170" spans="1:5" x14ac:dyDescent="0.25">
      <c r="A170" s="12" t="s">
        <v>331</v>
      </c>
      <c r="B170" s="12" t="s">
        <v>332</v>
      </c>
      <c r="C170" s="3"/>
      <c r="D170" s="3">
        <v>-5700</v>
      </c>
      <c r="E170" s="3"/>
    </row>
    <row r="171" spans="1:5" x14ac:dyDescent="0.25">
      <c r="A171" s="12" t="s">
        <v>333</v>
      </c>
      <c r="B171" s="12" t="s">
        <v>334</v>
      </c>
      <c r="C171" s="3"/>
      <c r="D171" s="3">
        <v>-1400</v>
      </c>
      <c r="E171" s="3"/>
    </row>
    <row r="172" spans="1:5" ht="25.5" x14ac:dyDescent="0.25">
      <c r="A172" s="12" t="s">
        <v>335</v>
      </c>
      <c r="B172" s="12" t="s">
        <v>336</v>
      </c>
      <c r="C172" s="3"/>
      <c r="D172" s="3">
        <v>-1500</v>
      </c>
      <c r="E172" s="3"/>
    </row>
    <row r="173" spans="1:5" x14ac:dyDescent="0.25">
      <c r="A173" s="12" t="s">
        <v>337</v>
      </c>
      <c r="B173" s="12" t="s">
        <v>338</v>
      </c>
      <c r="C173" s="3"/>
      <c r="D173" s="3">
        <v>0</v>
      </c>
      <c r="E173" s="3"/>
    </row>
    <row r="174" spans="1:5" x14ac:dyDescent="0.25">
      <c r="A174" s="12" t="s">
        <v>339</v>
      </c>
      <c r="B174" s="12" t="s">
        <v>340</v>
      </c>
      <c r="C174" s="3"/>
      <c r="D174" s="3">
        <v>-800</v>
      </c>
      <c r="E174" s="3"/>
    </row>
    <row r="175" spans="1:5" x14ac:dyDescent="0.25">
      <c r="A175" s="14" t="s">
        <v>341</v>
      </c>
      <c r="B175" s="14" t="s">
        <v>342</v>
      </c>
      <c r="C175" s="15"/>
      <c r="D175" s="15">
        <f t="shared" ref="D175" si="26">SUM(D176:D187)</f>
        <v>-12000</v>
      </c>
      <c r="E175" s="15"/>
    </row>
    <row r="176" spans="1:5" x14ac:dyDescent="0.25">
      <c r="A176" s="12" t="s">
        <v>343</v>
      </c>
      <c r="B176" s="12" t="s">
        <v>344</v>
      </c>
      <c r="C176" s="3"/>
      <c r="D176" s="3"/>
      <c r="E176" s="3"/>
    </row>
    <row r="177" spans="1:5" x14ac:dyDescent="0.25">
      <c r="A177" s="12" t="s">
        <v>345</v>
      </c>
      <c r="B177" s="12" t="s">
        <v>346</v>
      </c>
      <c r="C177" s="3"/>
      <c r="D177" s="3"/>
      <c r="E177" s="3"/>
    </row>
    <row r="178" spans="1:5" x14ac:dyDescent="0.25">
      <c r="A178" s="12" t="s">
        <v>347</v>
      </c>
      <c r="B178" s="12" t="s">
        <v>348</v>
      </c>
      <c r="C178" s="3"/>
      <c r="D178" s="3"/>
      <c r="E178" s="3"/>
    </row>
    <row r="179" spans="1:5" x14ac:dyDescent="0.25">
      <c r="A179" s="12" t="s">
        <v>349</v>
      </c>
      <c r="B179" s="12" t="s">
        <v>350</v>
      </c>
      <c r="C179" s="3"/>
      <c r="D179" s="3"/>
      <c r="E179" s="3"/>
    </row>
    <row r="180" spans="1:5" x14ac:dyDescent="0.25">
      <c r="A180" s="12" t="s">
        <v>351</v>
      </c>
      <c r="B180" s="12" t="s">
        <v>352</v>
      </c>
      <c r="C180" s="3"/>
      <c r="D180" s="3"/>
      <c r="E180" s="3"/>
    </row>
    <row r="181" spans="1:5" x14ac:dyDescent="0.25">
      <c r="A181" s="12" t="s">
        <v>353</v>
      </c>
      <c r="B181" s="12" t="s">
        <v>354</v>
      </c>
      <c r="C181" s="3"/>
      <c r="D181" s="3"/>
      <c r="E181" s="3"/>
    </row>
    <row r="182" spans="1:5" x14ac:dyDescent="0.25">
      <c r="A182" s="12" t="s">
        <v>355</v>
      </c>
      <c r="B182" s="12" t="s">
        <v>356</v>
      </c>
      <c r="C182" s="3"/>
      <c r="D182" s="3"/>
      <c r="E182" s="3"/>
    </row>
    <row r="183" spans="1:5" x14ac:dyDescent="0.25">
      <c r="A183" s="12" t="s">
        <v>357</v>
      </c>
      <c r="B183" s="12" t="s">
        <v>358</v>
      </c>
      <c r="C183" s="3"/>
      <c r="D183" s="3"/>
      <c r="E183" s="3"/>
    </row>
    <row r="184" spans="1:5" x14ac:dyDescent="0.25">
      <c r="A184" s="12" t="s">
        <v>359</v>
      </c>
      <c r="B184" s="12" t="s">
        <v>360</v>
      </c>
      <c r="C184" s="3"/>
      <c r="D184" s="3"/>
      <c r="E184" s="3"/>
    </row>
    <row r="185" spans="1:5" x14ac:dyDescent="0.25">
      <c r="A185" s="12" t="s">
        <v>361</v>
      </c>
      <c r="B185" s="12" t="s">
        <v>362</v>
      </c>
      <c r="C185" s="3"/>
      <c r="D185" s="3"/>
      <c r="E185" s="3"/>
    </row>
    <row r="186" spans="1:5" x14ac:dyDescent="0.25">
      <c r="A186" s="12" t="s">
        <v>363</v>
      </c>
      <c r="B186" s="12" t="s">
        <v>364</v>
      </c>
      <c r="C186" s="3"/>
      <c r="D186" s="3"/>
      <c r="E186" s="3"/>
    </row>
    <row r="187" spans="1:5" x14ac:dyDescent="0.25">
      <c r="A187" s="12" t="s">
        <v>365</v>
      </c>
      <c r="B187" s="12" t="s">
        <v>366</v>
      </c>
      <c r="C187" s="3"/>
      <c r="D187" s="3">
        <v>-12000</v>
      </c>
      <c r="E187" s="3"/>
    </row>
    <row r="188" spans="1:5" x14ac:dyDescent="0.25">
      <c r="A188" s="14" t="s">
        <v>367</v>
      </c>
      <c r="B188" s="14" t="s">
        <v>368</v>
      </c>
      <c r="C188" s="3"/>
      <c r="D188" s="3"/>
      <c r="E188" s="3"/>
    </row>
    <row r="189" spans="1:5" x14ac:dyDescent="0.25">
      <c r="A189" s="6" t="s">
        <v>369</v>
      </c>
      <c r="B189" s="6" t="s">
        <v>370</v>
      </c>
      <c r="C189" s="3"/>
      <c r="D189" s="3">
        <v>-133000</v>
      </c>
      <c r="E189" s="3"/>
    </row>
    <row r="190" spans="1:5" x14ac:dyDescent="0.25">
      <c r="A190" s="6" t="s">
        <v>371</v>
      </c>
      <c r="B190" s="6" t="s">
        <v>372</v>
      </c>
      <c r="C190" s="7"/>
      <c r="D190" s="7">
        <f t="shared" ref="D190" si="27">+D191+D192</f>
        <v>0</v>
      </c>
      <c r="E190" s="7"/>
    </row>
    <row r="191" spans="1:5" x14ac:dyDescent="0.25">
      <c r="A191" s="12" t="s">
        <v>373</v>
      </c>
      <c r="B191" s="12" t="s">
        <v>374</v>
      </c>
      <c r="C191" s="3"/>
      <c r="D191" s="3"/>
      <c r="E191" s="3"/>
    </row>
    <row r="192" spans="1:5" x14ac:dyDescent="0.25">
      <c r="A192" s="12" t="s">
        <v>375</v>
      </c>
      <c r="B192" s="12" t="s">
        <v>372</v>
      </c>
      <c r="C192" s="3"/>
      <c r="D192" s="3"/>
      <c r="E192" s="3"/>
    </row>
    <row r="193" spans="1:5" x14ac:dyDescent="0.25">
      <c r="A193" s="36" t="s">
        <v>376</v>
      </c>
      <c r="B193" s="36" t="s">
        <v>377</v>
      </c>
      <c r="C193" s="37"/>
      <c r="D193" s="37">
        <f>+D2+D52+D165+D189+D190</f>
        <v>-525100</v>
      </c>
      <c r="E193" s="37"/>
    </row>
    <row r="194" spans="1:5" x14ac:dyDescent="0.25">
      <c r="A194" s="6" t="s">
        <v>378</v>
      </c>
      <c r="B194" s="6" t="s">
        <v>379</v>
      </c>
      <c r="C194" s="3"/>
      <c r="D194" s="3"/>
      <c r="E194" s="3"/>
    </row>
    <row r="195" spans="1:5" x14ac:dyDescent="0.25">
      <c r="A195" s="6" t="s">
        <v>380</v>
      </c>
      <c r="B195" s="6" t="s">
        <v>381</v>
      </c>
      <c r="C195" s="3"/>
      <c r="D195" s="3"/>
      <c r="E195" s="3"/>
    </row>
    <row r="196" spans="1:5" ht="25.5" x14ac:dyDescent="0.25">
      <c r="A196" s="36" t="s">
        <v>382</v>
      </c>
      <c r="B196" s="36" t="s">
        <v>383</v>
      </c>
      <c r="C196" s="37"/>
      <c r="D196" s="37">
        <f t="shared" ref="D196" si="28">+D193+D194+D195</f>
        <v>-525100</v>
      </c>
      <c r="E196" s="37"/>
    </row>
    <row r="197" spans="1:5" x14ac:dyDescent="0.25">
      <c r="A197" s="6" t="s">
        <v>384</v>
      </c>
      <c r="B197" s="6" t="s">
        <v>385</v>
      </c>
      <c r="C197" s="3"/>
      <c r="D197" s="3"/>
      <c r="E197" s="3"/>
    </row>
    <row r="198" spans="1:5" x14ac:dyDescent="0.25">
      <c r="A198" s="36" t="s">
        <v>386</v>
      </c>
      <c r="B198" s="36" t="s">
        <v>387</v>
      </c>
      <c r="C198" s="37"/>
      <c r="D198" s="37">
        <f t="shared" ref="D198:D200" si="29">+D196+D197</f>
        <v>-525100</v>
      </c>
      <c r="E198" s="37"/>
    </row>
    <row r="199" spans="1:5" x14ac:dyDescent="0.25">
      <c r="A199" s="6" t="s">
        <v>388</v>
      </c>
      <c r="B199" s="6" t="s">
        <v>389</v>
      </c>
      <c r="C199" s="3"/>
      <c r="D199" s="3"/>
      <c r="E199" s="3"/>
    </row>
    <row r="200" spans="1:5" x14ac:dyDescent="0.25">
      <c r="A200" s="36" t="s">
        <v>390</v>
      </c>
      <c r="B200" s="36" t="s">
        <v>391</v>
      </c>
      <c r="C200" s="37"/>
      <c r="D200" s="37">
        <f t="shared" si="29"/>
        <v>-525100</v>
      </c>
      <c r="E200" s="37"/>
    </row>
  </sheetData>
  <autoFilter ref="A1:E200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0"/>
  <sheetViews>
    <sheetView workbookViewId="0">
      <pane ySplit="1" topLeftCell="A2" activePane="bottomLeft" state="frozen"/>
      <selection activeCell="A135" sqref="A135:XFD135"/>
      <selection pane="bottomLeft" activeCell="A135" sqref="A135:XFD135"/>
    </sheetView>
  </sheetViews>
  <sheetFormatPr defaultRowHeight="15" x14ac:dyDescent="0.25"/>
  <cols>
    <col min="1" max="1" width="10.28515625" style="38" bestFit="1" customWidth="1"/>
    <col min="2" max="2" width="38.42578125" style="38" customWidth="1"/>
    <col min="3" max="3" width="10.42578125" style="39" bestFit="1" customWidth="1"/>
    <col min="4" max="4" width="14.85546875" style="39" bestFit="1" customWidth="1"/>
    <col min="5" max="5" width="9.85546875" style="39" bestFit="1" customWidth="1"/>
  </cols>
  <sheetData>
    <row r="1" spans="1:5" x14ac:dyDescent="0.25">
      <c r="A1" s="1"/>
      <c r="B1" s="1" t="s">
        <v>415</v>
      </c>
      <c r="C1" s="3" t="s">
        <v>2</v>
      </c>
      <c r="D1" s="3" t="s">
        <v>3</v>
      </c>
      <c r="E1" s="3" t="s">
        <v>4</v>
      </c>
    </row>
    <row r="2" spans="1:5" ht="15.75" x14ac:dyDescent="0.25">
      <c r="A2" s="46" t="s">
        <v>5</v>
      </c>
      <c r="B2" s="46" t="s">
        <v>6</v>
      </c>
      <c r="C2" s="47"/>
      <c r="D2" s="47">
        <f>+D3+D41+D45+D46</f>
        <v>0</v>
      </c>
      <c r="E2" s="63"/>
    </row>
    <row r="3" spans="1:5" x14ac:dyDescent="0.25">
      <c r="A3" s="6" t="s">
        <v>7</v>
      </c>
      <c r="B3" s="6" t="s">
        <v>8</v>
      </c>
      <c r="C3" s="7"/>
      <c r="D3" s="7">
        <f>D4+D12+D30+D35</f>
        <v>0</v>
      </c>
      <c r="E3" s="7"/>
    </row>
    <row r="4" spans="1:5" x14ac:dyDescent="0.25">
      <c r="A4" s="48" t="s">
        <v>9</v>
      </c>
      <c r="B4" s="48" t="s">
        <v>10</v>
      </c>
      <c r="C4" s="9">
        <f t="shared" ref="C4:D4" si="0">+SUM(C5:C11)</f>
        <v>0</v>
      </c>
      <c r="D4" s="49">
        <f t="shared" si="0"/>
        <v>0</v>
      </c>
      <c r="E4" s="66" t="str">
        <f>+IF(C4=0,"",D4/C4)</f>
        <v/>
      </c>
    </row>
    <row r="5" spans="1:5" x14ac:dyDescent="0.25">
      <c r="A5" s="12" t="s">
        <v>11</v>
      </c>
      <c r="B5" s="12" t="s">
        <v>12</v>
      </c>
      <c r="C5" s="3"/>
      <c r="D5" s="3"/>
      <c r="E5" s="13" t="str">
        <f t="shared" ref="E5:E68" si="1">+IF(C5=0,"",D5/C5)</f>
        <v/>
      </c>
    </row>
    <row r="6" spans="1:5" x14ac:dyDescent="0.25">
      <c r="A6" s="12" t="s">
        <v>13</v>
      </c>
      <c r="B6" s="12" t="s">
        <v>14</v>
      </c>
      <c r="C6" s="3"/>
      <c r="D6" s="3"/>
      <c r="E6" s="13" t="str">
        <f t="shared" si="1"/>
        <v/>
      </c>
    </row>
    <row r="7" spans="1:5" x14ac:dyDescent="0.25">
      <c r="A7" s="12" t="s">
        <v>15</v>
      </c>
      <c r="B7" s="12" t="s">
        <v>16</v>
      </c>
      <c r="C7" s="3"/>
      <c r="D7" s="3"/>
      <c r="E7" s="13" t="str">
        <f t="shared" si="1"/>
        <v/>
      </c>
    </row>
    <row r="8" spans="1:5" x14ac:dyDescent="0.25">
      <c r="A8" s="12" t="s">
        <v>17</v>
      </c>
      <c r="B8" s="12" t="s">
        <v>18</v>
      </c>
      <c r="C8" s="3"/>
      <c r="D8" s="3"/>
      <c r="E8" s="3" t="str">
        <f t="shared" si="1"/>
        <v/>
      </c>
    </row>
    <row r="9" spans="1:5" x14ac:dyDescent="0.25">
      <c r="A9" s="12" t="s">
        <v>19</v>
      </c>
      <c r="B9" s="12" t="s">
        <v>20</v>
      </c>
      <c r="C9" s="3"/>
      <c r="D9" s="3"/>
      <c r="E9" s="3" t="str">
        <f t="shared" si="1"/>
        <v/>
      </c>
    </row>
    <row r="10" spans="1:5" ht="25.5" x14ac:dyDescent="0.25">
      <c r="A10" s="12" t="s">
        <v>21</v>
      </c>
      <c r="B10" s="12" t="s">
        <v>22</v>
      </c>
      <c r="C10" s="3"/>
      <c r="D10" s="3"/>
      <c r="E10" s="3" t="str">
        <f t="shared" si="1"/>
        <v/>
      </c>
    </row>
    <row r="11" spans="1:5" x14ac:dyDescent="0.25">
      <c r="A11" s="12" t="s">
        <v>23</v>
      </c>
      <c r="B11" s="12" t="s">
        <v>24</v>
      </c>
      <c r="C11" s="3"/>
      <c r="D11" s="3"/>
      <c r="E11" s="3" t="str">
        <f t="shared" si="1"/>
        <v/>
      </c>
    </row>
    <row r="12" spans="1:5" x14ac:dyDescent="0.25">
      <c r="A12" s="48" t="s">
        <v>25</v>
      </c>
      <c r="B12" s="48" t="s">
        <v>26</v>
      </c>
      <c r="C12" s="49"/>
      <c r="D12" s="49">
        <f>D13+D20+D29</f>
        <v>0</v>
      </c>
      <c r="E12" s="65" t="str">
        <f t="shared" si="1"/>
        <v/>
      </c>
    </row>
    <row r="13" spans="1:5" x14ac:dyDescent="0.25">
      <c r="A13" s="14" t="s">
        <v>27</v>
      </c>
      <c r="B13" s="14" t="s">
        <v>28</v>
      </c>
      <c r="C13" s="15"/>
      <c r="D13" s="15">
        <f>SUM(D14:D19)</f>
        <v>0</v>
      </c>
      <c r="E13" s="15" t="str">
        <f t="shared" si="1"/>
        <v/>
      </c>
    </row>
    <row r="14" spans="1:5" x14ac:dyDescent="0.25">
      <c r="A14" s="12" t="s">
        <v>29</v>
      </c>
      <c r="B14" s="12" t="s">
        <v>30</v>
      </c>
      <c r="C14" s="3"/>
      <c r="D14" s="3"/>
      <c r="E14" s="3" t="str">
        <f t="shared" si="1"/>
        <v/>
      </c>
    </row>
    <row r="15" spans="1:5" x14ac:dyDescent="0.25">
      <c r="A15" s="12" t="s">
        <v>31</v>
      </c>
      <c r="B15" s="12" t="s">
        <v>32</v>
      </c>
      <c r="C15" s="3"/>
      <c r="D15" s="3"/>
      <c r="E15" s="3" t="str">
        <f t="shared" si="1"/>
        <v/>
      </c>
    </row>
    <row r="16" spans="1:5" x14ac:dyDescent="0.25">
      <c r="A16" s="12" t="s">
        <v>33</v>
      </c>
      <c r="B16" s="12" t="s">
        <v>34</v>
      </c>
      <c r="C16" s="3"/>
      <c r="D16" s="3"/>
      <c r="E16" s="3" t="str">
        <f t="shared" si="1"/>
        <v/>
      </c>
    </row>
    <row r="17" spans="1:5" x14ac:dyDescent="0.25">
      <c r="A17" s="12" t="s">
        <v>35</v>
      </c>
      <c r="B17" s="12" t="s">
        <v>36</v>
      </c>
      <c r="C17" s="3"/>
      <c r="D17" s="3"/>
      <c r="E17" s="3" t="str">
        <f t="shared" si="1"/>
        <v/>
      </c>
    </row>
    <row r="18" spans="1:5" x14ac:dyDescent="0.25">
      <c r="A18" s="12" t="s">
        <v>37</v>
      </c>
      <c r="B18" s="12" t="s">
        <v>38</v>
      </c>
      <c r="C18" s="3"/>
      <c r="D18" s="3"/>
      <c r="E18" s="3" t="str">
        <f t="shared" si="1"/>
        <v/>
      </c>
    </row>
    <row r="19" spans="1:5" x14ac:dyDescent="0.25">
      <c r="A19" s="12" t="s">
        <v>39</v>
      </c>
      <c r="B19" s="12" t="s">
        <v>40</v>
      </c>
      <c r="C19" s="3"/>
      <c r="D19" s="3"/>
      <c r="E19" s="3" t="str">
        <f t="shared" si="1"/>
        <v/>
      </c>
    </row>
    <row r="20" spans="1:5" x14ac:dyDescent="0.25">
      <c r="A20" s="14" t="s">
        <v>41</v>
      </c>
      <c r="B20" s="14" t="s">
        <v>42</v>
      </c>
      <c r="C20" s="15"/>
      <c r="D20" s="15">
        <f>+D21+D25</f>
        <v>0</v>
      </c>
      <c r="E20" s="15" t="str">
        <f t="shared" si="1"/>
        <v/>
      </c>
    </row>
    <row r="21" spans="1:5" x14ac:dyDescent="0.25">
      <c r="A21" s="16" t="s">
        <v>43</v>
      </c>
      <c r="B21" s="16" t="s">
        <v>44</v>
      </c>
      <c r="C21" s="17"/>
      <c r="D21" s="17">
        <f>SUM(D22:D24)</f>
        <v>0</v>
      </c>
      <c r="E21" s="17" t="str">
        <f t="shared" si="1"/>
        <v/>
      </c>
    </row>
    <row r="22" spans="1:5" x14ac:dyDescent="0.25">
      <c r="A22" s="12" t="s">
        <v>45</v>
      </c>
      <c r="B22" s="12" t="s">
        <v>46</v>
      </c>
      <c r="C22" s="3"/>
      <c r="D22" s="3"/>
      <c r="E22" s="3" t="str">
        <f t="shared" si="1"/>
        <v/>
      </c>
    </row>
    <row r="23" spans="1:5" x14ac:dyDescent="0.25">
      <c r="A23" s="12" t="s">
        <v>47</v>
      </c>
      <c r="B23" s="12" t="s">
        <v>48</v>
      </c>
      <c r="C23" s="3"/>
      <c r="D23" s="3"/>
      <c r="E23" s="3" t="str">
        <f t="shared" si="1"/>
        <v/>
      </c>
    </row>
    <row r="24" spans="1:5" x14ac:dyDescent="0.25">
      <c r="A24" s="12" t="s">
        <v>49</v>
      </c>
      <c r="B24" s="12" t="s">
        <v>50</v>
      </c>
      <c r="C24" s="3"/>
      <c r="D24" s="3"/>
      <c r="E24" s="3" t="str">
        <f t="shared" si="1"/>
        <v/>
      </c>
    </row>
    <row r="25" spans="1:5" x14ac:dyDescent="0.25">
      <c r="A25" s="16" t="s">
        <v>51</v>
      </c>
      <c r="B25" s="16" t="s">
        <v>52</v>
      </c>
      <c r="C25" s="17"/>
      <c r="D25" s="17">
        <f>SUM(D26:D28)</f>
        <v>0</v>
      </c>
      <c r="E25" s="17" t="str">
        <f t="shared" si="1"/>
        <v/>
      </c>
    </row>
    <row r="26" spans="1:5" x14ac:dyDescent="0.25">
      <c r="A26" s="12" t="s">
        <v>53</v>
      </c>
      <c r="B26" s="12" t="s">
        <v>54</v>
      </c>
      <c r="C26" s="3"/>
      <c r="D26" s="3"/>
      <c r="E26" s="3" t="str">
        <f t="shared" si="1"/>
        <v/>
      </c>
    </row>
    <row r="27" spans="1:5" x14ac:dyDescent="0.25">
      <c r="A27" s="12" t="s">
        <v>55</v>
      </c>
      <c r="B27" s="12" t="s">
        <v>56</v>
      </c>
      <c r="C27" s="3"/>
      <c r="D27" s="3"/>
      <c r="E27" s="3" t="str">
        <f t="shared" si="1"/>
        <v/>
      </c>
    </row>
    <row r="28" spans="1:5" x14ac:dyDescent="0.25">
      <c r="A28" s="12" t="s">
        <v>57</v>
      </c>
      <c r="B28" s="12" t="s">
        <v>58</v>
      </c>
      <c r="C28" s="3"/>
      <c r="D28" s="3"/>
      <c r="E28" s="3" t="str">
        <f t="shared" si="1"/>
        <v/>
      </c>
    </row>
    <row r="29" spans="1:5" x14ac:dyDescent="0.25">
      <c r="A29" s="14" t="s">
        <v>59</v>
      </c>
      <c r="B29" s="14" t="s">
        <v>60</v>
      </c>
      <c r="C29" s="3"/>
      <c r="D29" s="3"/>
      <c r="E29" s="3" t="str">
        <f t="shared" si="1"/>
        <v/>
      </c>
    </row>
    <row r="30" spans="1:5" x14ac:dyDescent="0.25">
      <c r="A30" s="18" t="s">
        <v>61</v>
      </c>
      <c r="B30" s="18" t="s">
        <v>62</v>
      </c>
      <c r="C30" s="19"/>
      <c r="D30" s="19">
        <f t="shared" ref="D30" si="2">SUM(D31:D34)</f>
        <v>0</v>
      </c>
      <c r="E30" s="19" t="str">
        <f t="shared" si="1"/>
        <v/>
      </c>
    </row>
    <row r="31" spans="1:5" x14ac:dyDescent="0.25">
      <c r="A31" s="12" t="s">
        <v>63</v>
      </c>
      <c r="B31" s="12" t="s">
        <v>64</v>
      </c>
      <c r="C31" s="3"/>
      <c r="D31" s="3"/>
      <c r="E31" s="3" t="str">
        <f t="shared" si="1"/>
        <v/>
      </c>
    </row>
    <row r="32" spans="1:5" x14ac:dyDescent="0.25">
      <c r="A32" s="12" t="s">
        <v>65</v>
      </c>
      <c r="B32" s="12" t="s">
        <v>66</v>
      </c>
      <c r="C32" s="3"/>
      <c r="D32" s="3"/>
      <c r="E32" s="3" t="str">
        <f t="shared" si="1"/>
        <v/>
      </c>
    </row>
    <row r="33" spans="1:5" x14ac:dyDescent="0.25">
      <c r="A33" s="12" t="s">
        <v>67</v>
      </c>
      <c r="B33" s="12" t="s">
        <v>68</v>
      </c>
      <c r="C33" s="3"/>
      <c r="D33" s="3"/>
      <c r="E33" s="3" t="str">
        <f t="shared" si="1"/>
        <v/>
      </c>
    </row>
    <row r="34" spans="1:5" x14ac:dyDescent="0.25">
      <c r="A34" s="12" t="s">
        <v>69</v>
      </c>
      <c r="B34" s="12" t="s">
        <v>70</v>
      </c>
      <c r="C34" s="3"/>
      <c r="D34" s="3"/>
      <c r="E34" s="3" t="str">
        <f t="shared" si="1"/>
        <v/>
      </c>
    </row>
    <row r="35" spans="1:5" x14ac:dyDescent="0.25">
      <c r="A35" s="18" t="s">
        <v>71</v>
      </c>
      <c r="B35" s="18" t="s">
        <v>72</v>
      </c>
      <c r="C35" s="19"/>
      <c r="D35" s="19">
        <f t="shared" ref="D35" si="3">SUM(D36:D40)</f>
        <v>0</v>
      </c>
      <c r="E35" s="19" t="str">
        <f t="shared" si="1"/>
        <v/>
      </c>
    </row>
    <row r="36" spans="1:5" x14ac:dyDescent="0.25">
      <c r="A36" s="12" t="s">
        <v>73</v>
      </c>
      <c r="B36" s="12" t="s">
        <v>74</v>
      </c>
      <c r="C36" s="3"/>
      <c r="D36" s="3"/>
      <c r="E36" s="3" t="str">
        <f t="shared" si="1"/>
        <v/>
      </c>
    </row>
    <row r="37" spans="1:5" x14ac:dyDescent="0.25">
      <c r="A37" s="12" t="s">
        <v>75</v>
      </c>
      <c r="B37" s="12" t="s">
        <v>76</v>
      </c>
      <c r="C37" s="3"/>
      <c r="D37" s="3"/>
      <c r="E37" s="3" t="str">
        <f t="shared" si="1"/>
        <v/>
      </c>
    </row>
    <row r="38" spans="1:5" x14ac:dyDescent="0.25">
      <c r="A38" s="12" t="s">
        <v>77</v>
      </c>
      <c r="B38" s="12" t="s">
        <v>78</v>
      </c>
      <c r="C38" s="3"/>
      <c r="D38" s="3"/>
      <c r="E38" s="3" t="str">
        <f t="shared" si="1"/>
        <v/>
      </c>
    </row>
    <row r="39" spans="1:5" x14ac:dyDescent="0.25">
      <c r="A39" s="12" t="s">
        <v>79</v>
      </c>
      <c r="B39" s="12" t="s">
        <v>80</v>
      </c>
      <c r="C39" s="3"/>
      <c r="D39" s="3"/>
      <c r="E39" s="3" t="str">
        <f t="shared" si="1"/>
        <v/>
      </c>
    </row>
    <row r="40" spans="1:5" x14ac:dyDescent="0.25">
      <c r="A40" s="12" t="s">
        <v>81</v>
      </c>
      <c r="B40" s="12" t="s">
        <v>82</v>
      </c>
      <c r="C40" s="3"/>
      <c r="D40" s="3"/>
      <c r="E40" s="3" t="str">
        <f t="shared" si="1"/>
        <v/>
      </c>
    </row>
    <row r="41" spans="1:5" x14ac:dyDescent="0.25">
      <c r="A41" s="6" t="s">
        <v>83</v>
      </c>
      <c r="B41" s="6" t="s">
        <v>84</v>
      </c>
      <c r="C41" s="7"/>
      <c r="D41" s="7">
        <f t="shared" ref="D41" si="4">SUM(D42:D44)</f>
        <v>0</v>
      </c>
      <c r="E41" s="7" t="str">
        <f t="shared" si="1"/>
        <v/>
      </c>
    </row>
    <row r="42" spans="1:5" x14ac:dyDescent="0.25">
      <c r="A42" s="12" t="s">
        <v>85</v>
      </c>
      <c r="B42" s="12" t="s">
        <v>86</v>
      </c>
      <c r="C42" s="3"/>
      <c r="D42" s="3"/>
      <c r="E42" s="3" t="str">
        <f t="shared" si="1"/>
        <v/>
      </c>
    </row>
    <row r="43" spans="1:5" x14ac:dyDescent="0.25">
      <c r="A43" s="12" t="s">
        <v>87</v>
      </c>
      <c r="B43" s="12" t="s">
        <v>88</v>
      </c>
      <c r="C43" s="3"/>
      <c r="D43" s="3"/>
      <c r="E43" s="3" t="str">
        <f t="shared" si="1"/>
        <v/>
      </c>
    </row>
    <row r="44" spans="1:5" ht="25.5" x14ac:dyDescent="0.25">
      <c r="A44" s="12" t="s">
        <v>89</v>
      </c>
      <c r="B44" s="12" t="s">
        <v>90</v>
      </c>
      <c r="C44" s="3"/>
      <c r="D44" s="3"/>
      <c r="E44" s="3" t="str">
        <f t="shared" si="1"/>
        <v/>
      </c>
    </row>
    <row r="45" spans="1:5" x14ac:dyDescent="0.25">
      <c r="A45" s="6" t="s">
        <v>91</v>
      </c>
      <c r="B45" s="6" t="s">
        <v>92</v>
      </c>
      <c r="C45" s="3"/>
      <c r="D45" s="3"/>
      <c r="E45" s="3" t="str">
        <f t="shared" si="1"/>
        <v/>
      </c>
    </row>
    <row r="46" spans="1:5" x14ac:dyDescent="0.25">
      <c r="A46" s="6" t="s">
        <v>93</v>
      </c>
      <c r="B46" s="6" t="s">
        <v>94</v>
      </c>
      <c r="C46" s="7"/>
      <c r="D46" s="7">
        <f t="shared" ref="D46" si="5">SUM(D47:D50)</f>
        <v>0</v>
      </c>
      <c r="E46" s="7" t="str">
        <f t="shared" si="1"/>
        <v/>
      </c>
    </row>
    <row r="47" spans="1:5" x14ac:dyDescent="0.25">
      <c r="A47" s="12" t="s">
        <v>95</v>
      </c>
      <c r="B47" s="12" t="s">
        <v>96</v>
      </c>
      <c r="C47" s="3"/>
      <c r="D47" s="3"/>
      <c r="E47" s="3" t="str">
        <f t="shared" si="1"/>
        <v/>
      </c>
    </row>
    <row r="48" spans="1:5" x14ac:dyDescent="0.25">
      <c r="A48" s="12" t="s">
        <v>97</v>
      </c>
      <c r="B48" s="12" t="s">
        <v>98</v>
      </c>
      <c r="C48" s="3"/>
      <c r="D48" s="3"/>
      <c r="E48" s="3" t="str">
        <f t="shared" si="1"/>
        <v/>
      </c>
    </row>
    <row r="49" spans="1:5" x14ac:dyDescent="0.25">
      <c r="A49" s="12" t="s">
        <v>99</v>
      </c>
      <c r="B49" s="12" t="s">
        <v>100</v>
      </c>
      <c r="C49" s="3"/>
      <c r="D49" s="3"/>
      <c r="E49" s="3" t="str">
        <f t="shared" si="1"/>
        <v/>
      </c>
    </row>
    <row r="50" spans="1:5" x14ac:dyDescent="0.25">
      <c r="A50" s="12" t="s">
        <v>101</v>
      </c>
      <c r="B50" s="12" t="s">
        <v>94</v>
      </c>
      <c r="C50" s="3"/>
      <c r="D50" s="3"/>
      <c r="E50" s="3" t="str">
        <f t="shared" si="1"/>
        <v/>
      </c>
    </row>
    <row r="51" spans="1:5" ht="15.75" x14ac:dyDescent="0.25">
      <c r="A51" s="20" t="s">
        <v>102</v>
      </c>
      <c r="B51" s="20" t="s">
        <v>103</v>
      </c>
      <c r="C51" s="21"/>
      <c r="D51" s="21">
        <f>+D52+D165+D189+D190</f>
        <v>-139025</v>
      </c>
      <c r="E51" s="21" t="str">
        <f t="shared" si="1"/>
        <v/>
      </c>
    </row>
    <row r="52" spans="1:5" x14ac:dyDescent="0.25">
      <c r="A52" s="22" t="s">
        <v>104</v>
      </c>
      <c r="B52" s="22" t="s">
        <v>105</v>
      </c>
      <c r="C52" s="7"/>
      <c r="D52" s="7">
        <f>+D53+D58+D91+D136+D158+D159</f>
        <v>0</v>
      </c>
      <c r="E52" s="7" t="str">
        <f t="shared" si="1"/>
        <v/>
      </c>
    </row>
    <row r="53" spans="1:5" x14ac:dyDescent="0.25">
      <c r="A53" s="18" t="s">
        <v>106</v>
      </c>
      <c r="B53" s="18" t="s">
        <v>107</v>
      </c>
      <c r="C53" s="19"/>
      <c r="D53" s="19">
        <f t="shared" ref="D53" si="6">SUM(D54:D57)</f>
        <v>0</v>
      </c>
      <c r="E53" s="19" t="str">
        <f t="shared" si="1"/>
        <v/>
      </c>
    </row>
    <row r="54" spans="1:5" x14ac:dyDescent="0.25">
      <c r="A54" s="12" t="s">
        <v>108</v>
      </c>
      <c r="B54" s="12" t="s">
        <v>109</v>
      </c>
      <c r="C54" s="3"/>
      <c r="D54" s="3"/>
      <c r="E54" s="3" t="str">
        <f t="shared" si="1"/>
        <v/>
      </c>
    </row>
    <row r="55" spans="1:5" x14ac:dyDescent="0.25">
      <c r="A55" s="12" t="s">
        <v>110</v>
      </c>
      <c r="B55" s="12" t="s">
        <v>111</v>
      </c>
      <c r="C55" s="3"/>
      <c r="D55" s="3"/>
      <c r="E55" s="3" t="str">
        <f t="shared" si="1"/>
        <v/>
      </c>
    </row>
    <row r="56" spans="1:5" x14ac:dyDescent="0.25">
      <c r="A56" s="12" t="s">
        <v>112</v>
      </c>
      <c r="B56" s="12" t="s">
        <v>113</v>
      </c>
      <c r="C56" s="3"/>
      <c r="D56" s="3"/>
      <c r="E56" s="3" t="str">
        <f t="shared" si="1"/>
        <v/>
      </c>
    </row>
    <row r="57" spans="1:5" x14ac:dyDescent="0.25">
      <c r="A57" s="12" t="s">
        <v>114</v>
      </c>
      <c r="B57" s="12" t="s">
        <v>115</v>
      </c>
      <c r="C57" s="3"/>
      <c r="D57" s="3"/>
      <c r="E57" s="3" t="str">
        <f t="shared" si="1"/>
        <v/>
      </c>
    </row>
    <row r="58" spans="1:5" x14ac:dyDescent="0.25">
      <c r="A58" s="23" t="s">
        <v>116</v>
      </c>
      <c r="B58" s="23" t="s">
        <v>117</v>
      </c>
      <c r="C58" s="19"/>
      <c r="D58" s="19">
        <f t="shared" ref="D58" si="7">+D59+D67+D71+D78+D84+D89+D90</f>
        <v>0</v>
      </c>
      <c r="E58" s="19" t="str">
        <f t="shared" si="1"/>
        <v/>
      </c>
    </row>
    <row r="59" spans="1:5" x14ac:dyDescent="0.25">
      <c r="A59" s="24" t="s">
        <v>118</v>
      </c>
      <c r="B59" s="24" t="s">
        <v>119</v>
      </c>
      <c r="C59" s="25">
        <f t="shared" ref="C59:D59" si="8">SUM(C60:C66)</f>
        <v>0</v>
      </c>
      <c r="D59" s="26">
        <f t="shared" si="8"/>
        <v>0</v>
      </c>
      <c r="E59" s="27" t="str">
        <f t="shared" si="1"/>
        <v/>
      </c>
    </row>
    <row r="60" spans="1:5" x14ac:dyDescent="0.25">
      <c r="A60" s="12" t="s">
        <v>120</v>
      </c>
      <c r="B60" s="12" t="s">
        <v>121</v>
      </c>
      <c r="C60" s="3"/>
      <c r="D60" s="3"/>
      <c r="E60" s="13" t="str">
        <f t="shared" si="1"/>
        <v/>
      </c>
    </row>
    <row r="61" spans="1:5" x14ac:dyDescent="0.25">
      <c r="A61" s="12" t="s">
        <v>122</v>
      </c>
      <c r="B61" s="12" t="s">
        <v>123</v>
      </c>
      <c r="C61" s="3"/>
      <c r="D61" s="3"/>
      <c r="E61" s="13" t="str">
        <f t="shared" si="1"/>
        <v/>
      </c>
    </row>
    <row r="62" spans="1:5" x14ac:dyDescent="0.25">
      <c r="A62" s="12" t="s">
        <v>124</v>
      </c>
      <c r="B62" s="12" t="s">
        <v>125</v>
      </c>
      <c r="C62" s="3"/>
      <c r="D62" s="3"/>
      <c r="E62" s="13" t="str">
        <f t="shared" si="1"/>
        <v/>
      </c>
    </row>
    <row r="63" spans="1:5" x14ac:dyDescent="0.25">
      <c r="A63" s="12" t="s">
        <v>126</v>
      </c>
      <c r="B63" s="12" t="s">
        <v>127</v>
      </c>
      <c r="C63" s="3"/>
      <c r="D63" s="3"/>
      <c r="E63" s="13" t="str">
        <f t="shared" si="1"/>
        <v/>
      </c>
    </row>
    <row r="64" spans="1:5" x14ac:dyDescent="0.25">
      <c r="A64" s="12" t="s">
        <v>128</v>
      </c>
      <c r="B64" s="12" t="s">
        <v>129</v>
      </c>
      <c r="C64" s="3"/>
      <c r="D64" s="3"/>
      <c r="E64" s="13" t="str">
        <f t="shared" si="1"/>
        <v/>
      </c>
    </row>
    <row r="65" spans="1:5" x14ac:dyDescent="0.25">
      <c r="A65" s="12" t="s">
        <v>130</v>
      </c>
      <c r="B65" s="12" t="s">
        <v>131</v>
      </c>
      <c r="C65" s="3"/>
      <c r="D65" s="3"/>
      <c r="E65" s="13" t="str">
        <f t="shared" si="1"/>
        <v/>
      </c>
    </row>
    <row r="66" spans="1:5" ht="25.5" x14ac:dyDescent="0.25">
      <c r="A66" s="12" t="s">
        <v>132</v>
      </c>
      <c r="B66" s="12" t="s">
        <v>133</v>
      </c>
      <c r="C66" s="3"/>
      <c r="D66" s="3"/>
      <c r="E66" s="3" t="str">
        <f t="shared" si="1"/>
        <v/>
      </c>
    </row>
    <row r="67" spans="1:5" x14ac:dyDescent="0.25">
      <c r="A67" s="28" t="s">
        <v>134</v>
      </c>
      <c r="B67" s="28" t="s">
        <v>135</v>
      </c>
      <c r="C67" s="25">
        <f t="shared" ref="C67:D67" si="9">SUM(C68:C70)</f>
        <v>0</v>
      </c>
      <c r="D67" s="25">
        <f t="shared" si="9"/>
        <v>0</v>
      </c>
      <c r="E67" s="29" t="str">
        <f t="shared" si="1"/>
        <v/>
      </c>
    </row>
    <row r="68" spans="1:5" x14ac:dyDescent="0.25">
      <c r="A68" s="12" t="s">
        <v>136</v>
      </c>
      <c r="B68" s="12" t="s">
        <v>137</v>
      </c>
      <c r="C68" s="3"/>
      <c r="D68" s="3"/>
      <c r="E68" s="13" t="str">
        <f t="shared" si="1"/>
        <v/>
      </c>
    </row>
    <row r="69" spans="1:5" x14ac:dyDescent="0.25">
      <c r="A69" s="12" t="s">
        <v>138</v>
      </c>
      <c r="B69" s="12" t="s">
        <v>139</v>
      </c>
      <c r="C69" s="3"/>
      <c r="D69" s="3"/>
      <c r="E69" s="13" t="str">
        <f t="shared" ref="E69:E86" si="10">+IF(C69=0,"",D69/C69)</f>
        <v/>
      </c>
    </row>
    <row r="70" spans="1:5" ht="25.5" x14ac:dyDescent="0.25">
      <c r="A70" s="12" t="s">
        <v>140</v>
      </c>
      <c r="B70" s="12" t="s">
        <v>141</v>
      </c>
      <c r="C70" s="3"/>
      <c r="D70" s="3"/>
      <c r="E70" s="3" t="str">
        <f t="shared" si="10"/>
        <v/>
      </c>
    </row>
    <row r="71" spans="1:5" x14ac:dyDescent="0.25">
      <c r="A71" s="14" t="s">
        <v>142</v>
      </c>
      <c r="B71" s="14" t="s">
        <v>143</v>
      </c>
      <c r="C71" s="15"/>
      <c r="D71" s="15">
        <f t="shared" ref="D71" si="11">SUM(D72:D77)</f>
        <v>0</v>
      </c>
      <c r="E71" s="15" t="str">
        <f t="shared" si="10"/>
        <v/>
      </c>
    </row>
    <row r="72" spans="1:5" x14ac:dyDescent="0.25">
      <c r="A72" s="12" t="s">
        <v>144</v>
      </c>
      <c r="B72" s="12" t="s">
        <v>145</v>
      </c>
      <c r="C72" s="3"/>
      <c r="D72" s="3"/>
      <c r="E72" s="13" t="str">
        <f t="shared" si="10"/>
        <v/>
      </c>
    </row>
    <row r="73" spans="1:5" x14ac:dyDescent="0.25">
      <c r="A73" s="12" t="s">
        <v>146</v>
      </c>
      <c r="B73" s="12" t="s">
        <v>147</v>
      </c>
      <c r="C73" s="3"/>
      <c r="D73" s="3"/>
      <c r="E73" s="13" t="str">
        <f t="shared" si="10"/>
        <v/>
      </c>
    </row>
    <row r="74" spans="1:5" x14ac:dyDescent="0.25">
      <c r="A74" s="12" t="s">
        <v>148</v>
      </c>
      <c r="B74" s="12" t="s">
        <v>149</v>
      </c>
      <c r="C74" s="3"/>
      <c r="D74" s="3"/>
      <c r="E74" s="13" t="str">
        <f t="shared" si="10"/>
        <v/>
      </c>
    </row>
    <row r="75" spans="1:5" x14ac:dyDescent="0.25">
      <c r="A75" s="12" t="s">
        <v>150</v>
      </c>
      <c r="B75" s="12" t="s">
        <v>151</v>
      </c>
      <c r="C75" s="3"/>
      <c r="D75" s="3"/>
      <c r="E75" s="13" t="str">
        <f t="shared" si="10"/>
        <v/>
      </c>
    </row>
    <row r="76" spans="1:5" x14ac:dyDescent="0.25">
      <c r="A76" s="12" t="s">
        <v>152</v>
      </c>
      <c r="B76" s="12" t="s">
        <v>153</v>
      </c>
      <c r="C76" s="3"/>
      <c r="D76" s="3"/>
      <c r="E76" s="13" t="str">
        <f t="shared" si="10"/>
        <v/>
      </c>
    </row>
    <row r="77" spans="1:5" x14ac:dyDescent="0.25">
      <c r="A77" s="12" t="s">
        <v>154</v>
      </c>
      <c r="B77" s="12" t="s">
        <v>155</v>
      </c>
      <c r="C77" s="3"/>
      <c r="D77" s="3"/>
      <c r="E77" s="3" t="str">
        <f t="shared" si="10"/>
        <v/>
      </c>
    </row>
    <row r="78" spans="1:5" x14ac:dyDescent="0.25">
      <c r="A78" s="14" t="s">
        <v>156</v>
      </c>
      <c r="B78" s="14" t="s">
        <v>157</v>
      </c>
      <c r="C78" s="15"/>
      <c r="D78" s="15">
        <f t="shared" ref="D78" si="12">SUM(D79:D83)</f>
        <v>0</v>
      </c>
      <c r="E78" s="15" t="str">
        <f t="shared" si="10"/>
        <v/>
      </c>
    </row>
    <row r="79" spans="1:5" x14ac:dyDescent="0.25">
      <c r="A79" s="12" t="s">
        <v>158</v>
      </c>
      <c r="B79" s="12" t="s">
        <v>159</v>
      </c>
      <c r="C79" s="3"/>
      <c r="D79" s="3"/>
      <c r="E79" s="3" t="str">
        <f t="shared" si="10"/>
        <v/>
      </c>
    </row>
    <row r="80" spans="1:5" x14ac:dyDescent="0.25">
      <c r="A80" s="12" t="s">
        <v>160</v>
      </c>
      <c r="B80" s="12" t="s">
        <v>161</v>
      </c>
      <c r="C80" s="3"/>
      <c r="D80" s="3"/>
      <c r="E80" s="3" t="str">
        <f t="shared" si="10"/>
        <v/>
      </c>
    </row>
    <row r="81" spans="1:5" x14ac:dyDescent="0.25">
      <c r="A81" s="12" t="s">
        <v>162</v>
      </c>
      <c r="B81" s="12" t="s">
        <v>163</v>
      </c>
      <c r="C81" s="3"/>
      <c r="D81" s="3"/>
      <c r="E81" s="3" t="str">
        <f t="shared" si="10"/>
        <v/>
      </c>
    </row>
    <row r="82" spans="1:5" x14ac:dyDescent="0.25">
      <c r="A82" s="12" t="s">
        <v>164</v>
      </c>
      <c r="B82" s="12" t="s">
        <v>165</v>
      </c>
      <c r="C82" s="3"/>
      <c r="D82" s="3"/>
      <c r="E82" s="3" t="str">
        <f t="shared" si="10"/>
        <v/>
      </c>
    </row>
    <row r="83" spans="1:5" x14ac:dyDescent="0.25">
      <c r="A83" s="12" t="s">
        <v>166</v>
      </c>
      <c r="B83" s="12" t="s">
        <v>167</v>
      </c>
      <c r="C83" s="3"/>
      <c r="D83" s="3"/>
      <c r="E83" s="3" t="str">
        <f t="shared" si="10"/>
        <v/>
      </c>
    </row>
    <row r="84" spans="1:5" x14ac:dyDescent="0.25">
      <c r="A84" s="14" t="s">
        <v>168</v>
      </c>
      <c r="B84" s="14" t="s">
        <v>169</v>
      </c>
      <c r="C84" s="15">
        <f>+C86</f>
        <v>0</v>
      </c>
      <c r="D84" s="15">
        <f t="shared" ref="D84" si="13">SUM(D85:D88)</f>
        <v>0</v>
      </c>
      <c r="E84" s="30" t="str">
        <f t="shared" si="10"/>
        <v/>
      </c>
    </row>
    <row r="85" spans="1:5" x14ac:dyDescent="0.25">
      <c r="A85" s="12" t="s">
        <v>170</v>
      </c>
      <c r="B85" s="12" t="s">
        <v>171</v>
      </c>
      <c r="C85" s="3"/>
      <c r="D85" s="3"/>
      <c r="E85" s="13" t="str">
        <f t="shared" si="10"/>
        <v/>
      </c>
    </row>
    <row r="86" spans="1:5" x14ac:dyDescent="0.25">
      <c r="A86" s="12" t="s">
        <v>172</v>
      </c>
      <c r="B86" s="12" t="s">
        <v>173</v>
      </c>
      <c r="C86" s="3"/>
      <c r="D86" s="3"/>
      <c r="E86" s="13" t="str">
        <f t="shared" si="10"/>
        <v/>
      </c>
    </row>
    <row r="87" spans="1:5" x14ac:dyDescent="0.25">
      <c r="A87" s="12" t="s">
        <v>174</v>
      </c>
      <c r="B87" s="12" t="s">
        <v>175</v>
      </c>
      <c r="C87" s="3"/>
      <c r="D87" s="3"/>
      <c r="E87" s="3"/>
    </row>
    <row r="88" spans="1:5" ht="25.5" x14ac:dyDescent="0.25">
      <c r="A88" s="12" t="s">
        <v>176</v>
      </c>
      <c r="B88" s="12" t="s">
        <v>177</v>
      </c>
      <c r="C88" s="3"/>
      <c r="D88" s="3"/>
      <c r="E88" s="3"/>
    </row>
    <row r="89" spans="1:5" x14ac:dyDescent="0.25">
      <c r="A89" s="31" t="s">
        <v>178</v>
      </c>
      <c r="B89" s="31" t="s">
        <v>179</v>
      </c>
      <c r="C89" s="3"/>
      <c r="D89" s="3"/>
      <c r="E89" s="3"/>
    </row>
    <row r="90" spans="1:5" ht="25.5" x14ac:dyDescent="0.25">
      <c r="A90" s="31" t="s">
        <v>180</v>
      </c>
      <c r="B90" s="31" t="s">
        <v>181</v>
      </c>
      <c r="C90" s="3"/>
      <c r="D90" s="3"/>
      <c r="E90" s="3"/>
    </row>
    <row r="91" spans="1:5" x14ac:dyDescent="0.25">
      <c r="A91" s="18" t="s">
        <v>182</v>
      </c>
      <c r="B91" s="18" t="s">
        <v>26</v>
      </c>
      <c r="C91" s="19"/>
      <c r="D91" s="19">
        <f>+D92+D106+D122+D123+D132</f>
        <v>0</v>
      </c>
      <c r="E91" s="19"/>
    </row>
    <row r="92" spans="1:5" x14ac:dyDescent="0.25">
      <c r="A92" s="14" t="s">
        <v>183</v>
      </c>
      <c r="B92" s="14" t="s">
        <v>28</v>
      </c>
      <c r="C92" s="15"/>
      <c r="D92" s="15">
        <f t="shared" ref="D92" si="14">+D93+D96+D101+D100+D105</f>
        <v>0</v>
      </c>
      <c r="E92" s="15"/>
    </row>
    <row r="93" spans="1:5" x14ac:dyDescent="0.25">
      <c r="A93" s="16" t="s">
        <v>184</v>
      </c>
      <c r="B93" s="16" t="s">
        <v>185</v>
      </c>
      <c r="C93" s="17"/>
      <c r="D93" s="17">
        <f t="shared" ref="D93" si="15">SUM(D94:D95)</f>
        <v>0</v>
      </c>
      <c r="E93" s="17"/>
    </row>
    <row r="94" spans="1:5" x14ac:dyDescent="0.25">
      <c r="A94" s="12" t="s">
        <v>186</v>
      </c>
      <c r="B94" s="12" t="s">
        <v>187</v>
      </c>
      <c r="C94" s="3"/>
      <c r="D94" s="3"/>
      <c r="E94" s="3"/>
    </row>
    <row r="95" spans="1:5" x14ac:dyDescent="0.25">
      <c r="A95" s="12" t="s">
        <v>188</v>
      </c>
      <c r="B95" s="12" t="s">
        <v>189</v>
      </c>
      <c r="C95" s="3"/>
      <c r="D95" s="3"/>
      <c r="E95" s="3"/>
    </row>
    <row r="96" spans="1:5" x14ac:dyDescent="0.25">
      <c r="A96" s="16" t="s">
        <v>190</v>
      </c>
      <c r="B96" s="16" t="s">
        <v>191</v>
      </c>
      <c r="C96" s="17"/>
      <c r="D96" s="17">
        <f t="shared" ref="D96" si="16">SUM(D97:D99)</f>
        <v>0</v>
      </c>
      <c r="E96" s="17"/>
    </row>
    <row r="97" spans="1:5" x14ac:dyDescent="0.25">
      <c r="A97" s="12" t="s">
        <v>192</v>
      </c>
      <c r="B97" s="12" t="s">
        <v>193</v>
      </c>
      <c r="C97" s="3"/>
      <c r="D97" s="3"/>
      <c r="E97" s="3"/>
    </row>
    <row r="98" spans="1:5" x14ac:dyDescent="0.25">
      <c r="A98" s="12" t="s">
        <v>194</v>
      </c>
      <c r="B98" s="12" t="s">
        <v>195</v>
      </c>
      <c r="C98" s="3"/>
      <c r="D98" s="3"/>
      <c r="E98" s="3"/>
    </row>
    <row r="99" spans="1:5" x14ac:dyDescent="0.25">
      <c r="A99" s="12" t="s">
        <v>196</v>
      </c>
      <c r="B99" s="12" t="s">
        <v>197</v>
      </c>
      <c r="C99" s="3"/>
      <c r="D99" s="3"/>
      <c r="E99" s="3"/>
    </row>
    <row r="100" spans="1:5" x14ac:dyDescent="0.25">
      <c r="A100" s="16" t="s">
        <v>198</v>
      </c>
      <c r="B100" s="16" t="s">
        <v>199</v>
      </c>
      <c r="C100" s="3"/>
      <c r="D100" s="3"/>
      <c r="E100" s="3"/>
    </row>
    <row r="101" spans="1:5" x14ac:dyDescent="0.25">
      <c r="A101" s="16" t="s">
        <v>200</v>
      </c>
      <c r="B101" s="16" t="s">
        <v>201</v>
      </c>
      <c r="C101" s="17"/>
      <c r="D101" s="17">
        <f t="shared" ref="D101" si="17">SUM(D102:D104)</f>
        <v>0</v>
      </c>
      <c r="E101" s="17"/>
    </row>
    <row r="102" spans="1:5" x14ac:dyDescent="0.25">
      <c r="A102" s="12" t="s">
        <v>202</v>
      </c>
      <c r="B102" s="12" t="s">
        <v>203</v>
      </c>
      <c r="C102" s="3"/>
      <c r="D102" s="3"/>
      <c r="E102" s="3"/>
    </row>
    <row r="103" spans="1:5" x14ac:dyDescent="0.25">
      <c r="A103" s="12" t="s">
        <v>204</v>
      </c>
      <c r="B103" s="12" t="s">
        <v>205</v>
      </c>
      <c r="C103" s="3"/>
      <c r="D103" s="3"/>
      <c r="E103" s="3"/>
    </row>
    <row r="104" spans="1:5" ht="25.5" x14ac:dyDescent="0.25">
      <c r="A104" s="12" t="s">
        <v>206</v>
      </c>
      <c r="B104" s="12" t="s">
        <v>207</v>
      </c>
      <c r="C104" s="3"/>
      <c r="D104" s="3"/>
      <c r="E104" s="3"/>
    </row>
    <row r="105" spans="1:5" x14ac:dyDescent="0.25">
      <c r="A105" s="16" t="s">
        <v>208</v>
      </c>
      <c r="B105" s="16" t="s">
        <v>209</v>
      </c>
      <c r="C105" s="3"/>
      <c r="D105" s="3"/>
      <c r="E105" s="3"/>
    </row>
    <row r="106" spans="1:5" x14ac:dyDescent="0.25">
      <c r="A106" s="14" t="s">
        <v>210</v>
      </c>
      <c r="B106" s="14" t="s">
        <v>42</v>
      </c>
      <c r="C106" s="15"/>
      <c r="D106" s="15">
        <f>+D107+D115</f>
        <v>0</v>
      </c>
      <c r="E106" s="15"/>
    </row>
    <row r="107" spans="1:5" x14ac:dyDescent="0.25">
      <c r="A107" s="16" t="s">
        <v>211</v>
      </c>
      <c r="B107" s="16" t="s">
        <v>44</v>
      </c>
      <c r="C107" s="17"/>
      <c r="D107" s="17">
        <f>+SUM(D108:D114)</f>
        <v>0</v>
      </c>
      <c r="E107" s="17"/>
    </row>
    <row r="108" spans="1:5" x14ac:dyDescent="0.25">
      <c r="A108" s="1" t="s">
        <v>212</v>
      </c>
      <c r="B108" s="1" t="s">
        <v>213</v>
      </c>
      <c r="C108" s="3"/>
      <c r="D108" s="3"/>
      <c r="E108" s="3"/>
    </row>
    <row r="109" spans="1:5" x14ac:dyDescent="0.25">
      <c r="A109" s="32" t="s">
        <v>214</v>
      </c>
      <c r="B109" s="32" t="s">
        <v>215</v>
      </c>
      <c r="C109" s="3"/>
      <c r="D109" s="3"/>
      <c r="E109" s="3"/>
    </row>
    <row r="110" spans="1:5" x14ac:dyDescent="0.25">
      <c r="A110" s="12" t="s">
        <v>216</v>
      </c>
      <c r="B110" s="12" t="s">
        <v>217</v>
      </c>
      <c r="C110" s="3"/>
      <c r="D110" s="3"/>
      <c r="E110" s="3"/>
    </row>
    <row r="111" spans="1:5" x14ac:dyDescent="0.25">
      <c r="A111" s="12" t="s">
        <v>218</v>
      </c>
      <c r="B111" s="12" t="s">
        <v>219</v>
      </c>
      <c r="C111" s="3"/>
      <c r="D111" s="3"/>
      <c r="E111" s="3"/>
    </row>
    <row r="112" spans="1:5" x14ac:dyDescent="0.25">
      <c r="A112" s="12" t="s">
        <v>220</v>
      </c>
      <c r="B112" s="12" t="s">
        <v>221</v>
      </c>
      <c r="C112" s="3"/>
      <c r="D112" s="3"/>
      <c r="E112" s="3"/>
    </row>
    <row r="113" spans="1:5" x14ac:dyDescent="0.25">
      <c r="A113" s="12" t="s">
        <v>222</v>
      </c>
      <c r="B113" s="12" t="s">
        <v>223</v>
      </c>
      <c r="C113" s="3"/>
      <c r="D113" s="3"/>
      <c r="E113" s="3"/>
    </row>
    <row r="114" spans="1:5" ht="25.5" x14ac:dyDescent="0.25">
      <c r="A114" s="12" t="s">
        <v>224</v>
      </c>
      <c r="B114" s="12" t="s">
        <v>225</v>
      </c>
      <c r="C114" s="3"/>
      <c r="D114" s="3"/>
      <c r="E114" s="3"/>
    </row>
    <row r="115" spans="1:5" x14ac:dyDescent="0.25">
      <c r="A115" s="16" t="s">
        <v>226</v>
      </c>
      <c r="B115" s="16" t="s">
        <v>52</v>
      </c>
      <c r="C115" s="17"/>
      <c r="D115" s="17">
        <f>SUM(D116:D121)</f>
        <v>0</v>
      </c>
      <c r="E115" s="17"/>
    </row>
    <row r="116" spans="1:5" x14ac:dyDescent="0.25">
      <c r="A116" s="1" t="s">
        <v>227</v>
      </c>
      <c r="B116" s="1" t="s">
        <v>228</v>
      </c>
      <c r="C116" s="33"/>
      <c r="D116" s="33"/>
      <c r="E116" s="33"/>
    </row>
    <row r="117" spans="1:5" x14ac:dyDescent="0.25">
      <c r="A117" s="12" t="s">
        <v>229</v>
      </c>
      <c r="B117" s="12" t="s">
        <v>230</v>
      </c>
      <c r="C117" s="3"/>
      <c r="D117" s="3"/>
      <c r="E117" s="3"/>
    </row>
    <row r="118" spans="1:5" x14ac:dyDescent="0.25">
      <c r="A118" s="12" t="s">
        <v>231</v>
      </c>
      <c r="B118" s="12" t="s">
        <v>232</v>
      </c>
      <c r="C118" s="3"/>
      <c r="D118" s="3"/>
      <c r="E118" s="3"/>
    </row>
    <row r="119" spans="1:5" x14ac:dyDescent="0.25">
      <c r="A119" s="12" t="s">
        <v>233</v>
      </c>
      <c r="B119" s="12" t="s">
        <v>234</v>
      </c>
      <c r="C119" s="3"/>
      <c r="D119" s="3"/>
      <c r="E119" s="3"/>
    </row>
    <row r="120" spans="1:5" ht="25.5" x14ac:dyDescent="0.25">
      <c r="A120" s="12" t="s">
        <v>235</v>
      </c>
      <c r="B120" s="12" t="s">
        <v>236</v>
      </c>
      <c r="C120" s="33"/>
      <c r="D120" s="3"/>
      <c r="E120" s="33"/>
    </row>
    <row r="121" spans="1:5" ht="25.5" x14ac:dyDescent="0.25">
      <c r="A121" s="12" t="s">
        <v>237</v>
      </c>
      <c r="B121" s="12" t="s">
        <v>238</v>
      </c>
      <c r="C121" s="3"/>
      <c r="D121" s="3"/>
      <c r="E121" s="3"/>
    </row>
    <row r="122" spans="1:5" x14ac:dyDescent="0.25">
      <c r="A122" s="14" t="s">
        <v>239</v>
      </c>
      <c r="B122" s="14" t="s">
        <v>60</v>
      </c>
      <c r="C122" s="3"/>
      <c r="D122" s="3"/>
      <c r="E122" s="3"/>
    </row>
    <row r="123" spans="1:5" x14ac:dyDescent="0.25">
      <c r="A123" s="14" t="s">
        <v>240</v>
      </c>
      <c r="B123" s="14" t="s">
        <v>241</v>
      </c>
      <c r="C123" s="15"/>
      <c r="D123" s="15">
        <f>SUM(D124:D131)</f>
        <v>0</v>
      </c>
      <c r="E123" s="15"/>
    </row>
    <row r="124" spans="1:5" x14ac:dyDescent="0.25">
      <c r="A124" s="12" t="s">
        <v>242</v>
      </c>
      <c r="B124" s="12" t="s">
        <v>243</v>
      </c>
      <c r="C124" s="3"/>
      <c r="D124" s="3"/>
      <c r="E124" s="3"/>
    </row>
    <row r="125" spans="1:5" x14ac:dyDescent="0.25">
      <c r="A125" s="12" t="s">
        <v>244</v>
      </c>
      <c r="B125" s="12" t="s">
        <v>245</v>
      </c>
      <c r="C125" s="3"/>
      <c r="D125" s="3"/>
      <c r="E125" s="3"/>
    </row>
    <row r="126" spans="1:5" x14ac:dyDescent="0.25">
      <c r="A126" s="12" t="s">
        <v>246</v>
      </c>
      <c r="B126" s="12" t="s">
        <v>247</v>
      </c>
      <c r="C126" s="3"/>
      <c r="D126" s="3"/>
      <c r="E126" s="3"/>
    </row>
    <row r="127" spans="1:5" ht="25.5" x14ac:dyDescent="0.25">
      <c r="A127" s="12" t="s">
        <v>248</v>
      </c>
      <c r="B127" s="12" t="s">
        <v>249</v>
      </c>
      <c r="C127" s="3"/>
      <c r="D127" s="3"/>
      <c r="E127" s="3"/>
    </row>
    <row r="128" spans="1:5" x14ac:dyDescent="0.25">
      <c r="A128" s="12" t="s">
        <v>250</v>
      </c>
      <c r="B128" s="12" t="s">
        <v>251</v>
      </c>
      <c r="C128" s="3"/>
      <c r="D128" s="3"/>
      <c r="E128" s="3"/>
    </row>
    <row r="129" spans="1:5" x14ac:dyDescent="0.25">
      <c r="A129" s="12" t="s">
        <v>252</v>
      </c>
      <c r="B129" s="12" t="s">
        <v>253</v>
      </c>
      <c r="C129" s="3"/>
      <c r="D129" s="3"/>
      <c r="E129" s="3"/>
    </row>
    <row r="130" spans="1:5" x14ac:dyDescent="0.25">
      <c r="A130" s="12" t="s">
        <v>254</v>
      </c>
      <c r="B130" s="12" t="s">
        <v>255</v>
      </c>
      <c r="C130" s="3"/>
      <c r="D130" s="3"/>
      <c r="E130" s="3"/>
    </row>
    <row r="131" spans="1:5" x14ac:dyDescent="0.25">
      <c r="A131" s="12" t="s">
        <v>256</v>
      </c>
      <c r="B131" s="12" t="s">
        <v>257</v>
      </c>
      <c r="C131" s="3"/>
      <c r="D131" s="3"/>
      <c r="E131" s="3"/>
    </row>
    <row r="132" spans="1:5" x14ac:dyDescent="0.25">
      <c r="A132" s="14" t="s">
        <v>258</v>
      </c>
      <c r="B132" s="14" t="s">
        <v>259</v>
      </c>
      <c r="C132" s="15"/>
      <c r="D132" s="15">
        <f>SUM(D133:D135)</f>
        <v>0</v>
      </c>
      <c r="E132" s="15"/>
    </row>
    <row r="133" spans="1:5" x14ac:dyDescent="0.25">
      <c r="A133" s="12" t="s">
        <v>260</v>
      </c>
      <c r="B133" s="12" t="s">
        <v>261</v>
      </c>
      <c r="C133" s="3"/>
      <c r="D133" s="3"/>
      <c r="E133" s="3"/>
    </row>
    <row r="134" spans="1:5" x14ac:dyDescent="0.25">
      <c r="A134" s="12" t="s">
        <v>263</v>
      </c>
      <c r="B134" s="12" t="s">
        <v>259</v>
      </c>
      <c r="C134" s="3"/>
      <c r="D134" s="3"/>
      <c r="E134" s="3"/>
    </row>
    <row r="135" spans="1:5" x14ac:dyDescent="0.25">
      <c r="A135" s="12" t="s">
        <v>264</v>
      </c>
      <c r="B135" s="12" t="s">
        <v>265</v>
      </c>
      <c r="C135" s="3"/>
      <c r="D135" s="3"/>
      <c r="E135" s="3"/>
    </row>
    <row r="136" spans="1:5" x14ac:dyDescent="0.25">
      <c r="A136" s="18" t="s">
        <v>266</v>
      </c>
      <c r="B136" s="18" t="s">
        <v>62</v>
      </c>
      <c r="C136" s="19"/>
      <c r="D136" s="19">
        <f>+D137+D143+D153+D155+D156+D157</f>
        <v>0</v>
      </c>
      <c r="E136" s="19"/>
    </row>
    <row r="137" spans="1:5" x14ac:dyDescent="0.25">
      <c r="A137" s="14" t="s">
        <v>267</v>
      </c>
      <c r="B137" s="14" t="s">
        <v>268</v>
      </c>
      <c r="C137" s="15"/>
      <c r="D137" s="15">
        <f t="shared" ref="D137" si="18">SUM(D138:D142)</f>
        <v>0</v>
      </c>
      <c r="E137" s="15"/>
    </row>
    <row r="138" spans="1:5" ht="25.5" x14ac:dyDescent="0.25">
      <c r="A138" s="12" t="s">
        <v>269</v>
      </c>
      <c r="B138" s="12" t="s">
        <v>270</v>
      </c>
      <c r="C138" s="3"/>
      <c r="D138" s="3"/>
      <c r="E138" s="3"/>
    </row>
    <row r="139" spans="1:5" x14ac:dyDescent="0.25">
      <c r="A139" s="12" t="s">
        <v>271</v>
      </c>
      <c r="B139" s="12" t="s">
        <v>272</v>
      </c>
      <c r="C139" s="3"/>
      <c r="D139" s="3"/>
      <c r="E139" s="3"/>
    </row>
    <row r="140" spans="1:5" x14ac:dyDescent="0.25">
      <c r="A140" s="12" t="s">
        <v>273</v>
      </c>
      <c r="B140" s="12" t="s">
        <v>274</v>
      </c>
      <c r="C140" s="3"/>
      <c r="D140" s="3"/>
      <c r="E140" s="3"/>
    </row>
    <row r="141" spans="1:5" x14ac:dyDescent="0.25">
      <c r="A141" s="12" t="s">
        <v>275</v>
      </c>
      <c r="B141" s="12" t="s">
        <v>276</v>
      </c>
      <c r="C141" s="3"/>
      <c r="D141" s="3"/>
      <c r="E141" s="3"/>
    </row>
    <row r="142" spans="1:5" ht="25.5" x14ac:dyDescent="0.25">
      <c r="A142" s="12" t="s">
        <v>277</v>
      </c>
      <c r="B142" s="12" t="s">
        <v>278</v>
      </c>
      <c r="C142" s="3"/>
      <c r="D142" s="3"/>
      <c r="E142" s="3"/>
    </row>
    <row r="143" spans="1:5" x14ac:dyDescent="0.25">
      <c r="A143" s="14" t="s">
        <v>279</v>
      </c>
      <c r="B143" s="14" t="s">
        <v>280</v>
      </c>
      <c r="C143" s="15"/>
      <c r="D143" s="15">
        <f t="shared" ref="D143" si="19">+D144+D149</f>
        <v>0</v>
      </c>
      <c r="E143" s="15"/>
    </row>
    <row r="144" spans="1:5" x14ac:dyDescent="0.25">
      <c r="A144" s="16" t="s">
        <v>281</v>
      </c>
      <c r="B144" s="16" t="s">
        <v>282</v>
      </c>
      <c r="C144" s="17"/>
      <c r="D144" s="17">
        <f t="shared" ref="D144" si="20">SUM(D145:D148)</f>
        <v>0</v>
      </c>
      <c r="E144" s="17"/>
    </row>
    <row r="145" spans="1:5" x14ac:dyDescent="0.25">
      <c r="A145" s="12" t="s">
        <v>283</v>
      </c>
      <c r="B145" s="12" t="s">
        <v>284</v>
      </c>
      <c r="C145" s="3"/>
      <c r="D145" s="3"/>
      <c r="E145" s="3"/>
    </row>
    <row r="146" spans="1:5" x14ac:dyDescent="0.25">
      <c r="A146" s="12" t="s">
        <v>285</v>
      </c>
      <c r="B146" s="12" t="s">
        <v>286</v>
      </c>
      <c r="C146" s="3"/>
      <c r="D146" s="3"/>
      <c r="E146" s="3"/>
    </row>
    <row r="147" spans="1:5" x14ac:dyDescent="0.25">
      <c r="A147" s="12" t="s">
        <v>287</v>
      </c>
      <c r="B147" s="12" t="s">
        <v>288</v>
      </c>
      <c r="C147" s="3"/>
      <c r="D147" s="3"/>
      <c r="E147" s="3"/>
    </row>
    <row r="148" spans="1:5" x14ac:dyDescent="0.25">
      <c r="A148" s="12" t="s">
        <v>289</v>
      </c>
      <c r="B148" s="12" t="s">
        <v>290</v>
      </c>
      <c r="C148" s="3"/>
      <c r="D148" s="3"/>
      <c r="E148" s="3"/>
    </row>
    <row r="149" spans="1:5" x14ac:dyDescent="0.25">
      <c r="A149" s="16" t="s">
        <v>291</v>
      </c>
      <c r="B149" s="16" t="s">
        <v>292</v>
      </c>
      <c r="C149" s="17"/>
      <c r="D149" s="17">
        <f t="shared" ref="D149" si="21">SUM(D150:D152)</f>
        <v>0</v>
      </c>
      <c r="E149" s="17"/>
    </row>
    <row r="150" spans="1:5" x14ac:dyDescent="0.25">
      <c r="A150" s="12" t="s">
        <v>293</v>
      </c>
      <c r="B150" s="12" t="s">
        <v>294</v>
      </c>
      <c r="C150" s="3"/>
      <c r="D150" s="3"/>
      <c r="E150" s="3"/>
    </row>
    <row r="151" spans="1:5" x14ac:dyDescent="0.25">
      <c r="A151" s="12" t="s">
        <v>295</v>
      </c>
      <c r="B151" s="12" t="s">
        <v>288</v>
      </c>
      <c r="C151" s="3"/>
      <c r="D151" s="3"/>
      <c r="E151" s="3"/>
    </row>
    <row r="152" spans="1:5" x14ac:dyDescent="0.25">
      <c r="A152" s="12" t="s">
        <v>296</v>
      </c>
      <c r="B152" s="12" t="s">
        <v>290</v>
      </c>
      <c r="C152" s="3"/>
      <c r="D152" s="3"/>
      <c r="E152" s="3"/>
    </row>
    <row r="153" spans="1:5" x14ac:dyDescent="0.25">
      <c r="A153" s="14" t="s">
        <v>297</v>
      </c>
      <c r="B153" s="14" t="s">
        <v>298</v>
      </c>
      <c r="C153" s="15"/>
      <c r="D153" s="15">
        <f>SUM(D154:D154)</f>
        <v>0</v>
      </c>
      <c r="E153" s="15"/>
    </row>
    <row r="154" spans="1:5" x14ac:dyDescent="0.25">
      <c r="A154" s="12" t="s">
        <v>299</v>
      </c>
      <c r="B154" s="12" t="s">
        <v>300</v>
      </c>
      <c r="C154" s="3"/>
      <c r="D154" s="3"/>
      <c r="E154" s="3"/>
    </row>
    <row r="155" spans="1:5" x14ac:dyDescent="0.25">
      <c r="A155" s="31" t="s">
        <v>301</v>
      </c>
      <c r="B155" s="31" t="s">
        <v>302</v>
      </c>
      <c r="C155" s="3"/>
      <c r="D155" s="3"/>
      <c r="E155" s="3"/>
    </row>
    <row r="156" spans="1:5" x14ac:dyDescent="0.25">
      <c r="A156" s="31" t="s">
        <v>303</v>
      </c>
      <c r="B156" s="31" t="s">
        <v>304</v>
      </c>
      <c r="C156" s="3"/>
      <c r="D156" s="3"/>
      <c r="E156" s="3"/>
    </row>
    <row r="157" spans="1:5" ht="25.5" x14ac:dyDescent="0.25">
      <c r="A157" s="31" t="s">
        <v>305</v>
      </c>
      <c r="B157" s="31" t="s">
        <v>306</v>
      </c>
      <c r="C157" s="3"/>
      <c r="D157" s="3"/>
      <c r="E157" s="3"/>
    </row>
    <row r="158" spans="1:5" x14ac:dyDescent="0.25">
      <c r="A158" s="18" t="s">
        <v>307</v>
      </c>
      <c r="B158" s="18" t="s">
        <v>308</v>
      </c>
      <c r="C158" s="3"/>
      <c r="D158" s="3"/>
      <c r="E158" s="3"/>
    </row>
    <row r="159" spans="1:5" x14ac:dyDescent="0.25">
      <c r="A159" s="18" t="s">
        <v>309</v>
      </c>
      <c r="B159" s="18" t="s">
        <v>310</v>
      </c>
      <c r="C159" s="19"/>
      <c r="D159" s="19">
        <f t="shared" ref="D159" si="22">SUM(D160:D164)</f>
        <v>0</v>
      </c>
      <c r="E159" s="19"/>
    </row>
    <row r="160" spans="1:5" x14ac:dyDescent="0.25">
      <c r="A160" s="12" t="s">
        <v>311</v>
      </c>
      <c r="B160" s="12" t="s">
        <v>312</v>
      </c>
      <c r="C160" s="3"/>
      <c r="D160" s="3"/>
      <c r="E160" s="3"/>
    </row>
    <row r="161" spans="1:5" x14ac:dyDescent="0.25">
      <c r="A161" s="12" t="s">
        <v>313</v>
      </c>
      <c r="B161" s="12" t="s">
        <v>314</v>
      </c>
      <c r="C161" s="3"/>
      <c r="D161" s="3"/>
      <c r="E161" s="3"/>
    </row>
    <row r="162" spans="1:5" x14ac:dyDescent="0.25">
      <c r="A162" s="12" t="s">
        <v>315</v>
      </c>
      <c r="B162" s="12" t="s">
        <v>316</v>
      </c>
      <c r="C162" s="3"/>
      <c r="D162" s="3"/>
      <c r="E162" s="3"/>
    </row>
    <row r="163" spans="1:5" x14ac:dyDescent="0.25">
      <c r="A163" s="12" t="s">
        <v>317</v>
      </c>
      <c r="B163" s="12" t="s">
        <v>318</v>
      </c>
      <c r="C163" s="3"/>
      <c r="D163" s="3"/>
      <c r="E163" s="3"/>
    </row>
    <row r="164" spans="1:5" x14ac:dyDescent="0.25">
      <c r="A164" s="12" t="s">
        <v>319</v>
      </c>
      <c r="B164" s="12" t="s">
        <v>320</v>
      </c>
      <c r="C164" s="3"/>
      <c r="D164" s="3"/>
      <c r="E164" s="3"/>
    </row>
    <row r="165" spans="1:5" x14ac:dyDescent="0.25">
      <c r="A165" s="22" t="s">
        <v>321</v>
      </c>
      <c r="B165" s="22" t="s">
        <v>322</v>
      </c>
      <c r="C165" s="7"/>
      <c r="D165" s="7">
        <f t="shared" ref="D165" si="23">+D166+D167+D168</f>
        <v>-139025</v>
      </c>
      <c r="E165" s="7"/>
    </row>
    <row r="166" spans="1:5" x14ac:dyDescent="0.25">
      <c r="A166" s="12" t="s">
        <v>323</v>
      </c>
      <c r="B166" s="12" t="s">
        <v>324</v>
      </c>
      <c r="C166" s="3"/>
      <c r="D166" s="3">
        <v>-99300</v>
      </c>
      <c r="E166" s="3"/>
    </row>
    <row r="167" spans="1:5" x14ac:dyDescent="0.25">
      <c r="A167" s="12" t="s">
        <v>325</v>
      </c>
      <c r="B167" s="12" t="s">
        <v>326</v>
      </c>
      <c r="C167" s="3"/>
      <c r="D167" s="3">
        <v>-6475</v>
      </c>
      <c r="E167" s="3"/>
    </row>
    <row r="168" spans="1:5" x14ac:dyDescent="0.25">
      <c r="A168" s="23" t="s">
        <v>327</v>
      </c>
      <c r="B168" s="23" t="s">
        <v>328</v>
      </c>
      <c r="C168" s="35"/>
      <c r="D168" s="35">
        <f t="shared" ref="D168" si="24">+D169+D175+D188</f>
        <v>-33250</v>
      </c>
      <c r="E168" s="35"/>
    </row>
    <row r="169" spans="1:5" x14ac:dyDescent="0.25">
      <c r="A169" s="28" t="s">
        <v>329</v>
      </c>
      <c r="B169" s="28" t="s">
        <v>330</v>
      </c>
      <c r="C169" s="25"/>
      <c r="D169" s="25">
        <f t="shared" ref="D169" si="25">SUM(D170:D174)</f>
        <v>-4250</v>
      </c>
      <c r="E169" s="25"/>
    </row>
    <row r="170" spans="1:5" x14ac:dyDescent="0.25">
      <c r="A170" s="12" t="s">
        <v>331</v>
      </c>
      <c r="B170" s="12" t="s">
        <v>332</v>
      </c>
      <c r="C170" s="3"/>
      <c r="D170" s="3">
        <v>-2000</v>
      </c>
      <c r="E170" s="3"/>
    </row>
    <row r="171" spans="1:5" x14ac:dyDescent="0.25">
      <c r="A171" s="12" t="s">
        <v>333</v>
      </c>
      <c r="B171" s="12" t="s">
        <v>334</v>
      </c>
      <c r="C171" s="3"/>
      <c r="D171" s="3">
        <v>-400</v>
      </c>
      <c r="E171" s="3"/>
    </row>
    <row r="172" spans="1:5" ht="25.5" x14ac:dyDescent="0.25">
      <c r="A172" s="12" t="s">
        <v>335</v>
      </c>
      <c r="B172" s="12" t="s">
        <v>336</v>
      </c>
      <c r="C172" s="3"/>
      <c r="D172" s="3">
        <v>-1000</v>
      </c>
      <c r="E172" s="3"/>
    </row>
    <row r="173" spans="1:5" x14ac:dyDescent="0.25">
      <c r="A173" s="12" t="s">
        <v>337</v>
      </c>
      <c r="B173" s="12" t="s">
        <v>338</v>
      </c>
      <c r="C173" s="3"/>
      <c r="D173" s="3">
        <v>0</v>
      </c>
      <c r="E173" s="3"/>
    </row>
    <row r="174" spans="1:5" x14ac:dyDescent="0.25">
      <c r="A174" s="12" t="s">
        <v>339</v>
      </c>
      <c r="B174" s="12" t="s">
        <v>340</v>
      </c>
      <c r="C174" s="3"/>
      <c r="D174" s="3">
        <v>-850</v>
      </c>
      <c r="E174" s="3"/>
    </row>
    <row r="175" spans="1:5" x14ac:dyDescent="0.25">
      <c r="A175" s="14" t="s">
        <v>341</v>
      </c>
      <c r="B175" s="14" t="s">
        <v>342</v>
      </c>
      <c r="C175" s="15"/>
      <c r="D175" s="15">
        <f t="shared" ref="D175" si="26">SUM(D176:D187)</f>
        <v>-29000</v>
      </c>
      <c r="E175" s="15"/>
    </row>
    <row r="176" spans="1:5" x14ac:dyDescent="0.25">
      <c r="A176" s="12" t="s">
        <v>343</v>
      </c>
      <c r="B176" s="12" t="s">
        <v>344</v>
      </c>
      <c r="C176" s="3"/>
      <c r="D176" s="3">
        <v>0</v>
      </c>
      <c r="E176" s="3"/>
    </row>
    <row r="177" spans="1:5" x14ac:dyDescent="0.25">
      <c r="A177" s="12" t="s">
        <v>345</v>
      </c>
      <c r="B177" s="12" t="s">
        <v>346</v>
      </c>
      <c r="C177" s="3"/>
      <c r="D177" s="3">
        <v>0</v>
      </c>
      <c r="E177" s="3"/>
    </row>
    <row r="178" spans="1:5" x14ac:dyDescent="0.25">
      <c r="A178" s="12" t="s">
        <v>347</v>
      </c>
      <c r="B178" s="12" t="s">
        <v>348</v>
      </c>
      <c r="C178" s="3"/>
      <c r="D178" s="3">
        <v>0</v>
      </c>
      <c r="E178" s="3"/>
    </row>
    <row r="179" spans="1:5" x14ac:dyDescent="0.25">
      <c r="A179" s="12" t="s">
        <v>349</v>
      </c>
      <c r="B179" s="12" t="s">
        <v>350</v>
      </c>
      <c r="C179" s="3"/>
      <c r="D179" s="3">
        <v>0</v>
      </c>
      <c r="E179" s="3"/>
    </row>
    <row r="180" spans="1:5" x14ac:dyDescent="0.25">
      <c r="A180" s="12" t="s">
        <v>351</v>
      </c>
      <c r="B180" s="12" t="s">
        <v>352</v>
      </c>
      <c r="C180" s="3"/>
      <c r="D180" s="3">
        <v>0</v>
      </c>
      <c r="E180" s="3"/>
    </row>
    <row r="181" spans="1:5" x14ac:dyDescent="0.25">
      <c r="A181" s="12" t="s">
        <v>353</v>
      </c>
      <c r="B181" s="12" t="s">
        <v>354</v>
      </c>
      <c r="C181" s="3"/>
      <c r="D181" s="3">
        <v>0</v>
      </c>
      <c r="E181" s="3"/>
    </row>
    <row r="182" spans="1:5" x14ac:dyDescent="0.25">
      <c r="A182" s="12" t="s">
        <v>355</v>
      </c>
      <c r="B182" s="12" t="s">
        <v>356</v>
      </c>
      <c r="C182" s="3"/>
      <c r="D182" s="3">
        <v>0</v>
      </c>
      <c r="E182" s="3"/>
    </row>
    <row r="183" spans="1:5" x14ac:dyDescent="0.25">
      <c r="A183" s="12" t="s">
        <v>357</v>
      </c>
      <c r="B183" s="12" t="s">
        <v>358</v>
      </c>
      <c r="C183" s="3"/>
      <c r="D183" s="3">
        <v>0</v>
      </c>
      <c r="E183" s="3"/>
    </row>
    <row r="184" spans="1:5" x14ac:dyDescent="0.25">
      <c r="A184" s="12" t="s">
        <v>359</v>
      </c>
      <c r="B184" s="12" t="s">
        <v>360</v>
      </c>
      <c r="C184" s="3"/>
      <c r="D184" s="3">
        <v>0</v>
      </c>
      <c r="E184" s="3"/>
    </row>
    <row r="185" spans="1:5" x14ac:dyDescent="0.25">
      <c r="A185" s="12" t="s">
        <v>361</v>
      </c>
      <c r="B185" s="12" t="s">
        <v>362</v>
      </c>
      <c r="C185" s="3"/>
      <c r="D185" s="3">
        <v>-25000</v>
      </c>
      <c r="E185" s="3"/>
    </row>
    <row r="186" spans="1:5" x14ac:dyDescent="0.25">
      <c r="A186" s="12" t="s">
        <v>363</v>
      </c>
      <c r="B186" s="12" t="s">
        <v>364</v>
      </c>
      <c r="C186" s="3"/>
      <c r="D186" s="3">
        <v>0</v>
      </c>
      <c r="E186" s="3"/>
    </row>
    <row r="187" spans="1:5" x14ac:dyDescent="0.25">
      <c r="A187" s="12" t="s">
        <v>365</v>
      </c>
      <c r="B187" s="12" t="s">
        <v>366</v>
      </c>
      <c r="C187" s="3"/>
      <c r="D187" s="3">
        <v>-4000</v>
      </c>
      <c r="E187" s="3"/>
    </row>
    <row r="188" spans="1:5" x14ac:dyDescent="0.25">
      <c r="A188" s="14" t="s">
        <v>367</v>
      </c>
      <c r="B188" s="14" t="s">
        <v>368</v>
      </c>
      <c r="C188" s="3"/>
      <c r="D188" s="3">
        <v>0</v>
      </c>
      <c r="E188" s="3"/>
    </row>
    <row r="189" spans="1:5" x14ac:dyDescent="0.25">
      <c r="A189" s="6" t="s">
        <v>369</v>
      </c>
      <c r="B189" s="6" t="s">
        <v>370</v>
      </c>
      <c r="C189" s="3"/>
      <c r="D189" s="3">
        <v>0</v>
      </c>
      <c r="E189" s="3"/>
    </row>
    <row r="190" spans="1:5" x14ac:dyDescent="0.25">
      <c r="A190" s="6" t="s">
        <v>371</v>
      </c>
      <c r="B190" s="6" t="s">
        <v>372</v>
      </c>
      <c r="C190" s="7"/>
      <c r="D190" s="7">
        <f t="shared" ref="D190" si="27">+D191+D192</f>
        <v>0</v>
      </c>
      <c r="E190" s="7"/>
    </row>
    <row r="191" spans="1:5" x14ac:dyDescent="0.25">
      <c r="A191" s="12" t="s">
        <v>373</v>
      </c>
      <c r="B191" s="12" t="s">
        <v>374</v>
      </c>
      <c r="C191" s="3"/>
      <c r="D191" s="3"/>
      <c r="E191" s="3"/>
    </row>
    <row r="192" spans="1:5" x14ac:dyDescent="0.25">
      <c r="A192" s="12" t="s">
        <v>375</v>
      </c>
      <c r="B192" s="12" t="s">
        <v>372</v>
      </c>
      <c r="C192" s="3"/>
      <c r="D192" s="3"/>
      <c r="E192" s="3"/>
    </row>
    <row r="193" spans="1:5" x14ac:dyDescent="0.25">
      <c r="A193" s="36" t="s">
        <v>376</v>
      </c>
      <c r="B193" s="36" t="s">
        <v>377</v>
      </c>
      <c r="C193" s="37"/>
      <c r="D193" s="37">
        <f>+D2+D52+D165+D189+D190</f>
        <v>-139025</v>
      </c>
      <c r="E193" s="37"/>
    </row>
    <row r="194" spans="1:5" x14ac:dyDescent="0.25">
      <c r="A194" s="6" t="s">
        <v>378</v>
      </c>
      <c r="B194" s="6" t="s">
        <v>379</v>
      </c>
      <c r="C194" s="3"/>
      <c r="D194" s="3"/>
      <c r="E194" s="3"/>
    </row>
    <row r="195" spans="1:5" x14ac:dyDescent="0.25">
      <c r="A195" s="6" t="s">
        <v>380</v>
      </c>
      <c r="B195" s="6" t="s">
        <v>381</v>
      </c>
      <c r="C195" s="3"/>
      <c r="D195" s="3"/>
      <c r="E195" s="3"/>
    </row>
    <row r="196" spans="1:5" ht="25.5" x14ac:dyDescent="0.25">
      <c r="A196" s="36" t="s">
        <v>382</v>
      </c>
      <c r="B196" s="36" t="s">
        <v>383</v>
      </c>
      <c r="C196" s="37"/>
      <c r="D196" s="37">
        <f t="shared" ref="D196" si="28">+D193+D194+D195</f>
        <v>-139025</v>
      </c>
      <c r="E196" s="37"/>
    </row>
    <row r="197" spans="1:5" x14ac:dyDescent="0.25">
      <c r="A197" s="6" t="s">
        <v>384</v>
      </c>
      <c r="B197" s="6" t="s">
        <v>385</v>
      </c>
      <c r="C197" s="3"/>
      <c r="D197" s="3"/>
      <c r="E197" s="3"/>
    </row>
    <row r="198" spans="1:5" x14ac:dyDescent="0.25">
      <c r="A198" s="36" t="s">
        <v>386</v>
      </c>
      <c r="B198" s="36" t="s">
        <v>387</v>
      </c>
      <c r="C198" s="37"/>
      <c r="D198" s="37">
        <f t="shared" ref="D198:D200" si="29">+D196+D197</f>
        <v>-139025</v>
      </c>
      <c r="E198" s="37"/>
    </row>
    <row r="199" spans="1:5" x14ac:dyDescent="0.25">
      <c r="A199" s="6" t="s">
        <v>388</v>
      </c>
      <c r="B199" s="6" t="s">
        <v>389</v>
      </c>
      <c r="C199" s="3"/>
      <c r="D199" s="3"/>
      <c r="E199" s="3"/>
    </row>
    <row r="200" spans="1:5" x14ac:dyDescent="0.25">
      <c r="A200" s="36" t="s">
        <v>390</v>
      </c>
      <c r="B200" s="36" t="s">
        <v>391</v>
      </c>
      <c r="C200" s="37"/>
      <c r="D200" s="37">
        <f t="shared" si="29"/>
        <v>-139025</v>
      </c>
      <c r="E200" s="37"/>
    </row>
  </sheetData>
  <autoFilter ref="A1:E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0"/>
  <sheetViews>
    <sheetView workbookViewId="0">
      <pane ySplit="1" topLeftCell="A2" activePane="bottomLeft" state="frozen"/>
      <selection activeCell="A135" sqref="A135:XFD135"/>
      <selection pane="bottomLeft" activeCell="A135" sqref="A135:XFD135"/>
    </sheetView>
  </sheetViews>
  <sheetFormatPr defaultRowHeight="15" x14ac:dyDescent="0.25"/>
  <cols>
    <col min="1" max="1" width="10.28515625" style="38" bestFit="1" customWidth="1"/>
    <col min="2" max="2" width="38.42578125" style="38" customWidth="1"/>
    <col min="3" max="3" width="10.42578125" style="39" bestFit="1" customWidth="1"/>
    <col min="4" max="4" width="14.85546875" style="39" bestFit="1" customWidth="1"/>
    <col min="5" max="5" width="9.85546875" style="39" bestFit="1" customWidth="1"/>
  </cols>
  <sheetData>
    <row r="1" spans="1:5" x14ac:dyDescent="0.25">
      <c r="A1" s="1"/>
      <c r="B1" s="1" t="s">
        <v>416</v>
      </c>
      <c r="C1" s="3" t="s">
        <v>2</v>
      </c>
      <c r="D1" s="3" t="s">
        <v>3</v>
      </c>
      <c r="E1" s="3" t="s">
        <v>4</v>
      </c>
    </row>
    <row r="2" spans="1:5" ht="15.75" x14ac:dyDescent="0.25">
      <c r="A2" s="46" t="s">
        <v>5</v>
      </c>
      <c r="B2" s="46" t="s">
        <v>6</v>
      </c>
      <c r="C2" s="47"/>
      <c r="D2" s="47">
        <f>+D3+D41+D45+D46</f>
        <v>0</v>
      </c>
      <c r="E2" s="63"/>
    </row>
    <row r="3" spans="1:5" x14ac:dyDescent="0.25">
      <c r="A3" s="6" t="s">
        <v>7</v>
      </c>
      <c r="B3" s="6" t="s">
        <v>8</v>
      </c>
      <c r="C3" s="7"/>
      <c r="D3" s="7">
        <f>D4+D12+D30+D35</f>
        <v>0</v>
      </c>
      <c r="E3" s="7"/>
    </row>
    <row r="4" spans="1:5" x14ac:dyDescent="0.25">
      <c r="A4" s="48" t="s">
        <v>9</v>
      </c>
      <c r="B4" s="48" t="s">
        <v>10</v>
      </c>
      <c r="C4" s="9">
        <f t="shared" ref="C4:D4" si="0">+SUM(C5:C11)</f>
        <v>0</v>
      </c>
      <c r="D4" s="49">
        <f t="shared" si="0"/>
        <v>0</v>
      </c>
      <c r="E4" s="66" t="str">
        <f>+IF(C4=0,"",D4/C4)</f>
        <v/>
      </c>
    </row>
    <row r="5" spans="1:5" x14ac:dyDescent="0.25">
      <c r="A5" s="12" t="s">
        <v>11</v>
      </c>
      <c r="B5" s="12" t="s">
        <v>12</v>
      </c>
      <c r="C5" s="3"/>
      <c r="D5" s="3"/>
      <c r="E5" s="13" t="str">
        <f t="shared" ref="E5:E68" si="1">+IF(C5=0,"",D5/C5)</f>
        <v/>
      </c>
    </row>
    <row r="6" spans="1:5" x14ac:dyDescent="0.25">
      <c r="A6" s="12" t="s">
        <v>13</v>
      </c>
      <c r="B6" s="12" t="s">
        <v>14</v>
      </c>
      <c r="C6" s="3"/>
      <c r="D6" s="3"/>
      <c r="E6" s="13" t="str">
        <f t="shared" si="1"/>
        <v/>
      </c>
    </row>
    <row r="7" spans="1:5" x14ac:dyDescent="0.25">
      <c r="A7" s="12" t="s">
        <v>15</v>
      </c>
      <c r="B7" s="12" t="s">
        <v>16</v>
      </c>
      <c r="C7" s="3"/>
      <c r="D7" s="3"/>
      <c r="E7" s="13" t="str">
        <f t="shared" si="1"/>
        <v/>
      </c>
    </row>
    <row r="8" spans="1:5" x14ac:dyDescent="0.25">
      <c r="A8" s="12" t="s">
        <v>17</v>
      </c>
      <c r="B8" s="12" t="s">
        <v>18</v>
      </c>
      <c r="C8" s="3"/>
      <c r="D8" s="3"/>
      <c r="E8" s="3" t="str">
        <f t="shared" si="1"/>
        <v/>
      </c>
    </row>
    <row r="9" spans="1:5" x14ac:dyDescent="0.25">
      <c r="A9" s="12" t="s">
        <v>19</v>
      </c>
      <c r="B9" s="12" t="s">
        <v>20</v>
      </c>
      <c r="C9" s="3"/>
      <c r="D9" s="3"/>
      <c r="E9" s="3" t="str">
        <f t="shared" si="1"/>
        <v/>
      </c>
    </row>
    <row r="10" spans="1:5" ht="25.5" x14ac:dyDescent="0.25">
      <c r="A10" s="12" t="s">
        <v>21</v>
      </c>
      <c r="B10" s="12" t="s">
        <v>22</v>
      </c>
      <c r="C10" s="3"/>
      <c r="D10" s="3"/>
      <c r="E10" s="3" t="str">
        <f t="shared" si="1"/>
        <v/>
      </c>
    </row>
    <row r="11" spans="1:5" x14ac:dyDescent="0.25">
      <c r="A11" s="12" t="s">
        <v>23</v>
      </c>
      <c r="B11" s="12" t="s">
        <v>24</v>
      </c>
      <c r="C11" s="3"/>
      <c r="D11" s="3"/>
      <c r="E11" s="3" t="str">
        <f t="shared" si="1"/>
        <v/>
      </c>
    </row>
    <row r="12" spans="1:5" x14ac:dyDescent="0.25">
      <c r="A12" s="48" t="s">
        <v>25</v>
      </c>
      <c r="B12" s="48" t="s">
        <v>26</v>
      </c>
      <c r="C12" s="49"/>
      <c r="D12" s="49">
        <f>D13+D20+D29</f>
        <v>0</v>
      </c>
      <c r="E12" s="65" t="str">
        <f t="shared" si="1"/>
        <v/>
      </c>
    </row>
    <row r="13" spans="1:5" x14ac:dyDescent="0.25">
      <c r="A13" s="14" t="s">
        <v>27</v>
      </c>
      <c r="B13" s="14" t="s">
        <v>28</v>
      </c>
      <c r="C13" s="15"/>
      <c r="D13" s="15">
        <f>SUM(D14:D19)</f>
        <v>0</v>
      </c>
      <c r="E13" s="15" t="str">
        <f t="shared" si="1"/>
        <v/>
      </c>
    </row>
    <row r="14" spans="1:5" x14ac:dyDescent="0.25">
      <c r="A14" s="12" t="s">
        <v>29</v>
      </c>
      <c r="B14" s="12" t="s">
        <v>30</v>
      </c>
      <c r="C14" s="3"/>
      <c r="D14" s="3"/>
      <c r="E14" s="3" t="str">
        <f t="shared" si="1"/>
        <v/>
      </c>
    </row>
    <row r="15" spans="1:5" x14ac:dyDescent="0.25">
      <c r="A15" s="12" t="s">
        <v>31</v>
      </c>
      <c r="B15" s="12" t="s">
        <v>32</v>
      </c>
      <c r="C15" s="3"/>
      <c r="D15" s="3"/>
      <c r="E15" s="3" t="str">
        <f t="shared" si="1"/>
        <v/>
      </c>
    </row>
    <row r="16" spans="1:5" x14ac:dyDescent="0.25">
      <c r="A16" s="12" t="s">
        <v>33</v>
      </c>
      <c r="B16" s="12" t="s">
        <v>34</v>
      </c>
      <c r="C16" s="3"/>
      <c r="D16" s="3"/>
      <c r="E16" s="3" t="str">
        <f t="shared" si="1"/>
        <v/>
      </c>
    </row>
    <row r="17" spans="1:5" x14ac:dyDescent="0.25">
      <c r="A17" s="12" t="s">
        <v>35</v>
      </c>
      <c r="B17" s="12" t="s">
        <v>36</v>
      </c>
      <c r="C17" s="3"/>
      <c r="D17" s="3"/>
      <c r="E17" s="3" t="str">
        <f t="shared" si="1"/>
        <v/>
      </c>
    </row>
    <row r="18" spans="1:5" x14ac:dyDescent="0.25">
      <c r="A18" s="12" t="s">
        <v>37</v>
      </c>
      <c r="B18" s="12" t="s">
        <v>38</v>
      </c>
      <c r="C18" s="3"/>
      <c r="D18" s="3"/>
      <c r="E18" s="3" t="str">
        <f t="shared" si="1"/>
        <v/>
      </c>
    </row>
    <row r="19" spans="1:5" x14ac:dyDescent="0.25">
      <c r="A19" s="12" t="s">
        <v>39</v>
      </c>
      <c r="B19" s="12" t="s">
        <v>40</v>
      </c>
      <c r="C19" s="3"/>
      <c r="D19" s="3"/>
      <c r="E19" s="3" t="str">
        <f t="shared" si="1"/>
        <v/>
      </c>
    </row>
    <row r="20" spans="1:5" x14ac:dyDescent="0.25">
      <c r="A20" s="14" t="s">
        <v>41</v>
      </c>
      <c r="B20" s="14" t="s">
        <v>42</v>
      </c>
      <c r="C20" s="15"/>
      <c r="D20" s="15">
        <f>+D21+D25</f>
        <v>0</v>
      </c>
      <c r="E20" s="15" t="str">
        <f t="shared" si="1"/>
        <v/>
      </c>
    </row>
    <row r="21" spans="1:5" x14ac:dyDescent="0.25">
      <c r="A21" s="16" t="s">
        <v>43</v>
      </c>
      <c r="B21" s="16" t="s">
        <v>44</v>
      </c>
      <c r="C21" s="17"/>
      <c r="D21" s="17">
        <f>SUM(D22:D24)</f>
        <v>0</v>
      </c>
      <c r="E21" s="17" t="str">
        <f t="shared" si="1"/>
        <v/>
      </c>
    </row>
    <row r="22" spans="1:5" x14ac:dyDescent="0.25">
      <c r="A22" s="12" t="s">
        <v>45</v>
      </c>
      <c r="B22" s="12" t="s">
        <v>46</v>
      </c>
      <c r="C22" s="3"/>
      <c r="D22" s="3"/>
      <c r="E22" s="3" t="str">
        <f t="shared" si="1"/>
        <v/>
      </c>
    </row>
    <row r="23" spans="1:5" x14ac:dyDescent="0.25">
      <c r="A23" s="12" t="s">
        <v>47</v>
      </c>
      <c r="B23" s="12" t="s">
        <v>48</v>
      </c>
      <c r="C23" s="3"/>
      <c r="D23" s="3"/>
      <c r="E23" s="3" t="str">
        <f t="shared" si="1"/>
        <v/>
      </c>
    </row>
    <row r="24" spans="1:5" x14ac:dyDescent="0.25">
      <c r="A24" s="12" t="s">
        <v>49</v>
      </c>
      <c r="B24" s="12" t="s">
        <v>50</v>
      </c>
      <c r="C24" s="3"/>
      <c r="D24" s="3"/>
      <c r="E24" s="3" t="str">
        <f t="shared" si="1"/>
        <v/>
      </c>
    </row>
    <row r="25" spans="1:5" x14ac:dyDescent="0.25">
      <c r="A25" s="16" t="s">
        <v>51</v>
      </c>
      <c r="B25" s="16" t="s">
        <v>52</v>
      </c>
      <c r="C25" s="17"/>
      <c r="D25" s="17">
        <f>SUM(D26:D28)</f>
        <v>0</v>
      </c>
      <c r="E25" s="17" t="str">
        <f t="shared" si="1"/>
        <v/>
      </c>
    </row>
    <row r="26" spans="1:5" x14ac:dyDescent="0.25">
      <c r="A26" s="12" t="s">
        <v>53</v>
      </c>
      <c r="B26" s="12" t="s">
        <v>54</v>
      </c>
      <c r="C26" s="3"/>
      <c r="D26" s="3"/>
      <c r="E26" s="3" t="str">
        <f t="shared" si="1"/>
        <v/>
      </c>
    </row>
    <row r="27" spans="1:5" x14ac:dyDescent="0.25">
      <c r="A27" s="12" t="s">
        <v>55</v>
      </c>
      <c r="B27" s="12" t="s">
        <v>56</v>
      </c>
      <c r="C27" s="3"/>
      <c r="D27" s="3"/>
      <c r="E27" s="3" t="str">
        <f t="shared" si="1"/>
        <v/>
      </c>
    </row>
    <row r="28" spans="1:5" x14ac:dyDescent="0.25">
      <c r="A28" s="12" t="s">
        <v>57</v>
      </c>
      <c r="B28" s="12" t="s">
        <v>58</v>
      </c>
      <c r="C28" s="3"/>
      <c r="D28" s="3"/>
      <c r="E28" s="3" t="str">
        <f t="shared" si="1"/>
        <v/>
      </c>
    </row>
    <row r="29" spans="1:5" x14ac:dyDescent="0.25">
      <c r="A29" s="14" t="s">
        <v>59</v>
      </c>
      <c r="B29" s="14" t="s">
        <v>60</v>
      </c>
      <c r="C29" s="3"/>
      <c r="D29" s="3"/>
      <c r="E29" s="3" t="str">
        <f t="shared" si="1"/>
        <v/>
      </c>
    </row>
    <row r="30" spans="1:5" x14ac:dyDescent="0.25">
      <c r="A30" s="18" t="s">
        <v>61</v>
      </c>
      <c r="B30" s="18" t="s">
        <v>62</v>
      </c>
      <c r="C30" s="19"/>
      <c r="D30" s="19">
        <f t="shared" ref="D30" si="2">SUM(D31:D34)</f>
        <v>0</v>
      </c>
      <c r="E30" s="19" t="str">
        <f t="shared" si="1"/>
        <v/>
      </c>
    </row>
    <row r="31" spans="1:5" x14ac:dyDescent="0.25">
      <c r="A31" s="12" t="s">
        <v>63</v>
      </c>
      <c r="B31" s="12" t="s">
        <v>64</v>
      </c>
      <c r="C31" s="3"/>
      <c r="D31" s="3"/>
      <c r="E31" s="3" t="str">
        <f t="shared" si="1"/>
        <v/>
      </c>
    </row>
    <row r="32" spans="1:5" x14ac:dyDescent="0.25">
      <c r="A32" s="12" t="s">
        <v>65</v>
      </c>
      <c r="B32" s="12" t="s">
        <v>66</v>
      </c>
      <c r="C32" s="3"/>
      <c r="D32" s="3"/>
      <c r="E32" s="3" t="str">
        <f t="shared" si="1"/>
        <v/>
      </c>
    </row>
    <row r="33" spans="1:5" x14ac:dyDescent="0.25">
      <c r="A33" s="12" t="s">
        <v>67</v>
      </c>
      <c r="B33" s="12" t="s">
        <v>68</v>
      </c>
      <c r="C33" s="3"/>
      <c r="D33" s="3"/>
      <c r="E33" s="3" t="str">
        <f t="shared" si="1"/>
        <v/>
      </c>
    </row>
    <row r="34" spans="1:5" x14ac:dyDescent="0.25">
      <c r="A34" s="12" t="s">
        <v>69</v>
      </c>
      <c r="B34" s="12" t="s">
        <v>70</v>
      </c>
      <c r="C34" s="3"/>
      <c r="D34" s="3"/>
      <c r="E34" s="3" t="str">
        <f t="shared" si="1"/>
        <v/>
      </c>
    </row>
    <row r="35" spans="1:5" x14ac:dyDescent="0.25">
      <c r="A35" s="18" t="s">
        <v>71</v>
      </c>
      <c r="B35" s="18" t="s">
        <v>72</v>
      </c>
      <c r="C35" s="19"/>
      <c r="D35" s="19">
        <f t="shared" ref="D35" si="3">SUM(D36:D40)</f>
        <v>0</v>
      </c>
      <c r="E35" s="19" t="str">
        <f t="shared" si="1"/>
        <v/>
      </c>
    </row>
    <row r="36" spans="1:5" x14ac:dyDescent="0.25">
      <c r="A36" s="12" t="s">
        <v>73</v>
      </c>
      <c r="B36" s="12" t="s">
        <v>74</v>
      </c>
      <c r="C36" s="3"/>
      <c r="D36" s="3"/>
      <c r="E36" s="3" t="str">
        <f t="shared" si="1"/>
        <v/>
      </c>
    </row>
    <row r="37" spans="1:5" x14ac:dyDescent="0.25">
      <c r="A37" s="12" t="s">
        <v>75</v>
      </c>
      <c r="B37" s="12" t="s">
        <v>76</v>
      </c>
      <c r="C37" s="3"/>
      <c r="D37" s="3"/>
      <c r="E37" s="3" t="str">
        <f t="shared" si="1"/>
        <v/>
      </c>
    </row>
    <row r="38" spans="1:5" x14ac:dyDescent="0.25">
      <c r="A38" s="12" t="s">
        <v>77</v>
      </c>
      <c r="B38" s="12" t="s">
        <v>78</v>
      </c>
      <c r="C38" s="3"/>
      <c r="D38" s="3"/>
      <c r="E38" s="3" t="str">
        <f t="shared" si="1"/>
        <v/>
      </c>
    </row>
    <row r="39" spans="1:5" x14ac:dyDescent="0.25">
      <c r="A39" s="12" t="s">
        <v>79</v>
      </c>
      <c r="B39" s="12" t="s">
        <v>80</v>
      </c>
      <c r="C39" s="3"/>
      <c r="D39" s="3"/>
      <c r="E39" s="3" t="str">
        <f t="shared" si="1"/>
        <v/>
      </c>
    </row>
    <row r="40" spans="1:5" x14ac:dyDescent="0.25">
      <c r="A40" s="12" t="s">
        <v>81</v>
      </c>
      <c r="B40" s="12" t="s">
        <v>82</v>
      </c>
      <c r="C40" s="3"/>
      <c r="D40" s="3"/>
      <c r="E40" s="3" t="str">
        <f t="shared" si="1"/>
        <v/>
      </c>
    </row>
    <row r="41" spans="1:5" x14ac:dyDescent="0.25">
      <c r="A41" s="6" t="s">
        <v>83</v>
      </c>
      <c r="B41" s="6" t="s">
        <v>84</v>
      </c>
      <c r="C41" s="7"/>
      <c r="D41" s="7">
        <f t="shared" ref="D41" si="4">SUM(D42:D44)</f>
        <v>0</v>
      </c>
      <c r="E41" s="7" t="str">
        <f t="shared" si="1"/>
        <v/>
      </c>
    </row>
    <row r="42" spans="1:5" x14ac:dyDescent="0.25">
      <c r="A42" s="12" t="s">
        <v>85</v>
      </c>
      <c r="B42" s="12" t="s">
        <v>86</v>
      </c>
      <c r="C42" s="3"/>
      <c r="D42" s="3"/>
      <c r="E42" s="3" t="str">
        <f t="shared" si="1"/>
        <v/>
      </c>
    </row>
    <row r="43" spans="1:5" x14ac:dyDescent="0.25">
      <c r="A43" s="12" t="s">
        <v>87</v>
      </c>
      <c r="B43" s="12" t="s">
        <v>88</v>
      </c>
      <c r="C43" s="3"/>
      <c r="D43" s="3"/>
      <c r="E43" s="3" t="str">
        <f t="shared" si="1"/>
        <v/>
      </c>
    </row>
    <row r="44" spans="1:5" ht="25.5" x14ac:dyDescent="0.25">
      <c r="A44" s="12" t="s">
        <v>89</v>
      </c>
      <c r="B44" s="12" t="s">
        <v>90</v>
      </c>
      <c r="C44" s="3"/>
      <c r="D44" s="3"/>
      <c r="E44" s="3" t="str">
        <f t="shared" si="1"/>
        <v/>
      </c>
    </row>
    <row r="45" spans="1:5" x14ac:dyDescent="0.25">
      <c r="A45" s="6" t="s">
        <v>91</v>
      </c>
      <c r="B45" s="6" t="s">
        <v>92</v>
      </c>
      <c r="C45" s="3"/>
      <c r="D45" s="3"/>
      <c r="E45" s="3" t="str">
        <f t="shared" si="1"/>
        <v/>
      </c>
    </row>
    <row r="46" spans="1:5" x14ac:dyDescent="0.25">
      <c r="A46" s="6" t="s">
        <v>93</v>
      </c>
      <c r="B46" s="6" t="s">
        <v>94</v>
      </c>
      <c r="C46" s="7"/>
      <c r="D46" s="7">
        <f t="shared" ref="D46" si="5">SUM(D47:D50)</f>
        <v>0</v>
      </c>
      <c r="E46" s="7" t="str">
        <f t="shared" si="1"/>
        <v/>
      </c>
    </row>
    <row r="47" spans="1:5" x14ac:dyDescent="0.25">
      <c r="A47" s="12" t="s">
        <v>95</v>
      </c>
      <c r="B47" s="12" t="s">
        <v>96</v>
      </c>
      <c r="C47" s="3"/>
      <c r="D47" s="3"/>
      <c r="E47" s="3" t="str">
        <f t="shared" si="1"/>
        <v/>
      </c>
    </row>
    <row r="48" spans="1:5" x14ac:dyDescent="0.25">
      <c r="A48" s="12" t="s">
        <v>97</v>
      </c>
      <c r="B48" s="12" t="s">
        <v>98</v>
      </c>
      <c r="C48" s="3"/>
      <c r="D48" s="3"/>
      <c r="E48" s="3" t="str">
        <f t="shared" si="1"/>
        <v/>
      </c>
    </row>
    <row r="49" spans="1:5" x14ac:dyDescent="0.25">
      <c r="A49" s="12" t="s">
        <v>99</v>
      </c>
      <c r="B49" s="12" t="s">
        <v>100</v>
      </c>
      <c r="C49" s="3"/>
      <c r="D49" s="3"/>
      <c r="E49" s="3" t="str">
        <f t="shared" si="1"/>
        <v/>
      </c>
    </row>
    <row r="50" spans="1:5" x14ac:dyDescent="0.25">
      <c r="A50" s="12" t="s">
        <v>101</v>
      </c>
      <c r="B50" s="12" t="s">
        <v>94</v>
      </c>
      <c r="C50" s="3"/>
      <c r="D50" s="3"/>
      <c r="E50" s="3" t="str">
        <f t="shared" si="1"/>
        <v/>
      </c>
    </row>
    <row r="51" spans="1:5" ht="15.75" x14ac:dyDescent="0.25">
      <c r="A51" s="20" t="s">
        <v>102</v>
      </c>
      <c r="B51" s="20" t="s">
        <v>103</v>
      </c>
      <c r="C51" s="21"/>
      <c r="D51" s="21">
        <f>+D52+D165+D189+D190</f>
        <v>-119255</v>
      </c>
      <c r="E51" s="21" t="str">
        <f t="shared" si="1"/>
        <v/>
      </c>
    </row>
    <row r="52" spans="1:5" x14ac:dyDescent="0.25">
      <c r="A52" s="22" t="s">
        <v>104</v>
      </c>
      <c r="B52" s="22" t="s">
        <v>105</v>
      </c>
      <c r="C52" s="7"/>
      <c r="D52" s="7">
        <f>+D53+D58+D91+D136+D158+D159</f>
        <v>0</v>
      </c>
      <c r="E52" s="7" t="str">
        <f t="shared" si="1"/>
        <v/>
      </c>
    </row>
    <row r="53" spans="1:5" x14ac:dyDescent="0.25">
      <c r="A53" s="18" t="s">
        <v>106</v>
      </c>
      <c r="B53" s="18" t="s">
        <v>107</v>
      </c>
      <c r="C53" s="19"/>
      <c r="D53" s="19">
        <f t="shared" ref="D53" si="6">SUM(D54:D57)</f>
        <v>0</v>
      </c>
      <c r="E53" s="19" t="str">
        <f t="shared" si="1"/>
        <v/>
      </c>
    </row>
    <row r="54" spans="1:5" x14ac:dyDescent="0.25">
      <c r="A54" s="12" t="s">
        <v>108</v>
      </c>
      <c r="B54" s="12" t="s">
        <v>109</v>
      </c>
      <c r="C54" s="3"/>
      <c r="D54" s="3"/>
      <c r="E54" s="3" t="str">
        <f t="shared" si="1"/>
        <v/>
      </c>
    </row>
    <row r="55" spans="1:5" x14ac:dyDescent="0.25">
      <c r="A55" s="12" t="s">
        <v>110</v>
      </c>
      <c r="B55" s="12" t="s">
        <v>111</v>
      </c>
      <c r="C55" s="3"/>
      <c r="D55" s="3"/>
      <c r="E55" s="3" t="str">
        <f t="shared" si="1"/>
        <v/>
      </c>
    </row>
    <row r="56" spans="1:5" x14ac:dyDescent="0.25">
      <c r="A56" s="12" t="s">
        <v>112</v>
      </c>
      <c r="B56" s="12" t="s">
        <v>113</v>
      </c>
      <c r="C56" s="3"/>
      <c r="D56" s="3"/>
      <c r="E56" s="3" t="str">
        <f t="shared" si="1"/>
        <v/>
      </c>
    </row>
    <row r="57" spans="1:5" x14ac:dyDescent="0.25">
      <c r="A57" s="12" t="s">
        <v>114</v>
      </c>
      <c r="B57" s="12" t="s">
        <v>115</v>
      </c>
      <c r="C57" s="3"/>
      <c r="D57" s="3"/>
      <c r="E57" s="3" t="str">
        <f t="shared" si="1"/>
        <v/>
      </c>
    </row>
    <row r="58" spans="1:5" x14ac:dyDescent="0.25">
      <c r="A58" s="23" t="s">
        <v>116</v>
      </c>
      <c r="B58" s="23" t="s">
        <v>117</v>
      </c>
      <c r="C58" s="19"/>
      <c r="D58" s="19">
        <f t="shared" ref="D58" si="7">+D59+D67+D71+D78+D84+D89+D90</f>
        <v>0</v>
      </c>
      <c r="E58" s="19" t="str">
        <f t="shared" si="1"/>
        <v/>
      </c>
    </row>
    <row r="59" spans="1:5" x14ac:dyDescent="0.25">
      <c r="A59" s="24" t="s">
        <v>118</v>
      </c>
      <c r="B59" s="24" t="s">
        <v>119</v>
      </c>
      <c r="C59" s="25">
        <f t="shared" ref="C59:D59" si="8">SUM(C60:C66)</f>
        <v>0</v>
      </c>
      <c r="D59" s="26">
        <f t="shared" si="8"/>
        <v>0</v>
      </c>
      <c r="E59" s="27" t="str">
        <f t="shared" si="1"/>
        <v/>
      </c>
    </row>
    <row r="60" spans="1:5" x14ac:dyDescent="0.25">
      <c r="A60" s="12" t="s">
        <v>120</v>
      </c>
      <c r="B60" s="12" t="s">
        <v>121</v>
      </c>
      <c r="C60" s="3"/>
      <c r="D60" s="3"/>
      <c r="E60" s="13" t="str">
        <f t="shared" si="1"/>
        <v/>
      </c>
    </row>
    <row r="61" spans="1:5" x14ac:dyDescent="0.25">
      <c r="A61" s="12" t="s">
        <v>122</v>
      </c>
      <c r="B61" s="12" t="s">
        <v>123</v>
      </c>
      <c r="C61" s="3"/>
      <c r="D61" s="3"/>
      <c r="E61" s="13" t="str">
        <f t="shared" si="1"/>
        <v/>
      </c>
    </row>
    <row r="62" spans="1:5" x14ac:dyDescent="0.25">
      <c r="A62" s="12" t="s">
        <v>124</v>
      </c>
      <c r="B62" s="12" t="s">
        <v>125</v>
      </c>
      <c r="C62" s="3"/>
      <c r="D62" s="3"/>
      <c r="E62" s="13" t="str">
        <f t="shared" si="1"/>
        <v/>
      </c>
    </row>
    <row r="63" spans="1:5" x14ac:dyDescent="0.25">
      <c r="A63" s="12" t="s">
        <v>126</v>
      </c>
      <c r="B63" s="12" t="s">
        <v>127</v>
      </c>
      <c r="C63" s="3"/>
      <c r="D63" s="3"/>
      <c r="E63" s="13" t="str">
        <f t="shared" si="1"/>
        <v/>
      </c>
    </row>
    <row r="64" spans="1:5" x14ac:dyDescent="0.25">
      <c r="A64" s="12" t="s">
        <v>128</v>
      </c>
      <c r="B64" s="12" t="s">
        <v>129</v>
      </c>
      <c r="C64" s="3"/>
      <c r="D64" s="3"/>
      <c r="E64" s="13" t="str">
        <f t="shared" si="1"/>
        <v/>
      </c>
    </row>
    <row r="65" spans="1:5" x14ac:dyDescent="0.25">
      <c r="A65" s="12" t="s">
        <v>130</v>
      </c>
      <c r="B65" s="12" t="s">
        <v>131</v>
      </c>
      <c r="C65" s="3"/>
      <c r="D65" s="3"/>
      <c r="E65" s="13" t="str">
        <f t="shared" si="1"/>
        <v/>
      </c>
    </row>
    <row r="66" spans="1:5" ht="25.5" x14ac:dyDescent="0.25">
      <c r="A66" s="12" t="s">
        <v>132</v>
      </c>
      <c r="B66" s="12" t="s">
        <v>133</v>
      </c>
      <c r="C66" s="3"/>
      <c r="D66" s="3"/>
      <c r="E66" s="3" t="str">
        <f t="shared" si="1"/>
        <v/>
      </c>
    </row>
    <row r="67" spans="1:5" x14ac:dyDescent="0.25">
      <c r="A67" s="28" t="s">
        <v>134</v>
      </c>
      <c r="B67" s="28" t="s">
        <v>135</v>
      </c>
      <c r="C67" s="25">
        <f t="shared" ref="C67:D67" si="9">SUM(C68:C70)</f>
        <v>0</v>
      </c>
      <c r="D67" s="25">
        <f t="shared" si="9"/>
        <v>0</v>
      </c>
      <c r="E67" s="29" t="str">
        <f t="shared" si="1"/>
        <v/>
      </c>
    </row>
    <row r="68" spans="1:5" x14ac:dyDescent="0.25">
      <c r="A68" s="12" t="s">
        <v>136</v>
      </c>
      <c r="B68" s="12" t="s">
        <v>137</v>
      </c>
      <c r="C68" s="3"/>
      <c r="D68" s="3"/>
      <c r="E68" s="13" t="str">
        <f t="shared" si="1"/>
        <v/>
      </c>
    </row>
    <row r="69" spans="1:5" x14ac:dyDescent="0.25">
      <c r="A69" s="12" t="s">
        <v>138</v>
      </c>
      <c r="B69" s="12" t="s">
        <v>139</v>
      </c>
      <c r="C69" s="3"/>
      <c r="D69" s="3"/>
      <c r="E69" s="13" t="str">
        <f t="shared" ref="E69:E86" si="10">+IF(C69=0,"",D69/C69)</f>
        <v/>
      </c>
    </row>
    <row r="70" spans="1:5" ht="25.5" x14ac:dyDescent="0.25">
      <c r="A70" s="12" t="s">
        <v>140</v>
      </c>
      <c r="B70" s="12" t="s">
        <v>141</v>
      </c>
      <c r="C70" s="3"/>
      <c r="D70" s="3"/>
      <c r="E70" s="3" t="str">
        <f t="shared" si="10"/>
        <v/>
      </c>
    </row>
    <row r="71" spans="1:5" x14ac:dyDescent="0.25">
      <c r="A71" s="14" t="s">
        <v>142</v>
      </c>
      <c r="B71" s="14" t="s">
        <v>143</v>
      </c>
      <c r="C71" s="15"/>
      <c r="D71" s="15">
        <f t="shared" ref="D71" si="11">SUM(D72:D77)</f>
        <v>0</v>
      </c>
      <c r="E71" s="15" t="str">
        <f t="shared" si="10"/>
        <v/>
      </c>
    </row>
    <row r="72" spans="1:5" x14ac:dyDescent="0.25">
      <c r="A72" s="12" t="s">
        <v>144</v>
      </c>
      <c r="B72" s="12" t="s">
        <v>145</v>
      </c>
      <c r="C72" s="3"/>
      <c r="D72" s="3"/>
      <c r="E72" s="13" t="str">
        <f t="shared" si="10"/>
        <v/>
      </c>
    </row>
    <row r="73" spans="1:5" x14ac:dyDescent="0.25">
      <c r="A73" s="12" t="s">
        <v>146</v>
      </c>
      <c r="B73" s="12" t="s">
        <v>147</v>
      </c>
      <c r="C73" s="3"/>
      <c r="D73" s="3"/>
      <c r="E73" s="13" t="str">
        <f t="shared" si="10"/>
        <v/>
      </c>
    </row>
    <row r="74" spans="1:5" x14ac:dyDescent="0.25">
      <c r="A74" s="12" t="s">
        <v>148</v>
      </c>
      <c r="B74" s="12" t="s">
        <v>149</v>
      </c>
      <c r="C74" s="3"/>
      <c r="D74" s="3"/>
      <c r="E74" s="13" t="str">
        <f t="shared" si="10"/>
        <v/>
      </c>
    </row>
    <row r="75" spans="1:5" x14ac:dyDescent="0.25">
      <c r="A75" s="12" t="s">
        <v>150</v>
      </c>
      <c r="B75" s="12" t="s">
        <v>151</v>
      </c>
      <c r="C75" s="3"/>
      <c r="D75" s="3"/>
      <c r="E75" s="13" t="str">
        <f t="shared" si="10"/>
        <v/>
      </c>
    </row>
    <row r="76" spans="1:5" x14ac:dyDescent="0.25">
      <c r="A76" s="12" t="s">
        <v>152</v>
      </c>
      <c r="B76" s="12" t="s">
        <v>153</v>
      </c>
      <c r="C76" s="3"/>
      <c r="D76" s="3"/>
      <c r="E76" s="13" t="str">
        <f t="shared" si="10"/>
        <v/>
      </c>
    </row>
    <row r="77" spans="1:5" x14ac:dyDescent="0.25">
      <c r="A77" s="12" t="s">
        <v>154</v>
      </c>
      <c r="B77" s="12" t="s">
        <v>155</v>
      </c>
      <c r="C77" s="3"/>
      <c r="D77" s="3"/>
      <c r="E77" s="3" t="str">
        <f t="shared" si="10"/>
        <v/>
      </c>
    </row>
    <row r="78" spans="1:5" x14ac:dyDescent="0.25">
      <c r="A78" s="14" t="s">
        <v>156</v>
      </c>
      <c r="B78" s="14" t="s">
        <v>157</v>
      </c>
      <c r="C78" s="15"/>
      <c r="D78" s="15">
        <f t="shared" ref="D78" si="12">SUM(D79:D83)</f>
        <v>0</v>
      </c>
      <c r="E78" s="15" t="str">
        <f t="shared" si="10"/>
        <v/>
      </c>
    </row>
    <row r="79" spans="1:5" x14ac:dyDescent="0.25">
      <c r="A79" s="12" t="s">
        <v>158</v>
      </c>
      <c r="B79" s="12" t="s">
        <v>159</v>
      </c>
      <c r="C79" s="3"/>
      <c r="D79" s="3"/>
      <c r="E79" s="3" t="str">
        <f t="shared" si="10"/>
        <v/>
      </c>
    </row>
    <row r="80" spans="1:5" x14ac:dyDescent="0.25">
      <c r="A80" s="12" t="s">
        <v>160</v>
      </c>
      <c r="B80" s="12" t="s">
        <v>161</v>
      </c>
      <c r="C80" s="3"/>
      <c r="D80" s="3"/>
      <c r="E80" s="3" t="str">
        <f t="shared" si="10"/>
        <v/>
      </c>
    </row>
    <row r="81" spans="1:5" x14ac:dyDescent="0.25">
      <c r="A81" s="12" t="s">
        <v>162</v>
      </c>
      <c r="B81" s="12" t="s">
        <v>163</v>
      </c>
      <c r="C81" s="3"/>
      <c r="D81" s="3"/>
      <c r="E81" s="3" t="str">
        <f t="shared" si="10"/>
        <v/>
      </c>
    </row>
    <row r="82" spans="1:5" x14ac:dyDescent="0.25">
      <c r="A82" s="12" t="s">
        <v>164</v>
      </c>
      <c r="B82" s="12" t="s">
        <v>165</v>
      </c>
      <c r="C82" s="3"/>
      <c r="D82" s="3"/>
      <c r="E82" s="3" t="str">
        <f t="shared" si="10"/>
        <v/>
      </c>
    </row>
    <row r="83" spans="1:5" x14ac:dyDescent="0.25">
      <c r="A83" s="12" t="s">
        <v>166</v>
      </c>
      <c r="B83" s="12" t="s">
        <v>167</v>
      </c>
      <c r="C83" s="3"/>
      <c r="D83" s="3"/>
      <c r="E83" s="3" t="str">
        <f t="shared" si="10"/>
        <v/>
      </c>
    </row>
    <row r="84" spans="1:5" x14ac:dyDescent="0.25">
      <c r="A84" s="14" t="s">
        <v>168</v>
      </c>
      <c r="B84" s="14" t="s">
        <v>169</v>
      </c>
      <c r="C84" s="15">
        <f>+C86</f>
        <v>0</v>
      </c>
      <c r="D84" s="15">
        <f t="shared" ref="D84" si="13">SUM(D85:D88)</f>
        <v>0</v>
      </c>
      <c r="E84" s="30" t="str">
        <f t="shared" si="10"/>
        <v/>
      </c>
    </row>
    <row r="85" spans="1:5" x14ac:dyDescent="0.25">
      <c r="A85" s="12" t="s">
        <v>170</v>
      </c>
      <c r="B85" s="12" t="s">
        <v>171</v>
      </c>
      <c r="C85" s="3"/>
      <c r="D85" s="3"/>
      <c r="E85" s="13" t="str">
        <f t="shared" si="10"/>
        <v/>
      </c>
    </row>
    <row r="86" spans="1:5" x14ac:dyDescent="0.25">
      <c r="A86" s="12" t="s">
        <v>172</v>
      </c>
      <c r="B86" s="12" t="s">
        <v>173</v>
      </c>
      <c r="C86" s="3"/>
      <c r="D86" s="3"/>
      <c r="E86" s="13" t="str">
        <f t="shared" si="10"/>
        <v/>
      </c>
    </row>
    <row r="87" spans="1:5" x14ac:dyDescent="0.25">
      <c r="A87" s="12" t="s">
        <v>174</v>
      </c>
      <c r="B87" s="12" t="s">
        <v>175</v>
      </c>
      <c r="C87" s="3"/>
      <c r="D87" s="3"/>
      <c r="E87" s="3"/>
    </row>
    <row r="88" spans="1:5" ht="25.5" x14ac:dyDescent="0.25">
      <c r="A88" s="12" t="s">
        <v>176</v>
      </c>
      <c r="B88" s="12" t="s">
        <v>177</v>
      </c>
      <c r="C88" s="3"/>
      <c r="D88" s="3"/>
      <c r="E88" s="3"/>
    </row>
    <row r="89" spans="1:5" x14ac:dyDescent="0.25">
      <c r="A89" s="31" t="s">
        <v>178</v>
      </c>
      <c r="B89" s="31" t="s">
        <v>179</v>
      </c>
      <c r="C89" s="3"/>
      <c r="D89" s="3"/>
      <c r="E89" s="3"/>
    </row>
    <row r="90" spans="1:5" ht="25.5" x14ac:dyDescent="0.25">
      <c r="A90" s="31" t="s">
        <v>180</v>
      </c>
      <c r="B90" s="31" t="s">
        <v>181</v>
      </c>
      <c r="C90" s="3"/>
      <c r="D90" s="3"/>
      <c r="E90" s="3"/>
    </row>
    <row r="91" spans="1:5" x14ac:dyDescent="0.25">
      <c r="A91" s="18" t="s">
        <v>182</v>
      </c>
      <c r="B91" s="18" t="s">
        <v>26</v>
      </c>
      <c r="C91" s="19"/>
      <c r="D91" s="19">
        <f>+D92+D106+D122+D123+D132</f>
        <v>0</v>
      </c>
      <c r="E91" s="19"/>
    </row>
    <row r="92" spans="1:5" x14ac:dyDescent="0.25">
      <c r="A92" s="14" t="s">
        <v>183</v>
      </c>
      <c r="B92" s="14" t="s">
        <v>28</v>
      </c>
      <c r="C92" s="15"/>
      <c r="D92" s="15">
        <f t="shared" ref="D92" si="14">+D93+D96+D101+D100+D105</f>
        <v>0</v>
      </c>
      <c r="E92" s="15"/>
    </row>
    <row r="93" spans="1:5" x14ac:dyDescent="0.25">
      <c r="A93" s="16" t="s">
        <v>184</v>
      </c>
      <c r="B93" s="16" t="s">
        <v>185</v>
      </c>
      <c r="C93" s="17"/>
      <c r="D93" s="17">
        <f t="shared" ref="D93" si="15">SUM(D94:D95)</f>
        <v>0</v>
      </c>
      <c r="E93" s="17"/>
    </row>
    <row r="94" spans="1:5" x14ac:dyDescent="0.25">
      <c r="A94" s="12" t="s">
        <v>186</v>
      </c>
      <c r="B94" s="12" t="s">
        <v>187</v>
      </c>
      <c r="C94" s="3"/>
      <c r="D94" s="3"/>
      <c r="E94" s="3"/>
    </row>
    <row r="95" spans="1:5" x14ac:dyDescent="0.25">
      <c r="A95" s="12" t="s">
        <v>188</v>
      </c>
      <c r="B95" s="12" t="s">
        <v>189</v>
      </c>
      <c r="C95" s="3"/>
      <c r="D95" s="3"/>
      <c r="E95" s="3"/>
    </row>
    <row r="96" spans="1:5" x14ac:dyDescent="0.25">
      <c r="A96" s="16" t="s">
        <v>190</v>
      </c>
      <c r="B96" s="16" t="s">
        <v>191</v>
      </c>
      <c r="C96" s="17"/>
      <c r="D96" s="17">
        <f t="shared" ref="D96" si="16">SUM(D97:D99)</f>
        <v>0</v>
      </c>
      <c r="E96" s="17"/>
    </row>
    <row r="97" spans="1:5" x14ac:dyDescent="0.25">
      <c r="A97" s="12" t="s">
        <v>192</v>
      </c>
      <c r="B97" s="12" t="s">
        <v>193</v>
      </c>
      <c r="C97" s="3"/>
      <c r="D97" s="3"/>
      <c r="E97" s="3"/>
    </row>
    <row r="98" spans="1:5" x14ac:dyDescent="0.25">
      <c r="A98" s="12" t="s">
        <v>194</v>
      </c>
      <c r="B98" s="12" t="s">
        <v>195</v>
      </c>
      <c r="C98" s="3"/>
      <c r="D98" s="3"/>
      <c r="E98" s="3"/>
    </row>
    <row r="99" spans="1:5" x14ac:dyDescent="0.25">
      <c r="A99" s="12" t="s">
        <v>196</v>
      </c>
      <c r="B99" s="12" t="s">
        <v>197</v>
      </c>
      <c r="C99" s="3"/>
      <c r="D99" s="3"/>
      <c r="E99" s="3"/>
    </row>
    <row r="100" spans="1:5" x14ac:dyDescent="0.25">
      <c r="A100" s="16" t="s">
        <v>198</v>
      </c>
      <c r="B100" s="16" t="s">
        <v>199</v>
      </c>
      <c r="C100" s="3"/>
      <c r="D100" s="3"/>
      <c r="E100" s="3"/>
    </row>
    <row r="101" spans="1:5" x14ac:dyDescent="0.25">
      <c r="A101" s="16" t="s">
        <v>200</v>
      </c>
      <c r="B101" s="16" t="s">
        <v>201</v>
      </c>
      <c r="C101" s="17"/>
      <c r="D101" s="17">
        <f t="shared" ref="D101" si="17">SUM(D102:D104)</f>
        <v>0</v>
      </c>
      <c r="E101" s="17"/>
    </row>
    <row r="102" spans="1:5" x14ac:dyDescent="0.25">
      <c r="A102" s="12" t="s">
        <v>202</v>
      </c>
      <c r="B102" s="12" t="s">
        <v>203</v>
      </c>
      <c r="C102" s="3"/>
      <c r="D102" s="3"/>
      <c r="E102" s="3"/>
    </row>
    <row r="103" spans="1:5" x14ac:dyDescent="0.25">
      <c r="A103" s="12" t="s">
        <v>204</v>
      </c>
      <c r="B103" s="12" t="s">
        <v>205</v>
      </c>
      <c r="C103" s="3"/>
      <c r="D103" s="3"/>
      <c r="E103" s="3"/>
    </row>
    <row r="104" spans="1:5" ht="25.5" x14ac:dyDescent="0.25">
      <c r="A104" s="12" t="s">
        <v>206</v>
      </c>
      <c r="B104" s="12" t="s">
        <v>207</v>
      </c>
      <c r="C104" s="3"/>
      <c r="D104" s="3"/>
      <c r="E104" s="3"/>
    </row>
    <row r="105" spans="1:5" x14ac:dyDescent="0.25">
      <c r="A105" s="16" t="s">
        <v>208</v>
      </c>
      <c r="B105" s="16" t="s">
        <v>209</v>
      </c>
      <c r="C105" s="3"/>
      <c r="D105" s="3"/>
      <c r="E105" s="3"/>
    </row>
    <row r="106" spans="1:5" x14ac:dyDescent="0.25">
      <c r="A106" s="14" t="s">
        <v>210</v>
      </c>
      <c r="B106" s="14" t="s">
        <v>42</v>
      </c>
      <c r="C106" s="15"/>
      <c r="D106" s="15">
        <f>+D107+D115</f>
        <v>0</v>
      </c>
      <c r="E106" s="15"/>
    </row>
    <row r="107" spans="1:5" x14ac:dyDescent="0.25">
      <c r="A107" s="16" t="s">
        <v>211</v>
      </c>
      <c r="B107" s="16" t="s">
        <v>44</v>
      </c>
      <c r="C107" s="17"/>
      <c r="D107" s="17">
        <f>+SUM(D108:D114)</f>
        <v>0</v>
      </c>
      <c r="E107" s="17"/>
    </row>
    <row r="108" spans="1:5" x14ac:dyDescent="0.25">
      <c r="A108" s="1" t="s">
        <v>212</v>
      </c>
      <c r="B108" s="1" t="s">
        <v>213</v>
      </c>
      <c r="C108" s="3"/>
      <c r="D108" s="3"/>
      <c r="E108" s="3"/>
    </row>
    <row r="109" spans="1:5" x14ac:dyDescent="0.25">
      <c r="A109" s="32" t="s">
        <v>214</v>
      </c>
      <c r="B109" s="32" t="s">
        <v>215</v>
      </c>
      <c r="C109" s="3"/>
      <c r="D109" s="3"/>
      <c r="E109" s="3"/>
    </row>
    <row r="110" spans="1:5" x14ac:dyDescent="0.25">
      <c r="A110" s="12" t="s">
        <v>216</v>
      </c>
      <c r="B110" s="12" t="s">
        <v>217</v>
      </c>
      <c r="C110" s="3"/>
      <c r="D110" s="3"/>
      <c r="E110" s="3"/>
    </row>
    <row r="111" spans="1:5" x14ac:dyDescent="0.25">
      <c r="A111" s="12" t="s">
        <v>218</v>
      </c>
      <c r="B111" s="12" t="s">
        <v>219</v>
      </c>
      <c r="C111" s="3"/>
      <c r="D111" s="3"/>
      <c r="E111" s="3"/>
    </row>
    <row r="112" spans="1:5" x14ac:dyDescent="0.25">
      <c r="A112" s="12" t="s">
        <v>220</v>
      </c>
      <c r="B112" s="12" t="s">
        <v>221</v>
      </c>
      <c r="C112" s="3"/>
      <c r="D112" s="3"/>
      <c r="E112" s="3"/>
    </row>
    <row r="113" spans="1:5" x14ac:dyDescent="0.25">
      <c r="A113" s="12" t="s">
        <v>222</v>
      </c>
      <c r="B113" s="12" t="s">
        <v>223</v>
      </c>
      <c r="C113" s="3"/>
      <c r="D113" s="3"/>
      <c r="E113" s="3"/>
    </row>
    <row r="114" spans="1:5" ht="25.5" x14ac:dyDescent="0.25">
      <c r="A114" s="12" t="s">
        <v>224</v>
      </c>
      <c r="B114" s="12" t="s">
        <v>225</v>
      </c>
      <c r="C114" s="3"/>
      <c r="D114" s="3"/>
      <c r="E114" s="3"/>
    </row>
    <row r="115" spans="1:5" x14ac:dyDescent="0.25">
      <c r="A115" s="16" t="s">
        <v>226</v>
      </c>
      <c r="B115" s="16" t="s">
        <v>52</v>
      </c>
      <c r="C115" s="17"/>
      <c r="D115" s="17">
        <f>SUM(D116:D121)</f>
        <v>0</v>
      </c>
      <c r="E115" s="17"/>
    </row>
    <row r="116" spans="1:5" x14ac:dyDescent="0.25">
      <c r="A116" s="1" t="s">
        <v>227</v>
      </c>
      <c r="B116" s="1" t="s">
        <v>228</v>
      </c>
      <c r="C116" s="33"/>
      <c r="D116" s="33"/>
      <c r="E116" s="33"/>
    </row>
    <row r="117" spans="1:5" x14ac:dyDescent="0.25">
      <c r="A117" s="12" t="s">
        <v>229</v>
      </c>
      <c r="B117" s="12" t="s">
        <v>230</v>
      </c>
      <c r="C117" s="3"/>
      <c r="D117" s="3"/>
      <c r="E117" s="3"/>
    </row>
    <row r="118" spans="1:5" x14ac:dyDescent="0.25">
      <c r="A118" s="12" t="s">
        <v>231</v>
      </c>
      <c r="B118" s="12" t="s">
        <v>232</v>
      </c>
      <c r="C118" s="3"/>
      <c r="D118" s="3"/>
      <c r="E118" s="3"/>
    </row>
    <row r="119" spans="1:5" x14ac:dyDescent="0.25">
      <c r="A119" s="12" t="s">
        <v>233</v>
      </c>
      <c r="B119" s="12" t="s">
        <v>234</v>
      </c>
      <c r="C119" s="3"/>
      <c r="D119" s="3"/>
      <c r="E119" s="3"/>
    </row>
    <row r="120" spans="1:5" ht="25.5" x14ac:dyDescent="0.25">
      <c r="A120" s="12" t="s">
        <v>235</v>
      </c>
      <c r="B120" s="12" t="s">
        <v>236</v>
      </c>
      <c r="C120" s="33"/>
      <c r="D120" s="3"/>
      <c r="E120" s="33"/>
    </row>
    <row r="121" spans="1:5" ht="25.5" x14ac:dyDescent="0.25">
      <c r="A121" s="12" t="s">
        <v>237</v>
      </c>
      <c r="B121" s="12" t="s">
        <v>238</v>
      </c>
      <c r="C121" s="3"/>
      <c r="D121" s="3"/>
      <c r="E121" s="3"/>
    </row>
    <row r="122" spans="1:5" x14ac:dyDescent="0.25">
      <c r="A122" s="14" t="s">
        <v>239</v>
      </c>
      <c r="B122" s="14" t="s">
        <v>60</v>
      </c>
      <c r="C122" s="3"/>
      <c r="D122" s="3"/>
      <c r="E122" s="3"/>
    </row>
    <row r="123" spans="1:5" x14ac:dyDescent="0.25">
      <c r="A123" s="14" t="s">
        <v>240</v>
      </c>
      <c r="B123" s="14" t="s">
        <v>241</v>
      </c>
      <c r="C123" s="15"/>
      <c r="D123" s="15">
        <f>SUM(D124:D131)</f>
        <v>0</v>
      </c>
      <c r="E123" s="15"/>
    </row>
    <row r="124" spans="1:5" x14ac:dyDescent="0.25">
      <c r="A124" s="12" t="s">
        <v>242</v>
      </c>
      <c r="B124" s="12" t="s">
        <v>243</v>
      </c>
      <c r="C124" s="3"/>
      <c r="D124" s="3"/>
      <c r="E124" s="3"/>
    </row>
    <row r="125" spans="1:5" x14ac:dyDescent="0.25">
      <c r="A125" s="12" t="s">
        <v>244</v>
      </c>
      <c r="B125" s="12" t="s">
        <v>245</v>
      </c>
      <c r="C125" s="3"/>
      <c r="D125" s="3"/>
      <c r="E125" s="3"/>
    </row>
    <row r="126" spans="1:5" x14ac:dyDescent="0.25">
      <c r="A126" s="12" t="s">
        <v>246</v>
      </c>
      <c r="B126" s="12" t="s">
        <v>247</v>
      </c>
      <c r="C126" s="3"/>
      <c r="D126" s="3"/>
      <c r="E126" s="3"/>
    </row>
    <row r="127" spans="1:5" ht="25.5" x14ac:dyDescent="0.25">
      <c r="A127" s="12" t="s">
        <v>248</v>
      </c>
      <c r="B127" s="12" t="s">
        <v>249</v>
      </c>
      <c r="C127" s="3"/>
      <c r="D127" s="3"/>
      <c r="E127" s="3"/>
    </row>
    <row r="128" spans="1:5" x14ac:dyDescent="0.25">
      <c r="A128" s="12" t="s">
        <v>250</v>
      </c>
      <c r="B128" s="12" t="s">
        <v>251</v>
      </c>
      <c r="C128" s="3"/>
      <c r="D128" s="3"/>
      <c r="E128" s="3"/>
    </row>
    <row r="129" spans="1:5" x14ac:dyDescent="0.25">
      <c r="A129" s="12" t="s">
        <v>252</v>
      </c>
      <c r="B129" s="12" t="s">
        <v>253</v>
      </c>
      <c r="C129" s="3"/>
      <c r="D129" s="3"/>
      <c r="E129" s="3"/>
    </row>
    <row r="130" spans="1:5" x14ac:dyDescent="0.25">
      <c r="A130" s="12" t="s">
        <v>254</v>
      </c>
      <c r="B130" s="12" t="s">
        <v>255</v>
      </c>
      <c r="C130" s="3"/>
      <c r="D130" s="3"/>
      <c r="E130" s="3"/>
    </row>
    <row r="131" spans="1:5" x14ac:dyDescent="0.25">
      <c r="A131" s="12" t="s">
        <v>256</v>
      </c>
      <c r="B131" s="12" t="s">
        <v>257</v>
      </c>
      <c r="C131" s="3"/>
      <c r="D131" s="3"/>
      <c r="E131" s="3"/>
    </row>
    <row r="132" spans="1:5" x14ac:dyDescent="0.25">
      <c r="A132" s="14" t="s">
        <v>258</v>
      </c>
      <c r="B132" s="14" t="s">
        <v>259</v>
      </c>
      <c r="C132" s="15"/>
      <c r="D132" s="15">
        <f>SUM(D133:D135)</f>
        <v>0</v>
      </c>
      <c r="E132" s="15"/>
    </row>
    <row r="133" spans="1:5" x14ac:dyDescent="0.25">
      <c r="A133" s="12" t="s">
        <v>260</v>
      </c>
      <c r="B133" s="12" t="s">
        <v>261</v>
      </c>
      <c r="C133" s="3"/>
      <c r="D133" s="3"/>
      <c r="E133" s="3"/>
    </row>
    <row r="134" spans="1:5" x14ac:dyDescent="0.25">
      <c r="A134" s="12" t="s">
        <v>263</v>
      </c>
      <c r="B134" s="12" t="s">
        <v>259</v>
      </c>
      <c r="C134" s="3"/>
      <c r="D134" s="3"/>
      <c r="E134" s="3"/>
    </row>
    <row r="135" spans="1:5" x14ac:dyDescent="0.25">
      <c r="A135" s="12" t="s">
        <v>264</v>
      </c>
      <c r="B135" s="12" t="s">
        <v>265</v>
      </c>
      <c r="C135" s="3"/>
      <c r="D135" s="3"/>
      <c r="E135" s="3"/>
    </row>
    <row r="136" spans="1:5" x14ac:dyDescent="0.25">
      <c r="A136" s="18" t="s">
        <v>266</v>
      </c>
      <c r="B136" s="18" t="s">
        <v>62</v>
      </c>
      <c r="C136" s="19"/>
      <c r="D136" s="19">
        <f>+D137+D143+D153+D155+D156+D157</f>
        <v>0</v>
      </c>
      <c r="E136" s="19"/>
    </row>
    <row r="137" spans="1:5" x14ac:dyDescent="0.25">
      <c r="A137" s="14" t="s">
        <v>267</v>
      </c>
      <c r="B137" s="14" t="s">
        <v>268</v>
      </c>
      <c r="C137" s="15"/>
      <c r="D137" s="15">
        <f t="shared" ref="D137" si="18">SUM(D138:D142)</f>
        <v>0</v>
      </c>
      <c r="E137" s="15"/>
    </row>
    <row r="138" spans="1:5" ht="25.5" x14ac:dyDescent="0.25">
      <c r="A138" s="12" t="s">
        <v>269</v>
      </c>
      <c r="B138" s="12" t="s">
        <v>270</v>
      </c>
      <c r="C138" s="3"/>
      <c r="D138" s="3"/>
      <c r="E138" s="3"/>
    </row>
    <row r="139" spans="1:5" x14ac:dyDescent="0.25">
      <c r="A139" s="12" t="s">
        <v>271</v>
      </c>
      <c r="B139" s="12" t="s">
        <v>272</v>
      </c>
      <c r="C139" s="3"/>
      <c r="D139" s="3"/>
      <c r="E139" s="3"/>
    </row>
    <row r="140" spans="1:5" x14ac:dyDescent="0.25">
      <c r="A140" s="12" t="s">
        <v>273</v>
      </c>
      <c r="B140" s="12" t="s">
        <v>274</v>
      </c>
      <c r="C140" s="3"/>
      <c r="D140" s="3"/>
      <c r="E140" s="3"/>
    </row>
    <row r="141" spans="1:5" x14ac:dyDescent="0.25">
      <c r="A141" s="12" t="s">
        <v>275</v>
      </c>
      <c r="B141" s="12" t="s">
        <v>276</v>
      </c>
      <c r="C141" s="3"/>
      <c r="D141" s="3"/>
      <c r="E141" s="3"/>
    </row>
    <row r="142" spans="1:5" ht="25.5" x14ac:dyDescent="0.25">
      <c r="A142" s="12" t="s">
        <v>277</v>
      </c>
      <c r="B142" s="12" t="s">
        <v>278</v>
      </c>
      <c r="C142" s="3"/>
      <c r="D142" s="3"/>
      <c r="E142" s="3"/>
    </row>
    <row r="143" spans="1:5" x14ac:dyDescent="0.25">
      <c r="A143" s="14" t="s">
        <v>279</v>
      </c>
      <c r="B143" s="14" t="s">
        <v>280</v>
      </c>
      <c r="C143" s="15"/>
      <c r="D143" s="15">
        <f t="shared" ref="D143" si="19">+D144+D149</f>
        <v>0</v>
      </c>
      <c r="E143" s="15"/>
    </row>
    <row r="144" spans="1:5" x14ac:dyDescent="0.25">
      <c r="A144" s="16" t="s">
        <v>281</v>
      </c>
      <c r="B144" s="16" t="s">
        <v>282</v>
      </c>
      <c r="C144" s="17"/>
      <c r="D144" s="17">
        <f t="shared" ref="D144" si="20">SUM(D145:D148)</f>
        <v>0</v>
      </c>
      <c r="E144" s="17"/>
    </row>
    <row r="145" spans="1:5" x14ac:dyDescent="0.25">
      <c r="A145" s="12" t="s">
        <v>283</v>
      </c>
      <c r="B145" s="12" t="s">
        <v>284</v>
      </c>
      <c r="C145" s="3"/>
      <c r="D145" s="3"/>
      <c r="E145" s="3"/>
    </row>
    <row r="146" spans="1:5" x14ac:dyDescent="0.25">
      <c r="A146" s="12" t="s">
        <v>285</v>
      </c>
      <c r="B146" s="12" t="s">
        <v>286</v>
      </c>
      <c r="C146" s="3"/>
      <c r="D146" s="3"/>
      <c r="E146" s="3"/>
    </row>
    <row r="147" spans="1:5" x14ac:dyDescent="0.25">
      <c r="A147" s="12" t="s">
        <v>287</v>
      </c>
      <c r="B147" s="12" t="s">
        <v>288</v>
      </c>
      <c r="C147" s="3"/>
      <c r="D147" s="3"/>
      <c r="E147" s="3"/>
    </row>
    <row r="148" spans="1:5" x14ac:dyDescent="0.25">
      <c r="A148" s="12" t="s">
        <v>289</v>
      </c>
      <c r="B148" s="12" t="s">
        <v>290</v>
      </c>
      <c r="C148" s="3"/>
      <c r="D148" s="3"/>
      <c r="E148" s="3"/>
    </row>
    <row r="149" spans="1:5" x14ac:dyDescent="0.25">
      <c r="A149" s="16" t="s">
        <v>291</v>
      </c>
      <c r="B149" s="16" t="s">
        <v>292</v>
      </c>
      <c r="C149" s="17"/>
      <c r="D149" s="17">
        <f t="shared" ref="D149" si="21">SUM(D150:D152)</f>
        <v>0</v>
      </c>
      <c r="E149" s="17"/>
    </row>
    <row r="150" spans="1:5" x14ac:dyDescent="0.25">
      <c r="A150" s="12" t="s">
        <v>293</v>
      </c>
      <c r="B150" s="12" t="s">
        <v>294</v>
      </c>
      <c r="C150" s="3"/>
      <c r="D150" s="3"/>
      <c r="E150" s="3"/>
    </row>
    <row r="151" spans="1:5" x14ac:dyDescent="0.25">
      <c r="A151" s="12" t="s">
        <v>295</v>
      </c>
      <c r="B151" s="12" t="s">
        <v>288</v>
      </c>
      <c r="C151" s="3"/>
      <c r="D151" s="3"/>
      <c r="E151" s="3"/>
    </row>
    <row r="152" spans="1:5" x14ac:dyDescent="0.25">
      <c r="A152" s="12" t="s">
        <v>296</v>
      </c>
      <c r="B152" s="12" t="s">
        <v>290</v>
      </c>
      <c r="C152" s="3"/>
      <c r="D152" s="3"/>
      <c r="E152" s="3"/>
    </row>
    <row r="153" spans="1:5" x14ac:dyDescent="0.25">
      <c r="A153" s="14" t="s">
        <v>297</v>
      </c>
      <c r="B153" s="14" t="s">
        <v>298</v>
      </c>
      <c r="C153" s="15"/>
      <c r="D153" s="15">
        <f>SUM(D154:D154)</f>
        <v>0</v>
      </c>
      <c r="E153" s="15"/>
    </row>
    <row r="154" spans="1:5" x14ac:dyDescent="0.25">
      <c r="A154" s="12" t="s">
        <v>299</v>
      </c>
      <c r="B154" s="12" t="s">
        <v>300</v>
      </c>
      <c r="C154" s="3"/>
      <c r="D154" s="3"/>
      <c r="E154" s="3"/>
    </row>
    <row r="155" spans="1:5" x14ac:dyDescent="0.25">
      <c r="A155" s="31" t="s">
        <v>301</v>
      </c>
      <c r="B155" s="31" t="s">
        <v>302</v>
      </c>
      <c r="C155" s="3"/>
      <c r="D155" s="3"/>
      <c r="E155" s="3"/>
    </row>
    <row r="156" spans="1:5" x14ac:dyDescent="0.25">
      <c r="A156" s="31" t="s">
        <v>303</v>
      </c>
      <c r="B156" s="31" t="s">
        <v>304</v>
      </c>
      <c r="C156" s="3"/>
      <c r="D156" s="3"/>
      <c r="E156" s="3"/>
    </row>
    <row r="157" spans="1:5" ht="25.5" x14ac:dyDescent="0.25">
      <c r="A157" s="31" t="s">
        <v>305</v>
      </c>
      <c r="B157" s="31" t="s">
        <v>306</v>
      </c>
      <c r="C157" s="3"/>
      <c r="D157" s="3"/>
      <c r="E157" s="3"/>
    </row>
    <row r="158" spans="1:5" x14ac:dyDescent="0.25">
      <c r="A158" s="18" t="s">
        <v>307</v>
      </c>
      <c r="B158" s="18" t="s">
        <v>308</v>
      </c>
      <c r="C158" s="3"/>
      <c r="D158" s="3"/>
      <c r="E158" s="3"/>
    </row>
    <row r="159" spans="1:5" x14ac:dyDescent="0.25">
      <c r="A159" s="18" t="s">
        <v>309</v>
      </c>
      <c r="B159" s="18" t="s">
        <v>310</v>
      </c>
      <c r="C159" s="19"/>
      <c r="D159" s="19">
        <f t="shared" ref="D159" si="22">SUM(D160:D164)</f>
        <v>0</v>
      </c>
      <c r="E159" s="19"/>
    </row>
    <row r="160" spans="1:5" x14ac:dyDescent="0.25">
      <c r="A160" s="12" t="s">
        <v>311</v>
      </c>
      <c r="B160" s="12" t="s">
        <v>312</v>
      </c>
      <c r="C160" s="3"/>
      <c r="D160" s="3"/>
      <c r="E160" s="3"/>
    </row>
    <row r="161" spans="1:5" x14ac:dyDescent="0.25">
      <c r="A161" s="12" t="s">
        <v>313</v>
      </c>
      <c r="B161" s="12" t="s">
        <v>314</v>
      </c>
      <c r="C161" s="3"/>
      <c r="D161" s="3"/>
      <c r="E161" s="3"/>
    </row>
    <row r="162" spans="1:5" x14ac:dyDescent="0.25">
      <c r="A162" s="12" t="s">
        <v>315</v>
      </c>
      <c r="B162" s="12" t="s">
        <v>316</v>
      </c>
      <c r="C162" s="3"/>
      <c r="D162" s="3"/>
      <c r="E162" s="3"/>
    </row>
    <row r="163" spans="1:5" x14ac:dyDescent="0.25">
      <c r="A163" s="12" t="s">
        <v>317</v>
      </c>
      <c r="B163" s="12" t="s">
        <v>318</v>
      </c>
      <c r="C163" s="3"/>
      <c r="D163" s="3"/>
      <c r="E163" s="3"/>
    </row>
    <row r="164" spans="1:5" x14ac:dyDescent="0.25">
      <c r="A164" s="12" t="s">
        <v>319</v>
      </c>
      <c r="B164" s="12" t="s">
        <v>320</v>
      </c>
      <c r="C164" s="3"/>
      <c r="D164" s="3"/>
      <c r="E164" s="3"/>
    </row>
    <row r="165" spans="1:5" x14ac:dyDescent="0.25">
      <c r="A165" s="22" t="s">
        <v>321</v>
      </c>
      <c r="B165" s="22" t="s">
        <v>322</v>
      </c>
      <c r="C165" s="7"/>
      <c r="D165" s="7">
        <f t="shared" ref="D165" si="23">+D166+D167+D168</f>
        <v>-119255</v>
      </c>
      <c r="E165" s="7"/>
    </row>
    <row r="166" spans="1:5" x14ac:dyDescent="0.25">
      <c r="A166" s="12" t="s">
        <v>323</v>
      </c>
      <c r="B166" s="12" t="s">
        <v>324</v>
      </c>
      <c r="C166" s="3"/>
      <c r="D166" s="3">
        <v>-105800</v>
      </c>
      <c r="E166" s="3"/>
    </row>
    <row r="167" spans="1:5" x14ac:dyDescent="0.25">
      <c r="A167" s="12" t="s">
        <v>325</v>
      </c>
      <c r="B167" s="12" t="s">
        <v>326</v>
      </c>
      <c r="C167" s="3"/>
      <c r="D167" s="3">
        <v>-9725</v>
      </c>
      <c r="E167" s="3"/>
    </row>
    <row r="168" spans="1:5" x14ac:dyDescent="0.25">
      <c r="A168" s="23" t="s">
        <v>327</v>
      </c>
      <c r="B168" s="23" t="s">
        <v>328</v>
      </c>
      <c r="C168" s="35"/>
      <c r="D168" s="35">
        <f t="shared" ref="D168" si="24">+D169+D175+D188</f>
        <v>-3730</v>
      </c>
      <c r="E168" s="35"/>
    </row>
    <row r="169" spans="1:5" x14ac:dyDescent="0.25">
      <c r="A169" s="28" t="s">
        <v>329</v>
      </c>
      <c r="B169" s="28" t="s">
        <v>330</v>
      </c>
      <c r="C169" s="25"/>
      <c r="D169" s="25">
        <f t="shared" ref="D169" si="25">SUM(D170:D174)</f>
        <v>-3730</v>
      </c>
      <c r="E169" s="25"/>
    </row>
    <row r="170" spans="1:5" x14ac:dyDescent="0.25">
      <c r="A170" s="12" t="s">
        <v>331</v>
      </c>
      <c r="B170" s="12" t="s">
        <v>332</v>
      </c>
      <c r="C170" s="3"/>
      <c r="D170" s="3">
        <v>-1500</v>
      </c>
      <c r="E170" s="3"/>
    </row>
    <row r="171" spans="1:5" x14ac:dyDescent="0.25">
      <c r="A171" s="12" t="s">
        <v>333</v>
      </c>
      <c r="B171" s="12" t="s">
        <v>334</v>
      </c>
      <c r="C171" s="3"/>
      <c r="D171" s="3">
        <v>-400</v>
      </c>
      <c r="E171" s="3"/>
    </row>
    <row r="172" spans="1:5" ht="25.5" x14ac:dyDescent="0.25">
      <c r="A172" s="12" t="s">
        <v>335</v>
      </c>
      <c r="B172" s="12" t="s">
        <v>336</v>
      </c>
      <c r="C172" s="3"/>
      <c r="D172" s="3">
        <v>-750</v>
      </c>
      <c r="E172" s="3"/>
    </row>
    <row r="173" spans="1:5" x14ac:dyDescent="0.25">
      <c r="A173" s="12" t="s">
        <v>337</v>
      </c>
      <c r="B173" s="12" t="s">
        <v>338</v>
      </c>
      <c r="C173" s="3"/>
      <c r="D173" s="3">
        <v>0</v>
      </c>
      <c r="E173" s="3"/>
    </row>
    <row r="174" spans="1:5" x14ac:dyDescent="0.25">
      <c r="A174" s="12" t="s">
        <v>339</v>
      </c>
      <c r="B174" s="12" t="s">
        <v>340</v>
      </c>
      <c r="C174" s="3"/>
      <c r="D174" s="3">
        <v>-1080</v>
      </c>
      <c r="E174" s="3"/>
    </row>
    <row r="175" spans="1:5" x14ac:dyDescent="0.25">
      <c r="A175" s="14" t="s">
        <v>341</v>
      </c>
      <c r="B175" s="14" t="s">
        <v>342</v>
      </c>
      <c r="C175" s="15"/>
      <c r="D175" s="15">
        <f t="shared" ref="D175" si="26">SUM(D176:D187)</f>
        <v>0</v>
      </c>
      <c r="E175" s="15"/>
    </row>
    <row r="176" spans="1:5" x14ac:dyDescent="0.25">
      <c r="A176" s="12" t="s">
        <v>343</v>
      </c>
      <c r="B176" s="12" t="s">
        <v>344</v>
      </c>
      <c r="C176" s="3"/>
      <c r="D176" s="3"/>
      <c r="E176" s="3"/>
    </row>
    <row r="177" spans="1:5" x14ac:dyDescent="0.25">
      <c r="A177" s="12" t="s">
        <v>345</v>
      </c>
      <c r="B177" s="12" t="s">
        <v>346</v>
      </c>
      <c r="C177" s="3"/>
      <c r="D177" s="3"/>
      <c r="E177" s="3"/>
    </row>
    <row r="178" spans="1:5" x14ac:dyDescent="0.25">
      <c r="A178" s="12" t="s">
        <v>347</v>
      </c>
      <c r="B178" s="12" t="s">
        <v>348</v>
      </c>
      <c r="C178" s="3"/>
      <c r="D178" s="3"/>
      <c r="E178" s="3"/>
    </row>
    <row r="179" spans="1:5" x14ac:dyDescent="0.25">
      <c r="A179" s="12" t="s">
        <v>349</v>
      </c>
      <c r="B179" s="12" t="s">
        <v>350</v>
      </c>
      <c r="C179" s="3"/>
      <c r="D179" s="3"/>
      <c r="E179" s="3"/>
    </row>
    <row r="180" spans="1:5" x14ac:dyDescent="0.25">
      <c r="A180" s="12" t="s">
        <v>351</v>
      </c>
      <c r="B180" s="12" t="s">
        <v>352</v>
      </c>
      <c r="C180" s="3"/>
      <c r="D180" s="3"/>
      <c r="E180" s="3"/>
    </row>
    <row r="181" spans="1:5" x14ac:dyDescent="0.25">
      <c r="A181" s="12" t="s">
        <v>353</v>
      </c>
      <c r="B181" s="12" t="s">
        <v>354</v>
      </c>
      <c r="C181" s="3"/>
      <c r="D181" s="3"/>
      <c r="E181" s="3"/>
    </row>
    <row r="182" spans="1:5" x14ac:dyDescent="0.25">
      <c r="A182" s="12" t="s">
        <v>355</v>
      </c>
      <c r="B182" s="12" t="s">
        <v>356</v>
      </c>
      <c r="C182" s="3"/>
      <c r="D182" s="3"/>
      <c r="E182" s="3"/>
    </row>
    <row r="183" spans="1:5" x14ac:dyDescent="0.25">
      <c r="A183" s="12" t="s">
        <v>357</v>
      </c>
      <c r="B183" s="12" t="s">
        <v>358</v>
      </c>
      <c r="C183" s="3"/>
      <c r="D183" s="3"/>
      <c r="E183" s="3"/>
    </row>
    <row r="184" spans="1:5" x14ac:dyDescent="0.25">
      <c r="A184" s="12" t="s">
        <v>359</v>
      </c>
      <c r="B184" s="12" t="s">
        <v>360</v>
      </c>
      <c r="C184" s="3"/>
      <c r="D184" s="3"/>
      <c r="E184" s="3"/>
    </row>
    <row r="185" spans="1:5" x14ac:dyDescent="0.25">
      <c r="A185" s="12" t="s">
        <v>361</v>
      </c>
      <c r="B185" s="12" t="s">
        <v>362</v>
      </c>
      <c r="C185" s="3"/>
      <c r="D185" s="3"/>
      <c r="E185" s="3"/>
    </row>
    <row r="186" spans="1:5" x14ac:dyDescent="0.25">
      <c r="A186" s="12" t="s">
        <v>363</v>
      </c>
      <c r="B186" s="12" t="s">
        <v>364</v>
      </c>
      <c r="C186" s="3"/>
      <c r="D186" s="3"/>
      <c r="E186" s="3"/>
    </row>
    <row r="187" spans="1:5" x14ac:dyDescent="0.25">
      <c r="A187" s="12" t="s">
        <v>365</v>
      </c>
      <c r="B187" s="12" t="s">
        <v>366</v>
      </c>
      <c r="C187" s="3"/>
      <c r="D187" s="3"/>
      <c r="E187" s="3"/>
    </row>
    <row r="188" spans="1:5" x14ac:dyDescent="0.25">
      <c r="A188" s="14" t="s">
        <v>367</v>
      </c>
      <c r="B188" s="14" t="s">
        <v>368</v>
      </c>
      <c r="C188" s="3"/>
      <c r="D188" s="3"/>
      <c r="E188" s="3"/>
    </row>
    <row r="189" spans="1:5" x14ac:dyDescent="0.25">
      <c r="A189" s="6" t="s">
        <v>369</v>
      </c>
      <c r="B189" s="6" t="s">
        <v>370</v>
      </c>
      <c r="C189" s="3"/>
      <c r="D189" s="3"/>
      <c r="E189" s="3"/>
    </row>
    <row r="190" spans="1:5" x14ac:dyDescent="0.25">
      <c r="A190" s="6" t="s">
        <v>371</v>
      </c>
      <c r="B190" s="6" t="s">
        <v>372</v>
      </c>
      <c r="C190" s="7"/>
      <c r="D190" s="7">
        <f t="shared" ref="D190" si="27">+D191+D192</f>
        <v>0</v>
      </c>
      <c r="E190" s="7"/>
    </row>
    <row r="191" spans="1:5" x14ac:dyDescent="0.25">
      <c r="A191" s="12" t="s">
        <v>373</v>
      </c>
      <c r="B191" s="12" t="s">
        <v>374</v>
      </c>
      <c r="C191" s="3"/>
      <c r="D191" s="3"/>
      <c r="E191" s="3"/>
    </row>
    <row r="192" spans="1:5" x14ac:dyDescent="0.25">
      <c r="A192" s="12" t="s">
        <v>375</v>
      </c>
      <c r="B192" s="12" t="s">
        <v>372</v>
      </c>
      <c r="C192" s="3"/>
      <c r="D192" s="3"/>
      <c r="E192" s="3"/>
    </row>
    <row r="193" spans="1:5" x14ac:dyDescent="0.25">
      <c r="A193" s="36" t="s">
        <v>376</v>
      </c>
      <c r="B193" s="36" t="s">
        <v>377</v>
      </c>
      <c r="C193" s="37"/>
      <c r="D193" s="37">
        <f>+D2+D52+D165+D189+D190</f>
        <v>-119255</v>
      </c>
      <c r="E193" s="37"/>
    </row>
    <row r="194" spans="1:5" x14ac:dyDescent="0.25">
      <c r="A194" s="6" t="s">
        <v>378</v>
      </c>
      <c r="B194" s="6" t="s">
        <v>379</v>
      </c>
      <c r="C194" s="3"/>
      <c r="D194" s="3"/>
      <c r="E194" s="3"/>
    </row>
    <row r="195" spans="1:5" x14ac:dyDescent="0.25">
      <c r="A195" s="6" t="s">
        <v>380</v>
      </c>
      <c r="B195" s="6" t="s">
        <v>381</v>
      </c>
      <c r="C195" s="3"/>
      <c r="D195" s="3"/>
      <c r="E195" s="3"/>
    </row>
    <row r="196" spans="1:5" ht="25.5" x14ac:dyDescent="0.25">
      <c r="A196" s="36" t="s">
        <v>382</v>
      </c>
      <c r="B196" s="36" t="s">
        <v>383</v>
      </c>
      <c r="C196" s="37"/>
      <c r="D196" s="37">
        <f t="shared" ref="D196" si="28">+D193+D194+D195</f>
        <v>-119255</v>
      </c>
      <c r="E196" s="37"/>
    </row>
    <row r="197" spans="1:5" x14ac:dyDescent="0.25">
      <c r="A197" s="6" t="s">
        <v>384</v>
      </c>
      <c r="B197" s="6" t="s">
        <v>385</v>
      </c>
      <c r="C197" s="3"/>
      <c r="D197" s="3"/>
      <c r="E197" s="3"/>
    </row>
    <row r="198" spans="1:5" x14ac:dyDescent="0.25">
      <c r="A198" s="36" t="s">
        <v>386</v>
      </c>
      <c r="B198" s="36" t="s">
        <v>387</v>
      </c>
      <c r="C198" s="37"/>
      <c r="D198" s="37">
        <f t="shared" ref="D198:D200" si="29">+D196+D197</f>
        <v>-119255</v>
      </c>
      <c r="E198" s="37"/>
    </row>
    <row r="199" spans="1:5" x14ac:dyDescent="0.25">
      <c r="A199" s="6" t="s">
        <v>388</v>
      </c>
      <c r="B199" s="6" t="s">
        <v>389</v>
      </c>
      <c r="C199" s="3"/>
      <c r="D199" s="3"/>
      <c r="E199" s="3"/>
    </row>
    <row r="200" spans="1:5" x14ac:dyDescent="0.25">
      <c r="A200" s="36" t="s">
        <v>390</v>
      </c>
      <c r="B200" s="36" t="s">
        <v>391</v>
      </c>
      <c r="C200" s="37"/>
      <c r="D200" s="37">
        <f t="shared" si="29"/>
        <v>-119255</v>
      </c>
      <c r="E200" s="37"/>
    </row>
  </sheetData>
  <autoFilter ref="A1:E200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0"/>
  <sheetViews>
    <sheetView workbookViewId="0">
      <pane ySplit="1" topLeftCell="A123" activePane="bottomLeft" state="frozen"/>
      <selection activeCell="A135" sqref="A135:XFD135"/>
      <selection pane="bottomLeft" activeCell="A135" sqref="A135:XFD135"/>
    </sheetView>
  </sheetViews>
  <sheetFormatPr defaultRowHeight="15" x14ac:dyDescent="0.25"/>
  <cols>
    <col min="1" max="1" width="10.28515625" style="38" bestFit="1" customWidth="1"/>
    <col min="2" max="2" width="38.42578125" style="38" customWidth="1"/>
    <col min="3" max="3" width="11.5703125" style="39" bestFit="1" customWidth="1"/>
    <col min="4" max="4" width="14.85546875" style="39" bestFit="1" customWidth="1"/>
    <col min="5" max="5" width="9.85546875" style="39" bestFit="1" customWidth="1"/>
  </cols>
  <sheetData>
    <row r="1" spans="1:5" x14ac:dyDescent="0.25">
      <c r="A1" s="1"/>
      <c r="B1" s="1" t="s">
        <v>417</v>
      </c>
      <c r="C1" s="3" t="s">
        <v>2</v>
      </c>
      <c r="D1" s="3" t="s">
        <v>3</v>
      </c>
      <c r="E1" s="3" t="s">
        <v>4</v>
      </c>
    </row>
    <row r="2" spans="1:5" ht="15.75" x14ac:dyDescent="0.25">
      <c r="A2" s="46" t="s">
        <v>5</v>
      </c>
      <c r="B2" s="46" t="s">
        <v>6</v>
      </c>
      <c r="C2" s="47"/>
      <c r="D2" s="47">
        <f>+D3+D41+D45+D46</f>
        <v>4480000</v>
      </c>
      <c r="E2" s="63"/>
    </row>
    <row r="3" spans="1:5" x14ac:dyDescent="0.25">
      <c r="A3" s="6" t="s">
        <v>7</v>
      </c>
      <c r="B3" s="6" t="s">
        <v>8</v>
      </c>
      <c r="C3" s="7"/>
      <c r="D3" s="7">
        <f>D4+D12+D30+D35</f>
        <v>4860000</v>
      </c>
      <c r="E3" s="7"/>
    </row>
    <row r="4" spans="1:5" x14ac:dyDescent="0.25">
      <c r="A4" s="48" t="s">
        <v>9</v>
      </c>
      <c r="B4" s="48" t="s">
        <v>10</v>
      </c>
      <c r="C4" s="9">
        <f t="shared" ref="C4:D4" si="0">+SUM(C5:C11)</f>
        <v>0</v>
      </c>
      <c r="D4" s="49">
        <f t="shared" si="0"/>
        <v>0</v>
      </c>
      <c r="E4" s="66" t="str">
        <f>+IF(C4=0,"",D4/C4)</f>
        <v/>
      </c>
    </row>
    <row r="5" spans="1:5" x14ac:dyDescent="0.25">
      <c r="A5" s="12" t="s">
        <v>11</v>
      </c>
      <c r="B5" s="12" t="s">
        <v>12</v>
      </c>
      <c r="C5" s="3"/>
      <c r="D5" s="3"/>
      <c r="E5" s="13" t="str">
        <f t="shared" ref="E5:E68" si="1">+IF(C5=0,"",D5/C5)</f>
        <v/>
      </c>
    </row>
    <row r="6" spans="1:5" x14ac:dyDescent="0.25">
      <c r="A6" s="12" t="s">
        <v>13</v>
      </c>
      <c r="B6" s="12" t="s">
        <v>14</v>
      </c>
      <c r="C6" s="3"/>
      <c r="D6" s="3"/>
      <c r="E6" s="13" t="str">
        <f t="shared" si="1"/>
        <v/>
      </c>
    </row>
    <row r="7" spans="1:5" x14ac:dyDescent="0.25">
      <c r="A7" s="12" t="s">
        <v>15</v>
      </c>
      <c r="B7" s="12" t="s">
        <v>16</v>
      </c>
      <c r="C7" s="3"/>
      <c r="D7" s="3"/>
      <c r="E7" s="13" t="str">
        <f t="shared" si="1"/>
        <v/>
      </c>
    </row>
    <row r="8" spans="1:5" x14ac:dyDescent="0.25">
      <c r="A8" s="12" t="s">
        <v>17</v>
      </c>
      <c r="B8" s="12" t="s">
        <v>18</v>
      </c>
      <c r="C8" s="3"/>
      <c r="D8" s="3"/>
      <c r="E8" s="3" t="str">
        <f t="shared" si="1"/>
        <v/>
      </c>
    </row>
    <row r="9" spans="1:5" x14ac:dyDescent="0.25">
      <c r="A9" s="12" t="s">
        <v>19</v>
      </c>
      <c r="B9" s="12" t="s">
        <v>20</v>
      </c>
      <c r="C9" s="3"/>
      <c r="D9" s="3"/>
      <c r="E9" s="3" t="str">
        <f t="shared" si="1"/>
        <v/>
      </c>
    </row>
    <row r="10" spans="1:5" ht="25.5" x14ac:dyDescent="0.25">
      <c r="A10" s="12" t="s">
        <v>21</v>
      </c>
      <c r="B10" s="12" t="s">
        <v>22</v>
      </c>
      <c r="C10" s="3"/>
      <c r="D10" s="3"/>
      <c r="E10" s="3" t="str">
        <f t="shared" si="1"/>
        <v/>
      </c>
    </row>
    <row r="11" spans="1:5" x14ac:dyDescent="0.25">
      <c r="A11" s="12" t="s">
        <v>23</v>
      </c>
      <c r="B11" s="12" t="s">
        <v>24</v>
      </c>
      <c r="C11" s="3"/>
      <c r="D11" s="3"/>
      <c r="E11" s="3" t="str">
        <f t="shared" si="1"/>
        <v/>
      </c>
    </row>
    <row r="12" spans="1:5" x14ac:dyDescent="0.25">
      <c r="A12" s="48" t="s">
        <v>25</v>
      </c>
      <c r="B12" s="48" t="s">
        <v>26</v>
      </c>
      <c r="C12" s="49"/>
      <c r="D12" s="49">
        <f>D13+D20+D29</f>
        <v>0</v>
      </c>
      <c r="E12" s="65" t="str">
        <f t="shared" si="1"/>
        <v/>
      </c>
    </row>
    <row r="13" spans="1:5" x14ac:dyDescent="0.25">
      <c r="A13" s="14" t="s">
        <v>27</v>
      </c>
      <c r="B13" s="14" t="s">
        <v>28</v>
      </c>
      <c r="C13" s="15"/>
      <c r="D13" s="15">
        <f>SUM(D14:D19)</f>
        <v>0</v>
      </c>
      <c r="E13" s="15" t="str">
        <f t="shared" si="1"/>
        <v/>
      </c>
    </row>
    <row r="14" spans="1:5" x14ac:dyDescent="0.25">
      <c r="A14" s="12" t="s">
        <v>29</v>
      </c>
      <c r="B14" s="12" t="s">
        <v>30</v>
      </c>
      <c r="C14" s="3"/>
      <c r="D14" s="3"/>
      <c r="E14" s="3" t="str">
        <f t="shared" si="1"/>
        <v/>
      </c>
    </row>
    <row r="15" spans="1:5" x14ac:dyDescent="0.25">
      <c r="A15" s="12" t="s">
        <v>31</v>
      </c>
      <c r="B15" s="12" t="s">
        <v>32</v>
      </c>
      <c r="C15" s="3"/>
      <c r="D15" s="3"/>
      <c r="E15" s="3" t="str">
        <f t="shared" si="1"/>
        <v/>
      </c>
    </row>
    <row r="16" spans="1:5" x14ac:dyDescent="0.25">
      <c r="A16" s="12" t="s">
        <v>33</v>
      </c>
      <c r="B16" s="12" t="s">
        <v>34</v>
      </c>
      <c r="C16" s="3"/>
      <c r="D16" s="3"/>
      <c r="E16" s="3" t="str">
        <f t="shared" si="1"/>
        <v/>
      </c>
    </row>
    <row r="17" spans="1:5" x14ac:dyDescent="0.25">
      <c r="A17" s="12" t="s">
        <v>35</v>
      </c>
      <c r="B17" s="12" t="s">
        <v>36</v>
      </c>
      <c r="C17" s="3"/>
      <c r="D17" s="3"/>
      <c r="E17" s="3" t="str">
        <f t="shared" si="1"/>
        <v/>
      </c>
    </row>
    <row r="18" spans="1:5" x14ac:dyDescent="0.25">
      <c r="A18" s="12" t="s">
        <v>37</v>
      </c>
      <c r="B18" s="12" t="s">
        <v>38</v>
      </c>
      <c r="C18" s="3"/>
      <c r="D18" s="3"/>
      <c r="E18" s="3" t="str">
        <f t="shared" si="1"/>
        <v/>
      </c>
    </row>
    <row r="19" spans="1:5" x14ac:dyDescent="0.25">
      <c r="A19" s="12" t="s">
        <v>39</v>
      </c>
      <c r="B19" s="12" t="s">
        <v>40</v>
      </c>
      <c r="C19" s="3"/>
      <c r="D19" s="3"/>
      <c r="E19" s="3" t="str">
        <f t="shared" si="1"/>
        <v/>
      </c>
    </row>
    <row r="20" spans="1:5" x14ac:dyDescent="0.25">
      <c r="A20" s="14" t="s">
        <v>41</v>
      </c>
      <c r="B20" s="14" t="s">
        <v>42</v>
      </c>
      <c r="C20" s="15"/>
      <c r="D20" s="15">
        <f>+D21+D25</f>
        <v>0</v>
      </c>
      <c r="E20" s="15" t="str">
        <f t="shared" si="1"/>
        <v/>
      </c>
    </row>
    <row r="21" spans="1:5" x14ac:dyDescent="0.25">
      <c r="A21" s="16" t="s">
        <v>43</v>
      </c>
      <c r="B21" s="16" t="s">
        <v>44</v>
      </c>
      <c r="C21" s="17"/>
      <c r="D21" s="17">
        <f>SUM(D22:D24)</f>
        <v>0</v>
      </c>
      <c r="E21" s="17" t="str">
        <f t="shared" si="1"/>
        <v/>
      </c>
    </row>
    <row r="22" spans="1:5" x14ac:dyDescent="0.25">
      <c r="A22" s="12" t="s">
        <v>45</v>
      </c>
      <c r="B22" s="12" t="s">
        <v>46</v>
      </c>
      <c r="C22" s="3"/>
      <c r="D22" s="3"/>
      <c r="E22" s="3" t="str">
        <f t="shared" si="1"/>
        <v/>
      </c>
    </row>
    <row r="23" spans="1:5" x14ac:dyDescent="0.25">
      <c r="A23" s="12" t="s">
        <v>47</v>
      </c>
      <c r="B23" s="12" t="s">
        <v>48</v>
      </c>
      <c r="C23" s="3"/>
      <c r="D23" s="3"/>
      <c r="E23" s="3" t="str">
        <f t="shared" si="1"/>
        <v/>
      </c>
    </row>
    <row r="24" spans="1:5" x14ac:dyDescent="0.25">
      <c r="A24" s="12" t="s">
        <v>49</v>
      </c>
      <c r="B24" s="12" t="s">
        <v>50</v>
      </c>
      <c r="C24" s="3"/>
      <c r="D24" s="3"/>
      <c r="E24" s="3" t="str">
        <f t="shared" si="1"/>
        <v/>
      </c>
    </row>
    <row r="25" spans="1:5" x14ac:dyDescent="0.25">
      <c r="A25" s="16" t="s">
        <v>51</v>
      </c>
      <c r="B25" s="16" t="s">
        <v>52</v>
      </c>
      <c r="C25" s="17"/>
      <c r="D25" s="17">
        <f>SUM(D26:D28)</f>
        <v>0</v>
      </c>
      <c r="E25" s="17" t="str">
        <f t="shared" si="1"/>
        <v/>
      </c>
    </row>
    <row r="26" spans="1:5" x14ac:dyDescent="0.25">
      <c r="A26" s="12" t="s">
        <v>53</v>
      </c>
      <c r="B26" s="12" t="s">
        <v>54</v>
      </c>
      <c r="C26" s="3"/>
      <c r="D26" s="3"/>
      <c r="E26" s="3" t="str">
        <f t="shared" si="1"/>
        <v/>
      </c>
    </row>
    <row r="27" spans="1:5" x14ac:dyDescent="0.25">
      <c r="A27" s="12" t="s">
        <v>55</v>
      </c>
      <c r="B27" s="12" t="s">
        <v>56</v>
      </c>
      <c r="C27" s="3"/>
      <c r="D27" s="3"/>
      <c r="E27" s="3" t="str">
        <f t="shared" si="1"/>
        <v/>
      </c>
    </row>
    <row r="28" spans="1:5" x14ac:dyDescent="0.25">
      <c r="A28" s="12" t="s">
        <v>57</v>
      </c>
      <c r="B28" s="12" t="s">
        <v>58</v>
      </c>
      <c r="C28" s="3"/>
      <c r="D28" s="3"/>
      <c r="E28" s="3" t="str">
        <f t="shared" si="1"/>
        <v/>
      </c>
    </row>
    <row r="29" spans="1:5" x14ac:dyDescent="0.25">
      <c r="A29" s="14" t="s">
        <v>59</v>
      </c>
      <c r="B29" s="14" t="s">
        <v>60</v>
      </c>
      <c r="C29" s="3"/>
      <c r="D29" s="3"/>
      <c r="E29" s="3" t="str">
        <f t="shared" si="1"/>
        <v/>
      </c>
    </row>
    <row r="30" spans="1:5" x14ac:dyDescent="0.25">
      <c r="A30" s="18" t="s">
        <v>61</v>
      </c>
      <c r="B30" s="18" t="s">
        <v>62</v>
      </c>
      <c r="C30" s="19"/>
      <c r="D30" s="19">
        <f t="shared" ref="D30" si="2">SUM(D31:D34)</f>
        <v>4860000</v>
      </c>
      <c r="E30" s="19" t="str">
        <f t="shared" si="1"/>
        <v/>
      </c>
    </row>
    <row r="31" spans="1:5" x14ac:dyDescent="0.25">
      <c r="A31" s="12" t="s">
        <v>63</v>
      </c>
      <c r="B31" s="12" t="s">
        <v>64</v>
      </c>
      <c r="C31" s="3">
        <v>1055</v>
      </c>
      <c r="D31" s="3">
        <v>271500</v>
      </c>
      <c r="E31" s="3">
        <f t="shared" si="1"/>
        <v>257.34597156398104</v>
      </c>
    </row>
    <row r="32" spans="1:5" x14ac:dyDescent="0.25">
      <c r="A32" s="12" t="s">
        <v>65</v>
      </c>
      <c r="B32" s="12" t="s">
        <v>66</v>
      </c>
      <c r="C32" s="3">
        <v>9750000</v>
      </c>
      <c r="D32" s="3">
        <v>2391000</v>
      </c>
      <c r="E32" s="13">
        <f t="shared" si="1"/>
        <v>0.24523076923076922</v>
      </c>
    </row>
    <row r="33" spans="1:5" x14ac:dyDescent="0.25">
      <c r="A33" s="12" t="s">
        <v>67</v>
      </c>
      <c r="B33" s="12" t="s">
        <v>68</v>
      </c>
      <c r="C33" s="3">
        <v>11250000</v>
      </c>
      <c r="D33" s="3">
        <v>2167500</v>
      </c>
      <c r="E33" s="13">
        <f t="shared" si="1"/>
        <v>0.19266666666666668</v>
      </c>
    </row>
    <row r="34" spans="1:5" x14ac:dyDescent="0.25">
      <c r="A34" s="12" t="s">
        <v>69</v>
      </c>
      <c r="B34" s="12" t="s">
        <v>70</v>
      </c>
      <c r="C34" s="3"/>
      <c r="D34" s="3">
        <v>30000</v>
      </c>
      <c r="E34" s="3" t="str">
        <f t="shared" si="1"/>
        <v/>
      </c>
    </row>
    <row r="35" spans="1:5" x14ac:dyDescent="0.25">
      <c r="A35" s="18" t="s">
        <v>71</v>
      </c>
      <c r="B35" s="18" t="s">
        <v>72</v>
      </c>
      <c r="C35" s="19"/>
      <c r="D35" s="19">
        <f t="shared" ref="D35" si="3">SUM(D36:D40)</f>
        <v>0</v>
      </c>
      <c r="E35" s="19" t="str">
        <f t="shared" si="1"/>
        <v/>
      </c>
    </row>
    <row r="36" spans="1:5" x14ac:dyDescent="0.25">
      <c r="A36" s="12" t="s">
        <v>73</v>
      </c>
      <c r="B36" s="12" t="s">
        <v>74</v>
      </c>
      <c r="C36" s="3"/>
      <c r="D36" s="3"/>
      <c r="E36" s="3" t="str">
        <f t="shared" si="1"/>
        <v/>
      </c>
    </row>
    <row r="37" spans="1:5" x14ac:dyDescent="0.25">
      <c r="A37" s="12" t="s">
        <v>75</v>
      </c>
      <c r="B37" s="12" t="s">
        <v>76</v>
      </c>
      <c r="C37" s="3"/>
      <c r="D37" s="3"/>
      <c r="E37" s="3" t="str">
        <f t="shared" si="1"/>
        <v/>
      </c>
    </row>
    <row r="38" spans="1:5" x14ac:dyDescent="0.25">
      <c r="A38" s="12" t="s">
        <v>77</v>
      </c>
      <c r="B38" s="12" t="s">
        <v>78</v>
      </c>
      <c r="C38" s="3"/>
      <c r="D38" s="3"/>
      <c r="E38" s="3" t="str">
        <f t="shared" si="1"/>
        <v/>
      </c>
    </row>
    <row r="39" spans="1:5" x14ac:dyDescent="0.25">
      <c r="A39" s="12" t="s">
        <v>79</v>
      </c>
      <c r="B39" s="12" t="s">
        <v>80</v>
      </c>
      <c r="C39" s="3"/>
      <c r="D39" s="3"/>
      <c r="E39" s="3" t="str">
        <f t="shared" si="1"/>
        <v/>
      </c>
    </row>
    <row r="40" spans="1:5" x14ac:dyDescent="0.25">
      <c r="A40" s="12" t="s">
        <v>81</v>
      </c>
      <c r="B40" s="12" t="s">
        <v>82</v>
      </c>
      <c r="C40" s="3"/>
      <c r="D40" s="3"/>
      <c r="E40" s="3" t="str">
        <f t="shared" si="1"/>
        <v/>
      </c>
    </row>
    <row r="41" spans="1:5" x14ac:dyDescent="0.25">
      <c r="A41" s="6" t="s">
        <v>83</v>
      </c>
      <c r="B41" s="6" t="s">
        <v>84</v>
      </c>
      <c r="C41" s="7"/>
      <c r="D41" s="7">
        <f t="shared" ref="D41" si="4">SUM(D42:D44)</f>
        <v>-380000</v>
      </c>
      <c r="E41" s="7" t="str">
        <f t="shared" si="1"/>
        <v/>
      </c>
    </row>
    <row r="42" spans="1:5" x14ac:dyDescent="0.25">
      <c r="A42" s="12" t="s">
        <v>85</v>
      </c>
      <c r="B42" s="12" t="s">
        <v>86</v>
      </c>
      <c r="C42" s="3"/>
      <c r="D42" s="3"/>
      <c r="E42" s="3" t="str">
        <f t="shared" si="1"/>
        <v/>
      </c>
    </row>
    <row r="43" spans="1:5" x14ac:dyDescent="0.25">
      <c r="A43" s="12" t="s">
        <v>87</v>
      </c>
      <c r="B43" s="12" t="s">
        <v>88</v>
      </c>
      <c r="C43" s="3"/>
      <c r="D43" s="3">
        <v>50000</v>
      </c>
      <c r="E43" s="3" t="str">
        <f t="shared" si="1"/>
        <v/>
      </c>
    </row>
    <row r="44" spans="1:5" ht="25.5" x14ac:dyDescent="0.25">
      <c r="A44" s="12" t="s">
        <v>89</v>
      </c>
      <c r="B44" s="12" t="s">
        <v>90</v>
      </c>
      <c r="C44" s="3"/>
      <c r="D44" s="3">
        <v>-430000</v>
      </c>
      <c r="E44" s="3" t="str">
        <f t="shared" si="1"/>
        <v/>
      </c>
    </row>
    <row r="45" spans="1:5" x14ac:dyDescent="0.25">
      <c r="A45" s="6" t="s">
        <v>91</v>
      </c>
      <c r="B45" s="6" t="s">
        <v>92</v>
      </c>
      <c r="C45" s="3"/>
      <c r="D45" s="3"/>
      <c r="E45" s="3" t="str">
        <f t="shared" si="1"/>
        <v/>
      </c>
    </row>
    <row r="46" spans="1:5" x14ac:dyDescent="0.25">
      <c r="A46" s="6" t="s">
        <v>93</v>
      </c>
      <c r="B46" s="6" t="s">
        <v>94</v>
      </c>
      <c r="C46" s="7"/>
      <c r="D46" s="7">
        <f t="shared" ref="D46" si="5">SUM(D47:D50)</f>
        <v>0</v>
      </c>
      <c r="E46" s="7" t="str">
        <f t="shared" si="1"/>
        <v/>
      </c>
    </row>
    <row r="47" spans="1:5" x14ac:dyDescent="0.25">
      <c r="A47" s="12" t="s">
        <v>95</v>
      </c>
      <c r="B47" s="12" t="s">
        <v>96</v>
      </c>
      <c r="C47" s="3"/>
      <c r="D47" s="3"/>
      <c r="E47" s="3" t="str">
        <f t="shared" si="1"/>
        <v/>
      </c>
    </row>
    <row r="48" spans="1:5" x14ac:dyDescent="0.25">
      <c r="A48" s="12" t="s">
        <v>97</v>
      </c>
      <c r="B48" s="12" t="s">
        <v>98</v>
      </c>
      <c r="C48" s="3"/>
      <c r="D48" s="3"/>
      <c r="E48" s="3" t="str">
        <f t="shared" si="1"/>
        <v/>
      </c>
    </row>
    <row r="49" spans="1:5" x14ac:dyDescent="0.25">
      <c r="A49" s="12" t="s">
        <v>99</v>
      </c>
      <c r="B49" s="12" t="s">
        <v>100</v>
      </c>
      <c r="C49" s="3"/>
      <c r="D49" s="3"/>
      <c r="E49" s="3" t="str">
        <f t="shared" si="1"/>
        <v/>
      </c>
    </row>
    <row r="50" spans="1:5" x14ac:dyDescent="0.25">
      <c r="A50" s="12" t="s">
        <v>101</v>
      </c>
      <c r="B50" s="12" t="s">
        <v>94</v>
      </c>
      <c r="C50" s="3"/>
      <c r="D50" s="3"/>
      <c r="E50" s="3" t="str">
        <f t="shared" si="1"/>
        <v/>
      </c>
    </row>
    <row r="51" spans="1:5" ht="15.75" x14ac:dyDescent="0.25">
      <c r="A51" s="20" t="s">
        <v>102</v>
      </c>
      <c r="B51" s="20" t="s">
        <v>103</v>
      </c>
      <c r="C51" s="21"/>
      <c r="D51" s="21">
        <f>+D52+D165+D189+D190</f>
        <v>-5153000</v>
      </c>
      <c r="E51" s="21" t="str">
        <f t="shared" si="1"/>
        <v/>
      </c>
    </row>
    <row r="52" spans="1:5" x14ac:dyDescent="0.25">
      <c r="A52" s="22" t="s">
        <v>104</v>
      </c>
      <c r="B52" s="22" t="s">
        <v>105</v>
      </c>
      <c r="C52" s="7"/>
      <c r="D52" s="7">
        <f>+D53+D58+D91+D136+D158+D159</f>
        <v>-3627000</v>
      </c>
      <c r="E52" s="7" t="str">
        <f t="shared" si="1"/>
        <v/>
      </c>
    </row>
    <row r="53" spans="1:5" x14ac:dyDescent="0.25">
      <c r="A53" s="18" t="s">
        <v>106</v>
      </c>
      <c r="B53" s="18" t="s">
        <v>107</v>
      </c>
      <c r="C53" s="19"/>
      <c r="D53" s="19">
        <f t="shared" ref="D53" si="6">SUM(D54:D57)</f>
        <v>0</v>
      </c>
      <c r="E53" s="19" t="str">
        <f t="shared" si="1"/>
        <v/>
      </c>
    </row>
    <row r="54" spans="1:5" x14ac:dyDescent="0.25">
      <c r="A54" s="12" t="s">
        <v>108</v>
      </c>
      <c r="B54" s="12" t="s">
        <v>109</v>
      </c>
      <c r="C54" s="3"/>
      <c r="D54" s="3"/>
      <c r="E54" s="3" t="str">
        <f t="shared" si="1"/>
        <v/>
      </c>
    </row>
    <row r="55" spans="1:5" x14ac:dyDescent="0.25">
      <c r="A55" s="12" t="s">
        <v>110</v>
      </c>
      <c r="B55" s="12" t="s">
        <v>111</v>
      </c>
      <c r="C55" s="3"/>
      <c r="D55" s="3"/>
      <c r="E55" s="3" t="str">
        <f t="shared" si="1"/>
        <v/>
      </c>
    </row>
    <row r="56" spans="1:5" x14ac:dyDescent="0.25">
      <c r="A56" s="12" t="s">
        <v>112</v>
      </c>
      <c r="B56" s="12" t="s">
        <v>113</v>
      </c>
      <c r="C56" s="3"/>
      <c r="D56" s="3"/>
      <c r="E56" s="3" t="str">
        <f t="shared" si="1"/>
        <v/>
      </c>
    </row>
    <row r="57" spans="1:5" x14ac:dyDescent="0.25">
      <c r="A57" s="12" t="s">
        <v>114</v>
      </c>
      <c r="B57" s="12" t="s">
        <v>115</v>
      </c>
      <c r="C57" s="3"/>
      <c r="D57" s="3"/>
      <c r="E57" s="3" t="str">
        <f t="shared" si="1"/>
        <v/>
      </c>
    </row>
    <row r="58" spans="1:5" x14ac:dyDescent="0.25">
      <c r="A58" s="23" t="s">
        <v>116</v>
      </c>
      <c r="B58" s="23" t="s">
        <v>117</v>
      </c>
      <c r="C58" s="19"/>
      <c r="D58" s="19">
        <f t="shared" ref="D58" si="7">+D59+D67+D71+D78+D84+D89+D90</f>
        <v>0</v>
      </c>
      <c r="E58" s="19" t="str">
        <f t="shared" si="1"/>
        <v/>
      </c>
    </row>
    <row r="59" spans="1:5" x14ac:dyDescent="0.25">
      <c r="A59" s="24" t="s">
        <v>118</v>
      </c>
      <c r="B59" s="24" t="s">
        <v>119</v>
      </c>
      <c r="C59" s="25">
        <f t="shared" ref="C59:D59" si="8">SUM(C60:C66)</f>
        <v>0</v>
      </c>
      <c r="D59" s="26">
        <f t="shared" si="8"/>
        <v>0</v>
      </c>
      <c r="E59" s="27" t="str">
        <f t="shared" si="1"/>
        <v/>
      </c>
    </row>
    <row r="60" spans="1:5" x14ac:dyDescent="0.25">
      <c r="A60" s="12" t="s">
        <v>120</v>
      </c>
      <c r="B60" s="12" t="s">
        <v>121</v>
      </c>
      <c r="C60" s="3"/>
      <c r="D60" s="3"/>
      <c r="E60" s="13" t="str">
        <f t="shared" si="1"/>
        <v/>
      </c>
    </row>
    <row r="61" spans="1:5" x14ac:dyDescent="0.25">
      <c r="A61" s="12" t="s">
        <v>122</v>
      </c>
      <c r="B61" s="12" t="s">
        <v>123</v>
      </c>
      <c r="C61" s="3"/>
      <c r="D61" s="3"/>
      <c r="E61" s="13" t="str">
        <f t="shared" si="1"/>
        <v/>
      </c>
    </row>
    <row r="62" spans="1:5" x14ac:dyDescent="0.25">
      <c r="A62" s="12" t="s">
        <v>124</v>
      </c>
      <c r="B62" s="12" t="s">
        <v>125</v>
      </c>
      <c r="C62" s="3"/>
      <c r="D62" s="3"/>
      <c r="E62" s="13" t="str">
        <f t="shared" si="1"/>
        <v/>
      </c>
    </row>
    <row r="63" spans="1:5" x14ac:dyDescent="0.25">
      <c r="A63" s="12" t="s">
        <v>126</v>
      </c>
      <c r="B63" s="12" t="s">
        <v>127</v>
      </c>
      <c r="C63" s="3"/>
      <c r="D63" s="3"/>
      <c r="E63" s="13" t="str">
        <f t="shared" si="1"/>
        <v/>
      </c>
    </row>
    <row r="64" spans="1:5" x14ac:dyDescent="0.25">
      <c r="A64" s="12" t="s">
        <v>128</v>
      </c>
      <c r="B64" s="12" t="s">
        <v>129</v>
      </c>
      <c r="C64" s="3"/>
      <c r="D64" s="3"/>
      <c r="E64" s="13" t="str">
        <f t="shared" si="1"/>
        <v/>
      </c>
    </row>
    <row r="65" spans="1:5" x14ac:dyDescent="0.25">
      <c r="A65" s="12" t="s">
        <v>130</v>
      </c>
      <c r="B65" s="12" t="s">
        <v>131</v>
      </c>
      <c r="C65" s="3"/>
      <c r="D65" s="3"/>
      <c r="E65" s="13" t="str">
        <f t="shared" si="1"/>
        <v/>
      </c>
    </row>
    <row r="66" spans="1:5" ht="25.5" x14ac:dyDescent="0.25">
      <c r="A66" s="12" t="s">
        <v>132</v>
      </c>
      <c r="B66" s="12" t="s">
        <v>133</v>
      </c>
      <c r="C66" s="3"/>
      <c r="D66" s="3"/>
      <c r="E66" s="3" t="str">
        <f t="shared" si="1"/>
        <v/>
      </c>
    </row>
    <row r="67" spans="1:5" x14ac:dyDescent="0.25">
      <c r="A67" s="28" t="s">
        <v>134</v>
      </c>
      <c r="B67" s="28" t="s">
        <v>135</v>
      </c>
      <c r="C67" s="25">
        <f t="shared" ref="C67:D67" si="9">SUM(C68:C70)</f>
        <v>0</v>
      </c>
      <c r="D67" s="25">
        <f t="shared" si="9"/>
        <v>0</v>
      </c>
      <c r="E67" s="29" t="str">
        <f t="shared" si="1"/>
        <v/>
      </c>
    </row>
    <row r="68" spans="1:5" x14ac:dyDescent="0.25">
      <c r="A68" s="12" t="s">
        <v>136</v>
      </c>
      <c r="B68" s="12" t="s">
        <v>137</v>
      </c>
      <c r="C68" s="3"/>
      <c r="D68" s="3"/>
      <c r="E68" s="13" t="str">
        <f t="shared" si="1"/>
        <v/>
      </c>
    </row>
    <row r="69" spans="1:5" x14ac:dyDescent="0.25">
      <c r="A69" s="12" t="s">
        <v>138</v>
      </c>
      <c r="B69" s="12" t="s">
        <v>139</v>
      </c>
      <c r="C69" s="3"/>
      <c r="D69" s="3"/>
      <c r="E69" s="13" t="str">
        <f t="shared" ref="E69:E86" si="10">+IF(C69=0,"",D69/C69)</f>
        <v/>
      </c>
    </row>
    <row r="70" spans="1:5" ht="25.5" x14ac:dyDescent="0.25">
      <c r="A70" s="12" t="s">
        <v>140</v>
      </c>
      <c r="B70" s="12" t="s">
        <v>141</v>
      </c>
      <c r="C70" s="3"/>
      <c r="D70" s="3"/>
      <c r="E70" s="3" t="str">
        <f t="shared" si="10"/>
        <v/>
      </c>
    </row>
    <row r="71" spans="1:5" x14ac:dyDescent="0.25">
      <c r="A71" s="14" t="s">
        <v>142</v>
      </c>
      <c r="B71" s="14" t="s">
        <v>143</v>
      </c>
      <c r="C71" s="15"/>
      <c r="D71" s="15">
        <f t="shared" ref="D71" si="11">SUM(D72:D77)</f>
        <v>0</v>
      </c>
      <c r="E71" s="15" t="str">
        <f t="shared" si="10"/>
        <v/>
      </c>
    </row>
    <row r="72" spans="1:5" x14ac:dyDescent="0.25">
      <c r="A72" s="12" t="s">
        <v>144</v>
      </c>
      <c r="B72" s="12" t="s">
        <v>145</v>
      </c>
      <c r="C72" s="3"/>
      <c r="D72" s="3"/>
      <c r="E72" s="13" t="str">
        <f t="shared" si="10"/>
        <v/>
      </c>
    </row>
    <row r="73" spans="1:5" x14ac:dyDescent="0.25">
      <c r="A73" s="12" t="s">
        <v>146</v>
      </c>
      <c r="B73" s="12" t="s">
        <v>147</v>
      </c>
      <c r="C73" s="3"/>
      <c r="D73" s="3"/>
      <c r="E73" s="13" t="str">
        <f t="shared" si="10"/>
        <v/>
      </c>
    </row>
    <row r="74" spans="1:5" x14ac:dyDescent="0.25">
      <c r="A74" s="12" t="s">
        <v>148</v>
      </c>
      <c r="B74" s="12" t="s">
        <v>149</v>
      </c>
      <c r="C74" s="3"/>
      <c r="D74" s="3"/>
      <c r="E74" s="13" t="str">
        <f t="shared" si="10"/>
        <v/>
      </c>
    </row>
    <row r="75" spans="1:5" x14ac:dyDescent="0.25">
      <c r="A75" s="12" t="s">
        <v>150</v>
      </c>
      <c r="B75" s="12" t="s">
        <v>151</v>
      </c>
      <c r="C75" s="3"/>
      <c r="D75" s="3"/>
      <c r="E75" s="13" t="str">
        <f t="shared" si="10"/>
        <v/>
      </c>
    </row>
    <row r="76" spans="1:5" x14ac:dyDescent="0.25">
      <c r="A76" s="12" t="s">
        <v>152</v>
      </c>
      <c r="B76" s="12" t="s">
        <v>153</v>
      </c>
      <c r="C76" s="3"/>
      <c r="D76" s="3"/>
      <c r="E76" s="13" t="str">
        <f t="shared" si="10"/>
        <v/>
      </c>
    </row>
    <row r="77" spans="1:5" x14ac:dyDescent="0.25">
      <c r="A77" s="12" t="s">
        <v>154</v>
      </c>
      <c r="B77" s="12" t="s">
        <v>155</v>
      </c>
      <c r="C77" s="3"/>
      <c r="D77" s="3"/>
      <c r="E77" s="3" t="str">
        <f t="shared" si="10"/>
        <v/>
      </c>
    </row>
    <row r="78" spans="1:5" x14ac:dyDescent="0.25">
      <c r="A78" s="14" t="s">
        <v>156</v>
      </c>
      <c r="B78" s="14" t="s">
        <v>157</v>
      </c>
      <c r="C78" s="15"/>
      <c r="D78" s="15">
        <f t="shared" ref="D78" si="12">SUM(D79:D83)</f>
        <v>0</v>
      </c>
      <c r="E78" s="15" t="str">
        <f t="shared" si="10"/>
        <v/>
      </c>
    </row>
    <row r="79" spans="1:5" x14ac:dyDescent="0.25">
      <c r="A79" s="12" t="s">
        <v>158</v>
      </c>
      <c r="B79" s="12" t="s">
        <v>159</v>
      </c>
      <c r="C79" s="3"/>
      <c r="D79" s="3"/>
      <c r="E79" s="3" t="str">
        <f t="shared" si="10"/>
        <v/>
      </c>
    </row>
    <row r="80" spans="1:5" x14ac:dyDescent="0.25">
      <c r="A80" s="12" t="s">
        <v>160</v>
      </c>
      <c r="B80" s="12" t="s">
        <v>161</v>
      </c>
      <c r="C80" s="3"/>
      <c r="D80" s="3"/>
      <c r="E80" s="3" t="str">
        <f t="shared" si="10"/>
        <v/>
      </c>
    </row>
    <row r="81" spans="1:5" x14ac:dyDescent="0.25">
      <c r="A81" s="12" t="s">
        <v>162</v>
      </c>
      <c r="B81" s="12" t="s">
        <v>163</v>
      </c>
      <c r="C81" s="3"/>
      <c r="D81" s="3"/>
      <c r="E81" s="3" t="str">
        <f t="shared" si="10"/>
        <v/>
      </c>
    </row>
    <row r="82" spans="1:5" x14ac:dyDescent="0.25">
      <c r="A82" s="12" t="s">
        <v>164</v>
      </c>
      <c r="B82" s="12" t="s">
        <v>165</v>
      </c>
      <c r="C82" s="3"/>
      <c r="D82" s="3"/>
      <c r="E82" s="3" t="str">
        <f t="shared" si="10"/>
        <v/>
      </c>
    </row>
    <row r="83" spans="1:5" x14ac:dyDescent="0.25">
      <c r="A83" s="12" t="s">
        <v>166</v>
      </c>
      <c r="B83" s="12" t="s">
        <v>167</v>
      </c>
      <c r="C83" s="3"/>
      <c r="D83" s="3"/>
      <c r="E83" s="3" t="str">
        <f t="shared" si="10"/>
        <v/>
      </c>
    </row>
    <row r="84" spans="1:5" x14ac:dyDescent="0.25">
      <c r="A84" s="14" t="s">
        <v>168</v>
      </c>
      <c r="B84" s="14" t="s">
        <v>169</v>
      </c>
      <c r="C84" s="15">
        <f>+C86</f>
        <v>0</v>
      </c>
      <c r="D84" s="15">
        <f t="shared" ref="D84" si="13">SUM(D85:D88)</f>
        <v>0</v>
      </c>
      <c r="E84" s="30" t="str">
        <f t="shared" si="10"/>
        <v/>
      </c>
    </row>
    <row r="85" spans="1:5" x14ac:dyDescent="0.25">
      <c r="A85" s="12" t="s">
        <v>170</v>
      </c>
      <c r="B85" s="12" t="s">
        <v>171</v>
      </c>
      <c r="C85" s="3"/>
      <c r="D85" s="3"/>
      <c r="E85" s="13" t="str">
        <f t="shared" si="10"/>
        <v/>
      </c>
    </row>
    <row r="86" spans="1:5" x14ac:dyDescent="0.25">
      <c r="A86" s="12" t="s">
        <v>172</v>
      </c>
      <c r="B86" s="12" t="s">
        <v>173</v>
      </c>
      <c r="C86" s="3"/>
      <c r="D86" s="3"/>
      <c r="E86" s="13" t="str">
        <f t="shared" si="10"/>
        <v/>
      </c>
    </row>
    <row r="87" spans="1:5" x14ac:dyDescent="0.25">
      <c r="A87" s="12" t="s">
        <v>174</v>
      </c>
      <c r="B87" s="12" t="s">
        <v>175</v>
      </c>
      <c r="C87" s="3"/>
      <c r="D87" s="3"/>
      <c r="E87" s="3"/>
    </row>
    <row r="88" spans="1:5" ht="25.5" x14ac:dyDescent="0.25">
      <c r="A88" s="12" t="s">
        <v>176</v>
      </c>
      <c r="B88" s="12" t="s">
        <v>177</v>
      </c>
      <c r="C88" s="3"/>
      <c r="D88" s="3"/>
      <c r="E88" s="3"/>
    </row>
    <row r="89" spans="1:5" x14ac:dyDescent="0.25">
      <c r="A89" s="31" t="s">
        <v>178</v>
      </c>
      <c r="B89" s="31" t="s">
        <v>179</v>
      </c>
      <c r="C89" s="3"/>
      <c r="D89" s="3"/>
      <c r="E89" s="3"/>
    </row>
    <row r="90" spans="1:5" ht="25.5" x14ac:dyDescent="0.25">
      <c r="A90" s="31" t="s">
        <v>180</v>
      </c>
      <c r="B90" s="31" t="s">
        <v>181</v>
      </c>
      <c r="C90" s="3"/>
      <c r="D90" s="3"/>
      <c r="E90" s="3"/>
    </row>
    <row r="91" spans="1:5" x14ac:dyDescent="0.25">
      <c r="A91" s="18" t="s">
        <v>182</v>
      </c>
      <c r="B91" s="18" t="s">
        <v>26</v>
      </c>
      <c r="C91" s="19"/>
      <c r="D91" s="19">
        <f>+D92+D106+D122+D123+D132</f>
        <v>0</v>
      </c>
      <c r="E91" s="19"/>
    </row>
    <row r="92" spans="1:5" x14ac:dyDescent="0.25">
      <c r="A92" s="14" t="s">
        <v>183</v>
      </c>
      <c r="B92" s="14" t="s">
        <v>28</v>
      </c>
      <c r="C92" s="15"/>
      <c r="D92" s="15">
        <f t="shared" ref="D92" si="14">+D93+D96+D101+D100+D105</f>
        <v>0</v>
      </c>
      <c r="E92" s="15"/>
    </row>
    <row r="93" spans="1:5" x14ac:dyDescent="0.25">
      <c r="A93" s="16" t="s">
        <v>184</v>
      </c>
      <c r="B93" s="16" t="s">
        <v>185</v>
      </c>
      <c r="C93" s="17"/>
      <c r="D93" s="17">
        <f t="shared" ref="D93" si="15">SUM(D94:D95)</f>
        <v>0</v>
      </c>
      <c r="E93" s="17"/>
    </row>
    <row r="94" spans="1:5" x14ac:dyDescent="0.25">
      <c r="A94" s="12" t="s">
        <v>186</v>
      </c>
      <c r="B94" s="12" t="s">
        <v>187</v>
      </c>
      <c r="C94" s="3"/>
      <c r="D94" s="3"/>
      <c r="E94" s="3"/>
    </row>
    <row r="95" spans="1:5" x14ac:dyDescent="0.25">
      <c r="A95" s="12" t="s">
        <v>188</v>
      </c>
      <c r="B95" s="12" t="s">
        <v>189</v>
      </c>
      <c r="C95" s="3"/>
      <c r="D95" s="3"/>
      <c r="E95" s="3"/>
    </row>
    <row r="96" spans="1:5" x14ac:dyDescent="0.25">
      <c r="A96" s="16" t="s">
        <v>190</v>
      </c>
      <c r="B96" s="16" t="s">
        <v>191</v>
      </c>
      <c r="C96" s="17"/>
      <c r="D96" s="17">
        <f t="shared" ref="D96" si="16">SUM(D97:D99)</f>
        <v>0</v>
      </c>
      <c r="E96" s="17"/>
    </row>
    <row r="97" spans="1:5" x14ac:dyDescent="0.25">
      <c r="A97" s="12" t="s">
        <v>192</v>
      </c>
      <c r="B97" s="12" t="s">
        <v>193</v>
      </c>
      <c r="C97" s="3"/>
      <c r="D97" s="3"/>
      <c r="E97" s="3"/>
    </row>
    <row r="98" spans="1:5" x14ac:dyDescent="0.25">
      <c r="A98" s="12" t="s">
        <v>194</v>
      </c>
      <c r="B98" s="12" t="s">
        <v>195</v>
      </c>
      <c r="C98" s="3"/>
      <c r="D98" s="3"/>
      <c r="E98" s="3"/>
    </row>
    <row r="99" spans="1:5" x14ac:dyDescent="0.25">
      <c r="A99" s="12" t="s">
        <v>196</v>
      </c>
      <c r="B99" s="12" t="s">
        <v>197</v>
      </c>
      <c r="C99" s="3"/>
      <c r="D99" s="3"/>
      <c r="E99" s="3"/>
    </row>
    <row r="100" spans="1:5" x14ac:dyDescent="0.25">
      <c r="A100" s="16" t="s">
        <v>198</v>
      </c>
      <c r="B100" s="16" t="s">
        <v>199</v>
      </c>
      <c r="C100" s="3"/>
      <c r="D100" s="3"/>
      <c r="E100" s="3"/>
    </row>
    <row r="101" spans="1:5" x14ac:dyDescent="0.25">
      <c r="A101" s="16" t="s">
        <v>200</v>
      </c>
      <c r="B101" s="16" t="s">
        <v>201</v>
      </c>
      <c r="C101" s="17"/>
      <c r="D101" s="17">
        <f t="shared" ref="D101" si="17">SUM(D102:D104)</f>
        <v>0</v>
      </c>
      <c r="E101" s="17"/>
    </row>
    <row r="102" spans="1:5" x14ac:dyDescent="0.25">
      <c r="A102" s="12" t="s">
        <v>202</v>
      </c>
      <c r="B102" s="12" t="s">
        <v>203</v>
      </c>
      <c r="C102" s="3"/>
      <c r="D102" s="3"/>
      <c r="E102" s="3"/>
    </row>
    <row r="103" spans="1:5" x14ac:dyDescent="0.25">
      <c r="A103" s="12" t="s">
        <v>204</v>
      </c>
      <c r="B103" s="12" t="s">
        <v>205</v>
      </c>
      <c r="C103" s="3"/>
      <c r="D103" s="3"/>
      <c r="E103" s="3"/>
    </row>
    <row r="104" spans="1:5" ht="25.5" x14ac:dyDescent="0.25">
      <c r="A104" s="12" t="s">
        <v>206</v>
      </c>
      <c r="B104" s="12" t="s">
        <v>207</v>
      </c>
      <c r="C104" s="3"/>
      <c r="D104" s="3"/>
      <c r="E104" s="3"/>
    </row>
    <row r="105" spans="1:5" x14ac:dyDescent="0.25">
      <c r="A105" s="16" t="s">
        <v>208</v>
      </c>
      <c r="B105" s="16" t="s">
        <v>209</v>
      </c>
      <c r="C105" s="3"/>
      <c r="D105" s="3"/>
      <c r="E105" s="3"/>
    </row>
    <row r="106" spans="1:5" x14ac:dyDescent="0.25">
      <c r="A106" s="14" t="s">
        <v>210</v>
      </c>
      <c r="B106" s="14" t="s">
        <v>42</v>
      </c>
      <c r="C106" s="15"/>
      <c r="D106" s="15">
        <f>+D107+D115</f>
        <v>0</v>
      </c>
      <c r="E106" s="15"/>
    </row>
    <row r="107" spans="1:5" x14ac:dyDescent="0.25">
      <c r="A107" s="16" t="s">
        <v>211</v>
      </c>
      <c r="B107" s="16" t="s">
        <v>44</v>
      </c>
      <c r="C107" s="17"/>
      <c r="D107" s="17">
        <f>+SUM(D108:D114)</f>
        <v>0</v>
      </c>
      <c r="E107" s="17"/>
    </row>
    <row r="108" spans="1:5" x14ac:dyDescent="0.25">
      <c r="A108" s="1" t="s">
        <v>212</v>
      </c>
      <c r="B108" s="1" t="s">
        <v>213</v>
      </c>
      <c r="C108" s="3"/>
      <c r="D108" s="3"/>
      <c r="E108" s="3"/>
    </row>
    <row r="109" spans="1:5" x14ac:dyDescent="0.25">
      <c r="A109" s="32" t="s">
        <v>214</v>
      </c>
      <c r="B109" s="32" t="s">
        <v>215</v>
      </c>
      <c r="C109" s="3"/>
      <c r="D109" s="3"/>
      <c r="E109" s="3"/>
    </row>
    <row r="110" spans="1:5" x14ac:dyDescent="0.25">
      <c r="A110" s="12" t="s">
        <v>216</v>
      </c>
      <c r="B110" s="12" t="s">
        <v>217</v>
      </c>
      <c r="C110" s="3"/>
      <c r="D110" s="3"/>
      <c r="E110" s="3"/>
    </row>
    <row r="111" spans="1:5" x14ac:dyDescent="0.25">
      <c r="A111" s="12" t="s">
        <v>218</v>
      </c>
      <c r="B111" s="12" t="s">
        <v>219</v>
      </c>
      <c r="C111" s="3"/>
      <c r="D111" s="3"/>
      <c r="E111" s="3"/>
    </row>
    <row r="112" spans="1:5" x14ac:dyDescent="0.25">
      <c r="A112" s="12" t="s">
        <v>220</v>
      </c>
      <c r="B112" s="12" t="s">
        <v>221</v>
      </c>
      <c r="C112" s="3"/>
      <c r="D112" s="3"/>
      <c r="E112" s="3"/>
    </row>
    <row r="113" spans="1:5" x14ac:dyDescent="0.25">
      <c r="A113" s="12" t="s">
        <v>222</v>
      </c>
      <c r="B113" s="12" t="s">
        <v>223</v>
      </c>
      <c r="C113" s="3"/>
      <c r="D113" s="3"/>
      <c r="E113" s="3"/>
    </row>
    <row r="114" spans="1:5" ht="25.5" x14ac:dyDescent="0.25">
      <c r="A114" s="12" t="s">
        <v>224</v>
      </c>
      <c r="B114" s="12" t="s">
        <v>225</v>
      </c>
      <c r="C114" s="3"/>
      <c r="D114" s="3"/>
      <c r="E114" s="3"/>
    </row>
    <row r="115" spans="1:5" x14ac:dyDescent="0.25">
      <c r="A115" s="16" t="s">
        <v>226</v>
      </c>
      <c r="B115" s="16" t="s">
        <v>52</v>
      </c>
      <c r="C115" s="17"/>
      <c r="D115" s="17">
        <f>SUM(D116:D121)</f>
        <v>0</v>
      </c>
      <c r="E115" s="17"/>
    </row>
    <row r="116" spans="1:5" x14ac:dyDescent="0.25">
      <c r="A116" s="1" t="s">
        <v>227</v>
      </c>
      <c r="B116" s="1" t="s">
        <v>228</v>
      </c>
      <c r="C116" s="33"/>
      <c r="D116" s="33"/>
      <c r="E116" s="33"/>
    </row>
    <row r="117" spans="1:5" x14ac:dyDescent="0.25">
      <c r="A117" s="12" t="s">
        <v>229</v>
      </c>
      <c r="B117" s="12" t="s">
        <v>230</v>
      </c>
      <c r="C117" s="3"/>
      <c r="D117" s="3"/>
      <c r="E117" s="3"/>
    </row>
    <row r="118" spans="1:5" x14ac:dyDescent="0.25">
      <c r="A118" s="12" t="s">
        <v>231</v>
      </c>
      <c r="B118" s="12" t="s">
        <v>232</v>
      </c>
      <c r="C118" s="3"/>
      <c r="D118" s="3"/>
      <c r="E118" s="3"/>
    </row>
    <row r="119" spans="1:5" x14ac:dyDescent="0.25">
      <c r="A119" s="12" t="s">
        <v>233</v>
      </c>
      <c r="B119" s="12" t="s">
        <v>234</v>
      </c>
      <c r="C119" s="3"/>
      <c r="D119" s="3"/>
      <c r="E119" s="3"/>
    </row>
    <row r="120" spans="1:5" ht="25.5" x14ac:dyDescent="0.25">
      <c r="A120" s="12" t="s">
        <v>235</v>
      </c>
      <c r="B120" s="12" t="s">
        <v>236</v>
      </c>
      <c r="C120" s="33"/>
      <c r="D120" s="3"/>
      <c r="E120" s="33"/>
    </row>
    <row r="121" spans="1:5" ht="25.5" x14ac:dyDescent="0.25">
      <c r="A121" s="12" t="s">
        <v>237</v>
      </c>
      <c r="B121" s="12" t="s">
        <v>238</v>
      </c>
      <c r="C121" s="3"/>
      <c r="D121" s="3"/>
      <c r="E121" s="3"/>
    </row>
    <row r="122" spans="1:5" x14ac:dyDescent="0.25">
      <c r="A122" s="14" t="s">
        <v>239</v>
      </c>
      <c r="B122" s="14" t="s">
        <v>60</v>
      </c>
      <c r="C122" s="3"/>
      <c r="D122" s="3"/>
      <c r="E122" s="3"/>
    </row>
    <row r="123" spans="1:5" x14ac:dyDescent="0.25">
      <c r="A123" s="14" t="s">
        <v>240</v>
      </c>
      <c r="B123" s="14" t="s">
        <v>241</v>
      </c>
      <c r="C123" s="15"/>
      <c r="D123" s="15">
        <f>SUM(D124:D131)</f>
        <v>0</v>
      </c>
      <c r="E123" s="15"/>
    </row>
    <row r="124" spans="1:5" x14ac:dyDescent="0.25">
      <c r="A124" s="12" t="s">
        <v>242</v>
      </c>
      <c r="B124" s="12" t="s">
        <v>243</v>
      </c>
      <c r="C124" s="3"/>
      <c r="D124" s="3"/>
      <c r="E124" s="3"/>
    </row>
    <row r="125" spans="1:5" x14ac:dyDescent="0.25">
      <c r="A125" s="12" t="s">
        <v>244</v>
      </c>
      <c r="B125" s="12" t="s">
        <v>245</v>
      </c>
      <c r="C125" s="3"/>
      <c r="D125" s="3"/>
      <c r="E125" s="3"/>
    </row>
    <row r="126" spans="1:5" x14ac:dyDescent="0.25">
      <c r="A126" s="12" t="s">
        <v>246</v>
      </c>
      <c r="B126" s="12" t="s">
        <v>247</v>
      </c>
      <c r="C126" s="3"/>
      <c r="D126" s="3"/>
      <c r="E126" s="3"/>
    </row>
    <row r="127" spans="1:5" ht="25.5" x14ac:dyDescent="0.25">
      <c r="A127" s="12" t="s">
        <v>248</v>
      </c>
      <c r="B127" s="12" t="s">
        <v>249</v>
      </c>
      <c r="C127" s="3"/>
      <c r="D127" s="3"/>
      <c r="E127" s="3"/>
    </row>
    <row r="128" spans="1:5" x14ac:dyDescent="0.25">
      <c r="A128" s="12" t="s">
        <v>250</v>
      </c>
      <c r="B128" s="12" t="s">
        <v>251</v>
      </c>
      <c r="C128" s="3"/>
      <c r="D128" s="3"/>
      <c r="E128" s="3"/>
    </row>
    <row r="129" spans="1:5" x14ac:dyDescent="0.25">
      <c r="A129" s="12" t="s">
        <v>252</v>
      </c>
      <c r="B129" s="12" t="s">
        <v>253</v>
      </c>
      <c r="C129" s="3"/>
      <c r="D129" s="3"/>
      <c r="E129" s="3"/>
    </row>
    <row r="130" spans="1:5" x14ac:dyDescent="0.25">
      <c r="A130" s="12" t="s">
        <v>254</v>
      </c>
      <c r="B130" s="12" t="s">
        <v>255</v>
      </c>
      <c r="C130" s="3"/>
      <c r="D130" s="3"/>
      <c r="E130" s="3"/>
    </row>
    <row r="131" spans="1:5" x14ac:dyDescent="0.25">
      <c r="A131" s="12" t="s">
        <v>256</v>
      </c>
      <c r="B131" s="12" t="s">
        <v>257</v>
      </c>
      <c r="C131" s="3"/>
      <c r="D131" s="3"/>
      <c r="E131" s="3"/>
    </row>
    <row r="132" spans="1:5" x14ac:dyDescent="0.25">
      <c r="A132" s="14" t="s">
        <v>258</v>
      </c>
      <c r="B132" s="14" t="s">
        <v>259</v>
      </c>
      <c r="C132" s="15"/>
      <c r="D132" s="15">
        <f>SUM(D133:D135)</f>
        <v>0</v>
      </c>
      <c r="E132" s="15"/>
    </row>
    <row r="133" spans="1:5" x14ac:dyDescent="0.25">
      <c r="A133" s="12" t="s">
        <v>260</v>
      </c>
      <c r="B133" s="12" t="s">
        <v>261</v>
      </c>
      <c r="C133" s="3"/>
      <c r="D133" s="3"/>
      <c r="E133" s="3"/>
    </row>
    <row r="134" spans="1:5" x14ac:dyDescent="0.25">
      <c r="A134" s="12" t="s">
        <v>263</v>
      </c>
      <c r="B134" s="12" t="s">
        <v>259</v>
      </c>
      <c r="C134" s="3"/>
      <c r="D134" s="3"/>
      <c r="E134" s="3"/>
    </row>
    <row r="135" spans="1:5" x14ac:dyDescent="0.25">
      <c r="A135" s="12" t="s">
        <v>264</v>
      </c>
      <c r="B135" s="12" t="s">
        <v>265</v>
      </c>
      <c r="C135" s="3"/>
      <c r="D135" s="3"/>
      <c r="E135" s="3"/>
    </row>
    <row r="136" spans="1:5" x14ac:dyDescent="0.25">
      <c r="A136" s="18" t="s">
        <v>266</v>
      </c>
      <c r="B136" s="18" t="s">
        <v>62</v>
      </c>
      <c r="C136" s="19"/>
      <c r="D136" s="19">
        <f>+D137+D143+D153+D155+D156+D157</f>
        <v>-3627000</v>
      </c>
      <c r="E136" s="19"/>
    </row>
    <row r="137" spans="1:5" x14ac:dyDescent="0.25">
      <c r="A137" s="14" t="s">
        <v>267</v>
      </c>
      <c r="B137" s="14" t="s">
        <v>268</v>
      </c>
      <c r="C137" s="15"/>
      <c r="D137" s="15">
        <f t="shared" ref="D137" si="18">SUM(D138:D142)</f>
        <v>-553000</v>
      </c>
      <c r="E137" s="15"/>
    </row>
    <row r="138" spans="1:5" ht="25.5" x14ac:dyDescent="0.25">
      <c r="A138" s="12" t="s">
        <v>269</v>
      </c>
      <c r="B138" s="12" t="s">
        <v>270</v>
      </c>
      <c r="C138" s="3"/>
      <c r="D138" s="3">
        <v>-160000</v>
      </c>
      <c r="E138" s="3"/>
    </row>
    <row r="139" spans="1:5" x14ac:dyDescent="0.25">
      <c r="A139" s="12" t="s">
        <v>271</v>
      </c>
      <c r="B139" s="12" t="s">
        <v>272</v>
      </c>
      <c r="C139" s="3"/>
      <c r="D139" s="3">
        <v>-70000</v>
      </c>
      <c r="E139" s="3"/>
    </row>
    <row r="140" spans="1:5" x14ac:dyDescent="0.25">
      <c r="A140" s="12" t="s">
        <v>273</v>
      </c>
      <c r="B140" s="12" t="s">
        <v>274</v>
      </c>
      <c r="C140" s="3">
        <v>1250</v>
      </c>
      <c r="D140" s="3">
        <v>-295000</v>
      </c>
      <c r="E140" s="3">
        <f t="shared" ref="E140" si="19">+IF(C140=0,"",D140/C140)</f>
        <v>-236</v>
      </c>
    </row>
    <row r="141" spans="1:5" x14ac:dyDescent="0.25">
      <c r="A141" s="12" t="s">
        <v>275</v>
      </c>
      <c r="B141" s="12" t="s">
        <v>276</v>
      </c>
      <c r="C141" s="3"/>
      <c r="D141" s="3">
        <v>-17000</v>
      </c>
      <c r="E141" s="3"/>
    </row>
    <row r="142" spans="1:5" ht="25.5" x14ac:dyDescent="0.25">
      <c r="A142" s="12" t="s">
        <v>277</v>
      </c>
      <c r="B142" s="12" t="s">
        <v>278</v>
      </c>
      <c r="C142" s="3"/>
      <c r="D142" s="3">
        <v>-11000</v>
      </c>
      <c r="E142" s="3"/>
    </row>
    <row r="143" spans="1:5" x14ac:dyDescent="0.25">
      <c r="A143" s="14" t="s">
        <v>279</v>
      </c>
      <c r="B143" s="14" t="s">
        <v>280</v>
      </c>
      <c r="C143" s="15"/>
      <c r="D143" s="15">
        <f t="shared" ref="D143" si="20">+D144+D149</f>
        <v>-2815000</v>
      </c>
      <c r="E143" s="15"/>
    </row>
    <row r="144" spans="1:5" x14ac:dyDescent="0.25">
      <c r="A144" s="16" t="s">
        <v>281</v>
      </c>
      <c r="B144" s="16" t="s">
        <v>282</v>
      </c>
      <c r="C144" s="17"/>
      <c r="D144" s="17">
        <f t="shared" ref="D144" si="21">SUM(D145:D148)</f>
        <v>-1275000</v>
      </c>
      <c r="E144" s="17"/>
    </row>
    <row r="145" spans="1:5" x14ac:dyDescent="0.25">
      <c r="A145" s="12" t="s">
        <v>283</v>
      </c>
      <c r="B145" s="12" t="s">
        <v>284</v>
      </c>
      <c r="C145" s="3"/>
      <c r="D145" s="3">
        <v>-33270</v>
      </c>
      <c r="E145" s="3"/>
    </row>
    <row r="146" spans="1:5" x14ac:dyDescent="0.25">
      <c r="A146" s="12" t="s">
        <v>285</v>
      </c>
      <c r="B146" s="12" t="s">
        <v>286</v>
      </c>
      <c r="C146" s="3"/>
      <c r="D146" s="3">
        <v>-273087</v>
      </c>
      <c r="E146" s="3"/>
    </row>
    <row r="147" spans="1:5" x14ac:dyDescent="0.25">
      <c r="A147" s="12" t="s">
        <v>287</v>
      </c>
      <c r="B147" s="12" t="s">
        <v>288</v>
      </c>
      <c r="C147" s="3"/>
      <c r="D147" s="3">
        <v>-667371</v>
      </c>
      <c r="E147" s="3"/>
    </row>
    <row r="148" spans="1:5" x14ac:dyDescent="0.25">
      <c r="A148" s="12" t="s">
        <v>289</v>
      </c>
      <c r="B148" s="12" t="s">
        <v>290</v>
      </c>
      <c r="C148" s="3"/>
      <c r="D148" s="3">
        <v>-301272</v>
      </c>
      <c r="E148" s="3"/>
    </row>
    <row r="149" spans="1:5" x14ac:dyDescent="0.25">
      <c r="A149" s="16" t="s">
        <v>291</v>
      </c>
      <c r="B149" s="16" t="s">
        <v>292</v>
      </c>
      <c r="C149" s="17"/>
      <c r="D149" s="17">
        <f t="shared" ref="D149" si="22">SUM(D150:D152)</f>
        <v>-1540000</v>
      </c>
      <c r="E149" s="17"/>
    </row>
    <row r="150" spans="1:5" x14ac:dyDescent="0.25">
      <c r="A150" s="12" t="s">
        <v>293</v>
      </c>
      <c r="B150" s="12" t="s">
        <v>294</v>
      </c>
      <c r="C150" s="3"/>
      <c r="D150" s="3">
        <v>-334945</v>
      </c>
      <c r="E150" s="3"/>
    </row>
    <row r="151" spans="1:5" x14ac:dyDescent="0.25">
      <c r="A151" s="12" t="s">
        <v>295</v>
      </c>
      <c r="B151" s="12" t="s">
        <v>288</v>
      </c>
      <c r="C151" s="3"/>
      <c r="D151" s="3">
        <v>-401892</v>
      </c>
      <c r="E151" s="3"/>
    </row>
    <row r="152" spans="1:5" x14ac:dyDescent="0.25">
      <c r="A152" s="12" t="s">
        <v>296</v>
      </c>
      <c r="B152" s="12" t="s">
        <v>290</v>
      </c>
      <c r="C152" s="3"/>
      <c r="D152" s="3">
        <v>-803163</v>
      </c>
      <c r="E152" s="3"/>
    </row>
    <row r="153" spans="1:5" x14ac:dyDescent="0.25">
      <c r="A153" s="14" t="s">
        <v>297</v>
      </c>
      <c r="B153" s="14" t="s">
        <v>298</v>
      </c>
      <c r="C153" s="15"/>
      <c r="D153" s="15">
        <f>SUM(D154:D154)</f>
        <v>-10000</v>
      </c>
      <c r="E153" s="15"/>
    </row>
    <row r="154" spans="1:5" x14ac:dyDescent="0.25">
      <c r="A154" s="12" t="s">
        <v>299</v>
      </c>
      <c r="B154" s="12" t="s">
        <v>300</v>
      </c>
      <c r="C154" s="3"/>
      <c r="D154" s="3">
        <v>-10000</v>
      </c>
      <c r="E154" s="3"/>
    </row>
    <row r="155" spans="1:5" x14ac:dyDescent="0.25">
      <c r="A155" s="31" t="s">
        <v>301</v>
      </c>
      <c r="B155" s="31" t="s">
        <v>302</v>
      </c>
      <c r="C155" s="3"/>
      <c r="D155" s="3">
        <v>-132000</v>
      </c>
      <c r="E155" s="3"/>
    </row>
    <row r="156" spans="1:5" x14ac:dyDescent="0.25">
      <c r="A156" s="31" t="s">
        <v>303</v>
      </c>
      <c r="B156" s="31" t="s">
        <v>304</v>
      </c>
      <c r="C156" s="3"/>
      <c r="D156" s="3">
        <v>-117000</v>
      </c>
      <c r="E156" s="3"/>
    </row>
    <row r="157" spans="1:5" ht="25.5" x14ac:dyDescent="0.25">
      <c r="A157" s="31" t="s">
        <v>305</v>
      </c>
      <c r="B157" s="31" t="s">
        <v>306</v>
      </c>
      <c r="C157" s="3"/>
      <c r="D157" s="3"/>
      <c r="E157" s="3"/>
    </row>
    <row r="158" spans="1:5" x14ac:dyDescent="0.25">
      <c r="A158" s="18" t="s">
        <v>307</v>
      </c>
      <c r="B158" s="18" t="s">
        <v>308</v>
      </c>
      <c r="C158" s="3"/>
      <c r="D158" s="3"/>
      <c r="E158" s="3"/>
    </row>
    <row r="159" spans="1:5" x14ac:dyDescent="0.25">
      <c r="A159" s="18" t="s">
        <v>309</v>
      </c>
      <c r="B159" s="18" t="s">
        <v>310</v>
      </c>
      <c r="C159" s="19"/>
      <c r="D159" s="19">
        <f t="shared" ref="D159" si="23">SUM(D160:D164)</f>
        <v>0</v>
      </c>
      <c r="E159" s="19"/>
    </row>
    <row r="160" spans="1:5" x14ac:dyDescent="0.25">
      <c r="A160" s="12" t="s">
        <v>311</v>
      </c>
      <c r="B160" s="12" t="s">
        <v>312</v>
      </c>
      <c r="C160" s="3"/>
      <c r="D160" s="3"/>
      <c r="E160" s="3"/>
    </row>
    <row r="161" spans="1:5" x14ac:dyDescent="0.25">
      <c r="A161" s="12" t="s">
        <v>313</v>
      </c>
      <c r="B161" s="12" t="s">
        <v>314</v>
      </c>
      <c r="C161" s="3"/>
      <c r="D161" s="3"/>
      <c r="E161" s="3"/>
    </row>
    <row r="162" spans="1:5" x14ac:dyDescent="0.25">
      <c r="A162" s="12" t="s">
        <v>315</v>
      </c>
      <c r="B162" s="12" t="s">
        <v>316</v>
      </c>
      <c r="C162" s="3"/>
      <c r="D162" s="3"/>
      <c r="E162" s="3"/>
    </row>
    <row r="163" spans="1:5" x14ac:dyDescent="0.25">
      <c r="A163" s="12" t="s">
        <v>317</v>
      </c>
      <c r="B163" s="12" t="s">
        <v>318</v>
      </c>
      <c r="C163" s="3"/>
      <c r="D163" s="3"/>
      <c r="E163" s="3"/>
    </row>
    <row r="164" spans="1:5" x14ac:dyDescent="0.25">
      <c r="A164" s="12" t="s">
        <v>319</v>
      </c>
      <c r="B164" s="12" t="s">
        <v>320</v>
      </c>
      <c r="C164" s="3"/>
      <c r="D164" s="3"/>
      <c r="E164" s="3"/>
    </row>
    <row r="165" spans="1:5" x14ac:dyDescent="0.25">
      <c r="A165" s="22" t="s">
        <v>321</v>
      </c>
      <c r="B165" s="22" t="s">
        <v>322</v>
      </c>
      <c r="C165" s="7"/>
      <c r="D165" s="7">
        <f t="shared" ref="D165" si="24">+D166+D167+D168</f>
        <v>-557000</v>
      </c>
      <c r="E165" s="7"/>
    </row>
    <row r="166" spans="1:5" x14ac:dyDescent="0.25">
      <c r="A166" s="12" t="s">
        <v>323</v>
      </c>
      <c r="B166" s="12" t="s">
        <v>324</v>
      </c>
      <c r="C166" s="3"/>
      <c r="D166" s="3">
        <v>-494450</v>
      </c>
      <c r="E166" s="3"/>
    </row>
    <row r="167" spans="1:5" x14ac:dyDescent="0.25">
      <c r="A167" s="12" t="s">
        <v>325</v>
      </c>
      <c r="B167" s="12" t="s">
        <v>326</v>
      </c>
      <c r="C167" s="3"/>
      <c r="D167" s="3">
        <v>-42000</v>
      </c>
      <c r="E167" s="3"/>
    </row>
    <row r="168" spans="1:5" x14ac:dyDescent="0.25">
      <c r="A168" s="23" t="s">
        <v>327</v>
      </c>
      <c r="B168" s="23" t="s">
        <v>328</v>
      </c>
      <c r="C168" s="35"/>
      <c r="D168" s="35">
        <f t="shared" ref="D168" si="25">+D169+D175+D188</f>
        <v>-20550</v>
      </c>
      <c r="E168" s="35"/>
    </row>
    <row r="169" spans="1:5" x14ac:dyDescent="0.25">
      <c r="A169" s="28" t="s">
        <v>329</v>
      </c>
      <c r="B169" s="28" t="s">
        <v>330</v>
      </c>
      <c r="C169" s="25"/>
      <c r="D169" s="25">
        <f t="shared" ref="D169" si="26">SUM(D170:D174)</f>
        <v>-20550</v>
      </c>
      <c r="E169" s="25"/>
    </row>
    <row r="170" spans="1:5" x14ac:dyDescent="0.25">
      <c r="A170" s="12" t="s">
        <v>331</v>
      </c>
      <c r="B170" s="12" t="s">
        <v>332</v>
      </c>
      <c r="C170" s="3"/>
      <c r="D170" s="3">
        <v>-14700</v>
      </c>
      <c r="E170" s="3"/>
    </row>
    <row r="171" spans="1:5" x14ac:dyDescent="0.25">
      <c r="A171" s="12" t="s">
        <v>333</v>
      </c>
      <c r="B171" s="12" t="s">
        <v>334</v>
      </c>
      <c r="C171" s="3"/>
      <c r="D171" s="3">
        <v>-1400</v>
      </c>
      <c r="E171" s="3"/>
    </row>
    <row r="172" spans="1:5" ht="25.5" x14ac:dyDescent="0.25">
      <c r="A172" s="12" t="s">
        <v>335</v>
      </c>
      <c r="B172" s="12" t="s">
        <v>336</v>
      </c>
      <c r="C172" s="3"/>
      <c r="D172" s="3">
        <v>-3250</v>
      </c>
      <c r="E172" s="3"/>
    </row>
    <row r="173" spans="1:5" x14ac:dyDescent="0.25">
      <c r="A173" s="12" t="s">
        <v>337</v>
      </c>
      <c r="B173" s="12" t="s">
        <v>338</v>
      </c>
      <c r="C173" s="3"/>
      <c r="D173" s="3">
        <v>0</v>
      </c>
      <c r="E173" s="3"/>
    </row>
    <row r="174" spans="1:5" x14ac:dyDescent="0.25">
      <c r="A174" s="12" t="s">
        <v>339</v>
      </c>
      <c r="B174" s="12" t="s">
        <v>340</v>
      </c>
      <c r="C174" s="3"/>
      <c r="D174" s="3">
        <v>-1200</v>
      </c>
      <c r="E174" s="3"/>
    </row>
    <row r="175" spans="1:5" x14ac:dyDescent="0.25">
      <c r="A175" s="14" t="s">
        <v>341</v>
      </c>
      <c r="B175" s="14" t="s">
        <v>342</v>
      </c>
      <c r="C175" s="15"/>
      <c r="D175" s="15">
        <f t="shared" ref="D175" si="27">SUM(D176:D187)</f>
        <v>0</v>
      </c>
      <c r="E175" s="15"/>
    </row>
    <row r="176" spans="1:5" x14ac:dyDescent="0.25">
      <c r="A176" s="12" t="s">
        <v>343</v>
      </c>
      <c r="B176" s="12" t="s">
        <v>344</v>
      </c>
      <c r="C176" s="3"/>
      <c r="D176" s="3"/>
      <c r="E176" s="3"/>
    </row>
    <row r="177" spans="1:5" x14ac:dyDescent="0.25">
      <c r="A177" s="12" t="s">
        <v>345</v>
      </c>
      <c r="B177" s="12" t="s">
        <v>346</v>
      </c>
      <c r="C177" s="3"/>
      <c r="D177" s="3"/>
      <c r="E177" s="3"/>
    </row>
    <row r="178" spans="1:5" x14ac:dyDescent="0.25">
      <c r="A178" s="12" t="s">
        <v>347</v>
      </c>
      <c r="B178" s="12" t="s">
        <v>348</v>
      </c>
      <c r="C178" s="3"/>
      <c r="D178" s="3"/>
      <c r="E178" s="3"/>
    </row>
    <row r="179" spans="1:5" x14ac:dyDescent="0.25">
      <c r="A179" s="12" t="s">
        <v>349</v>
      </c>
      <c r="B179" s="12" t="s">
        <v>350</v>
      </c>
      <c r="C179" s="3"/>
      <c r="D179" s="3"/>
      <c r="E179" s="3"/>
    </row>
    <row r="180" spans="1:5" x14ac:dyDescent="0.25">
      <c r="A180" s="12" t="s">
        <v>351</v>
      </c>
      <c r="B180" s="12" t="s">
        <v>352</v>
      </c>
      <c r="C180" s="3"/>
      <c r="D180" s="3"/>
      <c r="E180" s="3"/>
    </row>
    <row r="181" spans="1:5" x14ac:dyDescent="0.25">
      <c r="A181" s="12" t="s">
        <v>353</v>
      </c>
      <c r="B181" s="12" t="s">
        <v>354</v>
      </c>
      <c r="C181" s="3"/>
      <c r="D181" s="3"/>
      <c r="E181" s="3"/>
    </row>
    <row r="182" spans="1:5" x14ac:dyDescent="0.25">
      <c r="A182" s="12" t="s">
        <v>355</v>
      </c>
      <c r="B182" s="12" t="s">
        <v>356</v>
      </c>
      <c r="C182" s="3"/>
      <c r="D182" s="3"/>
      <c r="E182" s="3"/>
    </row>
    <row r="183" spans="1:5" x14ac:dyDescent="0.25">
      <c r="A183" s="12" t="s">
        <v>357</v>
      </c>
      <c r="B183" s="12" t="s">
        <v>358</v>
      </c>
      <c r="C183" s="3"/>
      <c r="D183" s="3"/>
      <c r="E183" s="3"/>
    </row>
    <row r="184" spans="1:5" x14ac:dyDescent="0.25">
      <c r="A184" s="12" t="s">
        <v>359</v>
      </c>
      <c r="B184" s="12" t="s">
        <v>360</v>
      </c>
      <c r="C184" s="3"/>
      <c r="D184" s="3"/>
      <c r="E184" s="3"/>
    </row>
    <row r="185" spans="1:5" x14ac:dyDescent="0.25">
      <c r="A185" s="12" t="s">
        <v>361</v>
      </c>
      <c r="B185" s="12" t="s">
        <v>362</v>
      </c>
      <c r="C185" s="3"/>
      <c r="D185" s="3"/>
      <c r="E185" s="3"/>
    </row>
    <row r="186" spans="1:5" x14ac:dyDescent="0.25">
      <c r="A186" s="12" t="s">
        <v>363</v>
      </c>
      <c r="B186" s="12" t="s">
        <v>364</v>
      </c>
      <c r="C186" s="3"/>
      <c r="D186" s="3"/>
      <c r="E186" s="3"/>
    </row>
    <row r="187" spans="1:5" x14ac:dyDescent="0.25">
      <c r="A187" s="12" t="s">
        <v>365</v>
      </c>
      <c r="B187" s="12" t="s">
        <v>366</v>
      </c>
      <c r="C187" s="3"/>
      <c r="D187" s="3"/>
      <c r="E187" s="3"/>
    </row>
    <row r="188" spans="1:5" x14ac:dyDescent="0.25">
      <c r="A188" s="14" t="s">
        <v>367</v>
      </c>
      <c r="B188" s="14" t="s">
        <v>368</v>
      </c>
      <c r="C188" s="3"/>
      <c r="D188" s="3"/>
      <c r="E188" s="3"/>
    </row>
    <row r="189" spans="1:5" x14ac:dyDescent="0.25">
      <c r="A189" s="6" t="s">
        <v>369</v>
      </c>
      <c r="B189" s="6" t="s">
        <v>370</v>
      </c>
      <c r="C189" s="3"/>
      <c r="D189" s="3">
        <v>-969000</v>
      </c>
      <c r="E189" s="3"/>
    </row>
    <row r="190" spans="1:5" x14ac:dyDescent="0.25">
      <c r="A190" s="6" t="s">
        <v>371</v>
      </c>
      <c r="B190" s="6" t="s">
        <v>372</v>
      </c>
      <c r="C190" s="7"/>
      <c r="D190" s="7">
        <f t="shared" ref="D190" si="28">+D191+D192</f>
        <v>0</v>
      </c>
      <c r="E190" s="7"/>
    </row>
    <row r="191" spans="1:5" x14ac:dyDescent="0.25">
      <c r="A191" s="12" t="s">
        <v>373</v>
      </c>
      <c r="B191" s="12" t="s">
        <v>374</v>
      </c>
      <c r="C191" s="3"/>
      <c r="D191" s="3"/>
      <c r="E191" s="3"/>
    </row>
    <row r="192" spans="1:5" x14ac:dyDescent="0.25">
      <c r="A192" s="12" t="s">
        <v>375</v>
      </c>
      <c r="B192" s="12" t="s">
        <v>372</v>
      </c>
      <c r="C192" s="3"/>
      <c r="D192" s="3"/>
      <c r="E192" s="3"/>
    </row>
    <row r="193" spans="1:5" x14ac:dyDescent="0.25">
      <c r="A193" s="36" t="s">
        <v>376</v>
      </c>
      <c r="B193" s="36" t="s">
        <v>377</v>
      </c>
      <c r="C193" s="37"/>
      <c r="D193" s="37">
        <f>+D2+D52+D165+D189+D190</f>
        <v>-673000</v>
      </c>
      <c r="E193" s="37"/>
    </row>
    <row r="194" spans="1:5" x14ac:dyDescent="0.25">
      <c r="A194" s="6" t="s">
        <v>378</v>
      </c>
      <c r="B194" s="6" t="s">
        <v>379</v>
      </c>
      <c r="C194" s="3"/>
      <c r="D194" s="3"/>
      <c r="E194" s="3"/>
    </row>
    <row r="195" spans="1:5" x14ac:dyDescent="0.25">
      <c r="A195" s="6" t="s">
        <v>380</v>
      </c>
      <c r="B195" s="6" t="s">
        <v>381</v>
      </c>
      <c r="C195" s="3"/>
      <c r="D195" s="3"/>
      <c r="E195" s="3"/>
    </row>
    <row r="196" spans="1:5" ht="25.5" x14ac:dyDescent="0.25">
      <c r="A196" s="36" t="s">
        <v>382</v>
      </c>
      <c r="B196" s="36" t="s">
        <v>383</v>
      </c>
      <c r="C196" s="37"/>
      <c r="D196" s="37">
        <f t="shared" ref="D196" si="29">+D193+D194+D195</f>
        <v>-673000</v>
      </c>
      <c r="E196" s="37"/>
    </row>
    <row r="197" spans="1:5" x14ac:dyDescent="0.25">
      <c r="A197" s="6" t="s">
        <v>384</v>
      </c>
      <c r="B197" s="6" t="s">
        <v>385</v>
      </c>
      <c r="C197" s="3"/>
      <c r="D197" s="3"/>
      <c r="E197" s="3"/>
    </row>
    <row r="198" spans="1:5" x14ac:dyDescent="0.25">
      <c r="A198" s="36" t="s">
        <v>386</v>
      </c>
      <c r="B198" s="36" t="s">
        <v>387</v>
      </c>
      <c r="C198" s="37"/>
      <c r="D198" s="37">
        <f t="shared" ref="D198:D200" si="30">+D196+D197</f>
        <v>-673000</v>
      </c>
      <c r="E198" s="37"/>
    </row>
    <row r="199" spans="1:5" x14ac:dyDescent="0.25">
      <c r="A199" s="6" t="s">
        <v>388</v>
      </c>
      <c r="B199" s="6" t="s">
        <v>389</v>
      </c>
      <c r="C199" s="3"/>
      <c r="D199" s="3"/>
      <c r="E199" s="3"/>
    </row>
    <row r="200" spans="1:5" x14ac:dyDescent="0.25">
      <c r="A200" s="36" t="s">
        <v>390</v>
      </c>
      <c r="B200" s="36" t="s">
        <v>391</v>
      </c>
      <c r="C200" s="37"/>
      <c r="D200" s="37">
        <f t="shared" si="30"/>
        <v>-673000</v>
      </c>
      <c r="E200" s="37"/>
    </row>
  </sheetData>
  <autoFilter ref="A1:E20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0"/>
  <sheetViews>
    <sheetView workbookViewId="0">
      <pane ySplit="1" topLeftCell="A2" activePane="bottomLeft" state="frozen"/>
      <selection activeCell="A135" sqref="A135:XFD135"/>
      <selection pane="bottomLeft" activeCell="A135" sqref="A135:XFD135"/>
    </sheetView>
  </sheetViews>
  <sheetFormatPr defaultRowHeight="15" x14ac:dyDescent="0.25"/>
  <cols>
    <col min="1" max="1" width="10.28515625" style="38" bestFit="1" customWidth="1"/>
    <col min="2" max="2" width="38.42578125" style="38" customWidth="1"/>
    <col min="3" max="3" width="10.42578125" style="39" bestFit="1" customWidth="1"/>
    <col min="4" max="4" width="14.85546875" style="39" bestFit="1" customWidth="1"/>
    <col min="5" max="5" width="9.85546875" style="39" bestFit="1" customWidth="1"/>
  </cols>
  <sheetData>
    <row r="1" spans="1:5" x14ac:dyDescent="0.25">
      <c r="A1" s="1"/>
      <c r="B1" s="1" t="s">
        <v>393</v>
      </c>
      <c r="C1" s="3" t="s">
        <v>2</v>
      </c>
      <c r="D1" s="3" t="s">
        <v>3</v>
      </c>
      <c r="E1" s="3" t="s">
        <v>4</v>
      </c>
    </row>
    <row r="2" spans="1:5" ht="15.75" x14ac:dyDescent="0.25">
      <c r="A2" s="46" t="s">
        <v>5</v>
      </c>
      <c r="B2" s="46" t="s">
        <v>6</v>
      </c>
      <c r="C2" s="47"/>
      <c r="D2" s="47">
        <f>+D3+D41+D45+D46</f>
        <v>180000</v>
      </c>
      <c r="E2" s="63"/>
    </row>
    <row r="3" spans="1:5" x14ac:dyDescent="0.25">
      <c r="A3" s="6" t="s">
        <v>7</v>
      </c>
      <c r="B3" s="6" t="s">
        <v>8</v>
      </c>
      <c r="C3" s="7"/>
      <c r="D3" s="7">
        <f>D4+D12+D30+D35</f>
        <v>0</v>
      </c>
      <c r="E3" s="7"/>
    </row>
    <row r="4" spans="1:5" x14ac:dyDescent="0.25">
      <c r="A4" s="48" t="s">
        <v>9</v>
      </c>
      <c r="B4" s="48" t="s">
        <v>10</v>
      </c>
      <c r="C4" s="9">
        <f t="shared" ref="C4:D4" si="0">+SUM(C5:C11)</f>
        <v>0</v>
      </c>
      <c r="D4" s="49">
        <f t="shared" si="0"/>
        <v>0</v>
      </c>
      <c r="E4" s="66" t="str">
        <f>+IF(C4=0,"",D4/C4)</f>
        <v/>
      </c>
    </row>
    <row r="5" spans="1:5" x14ac:dyDescent="0.25">
      <c r="A5" s="12" t="s">
        <v>11</v>
      </c>
      <c r="B5" s="12" t="s">
        <v>12</v>
      </c>
      <c r="C5" s="3"/>
      <c r="D5" s="3"/>
      <c r="E5" s="13" t="str">
        <f t="shared" ref="E5:E68" si="1">+IF(C5=0,"",D5/C5)</f>
        <v/>
      </c>
    </row>
    <row r="6" spans="1:5" x14ac:dyDescent="0.25">
      <c r="A6" s="12" t="s">
        <v>13</v>
      </c>
      <c r="B6" s="12" t="s">
        <v>14</v>
      </c>
      <c r="C6" s="3"/>
      <c r="D6" s="3"/>
      <c r="E6" s="13" t="str">
        <f t="shared" si="1"/>
        <v/>
      </c>
    </row>
    <row r="7" spans="1:5" x14ac:dyDescent="0.25">
      <c r="A7" s="12" t="s">
        <v>15</v>
      </c>
      <c r="B7" s="12" t="s">
        <v>16</v>
      </c>
      <c r="C7" s="3"/>
      <c r="D7" s="3"/>
      <c r="E7" s="13" t="str">
        <f t="shared" si="1"/>
        <v/>
      </c>
    </row>
    <row r="8" spans="1:5" x14ac:dyDescent="0.25">
      <c r="A8" s="12" t="s">
        <v>17</v>
      </c>
      <c r="B8" s="12" t="s">
        <v>18</v>
      </c>
      <c r="C8" s="3"/>
      <c r="D8" s="3"/>
      <c r="E8" s="3" t="str">
        <f t="shared" si="1"/>
        <v/>
      </c>
    </row>
    <row r="9" spans="1:5" x14ac:dyDescent="0.25">
      <c r="A9" s="12" t="s">
        <v>19</v>
      </c>
      <c r="B9" s="12" t="s">
        <v>20</v>
      </c>
      <c r="C9" s="3"/>
      <c r="D9" s="3"/>
      <c r="E9" s="3" t="str">
        <f t="shared" si="1"/>
        <v/>
      </c>
    </row>
    <row r="10" spans="1:5" ht="25.5" x14ac:dyDescent="0.25">
      <c r="A10" s="12" t="s">
        <v>21</v>
      </c>
      <c r="B10" s="12" t="s">
        <v>22</v>
      </c>
      <c r="C10" s="3"/>
      <c r="D10" s="3"/>
      <c r="E10" s="3" t="str">
        <f t="shared" si="1"/>
        <v/>
      </c>
    </row>
    <row r="11" spans="1:5" x14ac:dyDescent="0.25">
      <c r="A11" s="12" t="s">
        <v>23</v>
      </c>
      <c r="B11" s="12" t="s">
        <v>24</v>
      </c>
      <c r="C11" s="3"/>
      <c r="D11" s="3"/>
      <c r="E11" s="3" t="str">
        <f t="shared" si="1"/>
        <v/>
      </c>
    </row>
    <row r="12" spans="1:5" x14ac:dyDescent="0.25">
      <c r="A12" s="48" t="s">
        <v>25</v>
      </c>
      <c r="B12" s="48" t="s">
        <v>26</v>
      </c>
      <c r="C12" s="49"/>
      <c r="D12" s="49">
        <f>D13+D20+D29</f>
        <v>0</v>
      </c>
      <c r="E12" s="65" t="str">
        <f t="shared" si="1"/>
        <v/>
      </c>
    </row>
    <row r="13" spans="1:5" x14ac:dyDescent="0.25">
      <c r="A13" s="14" t="s">
        <v>27</v>
      </c>
      <c r="B13" s="14" t="s">
        <v>28</v>
      </c>
      <c r="C13" s="15"/>
      <c r="D13" s="15">
        <f>SUM(D14:D19)</f>
        <v>0</v>
      </c>
      <c r="E13" s="15" t="str">
        <f t="shared" si="1"/>
        <v/>
      </c>
    </row>
    <row r="14" spans="1:5" x14ac:dyDescent="0.25">
      <c r="A14" s="12" t="s">
        <v>29</v>
      </c>
      <c r="B14" s="12" t="s">
        <v>30</v>
      </c>
      <c r="C14" s="3"/>
      <c r="D14" s="3"/>
      <c r="E14" s="3" t="str">
        <f t="shared" si="1"/>
        <v/>
      </c>
    </row>
    <row r="15" spans="1:5" x14ac:dyDescent="0.25">
      <c r="A15" s="12" t="s">
        <v>31</v>
      </c>
      <c r="B15" s="12" t="s">
        <v>32</v>
      </c>
      <c r="C15" s="3"/>
      <c r="D15" s="3"/>
      <c r="E15" s="3" t="str">
        <f t="shared" si="1"/>
        <v/>
      </c>
    </row>
    <row r="16" spans="1:5" x14ac:dyDescent="0.25">
      <c r="A16" s="12" t="s">
        <v>33</v>
      </c>
      <c r="B16" s="12" t="s">
        <v>34</v>
      </c>
      <c r="C16" s="3"/>
      <c r="D16" s="3"/>
      <c r="E16" s="3" t="str">
        <f t="shared" si="1"/>
        <v/>
      </c>
    </row>
    <row r="17" spans="1:5" x14ac:dyDescent="0.25">
      <c r="A17" s="12" t="s">
        <v>35</v>
      </c>
      <c r="B17" s="12" t="s">
        <v>36</v>
      </c>
      <c r="C17" s="3"/>
      <c r="D17" s="3"/>
      <c r="E17" s="3" t="str">
        <f t="shared" si="1"/>
        <v/>
      </c>
    </row>
    <row r="18" spans="1:5" x14ac:dyDescent="0.25">
      <c r="A18" s="12" t="s">
        <v>37</v>
      </c>
      <c r="B18" s="12" t="s">
        <v>38</v>
      </c>
      <c r="C18" s="3"/>
      <c r="D18" s="3"/>
      <c r="E18" s="3" t="str">
        <f t="shared" si="1"/>
        <v/>
      </c>
    </row>
    <row r="19" spans="1:5" x14ac:dyDescent="0.25">
      <c r="A19" s="12" t="s">
        <v>39</v>
      </c>
      <c r="B19" s="12" t="s">
        <v>40</v>
      </c>
      <c r="C19" s="3"/>
      <c r="D19" s="3"/>
      <c r="E19" s="3" t="str">
        <f t="shared" si="1"/>
        <v/>
      </c>
    </row>
    <row r="20" spans="1:5" x14ac:dyDescent="0.25">
      <c r="A20" s="14" t="s">
        <v>41</v>
      </c>
      <c r="B20" s="14" t="s">
        <v>42</v>
      </c>
      <c r="C20" s="15"/>
      <c r="D20" s="15">
        <f>+D21+D25</f>
        <v>0</v>
      </c>
      <c r="E20" s="15" t="str">
        <f t="shared" si="1"/>
        <v/>
      </c>
    </row>
    <row r="21" spans="1:5" x14ac:dyDescent="0.25">
      <c r="A21" s="16" t="s">
        <v>43</v>
      </c>
      <c r="B21" s="16" t="s">
        <v>44</v>
      </c>
      <c r="C21" s="17"/>
      <c r="D21" s="17">
        <f>SUM(D22:D24)</f>
        <v>0</v>
      </c>
      <c r="E21" s="17" t="str">
        <f t="shared" si="1"/>
        <v/>
      </c>
    </row>
    <row r="22" spans="1:5" x14ac:dyDescent="0.25">
      <c r="A22" s="12" t="s">
        <v>45</v>
      </c>
      <c r="B22" s="12" t="s">
        <v>46</v>
      </c>
      <c r="C22" s="3"/>
      <c r="D22" s="3"/>
      <c r="E22" s="3" t="str">
        <f t="shared" si="1"/>
        <v/>
      </c>
    </row>
    <row r="23" spans="1:5" x14ac:dyDescent="0.25">
      <c r="A23" s="12" t="s">
        <v>47</v>
      </c>
      <c r="B23" s="12" t="s">
        <v>48</v>
      </c>
      <c r="C23" s="3"/>
      <c r="D23" s="3"/>
      <c r="E23" s="3" t="str">
        <f t="shared" si="1"/>
        <v/>
      </c>
    </row>
    <row r="24" spans="1:5" x14ac:dyDescent="0.25">
      <c r="A24" s="12" t="s">
        <v>49</v>
      </c>
      <c r="B24" s="12" t="s">
        <v>50</v>
      </c>
      <c r="C24" s="3"/>
      <c r="D24" s="3"/>
      <c r="E24" s="3" t="str">
        <f t="shared" si="1"/>
        <v/>
      </c>
    </row>
    <row r="25" spans="1:5" x14ac:dyDescent="0.25">
      <c r="A25" s="16" t="s">
        <v>51</v>
      </c>
      <c r="B25" s="16" t="s">
        <v>52</v>
      </c>
      <c r="C25" s="17"/>
      <c r="D25" s="17">
        <f>SUM(D26:D28)</f>
        <v>0</v>
      </c>
      <c r="E25" s="17" t="str">
        <f t="shared" si="1"/>
        <v/>
      </c>
    </row>
    <row r="26" spans="1:5" x14ac:dyDescent="0.25">
      <c r="A26" s="12" t="s">
        <v>53</v>
      </c>
      <c r="B26" s="12" t="s">
        <v>54</v>
      </c>
      <c r="C26" s="3"/>
      <c r="D26" s="3"/>
      <c r="E26" s="3" t="str">
        <f t="shared" si="1"/>
        <v/>
      </c>
    </row>
    <row r="27" spans="1:5" x14ac:dyDescent="0.25">
      <c r="A27" s="12" t="s">
        <v>55</v>
      </c>
      <c r="B27" s="12" t="s">
        <v>56</v>
      </c>
      <c r="C27" s="3"/>
      <c r="D27" s="3"/>
      <c r="E27" s="3" t="str">
        <f t="shared" si="1"/>
        <v/>
      </c>
    </row>
    <row r="28" spans="1:5" x14ac:dyDescent="0.25">
      <c r="A28" s="12" t="s">
        <v>57</v>
      </c>
      <c r="B28" s="12" t="s">
        <v>58</v>
      </c>
      <c r="C28" s="3"/>
      <c r="D28" s="3"/>
      <c r="E28" s="3" t="str">
        <f t="shared" si="1"/>
        <v/>
      </c>
    </row>
    <row r="29" spans="1:5" x14ac:dyDescent="0.25">
      <c r="A29" s="14" t="s">
        <v>59</v>
      </c>
      <c r="B29" s="14" t="s">
        <v>60</v>
      </c>
      <c r="C29" s="3"/>
      <c r="D29" s="3"/>
      <c r="E29" s="3" t="str">
        <f t="shared" si="1"/>
        <v/>
      </c>
    </row>
    <row r="30" spans="1:5" x14ac:dyDescent="0.25">
      <c r="A30" s="18" t="s">
        <v>61</v>
      </c>
      <c r="B30" s="18" t="s">
        <v>62</v>
      </c>
      <c r="C30" s="19"/>
      <c r="D30" s="19">
        <f t="shared" ref="D30" si="2">SUM(D31:D34)</f>
        <v>0</v>
      </c>
      <c r="E30" s="19" t="str">
        <f t="shared" si="1"/>
        <v/>
      </c>
    </row>
    <row r="31" spans="1:5" x14ac:dyDescent="0.25">
      <c r="A31" s="12" t="s">
        <v>63</v>
      </c>
      <c r="B31" s="12" t="s">
        <v>64</v>
      </c>
      <c r="C31" s="3"/>
      <c r="D31" s="3"/>
      <c r="E31" s="3" t="str">
        <f t="shared" si="1"/>
        <v/>
      </c>
    </row>
    <row r="32" spans="1:5" x14ac:dyDescent="0.25">
      <c r="A32" s="12" t="s">
        <v>65</v>
      </c>
      <c r="B32" s="12" t="s">
        <v>66</v>
      </c>
      <c r="C32" s="3"/>
      <c r="D32" s="3"/>
      <c r="E32" s="3" t="str">
        <f t="shared" si="1"/>
        <v/>
      </c>
    </row>
    <row r="33" spans="1:5" x14ac:dyDescent="0.25">
      <c r="A33" s="12" t="s">
        <v>67</v>
      </c>
      <c r="B33" s="12" t="s">
        <v>68</v>
      </c>
      <c r="C33" s="3"/>
      <c r="D33" s="3"/>
      <c r="E33" s="3" t="str">
        <f t="shared" si="1"/>
        <v/>
      </c>
    </row>
    <row r="34" spans="1:5" x14ac:dyDescent="0.25">
      <c r="A34" s="12" t="s">
        <v>69</v>
      </c>
      <c r="B34" s="12" t="s">
        <v>70</v>
      </c>
      <c r="C34" s="3"/>
      <c r="D34" s="3"/>
      <c r="E34" s="3" t="str">
        <f t="shared" si="1"/>
        <v/>
      </c>
    </row>
    <row r="35" spans="1:5" x14ac:dyDescent="0.25">
      <c r="A35" s="18" t="s">
        <v>71</v>
      </c>
      <c r="B35" s="18" t="s">
        <v>72</v>
      </c>
      <c r="C35" s="19"/>
      <c r="D35" s="19">
        <f t="shared" ref="D35" si="3">SUM(D36:D40)</f>
        <v>0</v>
      </c>
      <c r="E35" s="19" t="str">
        <f t="shared" si="1"/>
        <v/>
      </c>
    </row>
    <row r="36" spans="1:5" x14ac:dyDescent="0.25">
      <c r="A36" s="12" t="s">
        <v>73</v>
      </c>
      <c r="B36" s="12" t="s">
        <v>74</v>
      </c>
      <c r="C36" s="3"/>
      <c r="D36" s="3"/>
      <c r="E36" s="3" t="str">
        <f t="shared" si="1"/>
        <v/>
      </c>
    </row>
    <row r="37" spans="1:5" x14ac:dyDescent="0.25">
      <c r="A37" s="12" t="s">
        <v>75</v>
      </c>
      <c r="B37" s="12" t="s">
        <v>76</v>
      </c>
      <c r="C37" s="3"/>
      <c r="D37" s="3"/>
      <c r="E37" s="3" t="str">
        <f t="shared" si="1"/>
        <v/>
      </c>
    </row>
    <row r="38" spans="1:5" x14ac:dyDescent="0.25">
      <c r="A38" s="12" t="s">
        <v>77</v>
      </c>
      <c r="B38" s="12" t="s">
        <v>78</v>
      </c>
      <c r="C38" s="3"/>
      <c r="D38" s="3"/>
      <c r="E38" s="3" t="str">
        <f t="shared" si="1"/>
        <v/>
      </c>
    </row>
    <row r="39" spans="1:5" x14ac:dyDescent="0.25">
      <c r="A39" s="12" t="s">
        <v>79</v>
      </c>
      <c r="B39" s="12" t="s">
        <v>80</v>
      </c>
      <c r="C39" s="3"/>
      <c r="D39" s="3"/>
      <c r="E39" s="3" t="str">
        <f t="shared" si="1"/>
        <v/>
      </c>
    </row>
    <row r="40" spans="1:5" x14ac:dyDescent="0.25">
      <c r="A40" s="12" t="s">
        <v>81</v>
      </c>
      <c r="B40" s="12" t="s">
        <v>82</v>
      </c>
      <c r="C40" s="3"/>
      <c r="D40" s="3"/>
      <c r="E40" s="3" t="str">
        <f t="shared" si="1"/>
        <v/>
      </c>
    </row>
    <row r="41" spans="1:5" x14ac:dyDescent="0.25">
      <c r="A41" s="6" t="s">
        <v>83</v>
      </c>
      <c r="B41" s="6" t="s">
        <v>84</v>
      </c>
      <c r="C41" s="7"/>
      <c r="D41" s="7">
        <f t="shared" ref="D41" si="4">SUM(D42:D44)</f>
        <v>0</v>
      </c>
      <c r="E41" s="7" t="str">
        <f t="shared" si="1"/>
        <v/>
      </c>
    </row>
    <row r="42" spans="1:5" x14ac:dyDescent="0.25">
      <c r="A42" s="12" t="s">
        <v>85</v>
      </c>
      <c r="B42" s="12" t="s">
        <v>86</v>
      </c>
      <c r="C42" s="3"/>
      <c r="D42" s="3"/>
      <c r="E42" s="3" t="str">
        <f t="shared" si="1"/>
        <v/>
      </c>
    </row>
    <row r="43" spans="1:5" x14ac:dyDescent="0.25">
      <c r="A43" s="12" t="s">
        <v>87</v>
      </c>
      <c r="B43" s="12" t="s">
        <v>88</v>
      </c>
      <c r="C43" s="3"/>
      <c r="D43" s="3"/>
      <c r="E43" s="3" t="str">
        <f t="shared" si="1"/>
        <v/>
      </c>
    </row>
    <row r="44" spans="1:5" ht="25.5" x14ac:dyDescent="0.25">
      <c r="A44" s="12" t="s">
        <v>89</v>
      </c>
      <c r="B44" s="12" t="s">
        <v>90</v>
      </c>
      <c r="C44" s="3"/>
      <c r="D44" s="3"/>
      <c r="E44" s="3" t="str">
        <f t="shared" si="1"/>
        <v/>
      </c>
    </row>
    <row r="45" spans="1:5" x14ac:dyDescent="0.25">
      <c r="A45" s="6" t="s">
        <v>91</v>
      </c>
      <c r="B45" s="6" t="s">
        <v>92</v>
      </c>
      <c r="C45" s="3"/>
      <c r="D45" s="3">
        <v>180000</v>
      </c>
      <c r="E45" s="3" t="str">
        <f t="shared" si="1"/>
        <v/>
      </c>
    </row>
    <row r="46" spans="1:5" x14ac:dyDescent="0.25">
      <c r="A46" s="6" t="s">
        <v>93</v>
      </c>
      <c r="B46" s="6" t="s">
        <v>94</v>
      </c>
      <c r="C46" s="7"/>
      <c r="D46" s="7">
        <f t="shared" ref="D46" si="5">SUM(D47:D50)</f>
        <v>0</v>
      </c>
      <c r="E46" s="7" t="str">
        <f t="shared" si="1"/>
        <v/>
      </c>
    </row>
    <row r="47" spans="1:5" x14ac:dyDescent="0.25">
      <c r="A47" s="12" t="s">
        <v>95</v>
      </c>
      <c r="B47" s="12" t="s">
        <v>96</v>
      </c>
      <c r="C47" s="3"/>
      <c r="D47" s="3"/>
      <c r="E47" s="3" t="str">
        <f t="shared" si="1"/>
        <v/>
      </c>
    </row>
    <row r="48" spans="1:5" x14ac:dyDescent="0.25">
      <c r="A48" s="12" t="s">
        <v>97</v>
      </c>
      <c r="B48" s="12" t="s">
        <v>98</v>
      </c>
      <c r="C48" s="3"/>
      <c r="D48" s="3"/>
      <c r="E48" s="3" t="str">
        <f t="shared" si="1"/>
        <v/>
      </c>
    </row>
    <row r="49" spans="1:5" x14ac:dyDescent="0.25">
      <c r="A49" s="12" t="s">
        <v>99</v>
      </c>
      <c r="B49" s="12" t="s">
        <v>100</v>
      </c>
      <c r="C49" s="3"/>
      <c r="D49" s="3"/>
      <c r="E49" s="3" t="str">
        <f t="shared" si="1"/>
        <v/>
      </c>
    </row>
    <row r="50" spans="1:5" x14ac:dyDescent="0.25">
      <c r="A50" s="12" t="s">
        <v>101</v>
      </c>
      <c r="B50" s="12" t="s">
        <v>94</v>
      </c>
      <c r="C50" s="3"/>
      <c r="D50" s="3"/>
      <c r="E50" s="3" t="str">
        <f t="shared" si="1"/>
        <v/>
      </c>
    </row>
    <row r="51" spans="1:5" ht="15.75" x14ac:dyDescent="0.25">
      <c r="A51" s="20" t="s">
        <v>102</v>
      </c>
      <c r="B51" s="20" t="s">
        <v>103</v>
      </c>
      <c r="C51" s="21"/>
      <c r="D51" s="21">
        <f>+D52+D165+D189+D190</f>
        <v>-3062825</v>
      </c>
      <c r="E51" s="21" t="str">
        <f t="shared" si="1"/>
        <v/>
      </c>
    </row>
    <row r="52" spans="1:5" x14ac:dyDescent="0.25">
      <c r="A52" s="22" t="s">
        <v>104</v>
      </c>
      <c r="B52" s="22" t="s">
        <v>105</v>
      </c>
      <c r="C52" s="7"/>
      <c r="D52" s="7">
        <f>+D53+D58+D91+D136+D158+D159</f>
        <v>0</v>
      </c>
      <c r="E52" s="7" t="str">
        <f t="shared" si="1"/>
        <v/>
      </c>
    </row>
    <row r="53" spans="1:5" x14ac:dyDescent="0.25">
      <c r="A53" s="18" t="s">
        <v>106</v>
      </c>
      <c r="B53" s="18" t="s">
        <v>107</v>
      </c>
      <c r="C53" s="19"/>
      <c r="D53" s="19">
        <f t="shared" ref="D53" si="6">SUM(D54:D57)</f>
        <v>0</v>
      </c>
      <c r="E53" s="19" t="str">
        <f t="shared" si="1"/>
        <v/>
      </c>
    </row>
    <row r="54" spans="1:5" x14ac:dyDescent="0.25">
      <c r="A54" s="12" t="s">
        <v>108</v>
      </c>
      <c r="B54" s="12" t="s">
        <v>109</v>
      </c>
      <c r="C54" s="3"/>
      <c r="D54" s="3"/>
      <c r="E54" s="3" t="str">
        <f t="shared" si="1"/>
        <v/>
      </c>
    </row>
    <row r="55" spans="1:5" x14ac:dyDescent="0.25">
      <c r="A55" s="12" t="s">
        <v>110</v>
      </c>
      <c r="B55" s="12" t="s">
        <v>111</v>
      </c>
      <c r="C55" s="3"/>
      <c r="D55" s="3"/>
      <c r="E55" s="3" t="str">
        <f t="shared" si="1"/>
        <v/>
      </c>
    </row>
    <row r="56" spans="1:5" x14ac:dyDescent="0.25">
      <c r="A56" s="12" t="s">
        <v>112</v>
      </c>
      <c r="B56" s="12" t="s">
        <v>113</v>
      </c>
      <c r="C56" s="3"/>
      <c r="D56" s="3"/>
      <c r="E56" s="3" t="str">
        <f t="shared" si="1"/>
        <v/>
      </c>
    </row>
    <row r="57" spans="1:5" x14ac:dyDescent="0.25">
      <c r="A57" s="12" t="s">
        <v>114</v>
      </c>
      <c r="B57" s="12" t="s">
        <v>115</v>
      </c>
      <c r="C57" s="3"/>
      <c r="D57" s="3"/>
      <c r="E57" s="3" t="str">
        <f t="shared" si="1"/>
        <v/>
      </c>
    </row>
    <row r="58" spans="1:5" x14ac:dyDescent="0.25">
      <c r="A58" s="23" t="s">
        <v>116</v>
      </c>
      <c r="B58" s="23" t="s">
        <v>117</v>
      </c>
      <c r="C58" s="19"/>
      <c r="D58" s="19">
        <f t="shared" ref="D58" si="7">+D59+D67+D71+D78+D84+D89+D90</f>
        <v>0</v>
      </c>
      <c r="E58" s="19" t="str">
        <f t="shared" si="1"/>
        <v/>
      </c>
    </row>
    <row r="59" spans="1:5" x14ac:dyDescent="0.25">
      <c r="A59" s="24" t="s">
        <v>118</v>
      </c>
      <c r="B59" s="24" t="s">
        <v>119</v>
      </c>
      <c r="C59" s="25">
        <f t="shared" ref="C59:D59" si="8">SUM(C60:C66)</f>
        <v>0</v>
      </c>
      <c r="D59" s="26">
        <f t="shared" si="8"/>
        <v>0</v>
      </c>
      <c r="E59" s="27" t="str">
        <f t="shared" si="1"/>
        <v/>
      </c>
    </row>
    <row r="60" spans="1:5" x14ac:dyDescent="0.25">
      <c r="A60" s="12" t="s">
        <v>120</v>
      </c>
      <c r="B60" s="12" t="s">
        <v>121</v>
      </c>
      <c r="C60" s="3"/>
      <c r="D60" s="3"/>
      <c r="E60" s="13" t="str">
        <f t="shared" si="1"/>
        <v/>
      </c>
    </row>
    <row r="61" spans="1:5" x14ac:dyDescent="0.25">
      <c r="A61" s="12" t="s">
        <v>122</v>
      </c>
      <c r="B61" s="12" t="s">
        <v>123</v>
      </c>
      <c r="C61" s="3"/>
      <c r="D61" s="3"/>
      <c r="E61" s="13" t="str">
        <f t="shared" si="1"/>
        <v/>
      </c>
    </row>
    <row r="62" spans="1:5" x14ac:dyDescent="0.25">
      <c r="A62" s="12" t="s">
        <v>124</v>
      </c>
      <c r="B62" s="12" t="s">
        <v>125</v>
      </c>
      <c r="C62" s="3"/>
      <c r="D62" s="3"/>
      <c r="E62" s="13" t="str">
        <f t="shared" si="1"/>
        <v/>
      </c>
    </row>
    <row r="63" spans="1:5" x14ac:dyDescent="0.25">
      <c r="A63" s="12" t="s">
        <v>126</v>
      </c>
      <c r="B63" s="12" t="s">
        <v>127</v>
      </c>
      <c r="C63" s="3"/>
      <c r="D63" s="3"/>
      <c r="E63" s="13" t="str">
        <f t="shared" si="1"/>
        <v/>
      </c>
    </row>
    <row r="64" spans="1:5" x14ac:dyDescent="0.25">
      <c r="A64" s="12" t="s">
        <v>128</v>
      </c>
      <c r="B64" s="12" t="s">
        <v>129</v>
      </c>
      <c r="C64" s="3"/>
      <c r="D64" s="3"/>
      <c r="E64" s="13" t="str">
        <f t="shared" si="1"/>
        <v/>
      </c>
    </row>
    <row r="65" spans="1:5" x14ac:dyDescent="0.25">
      <c r="A65" s="12" t="s">
        <v>130</v>
      </c>
      <c r="B65" s="12" t="s">
        <v>131</v>
      </c>
      <c r="C65" s="3"/>
      <c r="D65" s="3"/>
      <c r="E65" s="13" t="str">
        <f t="shared" si="1"/>
        <v/>
      </c>
    </row>
    <row r="66" spans="1:5" ht="25.5" x14ac:dyDescent="0.25">
      <c r="A66" s="12" t="s">
        <v>132</v>
      </c>
      <c r="B66" s="12" t="s">
        <v>133</v>
      </c>
      <c r="C66" s="3"/>
      <c r="D66" s="3"/>
      <c r="E66" s="3" t="str">
        <f t="shared" si="1"/>
        <v/>
      </c>
    </row>
    <row r="67" spans="1:5" x14ac:dyDescent="0.25">
      <c r="A67" s="28" t="s">
        <v>134</v>
      </c>
      <c r="B67" s="28" t="s">
        <v>135</v>
      </c>
      <c r="C67" s="25">
        <f t="shared" ref="C67:D67" si="9">SUM(C68:C70)</f>
        <v>0</v>
      </c>
      <c r="D67" s="25">
        <f t="shared" si="9"/>
        <v>0</v>
      </c>
      <c r="E67" s="29" t="str">
        <f t="shared" si="1"/>
        <v/>
      </c>
    </row>
    <row r="68" spans="1:5" x14ac:dyDescent="0.25">
      <c r="A68" s="12" t="s">
        <v>136</v>
      </c>
      <c r="B68" s="12" t="s">
        <v>137</v>
      </c>
      <c r="C68" s="3"/>
      <c r="D68" s="3"/>
      <c r="E68" s="13" t="str">
        <f t="shared" si="1"/>
        <v/>
      </c>
    </row>
    <row r="69" spans="1:5" x14ac:dyDescent="0.25">
      <c r="A69" s="12" t="s">
        <v>138</v>
      </c>
      <c r="B69" s="12" t="s">
        <v>139</v>
      </c>
      <c r="C69" s="3"/>
      <c r="D69" s="3"/>
      <c r="E69" s="13" t="str">
        <f t="shared" ref="E69:E86" si="10">+IF(C69=0,"",D69/C69)</f>
        <v/>
      </c>
    </row>
    <row r="70" spans="1:5" ht="25.5" x14ac:dyDescent="0.25">
      <c r="A70" s="12" t="s">
        <v>140</v>
      </c>
      <c r="B70" s="12" t="s">
        <v>141</v>
      </c>
      <c r="C70" s="3"/>
      <c r="D70" s="3"/>
      <c r="E70" s="3" t="str">
        <f t="shared" si="10"/>
        <v/>
      </c>
    </row>
    <row r="71" spans="1:5" x14ac:dyDescent="0.25">
      <c r="A71" s="14" t="s">
        <v>142</v>
      </c>
      <c r="B71" s="14" t="s">
        <v>143</v>
      </c>
      <c r="C71" s="15"/>
      <c r="D71" s="15">
        <f t="shared" ref="D71" si="11">SUM(D72:D77)</f>
        <v>0</v>
      </c>
      <c r="E71" s="15" t="str">
        <f t="shared" si="10"/>
        <v/>
      </c>
    </row>
    <row r="72" spans="1:5" x14ac:dyDescent="0.25">
      <c r="A72" s="12" t="s">
        <v>144</v>
      </c>
      <c r="B72" s="12" t="s">
        <v>145</v>
      </c>
      <c r="C72" s="3"/>
      <c r="D72" s="3"/>
      <c r="E72" s="13" t="str">
        <f t="shared" si="10"/>
        <v/>
      </c>
    </row>
    <row r="73" spans="1:5" x14ac:dyDescent="0.25">
      <c r="A73" s="12" t="s">
        <v>146</v>
      </c>
      <c r="B73" s="12" t="s">
        <v>147</v>
      </c>
      <c r="C73" s="3"/>
      <c r="D73" s="3"/>
      <c r="E73" s="13" t="str">
        <f t="shared" si="10"/>
        <v/>
      </c>
    </row>
    <row r="74" spans="1:5" x14ac:dyDescent="0.25">
      <c r="A74" s="12" t="s">
        <v>148</v>
      </c>
      <c r="B74" s="12" t="s">
        <v>149</v>
      </c>
      <c r="C74" s="3"/>
      <c r="D74" s="3"/>
      <c r="E74" s="13" t="str">
        <f t="shared" si="10"/>
        <v/>
      </c>
    </row>
    <row r="75" spans="1:5" x14ac:dyDescent="0.25">
      <c r="A75" s="12" t="s">
        <v>150</v>
      </c>
      <c r="B75" s="12" t="s">
        <v>151</v>
      </c>
      <c r="C75" s="3"/>
      <c r="D75" s="3"/>
      <c r="E75" s="13" t="str">
        <f t="shared" si="10"/>
        <v/>
      </c>
    </row>
    <row r="76" spans="1:5" x14ac:dyDescent="0.25">
      <c r="A76" s="12" t="s">
        <v>152</v>
      </c>
      <c r="B76" s="12" t="s">
        <v>153</v>
      </c>
      <c r="C76" s="3"/>
      <c r="D76" s="3"/>
      <c r="E76" s="13" t="str">
        <f t="shared" si="10"/>
        <v/>
      </c>
    </row>
    <row r="77" spans="1:5" x14ac:dyDescent="0.25">
      <c r="A77" s="12" t="s">
        <v>154</v>
      </c>
      <c r="B77" s="12" t="s">
        <v>155</v>
      </c>
      <c r="C77" s="3"/>
      <c r="D77" s="3"/>
      <c r="E77" s="3" t="str">
        <f t="shared" si="10"/>
        <v/>
      </c>
    </row>
    <row r="78" spans="1:5" x14ac:dyDescent="0.25">
      <c r="A78" s="14" t="s">
        <v>156</v>
      </c>
      <c r="B78" s="14" t="s">
        <v>157</v>
      </c>
      <c r="C78" s="15"/>
      <c r="D78" s="15">
        <f t="shared" ref="D78" si="12">SUM(D79:D83)</f>
        <v>0</v>
      </c>
      <c r="E78" s="15" t="str">
        <f t="shared" si="10"/>
        <v/>
      </c>
    </row>
    <row r="79" spans="1:5" x14ac:dyDescent="0.25">
      <c r="A79" s="12" t="s">
        <v>158</v>
      </c>
      <c r="B79" s="12" t="s">
        <v>159</v>
      </c>
      <c r="C79" s="3"/>
      <c r="D79" s="3"/>
      <c r="E79" s="3" t="str">
        <f t="shared" si="10"/>
        <v/>
      </c>
    </row>
    <row r="80" spans="1:5" x14ac:dyDescent="0.25">
      <c r="A80" s="12" t="s">
        <v>160</v>
      </c>
      <c r="B80" s="12" t="s">
        <v>161</v>
      </c>
      <c r="C80" s="3"/>
      <c r="D80" s="3"/>
      <c r="E80" s="3" t="str">
        <f t="shared" si="10"/>
        <v/>
      </c>
    </row>
    <row r="81" spans="1:5" x14ac:dyDescent="0.25">
      <c r="A81" s="12" t="s">
        <v>162</v>
      </c>
      <c r="B81" s="12" t="s">
        <v>163</v>
      </c>
      <c r="C81" s="3"/>
      <c r="D81" s="3"/>
      <c r="E81" s="3" t="str">
        <f t="shared" si="10"/>
        <v/>
      </c>
    </row>
    <row r="82" spans="1:5" x14ac:dyDescent="0.25">
      <c r="A82" s="12" t="s">
        <v>164</v>
      </c>
      <c r="B82" s="12" t="s">
        <v>165</v>
      </c>
      <c r="C82" s="3"/>
      <c r="D82" s="3"/>
      <c r="E82" s="3" t="str">
        <f t="shared" si="10"/>
        <v/>
      </c>
    </row>
    <row r="83" spans="1:5" x14ac:dyDescent="0.25">
      <c r="A83" s="12" t="s">
        <v>166</v>
      </c>
      <c r="B83" s="12" t="s">
        <v>167</v>
      </c>
      <c r="C83" s="3"/>
      <c r="D83" s="3"/>
      <c r="E83" s="3" t="str">
        <f t="shared" si="10"/>
        <v/>
      </c>
    </row>
    <row r="84" spans="1:5" x14ac:dyDescent="0.25">
      <c r="A84" s="14" t="s">
        <v>168</v>
      </c>
      <c r="B84" s="14" t="s">
        <v>169</v>
      </c>
      <c r="C84" s="15">
        <f>+C86</f>
        <v>0</v>
      </c>
      <c r="D84" s="15">
        <f t="shared" ref="D84" si="13">SUM(D85:D88)</f>
        <v>0</v>
      </c>
      <c r="E84" s="30" t="str">
        <f t="shared" si="10"/>
        <v/>
      </c>
    </row>
    <row r="85" spans="1:5" x14ac:dyDescent="0.25">
      <c r="A85" s="12" t="s">
        <v>170</v>
      </c>
      <c r="B85" s="12" t="s">
        <v>171</v>
      </c>
      <c r="C85" s="3"/>
      <c r="D85" s="3"/>
      <c r="E85" s="13" t="str">
        <f t="shared" si="10"/>
        <v/>
      </c>
    </row>
    <row r="86" spans="1:5" x14ac:dyDescent="0.25">
      <c r="A86" s="12" t="s">
        <v>172</v>
      </c>
      <c r="B86" s="12" t="s">
        <v>173</v>
      </c>
      <c r="C86" s="3"/>
      <c r="D86" s="3"/>
      <c r="E86" s="13" t="str">
        <f t="shared" si="10"/>
        <v/>
      </c>
    </row>
    <row r="87" spans="1:5" x14ac:dyDescent="0.25">
      <c r="A87" s="12" t="s">
        <v>174</v>
      </c>
      <c r="B87" s="12" t="s">
        <v>175</v>
      </c>
      <c r="C87" s="3"/>
      <c r="D87" s="3"/>
      <c r="E87" s="3"/>
    </row>
    <row r="88" spans="1:5" ht="25.5" x14ac:dyDescent="0.25">
      <c r="A88" s="12" t="s">
        <v>176</v>
      </c>
      <c r="B88" s="12" t="s">
        <v>177</v>
      </c>
      <c r="C88" s="3"/>
      <c r="D88" s="3"/>
      <c r="E88" s="3"/>
    </row>
    <row r="89" spans="1:5" x14ac:dyDescent="0.25">
      <c r="A89" s="31" t="s">
        <v>178</v>
      </c>
      <c r="B89" s="31" t="s">
        <v>179</v>
      </c>
      <c r="C89" s="3"/>
      <c r="D89" s="3"/>
      <c r="E89" s="3"/>
    </row>
    <row r="90" spans="1:5" ht="25.5" x14ac:dyDescent="0.25">
      <c r="A90" s="31" t="s">
        <v>180</v>
      </c>
      <c r="B90" s="31" t="s">
        <v>181</v>
      </c>
      <c r="C90" s="3"/>
      <c r="D90" s="3"/>
      <c r="E90" s="3"/>
    </row>
    <row r="91" spans="1:5" x14ac:dyDescent="0.25">
      <c r="A91" s="18" t="s">
        <v>182</v>
      </c>
      <c r="B91" s="18" t="s">
        <v>26</v>
      </c>
      <c r="C91" s="19"/>
      <c r="D91" s="19">
        <f>+D92+D106+D122+D123+D132</f>
        <v>0</v>
      </c>
      <c r="E91" s="19"/>
    </row>
    <row r="92" spans="1:5" x14ac:dyDescent="0.25">
      <c r="A92" s="14" t="s">
        <v>183</v>
      </c>
      <c r="B92" s="14" t="s">
        <v>28</v>
      </c>
      <c r="C92" s="15"/>
      <c r="D92" s="15">
        <f t="shared" ref="D92" si="14">+D93+D96+D101+D100+D105</f>
        <v>0</v>
      </c>
      <c r="E92" s="15"/>
    </row>
    <row r="93" spans="1:5" x14ac:dyDescent="0.25">
      <c r="A93" s="16" t="s">
        <v>184</v>
      </c>
      <c r="B93" s="16" t="s">
        <v>185</v>
      </c>
      <c r="C93" s="17"/>
      <c r="D93" s="17">
        <f t="shared" ref="D93" si="15">SUM(D94:D95)</f>
        <v>0</v>
      </c>
      <c r="E93" s="17"/>
    </row>
    <row r="94" spans="1:5" x14ac:dyDescent="0.25">
      <c r="A94" s="12" t="s">
        <v>186</v>
      </c>
      <c r="B94" s="12" t="s">
        <v>187</v>
      </c>
      <c r="C94" s="3"/>
      <c r="D94" s="3"/>
      <c r="E94" s="3"/>
    </row>
    <row r="95" spans="1:5" x14ac:dyDescent="0.25">
      <c r="A95" s="12" t="s">
        <v>188</v>
      </c>
      <c r="B95" s="12" t="s">
        <v>189</v>
      </c>
      <c r="C95" s="3"/>
      <c r="D95" s="3"/>
      <c r="E95" s="3"/>
    </row>
    <row r="96" spans="1:5" x14ac:dyDescent="0.25">
      <c r="A96" s="16" t="s">
        <v>190</v>
      </c>
      <c r="B96" s="16" t="s">
        <v>191</v>
      </c>
      <c r="C96" s="17"/>
      <c r="D96" s="17">
        <f t="shared" ref="D96" si="16">SUM(D97:D99)</f>
        <v>0</v>
      </c>
      <c r="E96" s="17"/>
    </row>
    <row r="97" spans="1:5" x14ac:dyDescent="0.25">
      <c r="A97" s="12" t="s">
        <v>192</v>
      </c>
      <c r="B97" s="12" t="s">
        <v>193</v>
      </c>
      <c r="C97" s="3"/>
      <c r="D97" s="3"/>
      <c r="E97" s="3"/>
    </row>
    <row r="98" spans="1:5" x14ac:dyDescent="0.25">
      <c r="A98" s="12" t="s">
        <v>194</v>
      </c>
      <c r="B98" s="12" t="s">
        <v>195</v>
      </c>
      <c r="C98" s="3"/>
      <c r="D98" s="3"/>
      <c r="E98" s="3"/>
    </row>
    <row r="99" spans="1:5" x14ac:dyDescent="0.25">
      <c r="A99" s="12" t="s">
        <v>196</v>
      </c>
      <c r="B99" s="12" t="s">
        <v>197</v>
      </c>
      <c r="C99" s="3"/>
      <c r="D99" s="3"/>
      <c r="E99" s="3"/>
    </row>
    <row r="100" spans="1:5" x14ac:dyDescent="0.25">
      <c r="A100" s="16" t="s">
        <v>198</v>
      </c>
      <c r="B100" s="16" t="s">
        <v>199</v>
      </c>
      <c r="C100" s="3"/>
      <c r="D100" s="3"/>
      <c r="E100" s="3"/>
    </row>
    <row r="101" spans="1:5" x14ac:dyDescent="0.25">
      <c r="A101" s="16" t="s">
        <v>200</v>
      </c>
      <c r="B101" s="16" t="s">
        <v>201</v>
      </c>
      <c r="C101" s="17"/>
      <c r="D101" s="17">
        <f t="shared" ref="D101" si="17">SUM(D102:D104)</f>
        <v>0</v>
      </c>
      <c r="E101" s="17"/>
    </row>
    <row r="102" spans="1:5" x14ac:dyDescent="0.25">
      <c r="A102" s="12" t="s">
        <v>202</v>
      </c>
      <c r="B102" s="12" t="s">
        <v>203</v>
      </c>
      <c r="C102" s="3"/>
      <c r="D102" s="3"/>
      <c r="E102" s="3"/>
    </row>
    <row r="103" spans="1:5" x14ac:dyDescent="0.25">
      <c r="A103" s="12" t="s">
        <v>204</v>
      </c>
      <c r="B103" s="12" t="s">
        <v>205</v>
      </c>
      <c r="C103" s="3"/>
      <c r="D103" s="3"/>
      <c r="E103" s="3"/>
    </row>
    <row r="104" spans="1:5" ht="25.5" x14ac:dyDescent="0.25">
      <c r="A104" s="12" t="s">
        <v>206</v>
      </c>
      <c r="B104" s="12" t="s">
        <v>207</v>
      </c>
      <c r="C104" s="3"/>
      <c r="D104" s="3"/>
      <c r="E104" s="3"/>
    </row>
    <row r="105" spans="1:5" x14ac:dyDescent="0.25">
      <c r="A105" s="16" t="s">
        <v>208</v>
      </c>
      <c r="B105" s="16" t="s">
        <v>209</v>
      </c>
      <c r="C105" s="3"/>
      <c r="D105" s="3"/>
      <c r="E105" s="3"/>
    </row>
    <row r="106" spans="1:5" x14ac:dyDescent="0.25">
      <c r="A106" s="14" t="s">
        <v>210</v>
      </c>
      <c r="B106" s="14" t="s">
        <v>42</v>
      </c>
      <c r="C106" s="15"/>
      <c r="D106" s="15">
        <f>+D107+D115</f>
        <v>0</v>
      </c>
      <c r="E106" s="15"/>
    </row>
    <row r="107" spans="1:5" x14ac:dyDescent="0.25">
      <c r="A107" s="16" t="s">
        <v>211</v>
      </c>
      <c r="B107" s="16" t="s">
        <v>44</v>
      </c>
      <c r="C107" s="17"/>
      <c r="D107" s="17">
        <f>+SUM(D108:D114)</f>
        <v>0</v>
      </c>
      <c r="E107" s="17"/>
    </row>
    <row r="108" spans="1:5" x14ac:dyDescent="0.25">
      <c r="A108" s="1" t="s">
        <v>212</v>
      </c>
      <c r="B108" s="1" t="s">
        <v>213</v>
      </c>
      <c r="C108" s="3"/>
      <c r="D108" s="3"/>
      <c r="E108" s="3"/>
    </row>
    <row r="109" spans="1:5" x14ac:dyDescent="0.25">
      <c r="A109" s="32" t="s">
        <v>214</v>
      </c>
      <c r="B109" s="32" t="s">
        <v>215</v>
      </c>
      <c r="C109" s="3"/>
      <c r="D109" s="3"/>
      <c r="E109" s="3"/>
    </row>
    <row r="110" spans="1:5" x14ac:dyDescent="0.25">
      <c r="A110" s="12" t="s">
        <v>216</v>
      </c>
      <c r="B110" s="12" t="s">
        <v>217</v>
      </c>
      <c r="C110" s="3"/>
      <c r="D110" s="3"/>
      <c r="E110" s="3"/>
    </row>
    <row r="111" spans="1:5" x14ac:dyDescent="0.25">
      <c r="A111" s="12" t="s">
        <v>218</v>
      </c>
      <c r="B111" s="12" t="s">
        <v>219</v>
      </c>
      <c r="C111" s="3"/>
      <c r="D111" s="3"/>
      <c r="E111" s="3"/>
    </row>
    <row r="112" spans="1:5" x14ac:dyDescent="0.25">
      <c r="A112" s="12" t="s">
        <v>220</v>
      </c>
      <c r="B112" s="12" t="s">
        <v>221</v>
      </c>
      <c r="C112" s="3"/>
      <c r="D112" s="3"/>
      <c r="E112" s="3"/>
    </row>
    <row r="113" spans="1:5" x14ac:dyDescent="0.25">
      <c r="A113" s="12" t="s">
        <v>222</v>
      </c>
      <c r="B113" s="12" t="s">
        <v>223</v>
      </c>
      <c r="C113" s="3"/>
      <c r="D113" s="3"/>
      <c r="E113" s="3"/>
    </row>
    <row r="114" spans="1:5" ht="25.5" x14ac:dyDescent="0.25">
      <c r="A114" s="12" t="s">
        <v>224</v>
      </c>
      <c r="B114" s="12" t="s">
        <v>225</v>
      </c>
      <c r="C114" s="3"/>
      <c r="D114" s="3"/>
      <c r="E114" s="3"/>
    </row>
    <row r="115" spans="1:5" x14ac:dyDescent="0.25">
      <c r="A115" s="16" t="s">
        <v>226</v>
      </c>
      <c r="B115" s="16" t="s">
        <v>52</v>
      </c>
      <c r="C115" s="17"/>
      <c r="D115" s="17">
        <f>SUM(D116:D121)</f>
        <v>0</v>
      </c>
      <c r="E115" s="17"/>
    </row>
    <row r="116" spans="1:5" x14ac:dyDescent="0.25">
      <c r="A116" s="1" t="s">
        <v>227</v>
      </c>
      <c r="B116" s="1" t="s">
        <v>228</v>
      </c>
      <c r="C116" s="33"/>
      <c r="D116" s="33"/>
      <c r="E116" s="33"/>
    </row>
    <row r="117" spans="1:5" x14ac:dyDescent="0.25">
      <c r="A117" s="12" t="s">
        <v>229</v>
      </c>
      <c r="B117" s="12" t="s">
        <v>230</v>
      </c>
      <c r="C117" s="3"/>
      <c r="D117" s="3"/>
      <c r="E117" s="3"/>
    </row>
    <row r="118" spans="1:5" x14ac:dyDescent="0.25">
      <c r="A118" s="12" t="s">
        <v>231</v>
      </c>
      <c r="B118" s="12" t="s">
        <v>232</v>
      </c>
      <c r="C118" s="3"/>
      <c r="D118" s="3"/>
      <c r="E118" s="3"/>
    </row>
    <row r="119" spans="1:5" x14ac:dyDescent="0.25">
      <c r="A119" s="12" t="s">
        <v>233</v>
      </c>
      <c r="B119" s="12" t="s">
        <v>234</v>
      </c>
      <c r="C119" s="3"/>
      <c r="D119" s="3"/>
      <c r="E119" s="3"/>
    </row>
    <row r="120" spans="1:5" ht="25.5" x14ac:dyDescent="0.25">
      <c r="A120" s="12" t="s">
        <v>235</v>
      </c>
      <c r="B120" s="12" t="s">
        <v>236</v>
      </c>
      <c r="C120" s="33"/>
      <c r="D120" s="3"/>
      <c r="E120" s="33"/>
    </row>
    <row r="121" spans="1:5" ht="25.5" x14ac:dyDescent="0.25">
      <c r="A121" s="12" t="s">
        <v>237</v>
      </c>
      <c r="B121" s="12" t="s">
        <v>238</v>
      </c>
      <c r="C121" s="3"/>
      <c r="D121" s="3"/>
      <c r="E121" s="3"/>
    </row>
    <row r="122" spans="1:5" x14ac:dyDescent="0.25">
      <c r="A122" s="14" t="s">
        <v>239</v>
      </c>
      <c r="B122" s="14" t="s">
        <v>60</v>
      </c>
      <c r="C122" s="3"/>
      <c r="D122" s="3"/>
      <c r="E122" s="3"/>
    </row>
    <row r="123" spans="1:5" x14ac:dyDescent="0.25">
      <c r="A123" s="14" t="s">
        <v>240</v>
      </c>
      <c r="B123" s="14" t="s">
        <v>241</v>
      </c>
      <c r="C123" s="15"/>
      <c r="D123" s="15">
        <f>SUM(D124:D131)</f>
        <v>0</v>
      </c>
      <c r="E123" s="15"/>
    </row>
    <row r="124" spans="1:5" x14ac:dyDescent="0.25">
      <c r="A124" s="12" t="s">
        <v>242</v>
      </c>
      <c r="B124" s="12" t="s">
        <v>243</v>
      </c>
      <c r="C124" s="3"/>
      <c r="D124" s="3"/>
      <c r="E124" s="3"/>
    </row>
    <row r="125" spans="1:5" x14ac:dyDescent="0.25">
      <c r="A125" s="12" t="s">
        <v>244</v>
      </c>
      <c r="B125" s="12" t="s">
        <v>245</v>
      </c>
      <c r="C125" s="3"/>
      <c r="D125" s="3"/>
      <c r="E125" s="3"/>
    </row>
    <row r="126" spans="1:5" x14ac:dyDescent="0.25">
      <c r="A126" s="12" t="s">
        <v>246</v>
      </c>
      <c r="B126" s="12" t="s">
        <v>247</v>
      </c>
      <c r="C126" s="3"/>
      <c r="D126" s="3"/>
      <c r="E126" s="3"/>
    </row>
    <row r="127" spans="1:5" ht="25.5" x14ac:dyDescent="0.25">
      <c r="A127" s="12" t="s">
        <v>248</v>
      </c>
      <c r="B127" s="12" t="s">
        <v>249</v>
      </c>
      <c r="C127" s="3"/>
      <c r="D127" s="3"/>
      <c r="E127" s="3"/>
    </row>
    <row r="128" spans="1:5" x14ac:dyDescent="0.25">
      <c r="A128" s="12" t="s">
        <v>250</v>
      </c>
      <c r="B128" s="12" t="s">
        <v>251</v>
      </c>
      <c r="C128" s="3"/>
      <c r="D128" s="3"/>
      <c r="E128" s="3"/>
    </row>
    <row r="129" spans="1:5" x14ac:dyDescent="0.25">
      <c r="A129" s="12" t="s">
        <v>252</v>
      </c>
      <c r="B129" s="12" t="s">
        <v>253</v>
      </c>
      <c r="C129" s="3"/>
      <c r="D129" s="3"/>
      <c r="E129" s="3"/>
    </row>
    <row r="130" spans="1:5" x14ac:dyDescent="0.25">
      <c r="A130" s="12" t="s">
        <v>254</v>
      </c>
      <c r="B130" s="12" t="s">
        <v>255</v>
      </c>
      <c r="C130" s="3"/>
      <c r="D130" s="3"/>
      <c r="E130" s="3"/>
    </row>
    <row r="131" spans="1:5" x14ac:dyDescent="0.25">
      <c r="A131" s="12" t="s">
        <v>256</v>
      </c>
      <c r="B131" s="12" t="s">
        <v>257</v>
      </c>
      <c r="C131" s="3"/>
      <c r="D131" s="3"/>
      <c r="E131" s="3"/>
    </row>
    <row r="132" spans="1:5" x14ac:dyDescent="0.25">
      <c r="A132" s="14" t="s">
        <v>258</v>
      </c>
      <c r="B132" s="14" t="s">
        <v>259</v>
      </c>
      <c r="C132" s="15"/>
      <c r="D132" s="15">
        <f>SUM(D133:D135)</f>
        <v>0</v>
      </c>
      <c r="E132" s="15"/>
    </row>
    <row r="133" spans="1:5" x14ac:dyDescent="0.25">
      <c r="A133" s="12" t="s">
        <v>260</v>
      </c>
      <c r="B133" s="12" t="s">
        <v>261</v>
      </c>
      <c r="C133" s="3"/>
      <c r="D133" s="3"/>
      <c r="E133" s="3"/>
    </row>
    <row r="134" spans="1:5" x14ac:dyDescent="0.25">
      <c r="A134" s="12" t="s">
        <v>263</v>
      </c>
      <c r="B134" s="12" t="s">
        <v>259</v>
      </c>
      <c r="C134" s="3"/>
      <c r="D134" s="3"/>
      <c r="E134" s="3"/>
    </row>
    <row r="135" spans="1:5" x14ac:dyDescent="0.25">
      <c r="A135" s="12" t="s">
        <v>264</v>
      </c>
      <c r="B135" s="12" t="s">
        <v>265</v>
      </c>
      <c r="C135" s="3"/>
      <c r="D135" s="3"/>
      <c r="E135" s="3"/>
    </row>
    <row r="136" spans="1:5" x14ac:dyDescent="0.25">
      <c r="A136" s="18" t="s">
        <v>266</v>
      </c>
      <c r="B136" s="18" t="s">
        <v>62</v>
      </c>
      <c r="C136" s="19"/>
      <c r="D136" s="19">
        <f>+D137+D143+D153+D155+D156+D157</f>
        <v>0</v>
      </c>
      <c r="E136" s="19"/>
    </row>
    <row r="137" spans="1:5" x14ac:dyDescent="0.25">
      <c r="A137" s="14" t="s">
        <v>267</v>
      </c>
      <c r="B137" s="14" t="s">
        <v>268</v>
      </c>
      <c r="C137" s="15"/>
      <c r="D137" s="15">
        <f t="shared" ref="D137" si="18">SUM(D138:D142)</f>
        <v>0</v>
      </c>
      <c r="E137" s="15"/>
    </row>
    <row r="138" spans="1:5" ht="25.5" x14ac:dyDescent="0.25">
      <c r="A138" s="12" t="s">
        <v>269</v>
      </c>
      <c r="B138" s="12" t="s">
        <v>270</v>
      </c>
      <c r="C138" s="3"/>
      <c r="D138" s="3"/>
      <c r="E138" s="3"/>
    </row>
    <row r="139" spans="1:5" x14ac:dyDescent="0.25">
      <c r="A139" s="12" t="s">
        <v>271</v>
      </c>
      <c r="B139" s="12" t="s">
        <v>272</v>
      </c>
      <c r="C139" s="3"/>
      <c r="D139" s="3"/>
      <c r="E139" s="3"/>
    </row>
    <row r="140" spans="1:5" x14ac:dyDescent="0.25">
      <c r="A140" s="12" t="s">
        <v>273</v>
      </c>
      <c r="B140" s="12" t="s">
        <v>274</v>
      </c>
      <c r="C140" s="3"/>
      <c r="D140" s="3"/>
      <c r="E140" s="3"/>
    </row>
    <row r="141" spans="1:5" x14ac:dyDescent="0.25">
      <c r="A141" s="12" t="s">
        <v>275</v>
      </c>
      <c r="B141" s="12" t="s">
        <v>276</v>
      </c>
      <c r="C141" s="3"/>
      <c r="D141" s="3"/>
      <c r="E141" s="3"/>
    </row>
    <row r="142" spans="1:5" ht="25.5" x14ac:dyDescent="0.25">
      <c r="A142" s="12" t="s">
        <v>277</v>
      </c>
      <c r="B142" s="12" t="s">
        <v>278</v>
      </c>
      <c r="C142" s="3"/>
      <c r="D142" s="3"/>
      <c r="E142" s="3"/>
    </row>
    <row r="143" spans="1:5" x14ac:dyDescent="0.25">
      <c r="A143" s="14" t="s">
        <v>279</v>
      </c>
      <c r="B143" s="14" t="s">
        <v>280</v>
      </c>
      <c r="C143" s="15"/>
      <c r="D143" s="15">
        <f t="shared" ref="D143" si="19">+D144+D149</f>
        <v>0</v>
      </c>
      <c r="E143" s="15"/>
    </row>
    <row r="144" spans="1:5" x14ac:dyDescent="0.25">
      <c r="A144" s="16" t="s">
        <v>281</v>
      </c>
      <c r="B144" s="16" t="s">
        <v>282</v>
      </c>
      <c r="C144" s="17"/>
      <c r="D144" s="17">
        <f t="shared" ref="D144" si="20">SUM(D145:D148)</f>
        <v>0</v>
      </c>
      <c r="E144" s="17"/>
    </row>
    <row r="145" spans="1:5" x14ac:dyDescent="0.25">
      <c r="A145" s="12" t="s">
        <v>283</v>
      </c>
      <c r="B145" s="12" t="s">
        <v>284</v>
      </c>
      <c r="C145" s="3"/>
      <c r="D145" s="3"/>
      <c r="E145" s="3"/>
    </row>
    <row r="146" spans="1:5" x14ac:dyDescent="0.25">
      <c r="A146" s="12" t="s">
        <v>285</v>
      </c>
      <c r="B146" s="12" t="s">
        <v>286</v>
      </c>
      <c r="C146" s="3"/>
      <c r="D146" s="3"/>
      <c r="E146" s="3"/>
    </row>
    <row r="147" spans="1:5" x14ac:dyDescent="0.25">
      <c r="A147" s="12" t="s">
        <v>287</v>
      </c>
      <c r="B147" s="12" t="s">
        <v>288</v>
      </c>
      <c r="C147" s="3"/>
      <c r="D147" s="3"/>
      <c r="E147" s="3"/>
    </row>
    <row r="148" spans="1:5" x14ac:dyDescent="0.25">
      <c r="A148" s="12" t="s">
        <v>289</v>
      </c>
      <c r="B148" s="12" t="s">
        <v>290</v>
      </c>
      <c r="C148" s="3"/>
      <c r="D148" s="3"/>
      <c r="E148" s="3"/>
    </row>
    <row r="149" spans="1:5" x14ac:dyDescent="0.25">
      <c r="A149" s="16" t="s">
        <v>291</v>
      </c>
      <c r="B149" s="16" t="s">
        <v>292</v>
      </c>
      <c r="C149" s="17"/>
      <c r="D149" s="17">
        <f t="shared" ref="D149" si="21">SUM(D150:D152)</f>
        <v>0</v>
      </c>
      <c r="E149" s="17"/>
    </row>
    <row r="150" spans="1:5" x14ac:dyDescent="0.25">
      <c r="A150" s="12" t="s">
        <v>293</v>
      </c>
      <c r="B150" s="12" t="s">
        <v>294</v>
      </c>
      <c r="C150" s="3"/>
      <c r="D150" s="3"/>
      <c r="E150" s="3"/>
    </row>
    <row r="151" spans="1:5" x14ac:dyDescent="0.25">
      <c r="A151" s="12" t="s">
        <v>295</v>
      </c>
      <c r="B151" s="12" t="s">
        <v>288</v>
      </c>
      <c r="C151" s="3"/>
      <c r="D151" s="3"/>
      <c r="E151" s="3"/>
    </row>
    <row r="152" spans="1:5" x14ac:dyDescent="0.25">
      <c r="A152" s="12" t="s">
        <v>296</v>
      </c>
      <c r="B152" s="12" t="s">
        <v>290</v>
      </c>
      <c r="C152" s="3"/>
      <c r="D152" s="3"/>
      <c r="E152" s="3"/>
    </row>
    <row r="153" spans="1:5" x14ac:dyDescent="0.25">
      <c r="A153" s="14" t="s">
        <v>297</v>
      </c>
      <c r="B153" s="14" t="s">
        <v>298</v>
      </c>
      <c r="C153" s="15"/>
      <c r="D153" s="15">
        <f>SUM(D154:D154)</f>
        <v>0</v>
      </c>
      <c r="E153" s="15"/>
    </row>
    <row r="154" spans="1:5" x14ac:dyDescent="0.25">
      <c r="A154" s="12" t="s">
        <v>299</v>
      </c>
      <c r="B154" s="12" t="s">
        <v>300</v>
      </c>
      <c r="C154" s="3"/>
      <c r="D154" s="3"/>
      <c r="E154" s="3"/>
    </row>
    <row r="155" spans="1:5" x14ac:dyDescent="0.25">
      <c r="A155" s="31" t="s">
        <v>301</v>
      </c>
      <c r="B155" s="31" t="s">
        <v>302</v>
      </c>
      <c r="C155" s="3"/>
      <c r="D155" s="3"/>
      <c r="E155" s="3"/>
    </row>
    <row r="156" spans="1:5" x14ac:dyDescent="0.25">
      <c r="A156" s="31" t="s">
        <v>303</v>
      </c>
      <c r="B156" s="31" t="s">
        <v>304</v>
      </c>
      <c r="C156" s="3"/>
      <c r="D156" s="3"/>
      <c r="E156" s="3"/>
    </row>
    <row r="157" spans="1:5" ht="25.5" x14ac:dyDescent="0.25">
      <c r="A157" s="31" t="s">
        <v>305</v>
      </c>
      <c r="B157" s="31" t="s">
        <v>306</v>
      </c>
      <c r="C157" s="3"/>
      <c r="D157" s="3"/>
      <c r="E157" s="3"/>
    </row>
    <row r="158" spans="1:5" x14ac:dyDescent="0.25">
      <c r="A158" s="18" t="s">
        <v>307</v>
      </c>
      <c r="B158" s="18" t="s">
        <v>308</v>
      </c>
      <c r="C158" s="3"/>
      <c r="D158" s="3"/>
      <c r="E158" s="3"/>
    </row>
    <row r="159" spans="1:5" x14ac:dyDescent="0.25">
      <c r="A159" s="18" t="s">
        <v>309</v>
      </c>
      <c r="B159" s="18" t="s">
        <v>310</v>
      </c>
      <c r="C159" s="19"/>
      <c r="D159" s="19">
        <f t="shared" ref="D159" si="22">SUM(D160:D164)</f>
        <v>0</v>
      </c>
      <c r="E159" s="19"/>
    </row>
    <row r="160" spans="1:5" x14ac:dyDescent="0.25">
      <c r="A160" s="12" t="s">
        <v>311</v>
      </c>
      <c r="B160" s="12" t="s">
        <v>312</v>
      </c>
      <c r="C160" s="3"/>
      <c r="D160" s="3"/>
      <c r="E160" s="3"/>
    </row>
    <row r="161" spans="1:5" x14ac:dyDescent="0.25">
      <c r="A161" s="12" t="s">
        <v>313</v>
      </c>
      <c r="B161" s="12" t="s">
        <v>314</v>
      </c>
      <c r="C161" s="3"/>
      <c r="D161" s="3"/>
      <c r="E161" s="3"/>
    </row>
    <row r="162" spans="1:5" x14ac:dyDescent="0.25">
      <c r="A162" s="12" t="s">
        <v>315</v>
      </c>
      <c r="B162" s="12" t="s">
        <v>316</v>
      </c>
      <c r="C162" s="3"/>
      <c r="D162" s="3"/>
      <c r="E162" s="3"/>
    </row>
    <row r="163" spans="1:5" x14ac:dyDescent="0.25">
      <c r="A163" s="12" t="s">
        <v>317</v>
      </c>
      <c r="B163" s="12" t="s">
        <v>318</v>
      </c>
      <c r="C163" s="3"/>
      <c r="D163" s="3"/>
      <c r="E163" s="3"/>
    </row>
    <row r="164" spans="1:5" x14ac:dyDescent="0.25">
      <c r="A164" s="12" t="s">
        <v>319</v>
      </c>
      <c r="B164" s="12" t="s">
        <v>320</v>
      </c>
      <c r="C164" s="3"/>
      <c r="D164" s="3"/>
      <c r="E164" s="3"/>
    </row>
    <row r="165" spans="1:5" x14ac:dyDescent="0.25">
      <c r="A165" s="22" t="s">
        <v>321</v>
      </c>
      <c r="B165" s="22" t="s">
        <v>322</v>
      </c>
      <c r="C165" s="7"/>
      <c r="D165" s="7">
        <f t="shared" ref="D165" si="23">+D166+D167+D168</f>
        <v>-1988825</v>
      </c>
      <c r="E165" s="7"/>
    </row>
    <row r="166" spans="1:5" x14ac:dyDescent="0.25">
      <c r="A166" s="12" t="s">
        <v>323</v>
      </c>
      <c r="B166" s="12" t="s">
        <v>324</v>
      </c>
      <c r="C166" s="3"/>
      <c r="D166" s="3">
        <v>-567300</v>
      </c>
      <c r="E166" s="3"/>
    </row>
    <row r="167" spans="1:5" x14ac:dyDescent="0.25">
      <c r="A167" s="12" t="s">
        <v>325</v>
      </c>
      <c r="B167" s="12" t="s">
        <v>326</v>
      </c>
      <c r="C167" s="3"/>
      <c r="D167" s="3">
        <v>-8725</v>
      </c>
      <c r="E167" s="3"/>
    </row>
    <row r="168" spans="1:5" x14ac:dyDescent="0.25">
      <c r="A168" s="23" t="s">
        <v>327</v>
      </c>
      <c r="B168" s="23" t="s">
        <v>328</v>
      </c>
      <c r="C168" s="35"/>
      <c r="D168" s="35">
        <f t="shared" ref="D168" si="24">+D169+D175+D188</f>
        <v>-1412800</v>
      </c>
      <c r="E168" s="35"/>
    </row>
    <row r="169" spans="1:5" x14ac:dyDescent="0.25">
      <c r="A169" s="28" t="s">
        <v>329</v>
      </c>
      <c r="B169" s="28" t="s">
        <v>330</v>
      </c>
      <c r="C169" s="25"/>
      <c r="D169" s="25">
        <f t="shared" ref="D169" si="25">SUM(D170:D174)</f>
        <v>-12800</v>
      </c>
      <c r="E169" s="25"/>
    </row>
    <row r="170" spans="1:5" x14ac:dyDescent="0.25">
      <c r="A170" s="12" t="s">
        <v>331</v>
      </c>
      <c r="B170" s="12" t="s">
        <v>332</v>
      </c>
      <c r="C170" s="3"/>
      <c r="D170" s="3">
        <v>-7000</v>
      </c>
      <c r="E170" s="3"/>
    </row>
    <row r="171" spans="1:5" x14ac:dyDescent="0.25">
      <c r="A171" s="12" t="s">
        <v>333</v>
      </c>
      <c r="B171" s="12" t="s">
        <v>334</v>
      </c>
      <c r="C171" s="3"/>
      <c r="D171" s="3">
        <v>-1700</v>
      </c>
      <c r="E171" s="3"/>
    </row>
    <row r="172" spans="1:5" ht="25.5" x14ac:dyDescent="0.25">
      <c r="A172" s="12" t="s">
        <v>335</v>
      </c>
      <c r="B172" s="12" t="s">
        <v>336</v>
      </c>
      <c r="C172" s="3"/>
      <c r="D172" s="3">
        <v>-3500</v>
      </c>
      <c r="E172" s="3"/>
    </row>
    <row r="173" spans="1:5" x14ac:dyDescent="0.25">
      <c r="A173" s="12" t="s">
        <v>337</v>
      </c>
      <c r="B173" s="12" t="s">
        <v>338</v>
      </c>
      <c r="C173" s="3"/>
      <c r="D173" s="3">
        <v>0</v>
      </c>
      <c r="E173" s="3"/>
    </row>
    <row r="174" spans="1:5" x14ac:dyDescent="0.25">
      <c r="A174" s="12" t="s">
        <v>339</v>
      </c>
      <c r="B174" s="12" t="s">
        <v>340</v>
      </c>
      <c r="C174" s="3"/>
      <c r="D174" s="3">
        <v>-600</v>
      </c>
      <c r="E174" s="3"/>
    </row>
    <row r="175" spans="1:5" x14ac:dyDescent="0.25">
      <c r="A175" s="14" t="s">
        <v>341</v>
      </c>
      <c r="B175" s="14" t="s">
        <v>342</v>
      </c>
      <c r="C175" s="15"/>
      <c r="D175" s="15">
        <f t="shared" ref="D175" si="26">SUM(D176:D187)</f>
        <v>-1400000</v>
      </c>
      <c r="E175" s="15"/>
    </row>
    <row r="176" spans="1:5" x14ac:dyDescent="0.25">
      <c r="A176" s="12" t="s">
        <v>343</v>
      </c>
      <c r="B176" s="12" t="s">
        <v>344</v>
      </c>
      <c r="C176" s="3"/>
      <c r="D176" s="3">
        <v>0</v>
      </c>
      <c r="E176" s="3"/>
    </row>
    <row r="177" spans="1:5" x14ac:dyDescent="0.25">
      <c r="A177" s="12" t="s">
        <v>345</v>
      </c>
      <c r="B177" s="12" t="s">
        <v>346</v>
      </c>
      <c r="C177" s="3"/>
      <c r="D177" s="3">
        <v>0</v>
      </c>
      <c r="E177" s="3"/>
    </row>
    <row r="178" spans="1:5" x14ac:dyDescent="0.25">
      <c r="A178" s="12" t="s">
        <v>347</v>
      </c>
      <c r="B178" s="12" t="s">
        <v>348</v>
      </c>
      <c r="C178" s="3"/>
      <c r="D178" s="3">
        <v>0</v>
      </c>
      <c r="E178" s="3"/>
    </row>
    <row r="179" spans="1:5" x14ac:dyDescent="0.25">
      <c r="A179" s="12" t="s">
        <v>349</v>
      </c>
      <c r="B179" s="12" t="s">
        <v>350</v>
      </c>
      <c r="C179" s="3"/>
      <c r="D179" s="3">
        <v>0</v>
      </c>
      <c r="E179" s="3"/>
    </row>
    <row r="180" spans="1:5" x14ac:dyDescent="0.25">
      <c r="A180" s="12" t="s">
        <v>351</v>
      </c>
      <c r="B180" s="12" t="s">
        <v>352</v>
      </c>
      <c r="C180" s="3"/>
      <c r="D180" s="3">
        <v>0</v>
      </c>
      <c r="E180" s="3"/>
    </row>
    <row r="181" spans="1:5" x14ac:dyDescent="0.25">
      <c r="A181" s="12" t="s">
        <v>353</v>
      </c>
      <c r="B181" s="12" t="s">
        <v>354</v>
      </c>
      <c r="C181" s="3"/>
      <c r="D181" s="3">
        <v>0</v>
      </c>
      <c r="E181" s="3"/>
    </row>
    <row r="182" spans="1:5" x14ac:dyDescent="0.25">
      <c r="A182" s="12" t="s">
        <v>355</v>
      </c>
      <c r="B182" s="12" t="s">
        <v>356</v>
      </c>
      <c r="C182" s="3"/>
      <c r="D182" s="3">
        <v>0</v>
      </c>
      <c r="E182" s="3"/>
    </row>
    <row r="183" spans="1:5" x14ac:dyDescent="0.25">
      <c r="A183" s="12" t="s">
        <v>357</v>
      </c>
      <c r="B183" s="12" t="s">
        <v>358</v>
      </c>
      <c r="C183" s="3"/>
      <c r="D183" s="3">
        <v>-1400000</v>
      </c>
      <c r="E183" s="3"/>
    </row>
    <row r="184" spans="1:5" x14ac:dyDescent="0.25">
      <c r="A184" s="12" t="s">
        <v>359</v>
      </c>
      <c r="B184" s="12" t="s">
        <v>360</v>
      </c>
      <c r="C184" s="3"/>
      <c r="D184" s="3">
        <v>0</v>
      </c>
      <c r="E184" s="3"/>
    </row>
    <row r="185" spans="1:5" x14ac:dyDescent="0.25">
      <c r="A185" s="12" t="s">
        <v>361</v>
      </c>
      <c r="B185" s="12" t="s">
        <v>362</v>
      </c>
      <c r="C185" s="3"/>
      <c r="D185" s="3">
        <v>0</v>
      </c>
      <c r="E185" s="3"/>
    </row>
    <row r="186" spans="1:5" x14ac:dyDescent="0.25">
      <c r="A186" s="12" t="s">
        <v>363</v>
      </c>
      <c r="B186" s="12" t="s">
        <v>364</v>
      </c>
      <c r="C186" s="3"/>
      <c r="D186" s="3">
        <v>0</v>
      </c>
      <c r="E186" s="3"/>
    </row>
    <row r="187" spans="1:5" x14ac:dyDescent="0.25">
      <c r="A187" s="12" t="s">
        <v>365</v>
      </c>
      <c r="B187" s="12" t="s">
        <v>366</v>
      </c>
      <c r="C187" s="3"/>
      <c r="D187" s="3">
        <v>0</v>
      </c>
      <c r="E187" s="3"/>
    </row>
    <row r="188" spans="1:5" x14ac:dyDescent="0.25">
      <c r="A188" s="14" t="s">
        <v>367</v>
      </c>
      <c r="B188" s="14" t="s">
        <v>368</v>
      </c>
      <c r="C188" s="3"/>
      <c r="D188" s="3">
        <v>0</v>
      </c>
      <c r="E188" s="3"/>
    </row>
    <row r="189" spans="1:5" x14ac:dyDescent="0.25">
      <c r="A189" s="6" t="s">
        <v>369</v>
      </c>
      <c r="B189" s="6" t="s">
        <v>370</v>
      </c>
      <c r="C189" s="3"/>
      <c r="D189" s="3">
        <v>-1074000</v>
      </c>
      <c r="E189" s="3"/>
    </row>
    <row r="190" spans="1:5" x14ac:dyDescent="0.25">
      <c r="A190" s="6" t="s">
        <v>371</v>
      </c>
      <c r="B190" s="6" t="s">
        <v>372</v>
      </c>
      <c r="C190" s="7"/>
      <c r="D190" s="7">
        <f t="shared" ref="D190" si="27">+D191+D192</f>
        <v>0</v>
      </c>
      <c r="E190" s="7"/>
    </row>
    <row r="191" spans="1:5" x14ac:dyDescent="0.25">
      <c r="A191" s="12" t="s">
        <v>373</v>
      </c>
      <c r="B191" s="12" t="s">
        <v>374</v>
      </c>
      <c r="C191" s="3"/>
      <c r="D191" s="3"/>
      <c r="E191" s="3"/>
    </row>
    <row r="192" spans="1:5" x14ac:dyDescent="0.25">
      <c r="A192" s="12" t="s">
        <v>375</v>
      </c>
      <c r="B192" s="12" t="s">
        <v>372</v>
      </c>
      <c r="C192" s="3"/>
      <c r="D192" s="3"/>
      <c r="E192" s="3"/>
    </row>
    <row r="193" spans="1:5" x14ac:dyDescent="0.25">
      <c r="A193" s="36" t="s">
        <v>376</v>
      </c>
      <c r="B193" s="36" t="s">
        <v>377</v>
      </c>
      <c r="C193" s="37"/>
      <c r="D193" s="37">
        <f>+D2+D52+D165+D189+D190</f>
        <v>-2882825</v>
      </c>
      <c r="E193" s="37"/>
    </row>
    <row r="194" spans="1:5" x14ac:dyDescent="0.25">
      <c r="A194" s="6" t="s">
        <v>378</v>
      </c>
      <c r="B194" s="6" t="s">
        <v>379</v>
      </c>
      <c r="C194" s="3"/>
      <c r="D194" s="3"/>
      <c r="E194" s="3"/>
    </row>
    <row r="195" spans="1:5" x14ac:dyDescent="0.25">
      <c r="A195" s="6" t="s">
        <v>380</v>
      </c>
      <c r="B195" s="6" t="s">
        <v>381</v>
      </c>
      <c r="C195" s="3"/>
      <c r="D195" s="3"/>
      <c r="E195" s="3"/>
    </row>
    <row r="196" spans="1:5" ht="25.5" x14ac:dyDescent="0.25">
      <c r="A196" s="36" t="s">
        <v>382</v>
      </c>
      <c r="B196" s="36" t="s">
        <v>383</v>
      </c>
      <c r="C196" s="37"/>
      <c r="D196" s="37">
        <f t="shared" ref="D196" si="28">+D193+D194+D195</f>
        <v>-2882825</v>
      </c>
      <c r="E196" s="37"/>
    </row>
    <row r="197" spans="1:5" x14ac:dyDescent="0.25">
      <c r="A197" s="6" t="s">
        <v>384</v>
      </c>
      <c r="B197" s="6" t="s">
        <v>385</v>
      </c>
      <c r="C197" s="3"/>
      <c r="D197" s="3"/>
      <c r="E197" s="3"/>
    </row>
    <row r="198" spans="1:5" x14ac:dyDescent="0.25">
      <c r="A198" s="36" t="s">
        <v>386</v>
      </c>
      <c r="B198" s="36" t="s">
        <v>387</v>
      </c>
      <c r="C198" s="37"/>
      <c r="D198" s="37">
        <f t="shared" ref="D198:D200" si="29">+D196+D197</f>
        <v>-2882825</v>
      </c>
      <c r="E198" s="37"/>
    </row>
    <row r="199" spans="1:5" x14ac:dyDescent="0.25">
      <c r="A199" s="6" t="s">
        <v>388</v>
      </c>
      <c r="B199" s="6" t="s">
        <v>389</v>
      </c>
      <c r="C199" s="3"/>
      <c r="D199" s="3"/>
      <c r="E199" s="3"/>
    </row>
    <row r="200" spans="1:5" x14ac:dyDescent="0.25">
      <c r="A200" s="36" t="s">
        <v>390</v>
      </c>
      <c r="B200" s="36" t="s">
        <v>391</v>
      </c>
      <c r="C200" s="37"/>
      <c r="D200" s="37">
        <f t="shared" si="29"/>
        <v>-2882825</v>
      </c>
      <c r="E200" s="37"/>
    </row>
  </sheetData>
  <autoFilter ref="A1:E200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0"/>
  <sheetViews>
    <sheetView topLeftCell="E31" workbookViewId="0">
      <selection activeCell="W31" sqref="W31"/>
    </sheetView>
  </sheetViews>
  <sheetFormatPr defaultRowHeight="15" x14ac:dyDescent="0.25"/>
  <cols>
    <col min="1" max="1" width="10.28515625" style="38" bestFit="1" customWidth="1"/>
    <col min="2" max="2" width="38.42578125" style="38" customWidth="1"/>
    <col min="3" max="3" width="11.5703125" style="39" bestFit="1" customWidth="1"/>
    <col min="4" max="4" width="14.85546875" style="39" bestFit="1" customWidth="1"/>
    <col min="5" max="5" width="14.140625" style="39" bestFit="1" customWidth="1"/>
    <col min="6" max="7" width="16" style="42" bestFit="1" customWidth="1"/>
    <col min="8" max="8" width="10.5703125" style="42" bestFit="1" customWidth="1"/>
    <col min="9" max="9" width="9.85546875" bestFit="1" customWidth="1"/>
    <col min="10" max="10" width="13.140625" bestFit="1" customWidth="1"/>
    <col min="11" max="11" width="7.7109375" bestFit="1" customWidth="1"/>
    <col min="13" max="14" width="0" hidden="1" customWidth="1"/>
    <col min="15" max="15" width="15" bestFit="1" customWidth="1"/>
    <col min="16" max="16" width="18.7109375" style="40" bestFit="1" customWidth="1"/>
    <col min="17" max="17" width="17.28515625" style="40" bestFit="1" customWidth="1"/>
    <col min="18" max="18" width="15.140625" bestFit="1" customWidth="1"/>
  </cols>
  <sheetData>
    <row r="1" spans="1:19" ht="38.2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1" t="s">
        <v>3</v>
      </c>
      <c r="G1" s="41" t="s">
        <v>3</v>
      </c>
      <c r="H1" s="41" t="s">
        <v>4</v>
      </c>
      <c r="I1" s="41" t="s">
        <v>2</v>
      </c>
      <c r="J1" s="41" t="s">
        <v>3</v>
      </c>
      <c r="K1" s="41" t="s">
        <v>4</v>
      </c>
      <c r="M1" s="44" t="s">
        <v>418</v>
      </c>
      <c r="N1" s="44" t="s">
        <v>419</v>
      </c>
      <c r="O1" s="45" t="s">
        <v>420</v>
      </c>
      <c r="P1" s="58" t="s">
        <v>454</v>
      </c>
      <c r="Q1" s="58" t="s">
        <v>455</v>
      </c>
    </row>
    <row r="2" spans="1:19" ht="15.75" x14ac:dyDescent="0.25">
      <c r="A2" s="4" t="s">
        <v>5</v>
      </c>
      <c r="B2" s="4" t="s">
        <v>6</v>
      </c>
      <c r="C2" s="5"/>
      <c r="D2" s="69">
        <f>+D3+D41+D45+D46</f>
        <v>216167000</v>
      </c>
      <c r="E2" s="5"/>
      <c r="F2" s="42">
        <f>+SUM(ED:TMO!C2)</f>
        <v>0</v>
      </c>
      <c r="G2" s="42">
        <f>+SUM(ED:TMO!D2)</f>
        <v>216167000</v>
      </c>
      <c r="H2" s="61">
        <f>IF(F2=0,0,G2/F2)</f>
        <v>0</v>
      </c>
      <c r="I2" s="43">
        <f>+F2-C2</f>
        <v>0</v>
      </c>
      <c r="J2" s="43">
        <f>+G2-D2</f>
        <v>0</v>
      </c>
      <c r="K2" s="43">
        <f>+H2-E2</f>
        <v>0</v>
      </c>
      <c r="M2" s="50">
        <v>1821</v>
      </c>
      <c r="N2" s="51" t="s">
        <v>392</v>
      </c>
      <c r="O2" s="52" t="s">
        <v>421</v>
      </c>
      <c r="P2" s="57">
        <v>-31757675</v>
      </c>
      <c r="Q2" s="40">
        <f>+ED!$D$200</f>
        <v>-31757675</v>
      </c>
      <c r="R2">
        <f t="shared" ref="R2:R29" si="0">+Q2-P2</f>
        <v>0</v>
      </c>
      <c r="S2" t="str">
        <f>+ED!$B$1</f>
        <v>Edela regioon</v>
      </c>
    </row>
    <row r="3" spans="1:19" x14ac:dyDescent="0.25">
      <c r="A3" s="6" t="s">
        <v>7</v>
      </c>
      <c r="B3" s="6" t="s">
        <v>8</v>
      </c>
      <c r="C3" s="7"/>
      <c r="D3" s="7">
        <f>D4+D12+D30+D35</f>
        <v>207937000</v>
      </c>
      <c r="E3" s="7"/>
      <c r="F3" s="42">
        <f>+SUM(ED:TMO!C3)</f>
        <v>0</v>
      </c>
      <c r="G3" s="42">
        <f>+SUM(ED:TMO!D3)</f>
        <v>207937000</v>
      </c>
      <c r="H3" s="61">
        <f t="shared" ref="H3:H66" si="1">IF(F3=0,0,G3/F3)</f>
        <v>0</v>
      </c>
      <c r="I3" s="43">
        <f t="shared" ref="I3:I66" si="2">+F3-C3</f>
        <v>0</v>
      </c>
      <c r="J3" s="43">
        <f t="shared" ref="J3:J34" si="3">+G3-D3</f>
        <v>0</v>
      </c>
      <c r="K3" s="43">
        <f t="shared" ref="K3:K34" si="4">+H3-E3</f>
        <v>0</v>
      </c>
      <c r="M3" s="50">
        <v>4083</v>
      </c>
      <c r="N3" s="51" t="s">
        <v>393</v>
      </c>
      <c r="O3" s="52" t="s">
        <v>422</v>
      </c>
      <c r="P3" s="57">
        <v>-2882825</v>
      </c>
      <c r="Q3" s="40">
        <f>+ITO!D200</f>
        <v>-2882825</v>
      </c>
      <c r="R3">
        <f t="shared" si="0"/>
        <v>0</v>
      </c>
      <c r="S3" t="str">
        <f>+ITO!$B$1</f>
        <v>Infotehnoloogia osakond</v>
      </c>
    </row>
    <row r="4" spans="1:19" x14ac:dyDescent="0.25">
      <c r="A4" s="8" t="s">
        <v>9</v>
      </c>
      <c r="B4" s="8" t="s">
        <v>10</v>
      </c>
      <c r="C4" s="9">
        <f t="shared" ref="C4" si="5">+SUM(C5:C11)</f>
        <v>3900000</v>
      </c>
      <c r="D4" s="71">
        <f t="shared" ref="D4" si="6">+SUM(D5:D11)</f>
        <v>200740000</v>
      </c>
      <c r="E4" s="11">
        <f>+D4/C4</f>
        <v>51.47179487179487</v>
      </c>
      <c r="F4" s="42">
        <f>+SUM(ED:TMO!C4)</f>
        <v>3900000</v>
      </c>
      <c r="G4" s="42">
        <f>+SUM(ED:TMO!D4)</f>
        <v>200740000</v>
      </c>
      <c r="H4" s="61">
        <f t="shared" si="1"/>
        <v>51.47179487179487</v>
      </c>
      <c r="I4" s="43">
        <f t="shared" si="2"/>
        <v>0</v>
      </c>
      <c r="J4" s="43">
        <f t="shared" si="3"/>
        <v>0</v>
      </c>
      <c r="K4" s="43">
        <f t="shared" si="4"/>
        <v>0</v>
      </c>
      <c r="M4" s="50">
        <v>6004</v>
      </c>
      <c r="N4" s="53" t="s">
        <v>423</v>
      </c>
      <c r="O4" s="54" t="s">
        <v>424</v>
      </c>
      <c r="P4" s="60">
        <v>625</v>
      </c>
      <c r="Q4" s="40">
        <f>+JAH!D200</f>
        <v>625</v>
      </c>
      <c r="R4">
        <f t="shared" si="0"/>
        <v>0</v>
      </c>
      <c r="S4" t="str">
        <f>+JAH!$B$1</f>
        <v>Jahindustalitus</v>
      </c>
    </row>
    <row r="5" spans="1:19" x14ac:dyDescent="0.25">
      <c r="A5" s="12" t="s">
        <v>11</v>
      </c>
      <c r="B5" s="12" t="s">
        <v>12</v>
      </c>
      <c r="C5" s="3">
        <v>11000</v>
      </c>
      <c r="D5" s="3">
        <v>200000</v>
      </c>
      <c r="E5" s="13">
        <f t="shared" ref="E5:E68" si="7">+D5/C5</f>
        <v>18.181818181818183</v>
      </c>
      <c r="F5" s="42">
        <f>+SUM(ED:TMO!C5)</f>
        <v>11000</v>
      </c>
      <c r="G5" s="42">
        <f>+SUM(ED:TMO!D5)</f>
        <v>200000</v>
      </c>
      <c r="H5" s="61">
        <f t="shared" si="1"/>
        <v>18.181818181818183</v>
      </c>
      <c r="I5" s="43">
        <f t="shared" si="2"/>
        <v>0</v>
      </c>
      <c r="J5" s="43">
        <f t="shared" si="3"/>
        <v>0</v>
      </c>
      <c r="K5" s="43">
        <f t="shared" si="4"/>
        <v>0</v>
      </c>
      <c r="M5" s="50">
        <v>4081</v>
      </c>
      <c r="N5" s="51" t="s">
        <v>425</v>
      </c>
      <c r="O5" s="52" t="s">
        <v>427</v>
      </c>
      <c r="P5" s="60">
        <v>-156375</v>
      </c>
      <c r="Q5" s="40">
        <f>+JAO!D200</f>
        <v>-156375</v>
      </c>
      <c r="R5">
        <f t="shared" si="0"/>
        <v>0</v>
      </c>
      <c r="S5" t="str">
        <f>+JAO!$B$1</f>
        <v>Juhtimisarvestuse osakond</v>
      </c>
    </row>
    <row r="6" spans="1:19" x14ac:dyDescent="0.25">
      <c r="A6" s="12" t="s">
        <v>13</v>
      </c>
      <c r="B6" s="12" t="s">
        <v>14</v>
      </c>
      <c r="C6" s="3">
        <v>3714000</v>
      </c>
      <c r="D6" s="3">
        <v>193800000</v>
      </c>
      <c r="E6" s="13">
        <f t="shared" si="7"/>
        <v>52.180936995153473</v>
      </c>
      <c r="F6" s="42">
        <f>+SUM(ED:TMO!C6)</f>
        <v>3714000</v>
      </c>
      <c r="G6" s="42">
        <f>+SUM(ED:TMO!D6)</f>
        <v>193800000</v>
      </c>
      <c r="H6" s="61">
        <f t="shared" si="1"/>
        <v>52.180936995153473</v>
      </c>
      <c r="I6" s="43">
        <f t="shared" si="2"/>
        <v>0</v>
      </c>
      <c r="J6" s="43">
        <f t="shared" si="3"/>
        <v>0</v>
      </c>
      <c r="K6" s="43">
        <f t="shared" si="4"/>
        <v>0</v>
      </c>
      <c r="M6" s="50">
        <v>4074</v>
      </c>
      <c r="N6" s="51" t="s">
        <v>394</v>
      </c>
      <c r="O6" s="52" t="s">
        <v>426</v>
      </c>
      <c r="P6" s="60">
        <v>-4302325</v>
      </c>
      <c r="Q6" s="40">
        <f>+JUH!D200</f>
        <v>-4302325</v>
      </c>
      <c r="R6">
        <f t="shared" si="0"/>
        <v>0</v>
      </c>
      <c r="S6" t="str">
        <f>+JUH!$B$1</f>
        <v>Juhatus ja nõukogu</v>
      </c>
    </row>
    <row r="7" spans="1:19" x14ac:dyDescent="0.25">
      <c r="A7" s="12" t="s">
        <v>15</v>
      </c>
      <c r="B7" s="12" t="s">
        <v>16</v>
      </c>
      <c r="C7" s="3">
        <v>175000</v>
      </c>
      <c r="D7" s="3">
        <v>5700000</v>
      </c>
      <c r="E7" s="13">
        <f t="shared" si="7"/>
        <v>32.571428571428569</v>
      </c>
      <c r="F7" s="42">
        <f>+SUM(ED:TMO!C7)</f>
        <v>175000</v>
      </c>
      <c r="G7" s="42">
        <f>+SUM(ED:TMO!D7)</f>
        <v>5700000</v>
      </c>
      <c r="H7" s="61">
        <f t="shared" si="1"/>
        <v>32.571428571428569</v>
      </c>
      <c r="I7" s="43">
        <f t="shared" si="2"/>
        <v>0</v>
      </c>
      <c r="J7" s="43">
        <f t="shared" si="3"/>
        <v>0</v>
      </c>
      <c r="K7" s="43">
        <f t="shared" si="4"/>
        <v>0</v>
      </c>
      <c r="M7" s="50">
        <v>1831</v>
      </c>
      <c r="N7" s="51" t="s">
        <v>396</v>
      </c>
      <c r="O7" s="52" t="s">
        <v>428</v>
      </c>
      <c r="P7" s="60">
        <v>-24365375</v>
      </c>
      <c r="Q7" s="40">
        <f>+KA!D200</f>
        <v>-24365375</v>
      </c>
      <c r="R7">
        <f t="shared" si="0"/>
        <v>0</v>
      </c>
      <c r="S7" t="str">
        <f>+KA!$B$1</f>
        <v>Kagu regioon</v>
      </c>
    </row>
    <row r="8" spans="1:19" x14ac:dyDescent="0.25">
      <c r="A8" s="12" t="s">
        <v>17</v>
      </c>
      <c r="B8" s="12" t="s">
        <v>18</v>
      </c>
      <c r="C8" s="3"/>
      <c r="D8" s="3">
        <v>0</v>
      </c>
      <c r="E8" s="3"/>
      <c r="F8" s="42">
        <f>+SUM(ED:TMO!C8)</f>
        <v>0</v>
      </c>
      <c r="G8" s="42">
        <f>+SUM(ED:TMO!D8)</f>
        <v>0</v>
      </c>
      <c r="H8" s="61">
        <f t="shared" si="1"/>
        <v>0</v>
      </c>
      <c r="I8" s="43">
        <f t="shared" si="2"/>
        <v>0</v>
      </c>
      <c r="J8" s="43">
        <f t="shared" si="3"/>
        <v>0</v>
      </c>
      <c r="K8" s="43">
        <f t="shared" si="4"/>
        <v>0</v>
      </c>
      <c r="M8" s="50">
        <v>4086</v>
      </c>
      <c r="N8" s="51" t="s">
        <v>399</v>
      </c>
      <c r="O8" s="52" t="s">
        <v>431</v>
      </c>
      <c r="P8" s="67">
        <v>-28623325</v>
      </c>
      <c r="Q8" s="40">
        <f>+KI!D200</f>
        <v>-28623325</v>
      </c>
      <c r="R8">
        <f t="shared" si="0"/>
        <v>0</v>
      </c>
      <c r="S8" t="str">
        <f>+KI!$B$1</f>
        <v>Kirde regioon</v>
      </c>
    </row>
    <row r="9" spans="1:19" x14ac:dyDescent="0.25">
      <c r="A9" s="12" t="s">
        <v>19</v>
      </c>
      <c r="B9" s="12" t="s">
        <v>20</v>
      </c>
      <c r="C9" s="3"/>
      <c r="D9" s="3">
        <v>0</v>
      </c>
      <c r="E9" s="3"/>
      <c r="F9" s="42">
        <f>+SUM(ED:TMO!C9)</f>
        <v>0</v>
      </c>
      <c r="G9" s="42">
        <f>+SUM(ED:TMO!D9)</f>
        <v>0</v>
      </c>
      <c r="H9" s="61">
        <f t="shared" si="1"/>
        <v>0</v>
      </c>
      <c r="I9" s="43">
        <f t="shared" si="2"/>
        <v>0</v>
      </c>
      <c r="J9" s="43">
        <f t="shared" si="3"/>
        <v>0</v>
      </c>
      <c r="K9" s="43">
        <f t="shared" si="4"/>
        <v>0</v>
      </c>
      <c r="M9" s="50">
        <v>1841</v>
      </c>
      <c r="N9" s="51" t="s">
        <v>430</v>
      </c>
      <c r="O9" s="56" t="s">
        <v>433</v>
      </c>
      <c r="P9" s="60">
        <v>-5200630</v>
      </c>
      <c r="Q9" s="40">
        <f>+KKO!D200</f>
        <v>-5200630</v>
      </c>
      <c r="R9">
        <f t="shared" si="0"/>
        <v>0</v>
      </c>
      <c r="S9" t="str">
        <f>+KKO!$B$1</f>
        <v>Külastuskorraldusosakond</v>
      </c>
    </row>
    <row r="10" spans="1:19" ht="25.5" x14ac:dyDescent="0.25">
      <c r="A10" s="12" t="s">
        <v>21</v>
      </c>
      <c r="B10" s="12" t="s">
        <v>22</v>
      </c>
      <c r="C10" s="3"/>
      <c r="D10" s="3">
        <v>1000000</v>
      </c>
      <c r="E10" s="3"/>
      <c r="F10" s="42">
        <f>+SUM(ED:TMO!C10)</f>
        <v>0</v>
      </c>
      <c r="G10" s="42">
        <f>+SUM(ED:TMO!D10)</f>
        <v>1000000</v>
      </c>
      <c r="H10" s="61">
        <f t="shared" si="1"/>
        <v>0</v>
      </c>
      <c r="I10" s="43">
        <f t="shared" si="2"/>
        <v>0</v>
      </c>
      <c r="J10" s="43">
        <f t="shared" si="3"/>
        <v>0</v>
      </c>
      <c r="K10" s="43">
        <f t="shared" si="4"/>
        <v>0</v>
      </c>
      <c r="M10" s="50">
        <v>4084</v>
      </c>
      <c r="N10" s="51" t="s">
        <v>398</v>
      </c>
      <c r="O10" s="52" t="s">
        <v>432</v>
      </c>
      <c r="P10" s="60">
        <v>-737850</v>
      </c>
      <c r="Q10" s="40">
        <f>+KOM!$D$200</f>
        <v>-737850</v>
      </c>
      <c r="R10">
        <f t="shared" si="0"/>
        <v>0</v>
      </c>
      <c r="S10" t="str">
        <f>+KOM!$B$1</f>
        <v>Kommunikatsiooniosakond</v>
      </c>
    </row>
    <row r="11" spans="1:19" x14ac:dyDescent="0.25">
      <c r="A11" s="12" t="s">
        <v>23</v>
      </c>
      <c r="B11" s="12" t="s">
        <v>24</v>
      </c>
      <c r="C11" s="3"/>
      <c r="D11" s="3">
        <v>40000</v>
      </c>
      <c r="E11" s="3"/>
      <c r="F11" s="42">
        <f>+SUM(ED:TMO!C11)</f>
        <v>0</v>
      </c>
      <c r="G11" s="42">
        <f>+SUM(ED:TMO!D11)</f>
        <v>40000</v>
      </c>
      <c r="H11" s="61">
        <f t="shared" si="1"/>
        <v>0</v>
      </c>
      <c r="I11" s="43">
        <f t="shared" si="2"/>
        <v>0</v>
      </c>
      <c r="J11" s="43">
        <f t="shared" si="3"/>
        <v>0</v>
      </c>
      <c r="K11" s="43">
        <f t="shared" si="4"/>
        <v>0</v>
      </c>
      <c r="M11" s="50">
        <v>6006</v>
      </c>
      <c r="N11" s="55" t="s">
        <v>397</v>
      </c>
      <c r="O11" s="52" t="s">
        <v>429</v>
      </c>
      <c r="P11" s="60">
        <v>-3039450</v>
      </c>
      <c r="Q11" s="40">
        <f>+KVO!$D$200</f>
        <v>-3039450</v>
      </c>
      <c r="R11">
        <f t="shared" si="0"/>
        <v>0</v>
      </c>
      <c r="S11" t="str">
        <f>+KVO!$B$1</f>
        <v>Kinnisvaraosakond</v>
      </c>
    </row>
    <row r="12" spans="1:19" x14ac:dyDescent="0.25">
      <c r="A12" s="8" t="s">
        <v>25</v>
      </c>
      <c r="B12" s="8" t="s">
        <v>26</v>
      </c>
      <c r="C12" s="10"/>
      <c r="D12" s="71">
        <f>D13+D20+D29</f>
        <v>1522000</v>
      </c>
      <c r="E12" s="10"/>
      <c r="F12" s="42">
        <f>+SUM(ED:TMO!C12)</f>
        <v>0</v>
      </c>
      <c r="G12" s="42">
        <f>+SUM(ED:TMO!D12)</f>
        <v>1522000</v>
      </c>
      <c r="H12" s="61">
        <f t="shared" si="1"/>
        <v>0</v>
      </c>
      <c r="I12" s="43">
        <f t="shared" si="2"/>
        <v>0</v>
      </c>
      <c r="J12" s="43">
        <f t="shared" si="3"/>
        <v>0</v>
      </c>
      <c r="K12" s="43">
        <f t="shared" si="4"/>
        <v>0</v>
      </c>
      <c r="M12" s="50">
        <v>6002</v>
      </c>
      <c r="N12" s="53" t="s">
        <v>400</v>
      </c>
      <c r="O12" s="54" t="s">
        <v>434</v>
      </c>
      <c r="P12" s="60">
        <v>-282915</v>
      </c>
      <c r="Q12" s="40">
        <f>+LKO!$D$200</f>
        <v>-282915</v>
      </c>
      <c r="R12">
        <f t="shared" si="0"/>
        <v>0</v>
      </c>
      <c r="S12" t="str">
        <f>+LKO!$B$1</f>
        <v>Looduskaitseosakond</v>
      </c>
    </row>
    <row r="13" spans="1:19" x14ac:dyDescent="0.25">
      <c r="A13" s="14" t="s">
        <v>27</v>
      </c>
      <c r="B13" s="14" t="s">
        <v>28</v>
      </c>
      <c r="C13" s="15"/>
      <c r="D13" s="15">
        <f>SUM(D14:D19)</f>
        <v>385000</v>
      </c>
      <c r="E13" s="15"/>
      <c r="F13" s="42">
        <f>+SUM(ED:TMO!C13)</f>
        <v>0</v>
      </c>
      <c r="G13" s="42">
        <f>+SUM(ED:TMO!D13)</f>
        <v>385000</v>
      </c>
      <c r="H13" s="61">
        <f t="shared" si="1"/>
        <v>0</v>
      </c>
      <c r="I13" s="43">
        <f t="shared" si="2"/>
        <v>0</v>
      </c>
      <c r="J13" s="43">
        <f t="shared" si="3"/>
        <v>0</v>
      </c>
      <c r="K13" s="43">
        <f t="shared" si="4"/>
        <v>0</v>
      </c>
      <c r="M13" s="50">
        <v>1810</v>
      </c>
      <c r="N13" s="53" t="s">
        <v>403</v>
      </c>
      <c r="O13" s="54" t="s">
        <v>438</v>
      </c>
      <c r="P13" s="60">
        <v>-5994000</v>
      </c>
      <c r="Q13" s="40">
        <f>+MES!$D$200</f>
        <v>-5994000</v>
      </c>
      <c r="R13">
        <f t="shared" si="0"/>
        <v>0</v>
      </c>
      <c r="S13" t="str">
        <f>+MES!$B$1</f>
        <v>Metsaosakond</v>
      </c>
    </row>
    <row r="14" spans="1:19" x14ac:dyDescent="0.25">
      <c r="A14" s="12" t="s">
        <v>29</v>
      </c>
      <c r="B14" s="12" t="s">
        <v>30</v>
      </c>
      <c r="C14" s="3"/>
      <c r="D14" s="3">
        <v>126100</v>
      </c>
      <c r="E14" s="3"/>
      <c r="F14" s="42">
        <f>+SUM(ED:TMO!C14)</f>
        <v>0</v>
      </c>
      <c r="G14" s="42">
        <f>+SUM(ED:TMO!D14)</f>
        <v>126100</v>
      </c>
      <c r="H14" s="61">
        <f t="shared" si="1"/>
        <v>0</v>
      </c>
      <c r="I14" s="43">
        <f t="shared" si="2"/>
        <v>0</v>
      </c>
      <c r="J14" s="43">
        <f t="shared" si="3"/>
        <v>0</v>
      </c>
      <c r="K14" s="43">
        <f t="shared" si="4"/>
        <v>0</v>
      </c>
      <c r="M14" s="50">
        <v>7001</v>
      </c>
      <c r="N14" s="53" t="s">
        <v>402</v>
      </c>
      <c r="O14" s="54" t="s">
        <v>436</v>
      </c>
      <c r="P14" s="60">
        <v>-2608450</v>
      </c>
      <c r="Q14" s="40">
        <f>+MKO!$D$200</f>
        <v>-2608450</v>
      </c>
      <c r="R14">
        <f t="shared" si="0"/>
        <v>0</v>
      </c>
      <c r="S14" t="str">
        <f>+MKO!$B$1</f>
        <v>Metsakorraldusosakond</v>
      </c>
    </row>
    <row r="15" spans="1:19" x14ac:dyDescent="0.25">
      <c r="A15" s="12" t="s">
        <v>31</v>
      </c>
      <c r="B15" s="12" t="s">
        <v>32</v>
      </c>
      <c r="C15" s="3"/>
      <c r="D15" s="3">
        <v>85000</v>
      </c>
      <c r="E15" s="3"/>
      <c r="F15" s="42">
        <f>+SUM(ED:TMO!C15)</f>
        <v>0</v>
      </c>
      <c r="G15" s="42">
        <f>+SUM(ED:TMO!D15)</f>
        <v>85000</v>
      </c>
      <c r="H15" s="61">
        <f t="shared" si="1"/>
        <v>0</v>
      </c>
      <c r="I15" s="43">
        <f t="shared" si="2"/>
        <v>0</v>
      </c>
      <c r="J15" s="43">
        <f t="shared" si="3"/>
        <v>0</v>
      </c>
      <c r="K15" s="43">
        <f t="shared" si="4"/>
        <v>0</v>
      </c>
      <c r="M15" s="50">
        <v>1801</v>
      </c>
      <c r="N15" s="51" t="s">
        <v>404</v>
      </c>
      <c r="O15" s="54" t="s">
        <v>435</v>
      </c>
      <c r="P15" s="60">
        <v>-19329925</v>
      </c>
      <c r="Q15" s="40">
        <f>+MKT!$D$200</f>
        <v>-19329925</v>
      </c>
      <c r="R15">
        <f t="shared" si="0"/>
        <v>0</v>
      </c>
      <c r="S15" t="str">
        <f>+MKT!$B$1</f>
        <v>Metsakasvatustalitus</v>
      </c>
    </row>
    <row r="16" spans="1:19" x14ac:dyDescent="0.25">
      <c r="A16" s="12" t="s">
        <v>33</v>
      </c>
      <c r="B16" s="12" t="s">
        <v>34</v>
      </c>
      <c r="C16" s="3"/>
      <c r="D16" s="3">
        <v>61000</v>
      </c>
      <c r="E16" s="3"/>
      <c r="F16" s="42">
        <f>+SUM(ED:TMO!C16)</f>
        <v>0</v>
      </c>
      <c r="G16" s="42">
        <f>+SUM(ED:TMO!D16)</f>
        <v>61000</v>
      </c>
      <c r="H16" s="61">
        <f t="shared" si="1"/>
        <v>0</v>
      </c>
      <c r="I16" s="43">
        <f t="shared" si="2"/>
        <v>0</v>
      </c>
      <c r="J16" s="43">
        <f t="shared" si="3"/>
        <v>0</v>
      </c>
      <c r="K16" s="43">
        <f t="shared" si="4"/>
        <v>0</v>
      </c>
      <c r="M16" s="50">
        <v>1707</v>
      </c>
      <c r="N16" s="53" t="s">
        <v>401</v>
      </c>
      <c r="O16" s="54" t="s">
        <v>437</v>
      </c>
      <c r="P16" s="60">
        <v>-98825</v>
      </c>
      <c r="Q16" s="40">
        <f>+MMO!$D$200</f>
        <v>-98825</v>
      </c>
      <c r="R16">
        <f t="shared" si="0"/>
        <v>0</v>
      </c>
      <c r="S16" t="str">
        <f>+MMO!$B$1</f>
        <v>Metsamajandusosakond</v>
      </c>
    </row>
    <row r="17" spans="1:19" x14ac:dyDescent="0.25">
      <c r="A17" s="12" t="s">
        <v>35</v>
      </c>
      <c r="B17" s="12" t="s">
        <v>36</v>
      </c>
      <c r="C17" s="3"/>
      <c r="D17" s="3">
        <v>60000</v>
      </c>
      <c r="E17" s="3"/>
      <c r="F17" s="42">
        <f>+SUM(ED:TMO!C17)</f>
        <v>0</v>
      </c>
      <c r="G17" s="42">
        <f>+SUM(ED:TMO!D17)</f>
        <v>60000</v>
      </c>
      <c r="H17" s="61">
        <f t="shared" si="1"/>
        <v>0</v>
      </c>
      <c r="I17" s="43">
        <f t="shared" si="2"/>
        <v>0</v>
      </c>
      <c r="J17" s="43">
        <f t="shared" si="3"/>
        <v>0</v>
      </c>
      <c r="K17" s="43">
        <f t="shared" si="4"/>
        <v>0</v>
      </c>
      <c r="M17" s="50">
        <v>1880</v>
      </c>
      <c r="N17" s="51" t="s">
        <v>405</v>
      </c>
      <c r="O17" s="54" t="s">
        <v>439</v>
      </c>
      <c r="P17" s="60">
        <v>-6588900</v>
      </c>
      <c r="Q17" s="40">
        <f>+MPO!$D$200</f>
        <v>-6588900</v>
      </c>
      <c r="R17">
        <f t="shared" si="0"/>
        <v>0</v>
      </c>
      <c r="S17" t="str">
        <f>+MPO!$B$1</f>
        <v>Metsaparandusosakond</v>
      </c>
    </row>
    <row r="18" spans="1:19" x14ac:dyDescent="0.25">
      <c r="A18" s="12" t="s">
        <v>37</v>
      </c>
      <c r="B18" s="12" t="s">
        <v>38</v>
      </c>
      <c r="C18" s="3"/>
      <c r="D18" s="3">
        <v>9000</v>
      </c>
      <c r="E18" s="3"/>
      <c r="F18" s="42">
        <f>+SUM(ED:TMO!C18)</f>
        <v>0</v>
      </c>
      <c r="G18" s="42">
        <f>+SUM(ED:TMO!D18)</f>
        <v>9000</v>
      </c>
      <c r="H18" s="61">
        <f t="shared" si="1"/>
        <v>0</v>
      </c>
      <c r="I18" s="43">
        <f t="shared" si="2"/>
        <v>0</v>
      </c>
      <c r="J18" s="43">
        <f t="shared" si="3"/>
        <v>0</v>
      </c>
      <c r="K18" s="43">
        <f t="shared" si="4"/>
        <v>0</v>
      </c>
      <c r="M18" s="50">
        <v>1850</v>
      </c>
      <c r="N18" s="51" t="s">
        <v>406</v>
      </c>
      <c r="O18" s="54" t="s">
        <v>440</v>
      </c>
      <c r="P18" s="60">
        <v>-7714600</v>
      </c>
      <c r="Q18" s="40">
        <f>+MPT!$D$200</f>
        <v>-7714600</v>
      </c>
      <c r="R18">
        <f t="shared" si="0"/>
        <v>0</v>
      </c>
      <c r="S18" t="str">
        <f>+MPT!$B$1</f>
        <v>Metsaparandustalitus</v>
      </c>
    </row>
    <row r="19" spans="1:19" x14ac:dyDescent="0.25">
      <c r="A19" s="12" t="s">
        <v>39</v>
      </c>
      <c r="B19" s="12" t="s">
        <v>40</v>
      </c>
      <c r="C19" s="3"/>
      <c r="D19" s="3">
        <v>43900</v>
      </c>
      <c r="E19" s="3"/>
      <c r="F19" s="42">
        <f>+SUM(ED:TMO!C19)</f>
        <v>0</v>
      </c>
      <c r="G19" s="42">
        <f>+SUM(ED:TMO!D19)</f>
        <v>43900</v>
      </c>
      <c r="H19" s="61">
        <f t="shared" si="1"/>
        <v>0</v>
      </c>
      <c r="I19" s="43">
        <f t="shared" si="2"/>
        <v>0</v>
      </c>
      <c r="J19" s="43">
        <f t="shared" si="3"/>
        <v>0</v>
      </c>
      <c r="K19" s="43">
        <f t="shared" si="4"/>
        <v>0</v>
      </c>
      <c r="M19" s="50">
        <v>4077</v>
      </c>
      <c r="N19" s="51" t="s">
        <v>408</v>
      </c>
      <c r="O19" s="54" t="s">
        <v>453</v>
      </c>
      <c r="P19" s="60">
        <v>-119970</v>
      </c>
      <c r="Q19" s="40">
        <f>+OOS!$D$200</f>
        <v>-119970</v>
      </c>
      <c r="R19">
        <f t="shared" si="0"/>
        <v>0</v>
      </c>
      <c r="S19" t="str">
        <f>+OOS!$B$1</f>
        <v>Õigusosakond</v>
      </c>
    </row>
    <row r="20" spans="1:19" x14ac:dyDescent="0.25">
      <c r="A20" s="14" t="s">
        <v>41</v>
      </c>
      <c r="B20" s="14" t="s">
        <v>42</v>
      </c>
      <c r="C20" s="15"/>
      <c r="D20" s="15">
        <f>+D21+D25</f>
        <v>957000</v>
      </c>
      <c r="E20" s="15"/>
      <c r="F20" s="42">
        <f>+SUM(ED:TMO!C20)</f>
        <v>0</v>
      </c>
      <c r="G20" s="42">
        <f>+SUM(ED:TMO!D20)</f>
        <v>957000</v>
      </c>
      <c r="H20" s="61">
        <f t="shared" si="1"/>
        <v>0</v>
      </c>
      <c r="I20" s="43">
        <f t="shared" si="2"/>
        <v>0</v>
      </c>
      <c r="J20" s="43">
        <f t="shared" si="3"/>
        <v>0</v>
      </c>
      <c r="K20" s="43">
        <f t="shared" si="4"/>
        <v>0</v>
      </c>
      <c r="M20" s="50">
        <v>1860</v>
      </c>
      <c r="N20" s="51" t="s">
        <v>409</v>
      </c>
      <c r="O20" s="54" t="s">
        <v>441</v>
      </c>
      <c r="P20" s="60">
        <v>-1091150</v>
      </c>
      <c r="Q20" s="40">
        <f>+PER!$D$200</f>
        <v>-1091150</v>
      </c>
      <c r="R20">
        <f t="shared" si="0"/>
        <v>0</v>
      </c>
      <c r="S20" t="str">
        <f>+PER!$B$1</f>
        <v>Personaliosakond</v>
      </c>
    </row>
    <row r="21" spans="1:19" x14ac:dyDescent="0.25">
      <c r="A21" s="16" t="s">
        <v>43</v>
      </c>
      <c r="B21" s="16" t="s">
        <v>44</v>
      </c>
      <c r="C21" s="17"/>
      <c r="D21" s="17">
        <f>SUM(D22:D24)</f>
        <v>187500</v>
      </c>
      <c r="E21" s="17"/>
      <c r="F21" s="42">
        <f>+SUM(ED:TMO!C21)</f>
        <v>0</v>
      </c>
      <c r="G21" s="42">
        <f>+SUM(ED:TMO!D21)</f>
        <v>187500</v>
      </c>
      <c r="H21" s="61">
        <f t="shared" si="1"/>
        <v>0</v>
      </c>
      <c r="I21" s="43">
        <f t="shared" si="2"/>
        <v>0</v>
      </c>
      <c r="J21" s="43">
        <f t="shared" si="3"/>
        <v>0</v>
      </c>
      <c r="K21" s="43">
        <f t="shared" si="4"/>
        <v>0</v>
      </c>
      <c r="M21" s="50">
        <v>1901</v>
      </c>
      <c r="N21" s="51" t="s">
        <v>411</v>
      </c>
      <c r="O21" s="54" t="s">
        <v>442</v>
      </c>
      <c r="P21" s="60">
        <v>-2533725</v>
      </c>
      <c r="Q21" s="40">
        <f>+PET!$D$200</f>
        <v>-2533725</v>
      </c>
      <c r="R21">
        <f t="shared" si="0"/>
        <v>0</v>
      </c>
      <c r="S21" t="str">
        <f>+PET!$B$1</f>
        <v>Puiduenergeetikatalitus</v>
      </c>
    </row>
    <row r="22" spans="1:19" x14ac:dyDescent="0.25">
      <c r="A22" s="12" t="s">
        <v>45</v>
      </c>
      <c r="B22" s="12" t="s">
        <v>46</v>
      </c>
      <c r="C22" s="3"/>
      <c r="D22" s="3">
        <v>57000</v>
      </c>
      <c r="E22" s="3"/>
      <c r="F22" s="42">
        <f>+SUM(ED:TMO!C22)</f>
        <v>0</v>
      </c>
      <c r="G22" s="42">
        <f>+SUM(ED:TMO!D22)</f>
        <v>57000</v>
      </c>
      <c r="H22" s="61">
        <f t="shared" si="1"/>
        <v>0</v>
      </c>
      <c r="I22" s="43">
        <f t="shared" si="2"/>
        <v>0</v>
      </c>
      <c r="J22" s="43">
        <f t="shared" si="3"/>
        <v>0</v>
      </c>
      <c r="K22" s="43">
        <f t="shared" si="4"/>
        <v>0</v>
      </c>
      <c r="M22" s="50">
        <v>6001</v>
      </c>
      <c r="N22" s="53" t="s">
        <v>444</v>
      </c>
      <c r="O22" s="54" t="s">
        <v>445</v>
      </c>
      <c r="P22" s="60">
        <v>844220</v>
      </c>
      <c r="Q22" s="40">
        <f>+POL!$D$200</f>
        <v>844220</v>
      </c>
      <c r="R22">
        <f t="shared" si="0"/>
        <v>0</v>
      </c>
      <c r="S22" t="str">
        <f>+POL!$B$1</f>
        <v>Põlula kalakasvatustalitus</v>
      </c>
    </row>
    <row r="23" spans="1:19" x14ac:dyDescent="0.25">
      <c r="A23" s="12" t="s">
        <v>47</v>
      </c>
      <c r="B23" s="12" t="s">
        <v>48</v>
      </c>
      <c r="C23" s="3"/>
      <c r="D23" s="3">
        <v>42500</v>
      </c>
      <c r="E23" s="3"/>
      <c r="F23" s="42">
        <f>+SUM(ED:TMO!C23)</f>
        <v>0</v>
      </c>
      <c r="G23" s="42">
        <f>+SUM(ED:TMO!D23)</f>
        <v>42500</v>
      </c>
      <c r="H23" s="61">
        <f t="shared" si="1"/>
        <v>0</v>
      </c>
      <c r="I23" s="43">
        <f t="shared" si="2"/>
        <v>0</v>
      </c>
      <c r="J23" s="43">
        <f t="shared" si="3"/>
        <v>0</v>
      </c>
      <c r="K23" s="43">
        <f t="shared" si="4"/>
        <v>0</v>
      </c>
      <c r="M23" s="50">
        <v>4088</v>
      </c>
      <c r="N23" s="51" t="s">
        <v>413</v>
      </c>
      <c r="O23" s="54" t="s">
        <v>443</v>
      </c>
      <c r="P23" s="60">
        <v>200786975</v>
      </c>
      <c r="Q23" s="40">
        <f>+PTO!$D$200</f>
        <v>200786975</v>
      </c>
      <c r="R23">
        <f t="shared" si="0"/>
        <v>0</v>
      </c>
      <c r="S23" t="str">
        <f>+PTO!$B$1</f>
        <v>Puiduturustusosakond</v>
      </c>
    </row>
    <row r="24" spans="1:19" x14ac:dyDescent="0.25">
      <c r="A24" s="12" t="s">
        <v>49</v>
      </c>
      <c r="B24" s="12" t="s">
        <v>50</v>
      </c>
      <c r="C24" s="3"/>
      <c r="D24" s="3">
        <v>88000</v>
      </c>
      <c r="E24" s="3"/>
      <c r="F24" s="42">
        <f>+SUM(ED:TMO!C24)</f>
        <v>0</v>
      </c>
      <c r="G24" s="42">
        <f>+SUM(ED:TMO!D24)</f>
        <v>88000</v>
      </c>
      <c r="H24" s="61">
        <f t="shared" si="1"/>
        <v>0</v>
      </c>
      <c r="I24" s="43">
        <f t="shared" si="2"/>
        <v>0</v>
      </c>
      <c r="J24" s="43">
        <f t="shared" si="3"/>
        <v>0</v>
      </c>
      <c r="K24" s="43">
        <f t="shared" si="4"/>
        <v>0</v>
      </c>
      <c r="M24" s="50">
        <v>4075</v>
      </c>
      <c r="N24" s="51" t="s">
        <v>412</v>
      </c>
      <c r="O24" s="54" t="s">
        <v>447</v>
      </c>
      <c r="P24" s="60">
        <v>-164300</v>
      </c>
      <c r="Q24" s="40">
        <f>+RHO!$D$200</f>
        <v>-164300</v>
      </c>
      <c r="R24">
        <f t="shared" si="0"/>
        <v>0</v>
      </c>
      <c r="S24" t="str">
        <f>+RHO!$B$1</f>
        <v>Riigihangete osakond</v>
      </c>
    </row>
    <row r="25" spans="1:19" x14ac:dyDescent="0.25">
      <c r="A25" s="16" t="s">
        <v>51</v>
      </c>
      <c r="B25" s="16" t="s">
        <v>52</v>
      </c>
      <c r="C25" s="17"/>
      <c r="D25" s="17">
        <f>SUM(D26:D28)</f>
        <v>769500</v>
      </c>
      <c r="E25" s="17"/>
      <c r="F25" s="42">
        <f>+SUM(ED:TMO!C25)</f>
        <v>0</v>
      </c>
      <c r="G25" s="42">
        <f>+SUM(ED:TMO!D25)</f>
        <v>769500</v>
      </c>
      <c r="H25" s="61">
        <f t="shared" si="1"/>
        <v>0</v>
      </c>
      <c r="I25" s="43">
        <f t="shared" si="2"/>
        <v>0</v>
      </c>
      <c r="J25" s="43">
        <f t="shared" si="3"/>
        <v>0</v>
      </c>
      <c r="K25" s="43">
        <f t="shared" si="4"/>
        <v>0</v>
      </c>
      <c r="M25" s="50">
        <v>6005</v>
      </c>
      <c r="N25" s="51" t="s">
        <v>414</v>
      </c>
      <c r="O25" s="54" t="s">
        <v>446</v>
      </c>
      <c r="P25" s="60">
        <v>-623400</v>
      </c>
      <c r="Q25" s="40">
        <f>+RMP!$D$200</f>
        <v>-623400</v>
      </c>
      <c r="R25">
        <f t="shared" si="0"/>
        <v>0</v>
      </c>
      <c r="S25" t="str">
        <f>+RMP!$B$1</f>
        <v>Raamatupidamisosakond</v>
      </c>
    </row>
    <row r="26" spans="1:19" x14ac:dyDescent="0.25">
      <c r="A26" s="12" t="s">
        <v>53</v>
      </c>
      <c r="B26" s="12" t="s">
        <v>54</v>
      </c>
      <c r="C26" s="3"/>
      <c r="D26" s="3">
        <v>295000</v>
      </c>
      <c r="E26" s="3"/>
      <c r="F26" s="42">
        <f>+SUM(ED:TMO!C26)</f>
        <v>0</v>
      </c>
      <c r="G26" s="42">
        <f>+SUM(ED:TMO!D26)</f>
        <v>295000</v>
      </c>
      <c r="H26" s="61">
        <f t="shared" si="1"/>
        <v>0</v>
      </c>
      <c r="I26" s="43">
        <f t="shared" si="2"/>
        <v>0</v>
      </c>
      <c r="J26" s="43">
        <f t="shared" si="3"/>
        <v>0</v>
      </c>
      <c r="K26" s="43">
        <f t="shared" si="4"/>
        <v>0</v>
      </c>
      <c r="M26" s="50">
        <v>4085</v>
      </c>
      <c r="N26" s="51" t="s">
        <v>415</v>
      </c>
      <c r="O26" s="54" t="s">
        <v>448</v>
      </c>
      <c r="P26" s="60">
        <v>-525100</v>
      </c>
      <c r="Q26" s="40">
        <f>+SAG!$D$200</f>
        <v>-525100</v>
      </c>
      <c r="R26">
        <f t="shared" si="0"/>
        <v>0</v>
      </c>
      <c r="S26" t="str">
        <f>+SAG!$B$1</f>
        <v>Sagadi metsakeskus</v>
      </c>
    </row>
    <row r="27" spans="1:19" x14ac:dyDescent="0.25">
      <c r="A27" s="12" t="s">
        <v>55</v>
      </c>
      <c r="B27" s="12" t="s">
        <v>56</v>
      </c>
      <c r="C27" s="3"/>
      <c r="D27" s="3">
        <v>400000</v>
      </c>
      <c r="E27" s="3"/>
      <c r="F27" s="42">
        <f>+SUM(ED:TMO!C27)</f>
        <v>0</v>
      </c>
      <c r="G27" s="42">
        <f>+SUM(ED:TMO!D27)</f>
        <v>400000</v>
      </c>
      <c r="H27" s="61">
        <f t="shared" si="1"/>
        <v>0</v>
      </c>
      <c r="I27" s="43">
        <f t="shared" si="2"/>
        <v>0</v>
      </c>
      <c r="J27" s="43">
        <f t="shared" si="3"/>
        <v>0</v>
      </c>
      <c r="K27" s="43">
        <f t="shared" si="4"/>
        <v>0</v>
      </c>
      <c r="M27" s="50">
        <v>2003</v>
      </c>
      <c r="N27" s="51" t="s">
        <v>450</v>
      </c>
      <c r="O27" s="54" t="s">
        <v>449</v>
      </c>
      <c r="P27" s="60">
        <v>-139025</v>
      </c>
      <c r="Q27" s="40">
        <f>+SAT!$D$200</f>
        <v>-139025</v>
      </c>
      <c r="R27">
        <f t="shared" si="0"/>
        <v>0</v>
      </c>
      <c r="S27" t="str">
        <f>+SAT!$B$1</f>
        <v>Siseaudititalitus</v>
      </c>
    </row>
    <row r="28" spans="1:19" x14ac:dyDescent="0.25">
      <c r="A28" s="12" t="s">
        <v>57</v>
      </c>
      <c r="B28" s="12" t="s">
        <v>58</v>
      </c>
      <c r="C28" s="3"/>
      <c r="D28" s="3">
        <v>74500</v>
      </c>
      <c r="E28" s="3"/>
      <c r="F28" s="42">
        <f>+SUM(ED:TMO!C28)</f>
        <v>0</v>
      </c>
      <c r="G28" s="42">
        <f>+SUM(ED:TMO!D28)</f>
        <v>74500</v>
      </c>
      <c r="H28" s="61">
        <f t="shared" si="1"/>
        <v>0</v>
      </c>
      <c r="I28" s="43">
        <f t="shared" si="2"/>
        <v>0</v>
      </c>
      <c r="J28" s="43">
        <f t="shared" si="3"/>
        <v>0</v>
      </c>
      <c r="K28" s="43">
        <f t="shared" si="4"/>
        <v>0</v>
      </c>
      <c r="M28" s="50">
        <v>4087</v>
      </c>
      <c r="N28" s="51" t="s">
        <v>416</v>
      </c>
      <c r="O28" s="54" t="s">
        <v>452</v>
      </c>
      <c r="P28" s="60">
        <v>-119255</v>
      </c>
      <c r="Q28" s="40">
        <f>+THO!$D$200</f>
        <v>-119255</v>
      </c>
      <c r="R28">
        <f t="shared" si="0"/>
        <v>0</v>
      </c>
      <c r="S28" t="str">
        <f>+THO!$B$1</f>
        <v>Teabehaldusosakond</v>
      </c>
    </row>
    <row r="29" spans="1:19" x14ac:dyDescent="0.25">
      <c r="A29" s="14" t="s">
        <v>59</v>
      </c>
      <c r="B29" s="14" t="s">
        <v>60</v>
      </c>
      <c r="C29" s="3"/>
      <c r="D29" s="3">
        <v>180000</v>
      </c>
      <c r="E29" s="3"/>
      <c r="F29" s="42">
        <f>+SUM(ED:TMO!C29)</f>
        <v>0</v>
      </c>
      <c r="G29" s="42">
        <f>+SUM(ED:TMO!D29)</f>
        <v>180000</v>
      </c>
      <c r="H29" s="61">
        <f t="shared" si="1"/>
        <v>0</v>
      </c>
      <c r="I29" s="43">
        <f t="shared" si="2"/>
        <v>0</v>
      </c>
      <c r="J29" s="43">
        <f t="shared" si="3"/>
        <v>0</v>
      </c>
      <c r="K29" s="43">
        <f t="shared" si="4"/>
        <v>0</v>
      </c>
      <c r="M29" s="50">
        <v>4078</v>
      </c>
      <c r="N29" s="51" t="s">
        <v>407</v>
      </c>
      <c r="O29" s="54" t="s">
        <v>451</v>
      </c>
      <c r="P29" s="60">
        <v>-673000</v>
      </c>
      <c r="Q29" s="40">
        <f>+TMO!$D$200</f>
        <v>-673000</v>
      </c>
      <c r="R29">
        <f t="shared" si="0"/>
        <v>0</v>
      </c>
      <c r="S29" t="str">
        <f>+TMO!$B$1</f>
        <v>Taimla- ja seemnemajandusosakond</v>
      </c>
    </row>
    <row r="30" spans="1:19" x14ac:dyDescent="0.25">
      <c r="A30" s="18" t="s">
        <v>61</v>
      </c>
      <c r="B30" s="18" t="s">
        <v>62</v>
      </c>
      <c r="C30" s="19"/>
      <c r="D30" s="19">
        <f t="shared" ref="D30" si="8">SUM(D31:D34)</f>
        <v>4860000</v>
      </c>
      <c r="E30" s="19"/>
      <c r="F30" s="42">
        <f>+SUM(ED:TMO!C30)</f>
        <v>0</v>
      </c>
      <c r="G30" s="42">
        <f>+SUM(ED:TMO!D30)</f>
        <v>4860000</v>
      </c>
      <c r="H30" s="61">
        <f t="shared" si="1"/>
        <v>0</v>
      </c>
      <c r="I30" s="43">
        <f t="shared" si="2"/>
        <v>0</v>
      </c>
      <c r="J30" s="43">
        <f t="shared" si="3"/>
        <v>0</v>
      </c>
      <c r="K30" s="43">
        <f t="shared" si="4"/>
        <v>0</v>
      </c>
      <c r="O30" s="54" t="s">
        <v>456</v>
      </c>
      <c r="P30" s="40">
        <f>SUM(P2:P29)</f>
        <v>51959450</v>
      </c>
      <c r="Q30" s="40">
        <f>SUM(Q2:Q29)</f>
        <v>51959450</v>
      </c>
      <c r="R30" s="74">
        <f>+Q30-P30</f>
        <v>0</v>
      </c>
    </row>
    <row r="31" spans="1:19" x14ac:dyDescent="0.25">
      <c r="A31" s="12" t="s">
        <v>63</v>
      </c>
      <c r="B31" s="12" t="s">
        <v>64</v>
      </c>
      <c r="C31" s="3">
        <v>1055</v>
      </c>
      <c r="D31" s="3">
        <v>271500</v>
      </c>
      <c r="E31" s="13">
        <f t="shared" si="7"/>
        <v>257.34597156398104</v>
      </c>
      <c r="F31" s="42">
        <f>+SUM(ED:TMO!C31)</f>
        <v>1055</v>
      </c>
      <c r="G31" s="42">
        <f>+SUM(ED:TMO!D31)</f>
        <v>271500</v>
      </c>
      <c r="H31" s="61">
        <f t="shared" si="1"/>
        <v>257.34597156398104</v>
      </c>
      <c r="I31" s="43">
        <f t="shared" si="2"/>
        <v>0</v>
      </c>
      <c r="J31" s="43">
        <f t="shared" si="3"/>
        <v>0</v>
      </c>
      <c r="K31" s="43">
        <f t="shared" si="4"/>
        <v>0</v>
      </c>
      <c r="O31" s="54" t="s">
        <v>457</v>
      </c>
      <c r="P31" s="40">
        <f>+D200</f>
        <v>51959450</v>
      </c>
      <c r="R31" s="74">
        <f>+Q30-P31</f>
        <v>0</v>
      </c>
    </row>
    <row r="32" spans="1:19" x14ac:dyDescent="0.25">
      <c r="A32" s="12" t="s">
        <v>65</v>
      </c>
      <c r="B32" s="12" t="s">
        <v>66</v>
      </c>
      <c r="C32" s="3">
        <v>9750000</v>
      </c>
      <c r="D32" s="3">
        <v>2391000</v>
      </c>
      <c r="E32" s="13">
        <f t="shared" si="7"/>
        <v>0.24523076923076922</v>
      </c>
      <c r="F32" s="42">
        <f>+SUM(ED:TMO!C32)</f>
        <v>9750000</v>
      </c>
      <c r="G32" s="42">
        <f>+SUM(ED:TMO!D32)</f>
        <v>2391000</v>
      </c>
      <c r="H32" s="61">
        <f t="shared" si="1"/>
        <v>0.24523076923076922</v>
      </c>
      <c r="I32" s="43">
        <f t="shared" si="2"/>
        <v>0</v>
      </c>
      <c r="J32" s="43">
        <f t="shared" si="3"/>
        <v>0</v>
      </c>
      <c r="K32" s="43">
        <f t="shared" si="4"/>
        <v>0</v>
      </c>
      <c r="O32" s="54" t="s">
        <v>458</v>
      </c>
      <c r="P32" s="40">
        <v>51959450</v>
      </c>
      <c r="R32" s="74">
        <f>+Q30-P32</f>
        <v>0</v>
      </c>
    </row>
    <row r="33" spans="1:18" x14ac:dyDescent="0.25">
      <c r="A33" s="12" t="s">
        <v>67</v>
      </c>
      <c r="B33" s="12" t="s">
        <v>68</v>
      </c>
      <c r="C33" s="3">
        <v>11250000</v>
      </c>
      <c r="D33" s="3">
        <v>2167500</v>
      </c>
      <c r="E33" s="13">
        <f t="shared" si="7"/>
        <v>0.19266666666666668</v>
      </c>
      <c r="F33" s="42">
        <f>+SUM(ED:TMO!C33)</f>
        <v>11250000</v>
      </c>
      <c r="G33" s="42">
        <f>+SUM(ED:TMO!D33)</f>
        <v>2167500</v>
      </c>
      <c r="H33" s="61">
        <f t="shared" si="1"/>
        <v>0.19266666666666668</v>
      </c>
      <c r="I33" s="43">
        <f t="shared" si="2"/>
        <v>0</v>
      </c>
      <c r="J33" s="43">
        <f t="shared" si="3"/>
        <v>0</v>
      </c>
      <c r="K33" s="43">
        <f t="shared" si="4"/>
        <v>0</v>
      </c>
      <c r="O33" s="54" t="s">
        <v>459</v>
      </c>
      <c r="P33" s="40">
        <f>+GETPIVOTDATA("Sum of Summa",[1]risttab!$A$3)</f>
        <v>51959450</v>
      </c>
      <c r="R33" s="74">
        <f>+P33-Q30</f>
        <v>0</v>
      </c>
    </row>
    <row r="34" spans="1:18" x14ac:dyDescent="0.25">
      <c r="A34" s="12" t="s">
        <v>69</v>
      </c>
      <c r="B34" s="12" t="s">
        <v>70</v>
      </c>
      <c r="C34" s="3"/>
      <c r="D34" s="3">
        <v>30000</v>
      </c>
      <c r="E34" s="3"/>
      <c r="F34" s="42">
        <f>+SUM(ED:TMO!C34)</f>
        <v>0</v>
      </c>
      <c r="G34" s="42">
        <f>+SUM(ED:TMO!D34)</f>
        <v>30000</v>
      </c>
      <c r="H34" s="61">
        <f t="shared" si="1"/>
        <v>0</v>
      </c>
      <c r="I34" s="43">
        <f t="shared" si="2"/>
        <v>0</v>
      </c>
      <c r="J34" s="43">
        <f t="shared" si="3"/>
        <v>0</v>
      </c>
      <c r="K34" s="43">
        <f t="shared" si="4"/>
        <v>0</v>
      </c>
    </row>
    <row r="35" spans="1:18" x14ac:dyDescent="0.25">
      <c r="A35" s="18" t="s">
        <v>71</v>
      </c>
      <c r="B35" s="18" t="s">
        <v>72</v>
      </c>
      <c r="C35" s="19"/>
      <c r="D35" s="19">
        <f t="shared" ref="D35" si="9">SUM(D36:D40)</f>
        <v>815000</v>
      </c>
      <c r="E35" s="19"/>
      <c r="F35" s="42">
        <f>+SUM(ED:TMO!C35)</f>
        <v>0</v>
      </c>
      <c r="G35" s="42">
        <f>+SUM(ED:TMO!D35)</f>
        <v>815000</v>
      </c>
      <c r="H35" s="61">
        <f t="shared" si="1"/>
        <v>0</v>
      </c>
      <c r="I35" s="43">
        <f t="shared" si="2"/>
        <v>0</v>
      </c>
      <c r="J35" s="43">
        <f t="shared" ref="J35:J66" si="10">+G35-D35</f>
        <v>0</v>
      </c>
      <c r="K35" s="43">
        <f t="shared" ref="K35:K66" si="11">+H35-E35</f>
        <v>0</v>
      </c>
    </row>
    <row r="36" spans="1:18" x14ac:dyDescent="0.25">
      <c r="A36" s="12" t="s">
        <v>73</v>
      </c>
      <c r="B36" s="12" t="s">
        <v>74</v>
      </c>
      <c r="C36" s="3"/>
      <c r="D36" s="3">
        <v>185000</v>
      </c>
      <c r="E36" s="3"/>
      <c r="F36" s="42">
        <f>+SUM(ED:TMO!C36)</f>
        <v>0</v>
      </c>
      <c r="G36" s="42">
        <f>+SUM(ED:TMO!D36)</f>
        <v>185000</v>
      </c>
      <c r="H36" s="61">
        <f t="shared" si="1"/>
        <v>0</v>
      </c>
      <c r="I36" s="43">
        <f t="shared" si="2"/>
        <v>0</v>
      </c>
      <c r="J36" s="43">
        <f t="shared" si="10"/>
        <v>0</v>
      </c>
      <c r="K36" s="43">
        <f t="shared" si="11"/>
        <v>0</v>
      </c>
    </row>
    <row r="37" spans="1:18" x14ac:dyDescent="0.25">
      <c r="A37" s="12" t="s">
        <v>75</v>
      </c>
      <c r="B37" s="12" t="s">
        <v>76</v>
      </c>
      <c r="C37" s="3"/>
      <c r="D37" s="3">
        <v>215000</v>
      </c>
      <c r="E37" s="3"/>
      <c r="F37" s="42">
        <f>+SUM(ED:TMO!C37)</f>
        <v>0</v>
      </c>
      <c r="G37" s="42">
        <f>+SUM(ED:TMO!D37)</f>
        <v>215000</v>
      </c>
      <c r="H37" s="61">
        <f t="shared" si="1"/>
        <v>0</v>
      </c>
      <c r="I37" s="43">
        <f t="shared" si="2"/>
        <v>0</v>
      </c>
      <c r="J37" s="43">
        <f t="shared" si="10"/>
        <v>0</v>
      </c>
      <c r="K37" s="43">
        <f t="shared" si="11"/>
        <v>0</v>
      </c>
    </row>
    <row r="38" spans="1:18" x14ac:dyDescent="0.25">
      <c r="A38" s="12" t="s">
        <v>77</v>
      </c>
      <c r="B38" s="12" t="s">
        <v>78</v>
      </c>
      <c r="C38" s="3"/>
      <c r="D38" s="3">
        <v>168000</v>
      </c>
      <c r="E38" s="3"/>
      <c r="F38" s="42">
        <f>+SUM(ED:TMO!C38)</f>
        <v>0</v>
      </c>
      <c r="G38" s="42">
        <f>+SUM(ED:TMO!D38)</f>
        <v>168000</v>
      </c>
      <c r="H38" s="61">
        <f t="shared" si="1"/>
        <v>0</v>
      </c>
      <c r="I38" s="43">
        <f t="shared" si="2"/>
        <v>0</v>
      </c>
      <c r="J38" s="43">
        <f t="shared" si="10"/>
        <v>0</v>
      </c>
      <c r="K38" s="43">
        <f t="shared" si="11"/>
        <v>0</v>
      </c>
    </row>
    <row r="39" spans="1:18" x14ac:dyDescent="0.25">
      <c r="A39" s="12" t="s">
        <v>79</v>
      </c>
      <c r="B39" s="12" t="s">
        <v>80</v>
      </c>
      <c r="C39" s="3"/>
      <c r="D39" s="3">
        <v>225000</v>
      </c>
      <c r="E39" s="3"/>
      <c r="F39" s="42">
        <f>+SUM(ED:TMO!C39)</f>
        <v>0</v>
      </c>
      <c r="G39" s="42">
        <f>+SUM(ED:TMO!D39)</f>
        <v>225000</v>
      </c>
      <c r="H39" s="61">
        <f t="shared" si="1"/>
        <v>0</v>
      </c>
      <c r="I39" s="43">
        <f t="shared" si="2"/>
        <v>0</v>
      </c>
      <c r="J39" s="43">
        <f t="shared" si="10"/>
        <v>0</v>
      </c>
      <c r="K39" s="43">
        <f t="shared" si="11"/>
        <v>0</v>
      </c>
    </row>
    <row r="40" spans="1:18" x14ac:dyDescent="0.25">
      <c r="A40" s="12" t="s">
        <v>81</v>
      </c>
      <c r="B40" s="12" t="s">
        <v>82</v>
      </c>
      <c r="C40" s="3"/>
      <c r="D40" s="3">
        <v>22000</v>
      </c>
      <c r="E40" s="3"/>
      <c r="F40" s="42">
        <f>+SUM(ED:TMO!C40)</f>
        <v>0</v>
      </c>
      <c r="G40" s="42">
        <f>+SUM(ED:TMO!D40)</f>
        <v>22000</v>
      </c>
      <c r="H40" s="61">
        <f t="shared" si="1"/>
        <v>0</v>
      </c>
      <c r="I40" s="43">
        <f t="shared" si="2"/>
        <v>0</v>
      </c>
      <c r="J40" s="43">
        <f t="shared" si="10"/>
        <v>0</v>
      </c>
      <c r="K40" s="43">
        <f t="shared" si="11"/>
        <v>0</v>
      </c>
    </row>
    <row r="41" spans="1:18" x14ac:dyDescent="0.25">
      <c r="A41" s="6" t="s">
        <v>83</v>
      </c>
      <c r="B41" s="6" t="s">
        <v>84</v>
      </c>
      <c r="C41" s="7"/>
      <c r="D41" s="7">
        <f t="shared" ref="D41" si="12">SUM(D42:D44)</f>
        <v>520000</v>
      </c>
      <c r="E41" s="7"/>
      <c r="F41" s="42">
        <f>+SUM(ED:TMO!C41)</f>
        <v>0</v>
      </c>
      <c r="G41" s="42">
        <f>+SUM(ED:TMO!D41)</f>
        <v>520000</v>
      </c>
      <c r="H41" s="61">
        <f t="shared" si="1"/>
        <v>0</v>
      </c>
      <c r="I41" s="43">
        <f t="shared" si="2"/>
        <v>0</v>
      </c>
      <c r="J41" s="43">
        <f t="shared" si="10"/>
        <v>0</v>
      </c>
      <c r="K41" s="43">
        <f t="shared" si="11"/>
        <v>0</v>
      </c>
    </row>
    <row r="42" spans="1:18" x14ac:dyDescent="0.25">
      <c r="A42" s="12" t="s">
        <v>85</v>
      </c>
      <c r="B42" s="12" t="s">
        <v>86</v>
      </c>
      <c r="C42" s="3"/>
      <c r="D42" s="3">
        <v>900000</v>
      </c>
      <c r="E42" s="3"/>
      <c r="F42" s="42">
        <f>+SUM(ED:TMO!C42)</f>
        <v>0</v>
      </c>
      <c r="G42" s="42">
        <f>+SUM(ED:TMO!D42)</f>
        <v>900000</v>
      </c>
      <c r="H42" s="61">
        <f t="shared" si="1"/>
        <v>0</v>
      </c>
      <c r="I42" s="43">
        <f t="shared" si="2"/>
        <v>0</v>
      </c>
      <c r="J42" s="43">
        <f t="shared" si="10"/>
        <v>0</v>
      </c>
      <c r="K42" s="43">
        <f t="shared" si="11"/>
        <v>0</v>
      </c>
    </row>
    <row r="43" spans="1:18" x14ac:dyDescent="0.25">
      <c r="A43" s="12" t="s">
        <v>87</v>
      </c>
      <c r="B43" s="12" t="s">
        <v>88</v>
      </c>
      <c r="C43" s="3"/>
      <c r="D43" s="3">
        <v>50000</v>
      </c>
      <c r="E43" s="3"/>
      <c r="F43" s="42">
        <f>+SUM(ED:TMO!C43)</f>
        <v>0</v>
      </c>
      <c r="G43" s="42">
        <f>+SUM(ED:TMO!D43)</f>
        <v>50000</v>
      </c>
      <c r="H43" s="61">
        <f t="shared" si="1"/>
        <v>0</v>
      </c>
      <c r="I43" s="43">
        <f t="shared" si="2"/>
        <v>0</v>
      </c>
      <c r="J43" s="43">
        <f t="shared" si="10"/>
        <v>0</v>
      </c>
      <c r="K43" s="43">
        <f t="shared" si="11"/>
        <v>0</v>
      </c>
    </row>
    <row r="44" spans="1:18" ht="25.5" x14ac:dyDescent="0.25">
      <c r="A44" s="12" t="s">
        <v>89</v>
      </c>
      <c r="B44" s="12" t="s">
        <v>90</v>
      </c>
      <c r="C44" s="3"/>
      <c r="D44" s="3">
        <v>-430000</v>
      </c>
      <c r="E44" s="3"/>
      <c r="F44" s="42">
        <f>+SUM(ED:TMO!C44)</f>
        <v>0</v>
      </c>
      <c r="G44" s="42">
        <f>+SUM(ED:TMO!D44)</f>
        <v>-430000</v>
      </c>
      <c r="H44" s="61">
        <f t="shared" si="1"/>
        <v>0</v>
      </c>
      <c r="I44" s="43">
        <f t="shared" si="2"/>
        <v>0</v>
      </c>
      <c r="J44" s="43">
        <f t="shared" si="10"/>
        <v>0</v>
      </c>
      <c r="K44" s="43">
        <f t="shared" si="11"/>
        <v>0</v>
      </c>
    </row>
    <row r="45" spans="1:18" x14ac:dyDescent="0.25">
      <c r="A45" s="6" t="s">
        <v>91</v>
      </c>
      <c r="B45" s="6" t="s">
        <v>92</v>
      </c>
      <c r="C45" s="3"/>
      <c r="D45" s="3">
        <v>180000</v>
      </c>
      <c r="E45" s="3"/>
      <c r="F45" s="42">
        <f>+SUM(ED:TMO!C45)</f>
        <v>0</v>
      </c>
      <c r="G45" s="42">
        <f>+SUM(ED:TMO!D45)</f>
        <v>180000</v>
      </c>
      <c r="H45" s="61">
        <f t="shared" si="1"/>
        <v>0</v>
      </c>
      <c r="I45" s="43">
        <f t="shared" si="2"/>
        <v>0</v>
      </c>
      <c r="J45" s="43">
        <f t="shared" si="10"/>
        <v>0</v>
      </c>
      <c r="K45" s="43">
        <f t="shared" si="11"/>
        <v>0</v>
      </c>
    </row>
    <row r="46" spans="1:18" x14ac:dyDescent="0.25">
      <c r="A46" s="6" t="s">
        <v>93</v>
      </c>
      <c r="B46" s="6" t="s">
        <v>94</v>
      </c>
      <c r="C46" s="7"/>
      <c r="D46" s="7">
        <f t="shared" ref="D46" si="13">SUM(D47:D50)</f>
        <v>7530000</v>
      </c>
      <c r="E46" s="7"/>
      <c r="F46" s="42">
        <f>+SUM(ED:TMO!C46)</f>
        <v>0</v>
      </c>
      <c r="G46" s="42">
        <f>+SUM(ED:TMO!D46)</f>
        <v>7530000</v>
      </c>
      <c r="H46" s="61">
        <f t="shared" si="1"/>
        <v>0</v>
      </c>
      <c r="I46" s="43">
        <f t="shared" si="2"/>
        <v>0</v>
      </c>
      <c r="J46" s="43">
        <f t="shared" si="10"/>
        <v>0</v>
      </c>
      <c r="K46" s="43">
        <f t="shared" si="11"/>
        <v>0</v>
      </c>
    </row>
    <row r="47" spans="1:18" x14ac:dyDescent="0.25">
      <c r="A47" s="12" t="s">
        <v>95</v>
      </c>
      <c r="B47" s="12" t="s">
        <v>96</v>
      </c>
      <c r="C47" s="3"/>
      <c r="D47" s="3">
        <v>7520000</v>
      </c>
      <c r="E47" s="3"/>
      <c r="F47" s="42">
        <f>+SUM(ED:TMO!C47)</f>
        <v>0</v>
      </c>
      <c r="G47" s="42">
        <f>+SUM(ED:TMO!D47)</f>
        <v>7520000</v>
      </c>
      <c r="H47" s="61">
        <f t="shared" si="1"/>
        <v>0</v>
      </c>
      <c r="I47" s="43">
        <f t="shared" si="2"/>
        <v>0</v>
      </c>
      <c r="J47" s="43">
        <f t="shared" si="10"/>
        <v>0</v>
      </c>
      <c r="K47" s="43">
        <f t="shared" si="11"/>
        <v>0</v>
      </c>
    </row>
    <row r="48" spans="1:18" x14ac:dyDescent="0.25">
      <c r="A48" s="12" t="s">
        <v>97</v>
      </c>
      <c r="B48" s="12" t="s">
        <v>98</v>
      </c>
      <c r="C48" s="3"/>
      <c r="D48" s="3">
        <v>0</v>
      </c>
      <c r="E48" s="3"/>
      <c r="F48" s="42">
        <f>+SUM(ED:TMO!C48)</f>
        <v>0</v>
      </c>
      <c r="G48" s="42">
        <f>+SUM(ED:TMO!D48)</f>
        <v>0</v>
      </c>
      <c r="H48" s="61">
        <f t="shared" si="1"/>
        <v>0</v>
      </c>
      <c r="I48" s="43">
        <f t="shared" si="2"/>
        <v>0</v>
      </c>
      <c r="J48" s="43">
        <f t="shared" si="10"/>
        <v>0</v>
      </c>
      <c r="K48" s="43">
        <f t="shared" si="11"/>
        <v>0</v>
      </c>
    </row>
    <row r="49" spans="1:11" x14ac:dyDescent="0.25">
      <c r="A49" s="12" t="s">
        <v>99</v>
      </c>
      <c r="B49" s="12" t="s">
        <v>100</v>
      </c>
      <c r="C49" s="3"/>
      <c r="D49" s="3">
        <v>0</v>
      </c>
      <c r="E49" s="3"/>
      <c r="F49" s="42">
        <f>+SUM(ED:TMO!C49)</f>
        <v>0</v>
      </c>
      <c r="G49" s="42">
        <f>+SUM(ED:TMO!D49)</f>
        <v>0</v>
      </c>
      <c r="H49" s="61">
        <f t="shared" si="1"/>
        <v>0</v>
      </c>
      <c r="I49" s="43">
        <f t="shared" si="2"/>
        <v>0</v>
      </c>
      <c r="J49" s="43">
        <f t="shared" si="10"/>
        <v>0</v>
      </c>
      <c r="K49" s="43">
        <f t="shared" si="11"/>
        <v>0</v>
      </c>
    </row>
    <row r="50" spans="1:11" x14ac:dyDescent="0.25">
      <c r="A50" s="12" t="s">
        <v>101</v>
      </c>
      <c r="B50" s="12" t="s">
        <v>94</v>
      </c>
      <c r="C50" s="3"/>
      <c r="D50" s="3">
        <v>10000</v>
      </c>
      <c r="E50" s="3"/>
      <c r="F50" s="42">
        <f>+SUM(ED:TMO!C50)</f>
        <v>0</v>
      </c>
      <c r="G50" s="42">
        <f>+SUM(ED:TMO!D50)</f>
        <v>10000</v>
      </c>
      <c r="H50" s="61">
        <f t="shared" si="1"/>
        <v>0</v>
      </c>
      <c r="I50" s="43">
        <f t="shared" si="2"/>
        <v>0</v>
      </c>
      <c r="J50" s="43">
        <f t="shared" si="10"/>
        <v>0</v>
      </c>
      <c r="K50" s="43">
        <f t="shared" si="11"/>
        <v>0</v>
      </c>
    </row>
    <row r="51" spans="1:11" ht="15.75" x14ac:dyDescent="0.25">
      <c r="A51" s="20" t="s">
        <v>102</v>
      </c>
      <c r="B51" s="20" t="s">
        <v>103</v>
      </c>
      <c r="C51" s="21"/>
      <c r="D51" s="21">
        <f>+D52+D165+D189+D190</f>
        <v>-164207550</v>
      </c>
      <c r="E51" s="21"/>
      <c r="F51" s="42">
        <f>+SUM(ED:TMO!C51)</f>
        <v>0</v>
      </c>
      <c r="G51" s="42">
        <f>+SUM(ED:TMO!D51)</f>
        <v>-164207550</v>
      </c>
      <c r="H51" s="61">
        <f t="shared" si="1"/>
        <v>0</v>
      </c>
      <c r="I51" s="43">
        <f t="shared" si="2"/>
        <v>0</v>
      </c>
      <c r="J51" s="43">
        <f t="shared" si="10"/>
        <v>0</v>
      </c>
      <c r="K51" s="43">
        <f t="shared" si="11"/>
        <v>0</v>
      </c>
    </row>
    <row r="52" spans="1:11" x14ac:dyDescent="0.25">
      <c r="A52" s="22" t="s">
        <v>104</v>
      </c>
      <c r="B52" s="22" t="s">
        <v>105</v>
      </c>
      <c r="C52" s="7"/>
      <c r="D52" s="7">
        <f>+D53+D58+D91+D136+D158+D159</f>
        <v>-130535000</v>
      </c>
      <c r="E52" s="7"/>
      <c r="F52" s="42">
        <f>+SUM(ED:TMO!C52)</f>
        <v>0</v>
      </c>
      <c r="G52" s="42">
        <f>+SUM(ED:TMO!D52)</f>
        <v>-130535000</v>
      </c>
      <c r="H52" s="61">
        <f t="shared" si="1"/>
        <v>0</v>
      </c>
      <c r="I52" s="43">
        <f t="shared" si="2"/>
        <v>0</v>
      </c>
      <c r="J52" s="43">
        <f t="shared" si="10"/>
        <v>0</v>
      </c>
      <c r="K52" s="43">
        <f t="shared" si="11"/>
        <v>0</v>
      </c>
    </row>
    <row r="53" spans="1:11" x14ac:dyDescent="0.25">
      <c r="A53" s="18" t="s">
        <v>106</v>
      </c>
      <c r="B53" s="18" t="s">
        <v>107</v>
      </c>
      <c r="C53" s="19"/>
      <c r="D53" s="19">
        <f t="shared" ref="D53" si="14">SUM(D54:D57)</f>
        <v>-475000</v>
      </c>
      <c r="E53" s="19"/>
      <c r="F53" s="42">
        <f>+SUM(ED:TMO!C53)</f>
        <v>0</v>
      </c>
      <c r="G53" s="42">
        <f>+SUM(ED:TMO!D53)</f>
        <v>-475000</v>
      </c>
      <c r="H53" s="61">
        <f t="shared" si="1"/>
        <v>0</v>
      </c>
      <c r="I53" s="43">
        <f t="shared" si="2"/>
        <v>0</v>
      </c>
      <c r="J53" s="43">
        <f t="shared" si="10"/>
        <v>0</v>
      </c>
      <c r="K53" s="43">
        <f t="shared" si="11"/>
        <v>0</v>
      </c>
    </row>
    <row r="54" spans="1:11" x14ac:dyDescent="0.25">
      <c r="A54" s="12" t="s">
        <v>108</v>
      </c>
      <c r="B54" s="12" t="s">
        <v>109</v>
      </c>
      <c r="C54" s="3"/>
      <c r="D54" s="3">
        <v>-149000</v>
      </c>
      <c r="E54" s="3"/>
      <c r="F54" s="42">
        <f>+SUM(ED:TMO!C54)</f>
        <v>0</v>
      </c>
      <c r="G54" s="42">
        <f>+SUM(ED:TMO!D54)</f>
        <v>-149000</v>
      </c>
      <c r="H54" s="61">
        <f t="shared" si="1"/>
        <v>0</v>
      </c>
      <c r="I54" s="43">
        <f t="shared" si="2"/>
        <v>0</v>
      </c>
      <c r="J54" s="43">
        <f t="shared" si="10"/>
        <v>0</v>
      </c>
      <c r="K54" s="43">
        <f t="shared" si="11"/>
        <v>0</v>
      </c>
    </row>
    <row r="55" spans="1:11" x14ac:dyDescent="0.25">
      <c r="A55" s="12" t="s">
        <v>110</v>
      </c>
      <c r="B55" s="12" t="s">
        <v>111</v>
      </c>
      <c r="C55" s="3"/>
      <c r="D55" s="3">
        <v>-299000</v>
      </c>
      <c r="E55" s="3"/>
      <c r="F55" s="42">
        <f>+SUM(ED:TMO!C55)</f>
        <v>0</v>
      </c>
      <c r="G55" s="42">
        <f>+SUM(ED:TMO!D55)</f>
        <v>-299000</v>
      </c>
      <c r="H55" s="61">
        <f t="shared" si="1"/>
        <v>0</v>
      </c>
      <c r="I55" s="43">
        <f t="shared" si="2"/>
        <v>0</v>
      </c>
      <c r="J55" s="43">
        <f t="shared" si="10"/>
        <v>0</v>
      </c>
      <c r="K55" s="43">
        <f t="shared" si="11"/>
        <v>0</v>
      </c>
    </row>
    <row r="56" spans="1:11" x14ac:dyDescent="0.25">
      <c r="A56" s="12" t="s">
        <v>112</v>
      </c>
      <c r="B56" s="12" t="s">
        <v>113</v>
      </c>
      <c r="C56" s="3"/>
      <c r="D56" s="3">
        <v>0</v>
      </c>
      <c r="E56" s="3"/>
      <c r="F56" s="42">
        <f>+SUM(ED:TMO!C56)</f>
        <v>0</v>
      </c>
      <c r="G56" s="42">
        <f>+SUM(ED:TMO!D56)</f>
        <v>0</v>
      </c>
      <c r="H56" s="61">
        <f t="shared" si="1"/>
        <v>0</v>
      </c>
      <c r="I56" s="43">
        <f t="shared" si="2"/>
        <v>0</v>
      </c>
      <c r="J56" s="43">
        <f t="shared" si="10"/>
        <v>0</v>
      </c>
      <c r="K56" s="43">
        <f t="shared" si="11"/>
        <v>0</v>
      </c>
    </row>
    <row r="57" spans="1:11" x14ac:dyDescent="0.25">
      <c r="A57" s="12" t="s">
        <v>114</v>
      </c>
      <c r="B57" s="12" t="s">
        <v>115</v>
      </c>
      <c r="C57" s="3"/>
      <c r="D57" s="3">
        <v>-27000</v>
      </c>
      <c r="E57" s="3"/>
      <c r="F57" s="42">
        <f>+SUM(ED:TMO!C57)</f>
        <v>0</v>
      </c>
      <c r="G57" s="42">
        <f>+SUM(ED:TMO!D57)</f>
        <v>-27000</v>
      </c>
      <c r="H57" s="61">
        <f t="shared" si="1"/>
        <v>0</v>
      </c>
      <c r="I57" s="43">
        <f t="shared" si="2"/>
        <v>0</v>
      </c>
      <c r="J57" s="43">
        <f t="shared" si="10"/>
        <v>0</v>
      </c>
      <c r="K57" s="43">
        <f t="shared" si="11"/>
        <v>0</v>
      </c>
    </row>
    <row r="58" spans="1:11" x14ac:dyDescent="0.25">
      <c r="A58" s="23" t="s">
        <v>116</v>
      </c>
      <c r="B58" s="23" t="s">
        <v>117</v>
      </c>
      <c r="C58" s="19"/>
      <c r="D58" s="19">
        <f t="shared" ref="D58" si="15">+D59+D67+D71+D78+D84+D89+D90</f>
        <v>-107868000</v>
      </c>
      <c r="E58" s="19"/>
      <c r="F58" s="42">
        <f>+SUM(ED:TMO!C58)</f>
        <v>0</v>
      </c>
      <c r="G58" s="42">
        <f>+SUM(ED:TMO!D58)</f>
        <v>-107868000</v>
      </c>
      <c r="H58" s="61">
        <f t="shared" si="1"/>
        <v>0</v>
      </c>
      <c r="I58" s="43">
        <f t="shared" si="2"/>
        <v>0</v>
      </c>
      <c r="J58" s="43">
        <f t="shared" si="10"/>
        <v>0</v>
      </c>
      <c r="K58" s="43">
        <f t="shared" si="11"/>
        <v>0</v>
      </c>
    </row>
    <row r="59" spans="1:11" x14ac:dyDescent="0.25">
      <c r="A59" s="24" t="s">
        <v>118</v>
      </c>
      <c r="B59" s="24" t="s">
        <v>119</v>
      </c>
      <c r="C59" s="25">
        <f t="shared" ref="C59:D59" si="16">SUM(C60:C66)</f>
        <v>3900000</v>
      </c>
      <c r="D59" s="26">
        <f t="shared" si="16"/>
        <v>-50290000</v>
      </c>
      <c r="E59" s="27">
        <f t="shared" si="7"/>
        <v>-12.894871794871795</v>
      </c>
      <c r="F59" s="42">
        <f>+SUM(ED:TMO!C59)</f>
        <v>3900000</v>
      </c>
      <c r="G59" s="42">
        <f>+SUM(ED:TMO!D59)</f>
        <v>-50290000</v>
      </c>
      <c r="H59" s="61">
        <f t="shared" si="1"/>
        <v>-12.894871794871795</v>
      </c>
      <c r="I59" s="43">
        <f t="shared" si="2"/>
        <v>0</v>
      </c>
      <c r="J59" s="43">
        <f t="shared" si="10"/>
        <v>0</v>
      </c>
      <c r="K59" s="43">
        <f t="shared" si="11"/>
        <v>0</v>
      </c>
    </row>
    <row r="60" spans="1:11" x14ac:dyDescent="0.25">
      <c r="A60" s="12" t="s">
        <v>120</v>
      </c>
      <c r="B60" s="12" t="s">
        <v>121</v>
      </c>
      <c r="C60" s="3">
        <v>2930900</v>
      </c>
      <c r="D60" s="3">
        <v>-31735000</v>
      </c>
      <c r="E60" s="13">
        <f t="shared" si="7"/>
        <v>-10.827732095943226</v>
      </c>
      <c r="F60" s="42">
        <f>+SUM(ED:TMO!C60)</f>
        <v>2930900</v>
      </c>
      <c r="G60" s="42">
        <f>+SUM(ED:TMO!D60)</f>
        <v>-31735000</v>
      </c>
      <c r="H60" s="61">
        <f t="shared" si="1"/>
        <v>-10.827732095943226</v>
      </c>
      <c r="I60" s="43">
        <f t="shared" si="2"/>
        <v>0</v>
      </c>
      <c r="J60" s="43">
        <f t="shared" si="10"/>
        <v>0</v>
      </c>
      <c r="K60" s="43">
        <f t="shared" si="11"/>
        <v>0</v>
      </c>
    </row>
    <row r="61" spans="1:11" x14ac:dyDescent="0.25">
      <c r="A61" s="12" t="s">
        <v>122</v>
      </c>
      <c r="B61" s="12" t="s">
        <v>123</v>
      </c>
      <c r="C61" s="3">
        <v>554000</v>
      </c>
      <c r="D61" s="3">
        <v>-11655000</v>
      </c>
      <c r="E61" s="13">
        <f t="shared" si="7"/>
        <v>-21.037906137184116</v>
      </c>
      <c r="F61" s="42">
        <f>+SUM(ED:TMO!C61)</f>
        <v>554000</v>
      </c>
      <c r="G61" s="42">
        <f>+SUM(ED:TMO!D61)</f>
        <v>-11655000</v>
      </c>
      <c r="H61" s="61">
        <f t="shared" si="1"/>
        <v>-21.037906137184116</v>
      </c>
      <c r="I61" s="43">
        <f t="shared" si="2"/>
        <v>0</v>
      </c>
      <c r="J61" s="43">
        <f t="shared" si="10"/>
        <v>0</v>
      </c>
      <c r="K61" s="43">
        <f t="shared" si="11"/>
        <v>0</v>
      </c>
    </row>
    <row r="62" spans="1:11" x14ac:dyDescent="0.25">
      <c r="A62" s="12" t="s">
        <v>124</v>
      </c>
      <c r="B62" s="12" t="s">
        <v>125</v>
      </c>
      <c r="C62" s="3">
        <v>74700</v>
      </c>
      <c r="D62" s="3">
        <v>-1224000</v>
      </c>
      <c r="E62" s="13">
        <f t="shared" si="7"/>
        <v>-16.3855421686747</v>
      </c>
      <c r="F62" s="42">
        <f>+SUM(ED:TMO!C62)</f>
        <v>74700</v>
      </c>
      <c r="G62" s="42">
        <f>+SUM(ED:TMO!D62)</f>
        <v>-1224000</v>
      </c>
      <c r="H62" s="61">
        <f t="shared" si="1"/>
        <v>-16.3855421686747</v>
      </c>
      <c r="I62" s="43">
        <f t="shared" si="2"/>
        <v>0</v>
      </c>
      <c r="J62" s="43">
        <f t="shared" si="10"/>
        <v>0</v>
      </c>
      <c r="K62" s="43">
        <f t="shared" si="11"/>
        <v>0</v>
      </c>
    </row>
    <row r="63" spans="1:11" x14ac:dyDescent="0.25">
      <c r="A63" s="12" t="s">
        <v>126</v>
      </c>
      <c r="B63" s="12" t="s">
        <v>127</v>
      </c>
      <c r="C63" s="3">
        <v>163400</v>
      </c>
      <c r="D63" s="3">
        <v>-2494000</v>
      </c>
      <c r="E63" s="13">
        <f t="shared" si="7"/>
        <v>-15.263157894736842</v>
      </c>
      <c r="F63" s="42">
        <f>+SUM(ED:TMO!C63)</f>
        <v>163400</v>
      </c>
      <c r="G63" s="42">
        <f>+SUM(ED:TMO!D63)</f>
        <v>-2494000</v>
      </c>
      <c r="H63" s="61">
        <f t="shared" si="1"/>
        <v>-15.263157894736842</v>
      </c>
      <c r="I63" s="43">
        <f t="shared" si="2"/>
        <v>0</v>
      </c>
      <c r="J63" s="43">
        <f t="shared" si="10"/>
        <v>0</v>
      </c>
      <c r="K63" s="43">
        <f t="shared" si="11"/>
        <v>0</v>
      </c>
    </row>
    <row r="64" spans="1:11" x14ac:dyDescent="0.25">
      <c r="A64" s="12" t="s">
        <v>128</v>
      </c>
      <c r="B64" s="12" t="s">
        <v>129</v>
      </c>
      <c r="C64" s="3">
        <v>105000</v>
      </c>
      <c r="D64" s="3">
        <v>-946000</v>
      </c>
      <c r="E64" s="13">
        <f t="shared" si="7"/>
        <v>-9.0095238095238095</v>
      </c>
      <c r="F64" s="42">
        <f>+SUM(ED:TMO!C64)</f>
        <v>105000</v>
      </c>
      <c r="G64" s="42">
        <f>+SUM(ED:TMO!D64)</f>
        <v>-946000</v>
      </c>
      <c r="H64" s="61">
        <f t="shared" si="1"/>
        <v>-9.0095238095238095</v>
      </c>
      <c r="I64" s="43">
        <f t="shared" si="2"/>
        <v>0</v>
      </c>
      <c r="J64" s="43">
        <f t="shared" si="10"/>
        <v>0</v>
      </c>
      <c r="K64" s="43">
        <f t="shared" si="11"/>
        <v>0</v>
      </c>
    </row>
    <row r="65" spans="1:11" x14ac:dyDescent="0.25">
      <c r="A65" s="12" t="s">
        <v>130</v>
      </c>
      <c r="B65" s="12" t="s">
        <v>131</v>
      </c>
      <c r="C65" s="3">
        <v>72000</v>
      </c>
      <c r="D65" s="3">
        <v>-1265000</v>
      </c>
      <c r="E65" s="13">
        <f t="shared" si="7"/>
        <v>-17.569444444444443</v>
      </c>
      <c r="F65" s="42">
        <f>+SUM(ED:TMO!C65)</f>
        <v>72000</v>
      </c>
      <c r="G65" s="42">
        <f>+SUM(ED:TMO!D65)</f>
        <v>-1265000</v>
      </c>
      <c r="H65" s="61">
        <f t="shared" si="1"/>
        <v>-17.569444444444443</v>
      </c>
      <c r="I65" s="43">
        <f t="shared" si="2"/>
        <v>0</v>
      </c>
      <c r="J65" s="43">
        <f t="shared" si="10"/>
        <v>0</v>
      </c>
      <c r="K65" s="43">
        <f t="shared" si="11"/>
        <v>0</v>
      </c>
    </row>
    <row r="66" spans="1:11" ht="25.5" x14ac:dyDescent="0.25">
      <c r="A66" s="12" t="s">
        <v>132</v>
      </c>
      <c r="B66" s="12" t="s">
        <v>133</v>
      </c>
      <c r="C66" s="3"/>
      <c r="D66" s="3">
        <v>-971000</v>
      </c>
      <c r="E66" s="3"/>
      <c r="F66" s="42">
        <f>+SUM(ED:TMO!C66)</f>
        <v>0</v>
      </c>
      <c r="G66" s="42">
        <f>+SUM(ED:TMO!D66)</f>
        <v>-971000</v>
      </c>
      <c r="H66" s="61">
        <f t="shared" si="1"/>
        <v>0</v>
      </c>
      <c r="I66" s="43">
        <f t="shared" si="2"/>
        <v>0</v>
      </c>
      <c r="J66" s="43">
        <f t="shared" si="10"/>
        <v>0</v>
      </c>
      <c r="K66" s="43">
        <f t="shared" si="11"/>
        <v>0</v>
      </c>
    </row>
    <row r="67" spans="1:11" x14ac:dyDescent="0.25">
      <c r="A67" s="28" t="s">
        <v>134</v>
      </c>
      <c r="B67" s="28" t="s">
        <v>135</v>
      </c>
      <c r="C67" s="25">
        <f t="shared" ref="C67:D67" si="17">SUM(C68:C70)</f>
        <v>3900000</v>
      </c>
      <c r="D67" s="25">
        <f t="shared" si="17"/>
        <v>-30343000</v>
      </c>
      <c r="E67" s="29">
        <f t="shared" si="7"/>
        <v>-7.7802564102564107</v>
      </c>
      <c r="F67" s="42">
        <f>+SUM(ED:TMO!C67)</f>
        <v>3900000</v>
      </c>
      <c r="G67" s="42">
        <f>+SUM(ED:TMO!D67)</f>
        <v>-30343000</v>
      </c>
      <c r="H67" s="61">
        <f t="shared" ref="H67:H130" si="18">IF(F67=0,0,G67/F67)</f>
        <v>-7.7802564102564107</v>
      </c>
      <c r="I67" s="43">
        <f t="shared" ref="I67:I130" si="19">+F67-C67</f>
        <v>0</v>
      </c>
      <c r="J67" s="43">
        <f t="shared" ref="J67:J98" si="20">+G67-D67</f>
        <v>0</v>
      </c>
      <c r="K67" s="43">
        <f t="shared" ref="K67:K98" si="21">+H67-E67</f>
        <v>0</v>
      </c>
    </row>
    <row r="68" spans="1:11" x14ac:dyDescent="0.25">
      <c r="A68" s="12" t="s">
        <v>136</v>
      </c>
      <c r="B68" s="12" t="s">
        <v>137</v>
      </c>
      <c r="C68" s="3">
        <v>3710000</v>
      </c>
      <c r="D68" s="3">
        <v>-29064000</v>
      </c>
      <c r="E68" s="13">
        <f t="shared" si="7"/>
        <v>-7.8339622641509434</v>
      </c>
      <c r="F68" s="42">
        <f>+SUM(ED:TMO!C68)</f>
        <v>3710000</v>
      </c>
      <c r="G68" s="42">
        <f>+SUM(ED:TMO!D68)</f>
        <v>-29064000</v>
      </c>
      <c r="H68" s="61">
        <f t="shared" si="18"/>
        <v>-7.8339622641509434</v>
      </c>
      <c r="I68" s="43">
        <f t="shared" si="19"/>
        <v>0</v>
      </c>
      <c r="J68" s="43">
        <f t="shared" si="20"/>
        <v>0</v>
      </c>
      <c r="K68" s="43">
        <f t="shared" si="21"/>
        <v>0</v>
      </c>
    </row>
    <row r="69" spans="1:11" x14ac:dyDescent="0.25">
      <c r="A69" s="12" t="s">
        <v>138</v>
      </c>
      <c r="B69" s="12" t="s">
        <v>139</v>
      </c>
      <c r="C69" s="3">
        <v>190000</v>
      </c>
      <c r="D69" s="3">
        <v>-1120000</v>
      </c>
      <c r="E69" s="13">
        <f t="shared" ref="E69:E86" si="22">+D69/C69</f>
        <v>-5.8947368421052628</v>
      </c>
      <c r="F69" s="42">
        <f>+SUM(ED:TMO!C69)</f>
        <v>190000</v>
      </c>
      <c r="G69" s="42">
        <f>+SUM(ED:TMO!D69)</f>
        <v>-1120000</v>
      </c>
      <c r="H69" s="61">
        <f t="shared" si="18"/>
        <v>-5.8947368421052628</v>
      </c>
      <c r="I69" s="43">
        <f t="shared" si="19"/>
        <v>0</v>
      </c>
      <c r="J69" s="43">
        <f t="shared" si="20"/>
        <v>0</v>
      </c>
      <c r="K69" s="43">
        <f t="shared" si="21"/>
        <v>0</v>
      </c>
    </row>
    <row r="70" spans="1:11" ht="25.5" x14ac:dyDescent="0.25">
      <c r="A70" s="12" t="s">
        <v>140</v>
      </c>
      <c r="B70" s="12" t="s">
        <v>141</v>
      </c>
      <c r="C70" s="3"/>
      <c r="D70" s="3">
        <v>-159000</v>
      </c>
      <c r="E70" s="3"/>
      <c r="F70" s="42">
        <f>+SUM(ED:TMO!C70)</f>
        <v>0</v>
      </c>
      <c r="G70" s="42">
        <f>+SUM(ED:TMO!D70)</f>
        <v>-159000</v>
      </c>
      <c r="H70" s="61">
        <f t="shared" si="18"/>
        <v>0</v>
      </c>
      <c r="I70" s="43">
        <f t="shared" si="19"/>
        <v>0</v>
      </c>
      <c r="J70" s="43">
        <f t="shared" si="20"/>
        <v>0</v>
      </c>
      <c r="K70" s="43">
        <f t="shared" si="21"/>
        <v>0</v>
      </c>
    </row>
    <row r="71" spans="1:11" x14ac:dyDescent="0.25">
      <c r="A71" s="14" t="s">
        <v>142</v>
      </c>
      <c r="B71" s="14" t="s">
        <v>143</v>
      </c>
      <c r="C71" s="15"/>
      <c r="D71" s="15">
        <f t="shared" ref="D71" si="23">SUM(D72:D77)</f>
        <v>-17100000</v>
      </c>
      <c r="E71" s="15"/>
      <c r="F71" s="42">
        <f>+SUM(ED:TMO!C71)</f>
        <v>0</v>
      </c>
      <c r="G71" s="42">
        <f>+SUM(ED:TMO!D71)</f>
        <v>-17100000</v>
      </c>
      <c r="H71" s="61">
        <f t="shared" si="18"/>
        <v>0</v>
      </c>
      <c r="I71" s="43">
        <f t="shared" si="19"/>
        <v>0</v>
      </c>
      <c r="J71" s="43">
        <f t="shared" si="20"/>
        <v>0</v>
      </c>
      <c r="K71" s="43">
        <f t="shared" si="21"/>
        <v>0</v>
      </c>
    </row>
    <row r="72" spans="1:11" x14ac:dyDescent="0.25">
      <c r="A72" s="12" t="s">
        <v>144</v>
      </c>
      <c r="B72" s="12" t="s">
        <v>145</v>
      </c>
      <c r="C72" s="3">
        <v>8900</v>
      </c>
      <c r="D72" s="3">
        <v>-1260000</v>
      </c>
      <c r="E72" s="13">
        <f t="shared" si="22"/>
        <v>-141.57303370786516</v>
      </c>
      <c r="F72" s="42">
        <f>+SUM(ED:TMO!C72)</f>
        <v>8900</v>
      </c>
      <c r="G72" s="42">
        <f>+SUM(ED:TMO!D72)</f>
        <v>-1260000</v>
      </c>
      <c r="H72" s="61">
        <f t="shared" si="18"/>
        <v>-141.57303370786516</v>
      </c>
      <c r="I72" s="43">
        <f t="shared" si="19"/>
        <v>0</v>
      </c>
      <c r="J72" s="43">
        <f t="shared" si="20"/>
        <v>0</v>
      </c>
      <c r="K72" s="43">
        <f t="shared" si="21"/>
        <v>0</v>
      </c>
    </row>
    <row r="73" spans="1:11" x14ac:dyDescent="0.25">
      <c r="A73" s="12" t="s">
        <v>146</v>
      </c>
      <c r="B73" s="12" t="s">
        <v>147</v>
      </c>
      <c r="C73" s="3">
        <v>8348</v>
      </c>
      <c r="D73" s="3">
        <v>-6360000</v>
      </c>
      <c r="E73" s="13">
        <f t="shared" si="22"/>
        <v>-761.85912793483465</v>
      </c>
      <c r="F73" s="42">
        <f>+SUM(ED:TMO!C73)</f>
        <v>8348</v>
      </c>
      <c r="G73" s="42">
        <f>+SUM(ED:TMO!D73)</f>
        <v>-6360000</v>
      </c>
      <c r="H73" s="61">
        <f t="shared" si="18"/>
        <v>-761.85912793483465</v>
      </c>
      <c r="I73" s="43">
        <f t="shared" si="19"/>
        <v>0</v>
      </c>
      <c r="J73" s="43">
        <f t="shared" si="20"/>
        <v>0</v>
      </c>
      <c r="K73" s="43">
        <f t="shared" si="21"/>
        <v>0</v>
      </c>
    </row>
    <row r="74" spans="1:11" x14ac:dyDescent="0.25">
      <c r="A74" s="12" t="s">
        <v>148</v>
      </c>
      <c r="B74" s="12" t="s">
        <v>149</v>
      </c>
      <c r="C74" s="3">
        <v>2552</v>
      </c>
      <c r="D74" s="3">
        <v>-1060000</v>
      </c>
      <c r="E74" s="13">
        <f t="shared" si="22"/>
        <v>-415.3605015673981</v>
      </c>
      <c r="F74" s="42">
        <f>+SUM(ED:TMO!C74)</f>
        <v>2552</v>
      </c>
      <c r="G74" s="42">
        <f>+SUM(ED:TMO!D74)</f>
        <v>-1060000</v>
      </c>
      <c r="H74" s="61">
        <f t="shared" si="18"/>
        <v>-415.3605015673981</v>
      </c>
      <c r="I74" s="43">
        <f t="shared" si="19"/>
        <v>0</v>
      </c>
      <c r="J74" s="43">
        <f t="shared" si="20"/>
        <v>0</v>
      </c>
      <c r="K74" s="43">
        <f t="shared" si="21"/>
        <v>0</v>
      </c>
    </row>
    <row r="75" spans="1:11" x14ac:dyDescent="0.25">
      <c r="A75" s="12" t="s">
        <v>150</v>
      </c>
      <c r="B75" s="12" t="s">
        <v>151</v>
      </c>
      <c r="C75" s="3">
        <v>23720</v>
      </c>
      <c r="D75" s="3">
        <v>-3690000</v>
      </c>
      <c r="E75" s="13">
        <f t="shared" si="22"/>
        <v>-155.56492411467116</v>
      </c>
      <c r="F75" s="42">
        <f>+SUM(ED:TMO!C75)</f>
        <v>23720</v>
      </c>
      <c r="G75" s="42">
        <f>+SUM(ED:TMO!D75)</f>
        <v>-3690000</v>
      </c>
      <c r="H75" s="61">
        <f t="shared" si="18"/>
        <v>-155.56492411467116</v>
      </c>
      <c r="I75" s="43">
        <f t="shared" si="19"/>
        <v>0</v>
      </c>
      <c r="J75" s="43">
        <f t="shared" si="20"/>
        <v>0</v>
      </c>
      <c r="K75" s="43">
        <f t="shared" si="21"/>
        <v>0</v>
      </c>
    </row>
    <row r="76" spans="1:11" x14ac:dyDescent="0.25">
      <c r="A76" s="12" t="s">
        <v>152</v>
      </c>
      <c r="B76" s="12" t="s">
        <v>153</v>
      </c>
      <c r="C76" s="3">
        <v>18550</v>
      </c>
      <c r="D76" s="3">
        <v>-4730000</v>
      </c>
      <c r="E76" s="13">
        <f t="shared" si="22"/>
        <v>-254.98652291105122</v>
      </c>
      <c r="F76" s="42">
        <f>+SUM(ED:TMO!C76)</f>
        <v>18550</v>
      </c>
      <c r="G76" s="42">
        <f>+SUM(ED:TMO!D76)</f>
        <v>-4730000</v>
      </c>
      <c r="H76" s="61">
        <f t="shared" si="18"/>
        <v>-254.98652291105122</v>
      </c>
      <c r="I76" s="43">
        <f t="shared" si="19"/>
        <v>0</v>
      </c>
      <c r="J76" s="43">
        <f t="shared" si="20"/>
        <v>0</v>
      </c>
      <c r="K76" s="43">
        <f t="shared" si="21"/>
        <v>0</v>
      </c>
    </row>
    <row r="77" spans="1:11" x14ac:dyDescent="0.25">
      <c r="A77" s="12" t="s">
        <v>154</v>
      </c>
      <c r="B77" s="12" t="s">
        <v>155</v>
      </c>
      <c r="C77" s="3"/>
      <c r="D77" s="3">
        <v>0</v>
      </c>
      <c r="E77" s="3"/>
      <c r="F77" s="42">
        <f>+SUM(ED:TMO!C77)</f>
        <v>0</v>
      </c>
      <c r="G77" s="42">
        <f>+SUM(ED:TMO!D77)</f>
        <v>0</v>
      </c>
      <c r="H77" s="61">
        <f t="shared" si="18"/>
        <v>0</v>
      </c>
      <c r="I77" s="43">
        <f t="shared" si="19"/>
        <v>0</v>
      </c>
      <c r="J77" s="43">
        <f t="shared" si="20"/>
        <v>0</v>
      </c>
      <c r="K77" s="43">
        <f t="shared" si="21"/>
        <v>0</v>
      </c>
    </row>
    <row r="78" spans="1:11" x14ac:dyDescent="0.25">
      <c r="A78" s="14" t="s">
        <v>156</v>
      </c>
      <c r="B78" s="14" t="s">
        <v>157</v>
      </c>
      <c r="C78" s="15"/>
      <c r="D78" s="15">
        <f t="shared" ref="D78" si="24">SUM(D79:D83)</f>
        <v>-7260000</v>
      </c>
      <c r="E78" s="15"/>
      <c r="F78" s="42">
        <f>+SUM(ED:TMO!C78)</f>
        <v>0</v>
      </c>
      <c r="G78" s="42">
        <f>+SUM(ED:TMO!D78)</f>
        <v>-7260000</v>
      </c>
      <c r="H78" s="61">
        <f t="shared" si="18"/>
        <v>0</v>
      </c>
      <c r="I78" s="43">
        <f t="shared" si="19"/>
        <v>0</v>
      </c>
      <c r="J78" s="43">
        <f t="shared" si="20"/>
        <v>0</v>
      </c>
      <c r="K78" s="43">
        <f t="shared" si="21"/>
        <v>0</v>
      </c>
    </row>
    <row r="79" spans="1:11" x14ac:dyDescent="0.25">
      <c r="A79" s="12" t="s">
        <v>158</v>
      </c>
      <c r="B79" s="12" t="s">
        <v>159</v>
      </c>
      <c r="C79" s="3"/>
      <c r="D79" s="3">
        <v>-10000</v>
      </c>
      <c r="E79" s="3"/>
      <c r="F79" s="42">
        <f>+SUM(ED:TMO!C79)</f>
        <v>0</v>
      </c>
      <c r="G79" s="42">
        <f>+SUM(ED:TMO!D79)</f>
        <v>-10000</v>
      </c>
      <c r="H79" s="61">
        <f t="shared" si="18"/>
        <v>0</v>
      </c>
      <c r="I79" s="43">
        <f t="shared" si="19"/>
        <v>0</v>
      </c>
      <c r="J79" s="43">
        <f t="shared" si="20"/>
        <v>0</v>
      </c>
      <c r="K79" s="43">
        <f t="shared" si="21"/>
        <v>0</v>
      </c>
    </row>
    <row r="80" spans="1:11" x14ac:dyDescent="0.25">
      <c r="A80" s="12" t="s">
        <v>160</v>
      </c>
      <c r="B80" s="12" t="s">
        <v>161</v>
      </c>
      <c r="C80" s="3"/>
      <c r="D80" s="3">
        <v>-1600000</v>
      </c>
      <c r="E80" s="3"/>
      <c r="F80" s="42">
        <f>+SUM(ED:TMO!C80)</f>
        <v>0</v>
      </c>
      <c r="G80" s="42">
        <f>+SUM(ED:TMO!D80)</f>
        <v>-1600000</v>
      </c>
      <c r="H80" s="61">
        <f t="shared" si="18"/>
        <v>0</v>
      </c>
      <c r="I80" s="43">
        <f t="shared" si="19"/>
        <v>0</v>
      </c>
      <c r="J80" s="43">
        <f t="shared" si="20"/>
        <v>0</v>
      </c>
      <c r="K80" s="43">
        <f t="shared" si="21"/>
        <v>0</v>
      </c>
    </row>
    <row r="81" spans="1:11" x14ac:dyDescent="0.25">
      <c r="A81" s="12" t="s">
        <v>162</v>
      </c>
      <c r="B81" s="12" t="s">
        <v>163</v>
      </c>
      <c r="C81" s="3"/>
      <c r="D81" s="3">
        <v>-5200000</v>
      </c>
      <c r="E81" s="3"/>
      <c r="F81" s="42">
        <f>+SUM(ED:TMO!C81)</f>
        <v>0</v>
      </c>
      <c r="G81" s="42">
        <f>+SUM(ED:TMO!D81)</f>
        <v>-5200000</v>
      </c>
      <c r="H81" s="61">
        <f t="shared" si="18"/>
        <v>0</v>
      </c>
      <c r="I81" s="43">
        <f t="shared" si="19"/>
        <v>0</v>
      </c>
      <c r="J81" s="43">
        <f t="shared" si="20"/>
        <v>0</v>
      </c>
      <c r="K81" s="43">
        <f t="shared" si="21"/>
        <v>0</v>
      </c>
    </row>
    <row r="82" spans="1:11" x14ac:dyDescent="0.25">
      <c r="A82" s="12" t="s">
        <v>164</v>
      </c>
      <c r="B82" s="12" t="s">
        <v>165</v>
      </c>
      <c r="C82" s="3"/>
      <c r="D82" s="3">
        <v>-400000</v>
      </c>
      <c r="E82" s="3"/>
      <c r="F82" s="42">
        <f>+SUM(ED:TMO!C82)</f>
        <v>0</v>
      </c>
      <c r="G82" s="42">
        <f>+SUM(ED:TMO!D82)</f>
        <v>-400000</v>
      </c>
      <c r="H82" s="61">
        <f t="shared" si="18"/>
        <v>0</v>
      </c>
      <c r="I82" s="43">
        <f t="shared" si="19"/>
        <v>0</v>
      </c>
      <c r="J82" s="43">
        <f t="shared" si="20"/>
        <v>0</v>
      </c>
      <c r="K82" s="43">
        <f t="shared" si="21"/>
        <v>0</v>
      </c>
    </row>
    <row r="83" spans="1:11" x14ac:dyDescent="0.25">
      <c r="A83" s="12" t="s">
        <v>166</v>
      </c>
      <c r="B83" s="12" t="s">
        <v>167</v>
      </c>
      <c r="C83" s="3"/>
      <c r="D83" s="3">
        <v>-50000</v>
      </c>
      <c r="E83" s="3"/>
      <c r="F83" s="42">
        <f>+SUM(ED:TMO!C83)</f>
        <v>0</v>
      </c>
      <c r="G83" s="42">
        <f>+SUM(ED:TMO!D83)</f>
        <v>-50000</v>
      </c>
      <c r="H83" s="61">
        <f t="shared" si="18"/>
        <v>0</v>
      </c>
      <c r="I83" s="43">
        <f t="shared" si="19"/>
        <v>0</v>
      </c>
      <c r="J83" s="43">
        <f t="shared" si="20"/>
        <v>0</v>
      </c>
      <c r="K83" s="43">
        <f t="shared" si="21"/>
        <v>0</v>
      </c>
    </row>
    <row r="84" spans="1:11" x14ac:dyDescent="0.25">
      <c r="A84" s="14" t="s">
        <v>168</v>
      </c>
      <c r="B84" s="14" t="s">
        <v>169</v>
      </c>
      <c r="C84" s="15">
        <f>+C86</f>
        <v>175000</v>
      </c>
      <c r="D84" s="15">
        <f t="shared" ref="D84" si="25">SUM(D85:D88)</f>
        <v>-2385000</v>
      </c>
      <c r="E84" s="30">
        <f t="shared" si="22"/>
        <v>-13.628571428571428</v>
      </c>
      <c r="F84" s="42">
        <f>+SUM(ED:TMO!C84)</f>
        <v>175000</v>
      </c>
      <c r="G84" s="42">
        <f>+SUM(ED:TMO!D84)</f>
        <v>-2385000</v>
      </c>
      <c r="H84" s="61">
        <f t="shared" si="18"/>
        <v>-13.628571428571428</v>
      </c>
      <c r="I84" s="43">
        <f t="shared" si="19"/>
        <v>0</v>
      </c>
      <c r="J84" s="43">
        <f t="shared" si="20"/>
        <v>0</v>
      </c>
      <c r="K84" s="43">
        <f t="shared" si="21"/>
        <v>0</v>
      </c>
    </row>
    <row r="85" spans="1:11" x14ac:dyDescent="0.25">
      <c r="A85" s="12" t="s">
        <v>170</v>
      </c>
      <c r="B85" s="12" t="s">
        <v>171</v>
      </c>
      <c r="C85" s="3">
        <v>175000</v>
      </c>
      <c r="D85" s="3">
        <v>-1471700</v>
      </c>
      <c r="E85" s="13">
        <f t="shared" si="22"/>
        <v>-8.4097142857142853</v>
      </c>
      <c r="F85" s="42">
        <f>+SUM(ED:TMO!C85)</f>
        <v>175000</v>
      </c>
      <c r="G85" s="42">
        <f>+SUM(ED:TMO!D85)</f>
        <v>-1471700</v>
      </c>
      <c r="H85" s="61">
        <f t="shared" si="18"/>
        <v>-8.4097142857142853</v>
      </c>
      <c r="I85" s="43">
        <f t="shared" si="19"/>
        <v>0</v>
      </c>
      <c r="J85" s="43">
        <f t="shared" si="20"/>
        <v>0</v>
      </c>
      <c r="K85" s="43">
        <f t="shared" si="21"/>
        <v>0</v>
      </c>
    </row>
    <row r="86" spans="1:11" x14ac:dyDescent="0.25">
      <c r="A86" s="12" t="s">
        <v>172</v>
      </c>
      <c r="B86" s="12" t="s">
        <v>173</v>
      </c>
      <c r="C86" s="3">
        <v>175000</v>
      </c>
      <c r="D86" s="3">
        <v>-798000</v>
      </c>
      <c r="E86" s="13">
        <f t="shared" si="22"/>
        <v>-4.5599999999999996</v>
      </c>
      <c r="F86" s="42">
        <f>+SUM(ED:TMO!C86)</f>
        <v>175000</v>
      </c>
      <c r="G86" s="42">
        <f>+SUM(ED:TMO!D86)</f>
        <v>-798000</v>
      </c>
      <c r="H86" s="61">
        <f t="shared" si="18"/>
        <v>-4.5599999999999996</v>
      </c>
      <c r="I86" s="43">
        <f t="shared" si="19"/>
        <v>0</v>
      </c>
      <c r="J86" s="43">
        <f t="shared" si="20"/>
        <v>0</v>
      </c>
      <c r="K86" s="43">
        <f t="shared" si="21"/>
        <v>0</v>
      </c>
    </row>
    <row r="87" spans="1:11" x14ac:dyDescent="0.25">
      <c r="A87" s="12" t="s">
        <v>174</v>
      </c>
      <c r="B87" s="12" t="s">
        <v>175</v>
      </c>
      <c r="C87" s="3"/>
      <c r="D87" s="3">
        <v>0</v>
      </c>
      <c r="E87" s="3"/>
      <c r="F87" s="42">
        <f>+SUM(ED:TMO!C87)</f>
        <v>0</v>
      </c>
      <c r="G87" s="42">
        <f>+SUM(ED:TMO!D87)</f>
        <v>0</v>
      </c>
      <c r="H87" s="61">
        <f t="shared" si="18"/>
        <v>0</v>
      </c>
      <c r="I87" s="43">
        <f t="shared" si="19"/>
        <v>0</v>
      </c>
      <c r="J87" s="43">
        <f t="shared" si="20"/>
        <v>0</v>
      </c>
      <c r="K87" s="43">
        <f t="shared" si="21"/>
        <v>0</v>
      </c>
    </row>
    <row r="88" spans="1:11" ht="25.5" x14ac:dyDescent="0.25">
      <c r="A88" s="12" t="s">
        <v>176</v>
      </c>
      <c r="B88" s="12" t="s">
        <v>177</v>
      </c>
      <c r="C88" s="3"/>
      <c r="D88" s="3">
        <v>-115300</v>
      </c>
      <c r="E88" s="3"/>
      <c r="F88" s="42">
        <f>+SUM(ED:TMO!C88)</f>
        <v>0</v>
      </c>
      <c r="G88" s="42">
        <f>+SUM(ED:TMO!D88)</f>
        <v>-115300</v>
      </c>
      <c r="H88" s="61">
        <f t="shared" si="18"/>
        <v>0</v>
      </c>
      <c r="I88" s="43">
        <f t="shared" si="19"/>
        <v>0</v>
      </c>
      <c r="J88" s="43">
        <f t="shared" si="20"/>
        <v>0</v>
      </c>
      <c r="K88" s="43">
        <f t="shared" si="21"/>
        <v>0</v>
      </c>
    </row>
    <row r="89" spans="1:11" x14ac:dyDescent="0.25">
      <c r="A89" s="31" t="s">
        <v>178</v>
      </c>
      <c r="B89" s="31" t="s">
        <v>179</v>
      </c>
      <c r="C89" s="3"/>
      <c r="D89" s="3">
        <v>-320000</v>
      </c>
      <c r="E89" s="3"/>
      <c r="F89" s="42">
        <f>+SUM(ED:TMO!C89)</f>
        <v>0</v>
      </c>
      <c r="G89" s="42">
        <f>+SUM(ED:TMO!D89)</f>
        <v>-320000</v>
      </c>
      <c r="H89" s="61">
        <f t="shared" si="18"/>
        <v>0</v>
      </c>
      <c r="I89" s="43">
        <f t="shared" si="19"/>
        <v>0</v>
      </c>
      <c r="J89" s="43">
        <f t="shared" si="20"/>
        <v>0</v>
      </c>
      <c r="K89" s="43">
        <f t="shared" si="21"/>
        <v>0</v>
      </c>
    </row>
    <row r="90" spans="1:11" ht="25.5" x14ac:dyDescent="0.25">
      <c r="A90" s="31" t="s">
        <v>180</v>
      </c>
      <c r="B90" s="31" t="s">
        <v>181</v>
      </c>
      <c r="C90" s="3"/>
      <c r="D90" s="3">
        <v>-170000</v>
      </c>
      <c r="E90" s="3"/>
      <c r="F90" s="42">
        <f>+SUM(ED:TMO!C90)</f>
        <v>0</v>
      </c>
      <c r="G90" s="42">
        <f>+SUM(ED:TMO!D90)</f>
        <v>-170000</v>
      </c>
      <c r="H90" s="61">
        <f t="shared" si="18"/>
        <v>0</v>
      </c>
      <c r="I90" s="43">
        <f t="shared" si="19"/>
        <v>0</v>
      </c>
      <c r="J90" s="43">
        <f t="shared" si="20"/>
        <v>0</v>
      </c>
      <c r="K90" s="43">
        <f t="shared" si="21"/>
        <v>0</v>
      </c>
    </row>
    <row r="91" spans="1:11" x14ac:dyDescent="0.25">
      <c r="A91" s="18" t="s">
        <v>182</v>
      </c>
      <c r="B91" s="18" t="s">
        <v>26</v>
      </c>
      <c r="C91" s="19"/>
      <c r="D91" s="19">
        <f>+D92+D106+D122+D123+D132</f>
        <v>-10958000</v>
      </c>
      <c r="E91" s="19"/>
      <c r="F91" s="42">
        <f>+SUM(ED:TMO!C91)</f>
        <v>0</v>
      </c>
      <c r="G91" s="42">
        <f>+SUM(ED:TMO!D91)</f>
        <v>-10958000</v>
      </c>
      <c r="H91" s="61">
        <f t="shared" si="18"/>
        <v>0</v>
      </c>
      <c r="I91" s="43">
        <f t="shared" si="19"/>
        <v>0</v>
      </c>
      <c r="J91" s="43">
        <f t="shared" si="20"/>
        <v>0</v>
      </c>
      <c r="K91" s="43">
        <f t="shared" si="21"/>
        <v>0</v>
      </c>
    </row>
    <row r="92" spans="1:11" x14ac:dyDescent="0.25">
      <c r="A92" s="14" t="s">
        <v>183</v>
      </c>
      <c r="B92" s="14" t="s">
        <v>28</v>
      </c>
      <c r="C92" s="15"/>
      <c r="D92" s="15">
        <f t="shared" ref="D92" si="26">+D93+D96+D101+D100+D105</f>
        <v>-4333000</v>
      </c>
      <c r="E92" s="15"/>
      <c r="F92" s="42">
        <f>+SUM(ED:TMO!C92)</f>
        <v>0</v>
      </c>
      <c r="G92" s="42">
        <f>+SUM(ED:TMO!D92)</f>
        <v>-4333000</v>
      </c>
      <c r="H92" s="61">
        <f t="shared" si="18"/>
        <v>0</v>
      </c>
      <c r="I92" s="43">
        <f t="shared" si="19"/>
        <v>0</v>
      </c>
      <c r="J92" s="43">
        <f t="shared" si="20"/>
        <v>0</v>
      </c>
      <c r="K92" s="43">
        <f t="shared" si="21"/>
        <v>0</v>
      </c>
    </row>
    <row r="93" spans="1:11" x14ac:dyDescent="0.25">
      <c r="A93" s="16" t="s">
        <v>184</v>
      </c>
      <c r="B93" s="16" t="s">
        <v>185</v>
      </c>
      <c r="C93" s="17"/>
      <c r="D93" s="17">
        <f t="shared" ref="D93" si="27">SUM(D94:D95)</f>
        <v>-3114000</v>
      </c>
      <c r="E93" s="17"/>
      <c r="F93" s="42">
        <f>+SUM(ED:TMO!C93)</f>
        <v>0</v>
      </c>
      <c r="G93" s="42">
        <f>+SUM(ED:TMO!D93)</f>
        <v>-3114000</v>
      </c>
      <c r="H93" s="61">
        <f t="shared" si="18"/>
        <v>0</v>
      </c>
      <c r="I93" s="43">
        <f t="shared" si="19"/>
        <v>0</v>
      </c>
      <c r="J93" s="43">
        <f t="shared" si="20"/>
        <v>0</v>
      </c>
      <c r="K93" s="43">
        <f t="shared" si="21"/>
        <v>0</v>
      </c>
    </row>
    <row r="94" spans="1:11" x14ac:dyDescent="0.25">
      <c r="A94" s="12" t="s">
        <v>186</v>
      </c>
      <c r="B94" s="12" t="s">
        <v>187</v>
      </c>
      <c r="C94" s="3"/>
      <c r="D94" s="3">
        <v>-1635000</v>
      </c>
      <c r="E94" s="3"/>
      <c r="F94" s="42">
        <f>+SUM(ED:TMO!C94)</f>
        <v>0</v>
      </c>
      <c r="G94" s="42">
        <f>+SUM(ED:TMO!D94)</f>
        <v>-1635000</v>
      </c>
      <c r="H94" s="61">
        <f t="shared" si="18"/>
        <v>0</v>
      </c>
      <c r="I94" s="43">
        <f t="shared" si="19"/>
        <v>0</v>
      </c>
      <c r="J94" s="43">
        <f t="shared" si="20"/>
        <v>0</v>
      </c>
      <c r="K94" s="43">
        <f t="shared" si="21"/>
        <v>0</v>
      </c>
    </row>
    <row r="95" spans="1:11" x14ac:dyDescent="0.25">
      <c r="A95" s="12" t="s">
        <v>188</v>
      </c>
      <c r="B95" s="12" t="s">
        <v>189</v>
      </c>
      <c r="C95" s="3"/>
      <c r="D95" s="3">
        <v>-1479000</v>
      </c>
      <c r="E95" s="3"/>
      <c r="F95" s="42">
        <f>+SUM(ED:TMO!C95)</f>
        <v>0</v>
      </c>
      <c r="G95" s="42">
        <f>+SUM(ED:TMO!D95)</f>
        <v>-1479000</v>
      </c>
      <c r="H95" s="61">
        <f t="shared" si="18"/>
        <v>0</v>
      </c>
      <c r="I95" s="43">
        <f t="shared" si="19"/>
        <v>0</v>
      </c>
      <c r="J95" s="43">
        <f t="shared" si="20"/>
        <v>0</v>
      </c>
      <c r="K95" s="43">
        <f t="shared" si="21"/>
        <v>0</v>
      </c>
    </row>
    <row r="96" spans="1:11" x14ac:dyDescent="0.25">
      <c r="A96" s="16" t="s">
        <v>190</v>
      </c>
      <c r="B96" s="16" t="s">
        <v>191</v>
      </c>
      <c r="C96" s="17"/>
      <c r="D96" s="17">
        <f t="shared" ref="D96" si="28">SUM(D97:D99)</f>
        <v>-91000</v>
      </c>
      <c r="E96" s="17"/>
      <c r="F96" s="42">
        <f>+SUM(ED:TMO!C96)</f>
        <v>0</v>
      </c>
      <c r="G96" s="42">
        <f>+SUM(ED:TMO!D96)</f>
        <v>-91000</v>
      </c>
      <c r="H96" s="61">
        <f t="shared" si="18"/>
        <v>0</v>
      </c>
      <c r="I96" s="43">
        <f t="shared" si="19"/>
        <v>0</v>
      </c>
      <c r="J96" s="43">
        <f t="shared" si="20"/>
        <v>0</v>
      </c>
      <c r="K96" s="43">
        <f t="shared" si="21"/>
        <v>0</v>
      </c>
    </row>
    <row r="97" spans="1:11" x14ac:dyDescent="0.25">
      <c r="A97" s="12" t="s">
        <v>192</v>
      </c>
      <c r="B97" s="12" t="s">
        <v>193</v>
      </c>
      <c r="C97" s="3"/>
      <c r="D97" s="3">
        <v>-18500</v>
      </c>
      <c r="E97" s="3"/>
      <c r="F97" s="42">
        <f>+SUM(ED:TMO!C97)</f>
        <v>0</v>
      </c>
      <c r="G97" s="42">
        <f>+SUM(ED:TMO!D97)</f>
        <v>-18500</v>
      </c>
      <c r="H97" s="61">
        <f t="shared" si="18"/>
        <v>0</v>
      </c>
      <c r="I97" s="43">
        <f t="shared" si="19"/>
        <v>0</v>
      </c>
      <c r="J97" s="43">
        <f t="shared" si="20"/>
        <v>0</v>
      </c>
      <c r="K97" s="43">
        <f t="shared" si="21"/>
        <v>0</v>
      </c>
    </row>
    <row r="98" spans="1:11" x14ac:dyDescent="0.25">
      <c r="A98" s="12" t="s">
        <v>194</v>
      </c>
      <c r="B98" s="12" t="s">
        <v>195</v>
      </c>
      <c r="C98" s="3"/>
      <c r="D98" s="3">
        <v>-67250</v>
      </c>
      <c r="E98" s="3"/>
      <c r="F98" s="42">
        <f>+SUM(ED:TMO!C98)</f>
        <v>0</v>
      </c>
      <c r="G98" s="42">
        <f>+SUM(ED:TMO!D98)</f>
        <v>-67250</v>
      </c>
      <c r="H98" s="61">
        <f t="shared" si="18"/>
        <v>0</v>
      </c>
      <c r="I98" s="43">
        <f t="shared" si="19"/>
        <v>0</v>
      </c>
      <c r="J98" s="43">
        <f t="shared" si="20"/>
        <v>0</v>
      </c>
      <c r="K98" s="43">
        <f t="shared" si="21"/>
        <v>0</v>
      </c>
    </row>
    <row r="99" spans="1:11" x14ac:dyDescent="0.25">
      <c r="A99" s="12" t="s">
        <v>196</v>
      </c>
      <c r="B99" s="12" t="s">
        <v>197</v>
      </c>
      <c r="C99" s="3"/>
      <c r="D99" s="3">
        <v>-5250</v>
      </c>
      <c r="E99" s="3"/>
      <c r="F99" s="42">
        <f>+SUM(ED:TMO!C99)</f>
        <v>0</v>
      </c>
      <c r="G99" s="42">
        <f>+SUM(ED:TMO!D99)</f>
        <v>-5250</v>
      </c>
      <c r="H99" s="61">
        <f t="shared" si="18"/>
        <v>0</v>
      </c>
      <c r="I99" s="43">
        <f t="shared" si="19"/>
        <v>0</v>
      </c>
      <c r="J99" s="43">
        <f t="shared" ref="J99:J130" si="29">+G99-D99</f>
        <v>0</v>
      </c>
      <c r="K99" s="43">
        <f t="shared" ref="K99:K130" si="30">+H99-E99</f>
        <v>0</v>
      </c>
    </row>
    <row r="100" spans="1:11" x14ac:dyDescent="0.25">
      <c r="A100" s="16" t="s">
        <v>198</v>
      </c>
      <c r="B100" s="16" t="s">
        <v>199</v>
      </c>
      <c r="C100" s="3"/>
      <c r="D100" s="3">
        <v>-470000</v>
      </c>
      <c r="E100" s="3"/>
      <c r="F100" s="42">
        <f>+SUM(ED:TMO!C100)</f>
        <v>0</v>
      </c>
      <c r="G100" s="42">
        <f>+SUM(ED:TMO!D100)</f>
        <v>-470000</v>
      </c>
      <c r="H100" s="61">
        <f t="shared" si="18"/>
        <v>0</v>
      </c>
      <c r="I100" s="43">
        <f t="shared" si="19"/>
        <v>0</v>
      </c>
      <c r="J100" s="43">
        <f t="shared" si="29"/>
        <v>0</v>
      </c>
      <c r="K100" s="43">
        <f t="shared" si="30"/>
        <v>0</v>
      </c>
    </row>
    <row r="101" spans="1:11" x14ac:dyDescent="0.25">
      <c r="A101" s="16" t="s">
        <v>200</v>
      </c>
      <c r="B101" s="16" t="s">
        <v>201</v>
      </c>
      <c r="C101" s="17"/>
      <c r="D101" s="17">
        <f t="shared" ref="D101" si="31">SUM(D102:D104)</f>
        <v>-593000</v>
      </c>
      <c r="E101" s="17"/>
      <c r="F101" s="42">
        <f>+SUM(ED:TMO!C101)</f>
        <v>0</v>
      </c>
      <c r="G101" s="42">
        <f>+SUM(ED:TMO!D101)</f>
        <v>-593000</v>
      </c>
      <c r="H101" s="61">
        <f t="shared" si="18"/>
        <v>0</v>
      </c>
      <c r="I101" s="43">
        <f t="shared" si="19"/>
        <v>0</v>
      </c>
      <c r="J101" s="43">
        <f t="shared" si="29"/>
        <v>0</v>
      </c>
      <c r="K101" s="43">
        <f t="shared" si="30"/>
        <v>0</v>
      </c>
    </row>
    <row r="102" spans="1:11" x14ac:dyDescent="0.25">
      <c r="A102" s="12" t="s">
        <v>202</v>
      </c>
      <c r="B102" s="12" t="s">
        <v>203</v>
      </c>
      <c r="C102" s="3"/>
      <c r="D102" s="3">
        <v>-172000</v>
      </c>
      <c r="E102" s="3"/>
      <c r="F102" s="42">
        <f>+SUM(ED:TMO!C102)</f>
        <v>0</v>
      </c>
      <c r="G102" s="42">
        <f>+SUM(ED:TMO!D102)</f>
        <v>-172000</v>
      </c>
      <c r="H102" s="61">
        <f t="shared" si="18"/>
        <v>0</v>
      </c>
      <c r="I102" s="43">
        <f t="shared" si="19"/>
        <v>0</v>
      </c>
      <c r="J102" s="43">
        <f t="shared" si="29"/>
        <v>0</v>
      </c>
      <c r="K102" s="43">
        <f t="shared" si="30"/>
        <v>0</v>
      </c>
    </row>
    <row r="103" spans="1:11" x14ac:dyDescent="0.25">
      <c r="A103" s="12" t="s">
        <v>204</v>
      </c>
      <c r="B103" s="12" t="s">
        <v>205</v>
      </c>
      <c r="C103" s="3"/>
      <c r="D103" s="3">
        <v>-63000</v>
      </c>
      <c r="E103" s="3"/>
      <c r="F103" s="42">
        <f>+SUM(ED:TMO!C103)</f>
        <v>0</v>
      </c>
      <c r="G103" s="42">
        <f>+SUM(ED:TMO!D103)</f>
        <v>-63000</v>
      </c>
      <c r="H103" s="61">
        <f t="shared" si="18"/>
        <v>0</v>
      </c>
      <c r="I103" s="43">
        <f t="shared" si="19"/>
        <v>0</v>
      </c>
      <c r="J103" s="43">
        <f t="shared" si="29"/>
        <v>0</v>
      </c>
      <c r="K103" s="43">
        <f t="shared" si="30"/>
        <v>0</v>
      </c>
    </row>
    <row r="104" spans="1:11" ht="25.5" x14ac:dyDescent="0.25">
      <c r="A104" s="12" t="s">
        <v>206</v>
      </c>
      <c r="B104" s="12" t="s">
        <v>207</v>
      </c>
      <c r="C104" s="3"/>
      <c r="D104" s="3">
        <v>-358000</v>
      </c>
      <c r="E104" s="3"/>
      <c r="F104" s="42">
        <f>+SUM(ED:TMO!C104)</f>
        <v>0</v>
      </c>
      <c r="G104" s="42">
        <f>+SUM(ED:TMO!D104)</f>
        <v>-358000</v>
      </c>
      <c r="H104" s="61">
        <f t="shared" si="18"/>
        <v>0</v>
      </c>
      <c r="I104" s="43">
        <f t="shared" si="19"/>
        <v>0</v>
      </c>
      <c r="J104" s="43">
        <f t="shared" si="29"/>
        <v>0</v>
      </c>
      <c r="K104" s="43">
        <f t="shared" si="30"/>
        <v>0</v>
      </c>
    </row>
    <row r="105" spans="1:11" x14ac:dyDescent="0.25">
      <c r="A105" s="16" t="s">
        <v>208</v>
      </c>
      <c r="B105" s="16" t="s">
        <v>209</v>
      </c>
      <c r="C105" s="3"/>
      <c r="D105" s="3">
        <v>-65000</v>
      </c>
      <c r="E105" s="3"/>
      <c r="F105" s="42">
        <f>+SUM(ED:TMO!C105)</f>
        <v>0</v>
      </c>
      <c r="G105" s="42">
        <f>+SUM(ED:TMO!D105)</f>
        <v>-65000</v>
      </c>
      <c r="H105" s="61">
        <f t="shared" si="18"/>
        <v>0</v>
      </c>
      <c r="I105" s="43">
        <f t="shared" si="19"/>
        <v>0</v>
      </c>
      <c r="J105" s="43">
        <f t="shared" si="29"/>
        <v>0</v>
      </c>
      <c r="K105" s="43">
        <f t="shared" si="30"/>
        <v>0</v>
      </c>
    </row>
    <row r="106" spans="1:11" x14ac:dyDescent="0.25">
      <c r="A106" s="14" t="s">
        <v>210</v>
      </c>
      <c r="B106" s="14" t="s">
        <v>42</v>
      </c>
      <c r="C106" s="15"/>
      <c r="D106" s="15">
        <f>+D107+D115</f>
        <v>-1140000</v>
      </c>
      <c r="E106" s="15"/>
      <c r="F106" s="42">
        <f>+SUM(ED:TMO!C106)</f>
        <v>0</v>
      </c>
      <c r="G106" s="42">
        <f>+SUM(ED:TMO!D106)</f>
        <v>-1140000</v>
      </c>
      <c r="H106" s="61">
        <f t="shared" si="18"/>
        <v>0</v>
      </c>
      <c r="I106" s="43">
        <f t="shared" si="19"/>
        <v>0</v>
      </c>
      <c r="J106" s="43">
        <f t="shared" si="29"/>
        <v>0</v>
      </c>
      <c r="K106" s="43">
        <f t="shared" si="30"/>
        <v>0</v>
      </c>
    </row>
    <row r="107" spans="1:11" x14ac:dyDescent="0.25">
      <c r="A107" s="16" t="s">
        <v>211</v>
      </c>
      <c r="B107" s="16" t="s">
        <v>44</v>
      </c>
      <c r="C107" s="17"/>
      <c r="D107" s="17">
        <f>+SUM(D108:D114)</f>
        <v>-471000</v>
      </c>
      <c r="E107" s="17"/>
      <c r="F107" s="42">
        <f>+SUM(ED:TMO!C107)</f>
        <v>0</v>
      </c>
      <c r="G107" s="42">
        <f>+SUM(ED:TMO!D107)</f>
        <v>-471000</v>
      </c>
      <c r="H107" s="61">
        <f t="shared" si="18"/>
        <v>0</v>
      </c>
      <c r="I107" s="43">
        <f t="shared" si="19"/>
        <v>0</v>
      </c>
      <c r="J107" s="43">
        <f t="shared" si="29"/>
        <v>0</v>
      </c>
      <c r="K107" s="43">
        <f t="shared" si="30"/>
        <v>0</v>
      </c>
    </row>
    <row r="108" spans="1:11" x14ac:dyDescent="0.25">
      <c r="A108" s="1" t="s">
        <v>212</v>
      </c>
      <c r="B108" s="1" t="s">
        <v>213</v>
      </c>
      <c r="C108" s="3"/>
      <c r="D108" s="3">
        <v>0</v>
      </c>
      <c r="E108" s="3"/>
      <c r="F108" s="42">
        <f>+SUM(ED:TMO!C108)</f>
        <v>0</v>
      </c>
      <c r="G108" s="42">
        <f>+SUM(ED:TMO!D108)</f>
        <v>0</v>
      </c>
      <c r="H108" s="61">
        <f t="shared" si="18"/>
        <v>0</v>
      </c>
      <c r="I108" s="43">
        <f t="shared" si="19"/>
        <v>0</v>
      </c>
      <c r="J108" s="43">
        <f t="shared" si="29"/>
        <v>0</v>
      </c>
      <c r="K108" s="43">
        <f t="shared" si="30"/>
        <v>0</v>
      </c>
    </row>
    <row r="109" spans="1:11" x14ac:dyDescent="0.25">
      <c r="A109" s="32" t="s">
        <v>214</v>
      </c>
      <c r="B109" s="32" t="s">
        <v>215</v>
      </c>
      <c r="C109" s="3"/>
      <c r="D109" s="3">
        <v>-79000</v>
      </c>
      <c r="E109" s="3"/>
      <c r="F109" s="42">
        <f>+SUM(ED:TMO!C109)</f>
        <v>0</v>
      </c>
      <c r="G109" s="42">
        <f>+SUM(ED:TMO!D109)</f>
        <v>-79000</v>
      </c>
      <c r="H109" s="61">
        <f t="shared" si="18"/>
        <v>0</v>
      </c>
      <c r="I109" s="43">
        <f t="shared" si="19"/>
        <v>0</v>
      </c>
      <c r="J109" s="43">
        <f t="shared" si="29"/>
        <v>0</v>
      </c>
      <c r="K109" s="43">
        <f t="shared" si="30"/>
        <v>0</v>
      </c>
    </row>
    <row r="110" spans="1:11" x14ac:dyDescent="0.25">
      <c r="A110" s="12" t="s">
        <v>216</v>
      </c>
      <c r="B110" s="12" t="s">
        <v>217</v>
      </c>
      <c r="C110" s="3"/>
      <c r="D110" s="3">
        <v>-115000</v>
      </c>
      <c r="E110" s="3"/>
      <c r="F110" s="42">
        <f>+SUM(ED:TMO!C110)</f>
        <v>0</v>
      </c>
      <c r="G110" s="42">
        <f>+SUM(ED:TMO!D110)</f>
        <v>-115000</v>
      </c>
      <c r="H110" s="61">
        <f t="shared" si="18"/>
        <v>0</v>
      </c>
      <c r="I110" s="43">
        <f t="shared" si="19"/>
        <v>0</v>
      </c>
      <c r="J110" s="43">
        <f t="shared" si="29"/>
        <v>0</v>
      </c>
      <c r="K110" s="43">
        <f t="shared" si="30"/>
        <v>0</v>
      </c>
    </row>
    <row r="111" spans="1:11" x14ac:dyDescent="0.25">
      <c r="A111" s="12" t="s">
        <v>218</v>
      </c>
      <c r="B111" s="12" t="s">
        <v>219</v>
      </c>
      <c r="C111" s="3"/>
      <c r="D111" s="3">
        <v>-74000</v>
      </c>
      <c r="E111" s="3"/>
      <c r="F111" s="42">
        <f>+SUM(ED:TMO!C111)</f>
        <v>0</v>
      </c>
      <c r="G111" s="42">
        <f>+SUM(ED:TMO!D111)</f>
        <v>-74000</v>
      </c>
      <c r="H111" s="61">
        <f t="shared" si="18"/>
        <v>0</v>
      </c>
      <c r="I111" s="43">
        <f t="shared" si="19"/>
        <v>0</v>
      </c>
      <c r="J111" s="43">
        <f t="shared" si="29"/>
        <v>0</v>
      </c>
      <c r="K111" s="43">
        <f t="shared" si="30"/>
        <v>0</v>
      </c>
    </row>
    <row r="112" spans="1:11" x14ac:dyDescent="0.25">
      <c r="A112" s="12" t="s">
        <v>220</v>
      </c>
      <c r="B112" s="12" t="s">
        <v>221</v>
      </c>
      <c r="C112" s="3"/>
      <c r="D112" s="3">
        <v>-9000</v>
      </c>
      <c r="E112" s="3"/>
      <c r="F112" s="42">
        <f>+SUM(ED:TMO!C112)</f>
        <v>0</v>
      </c>
      <c r="G112" s="42">
        <f>+SUM(ED:TMO!D112)</f>
        <v>-9000</v>
      </c>
      <c r="H112" s="61">
        <f t="shared" si="18"/>
        <v>0</v>
      </c>
      <c r="I112" s="43">
        <f t="shared" si="19"/>
        <v>0</v>
      </c>
      <c r="J112" s="43">
        <f t="shared" si="29"/>
        <v>0</v>
      </c>
      <c r="K112" s="43">
        <f t="shared" si="30"/>
        <v>0</v>
      </c>
    </row>
    <row r="113" spans="1:11" x14ac:dyDescent="0.25">
      <c r="A113" s="12" t="s">
        <v>222</v>
      </c>
      <c r="B113" s="12" t="s">
        <v>223</v>
      </c>
      <c r="C113" s="3"/>
      <c r="D113" s="3">
        <v>-89000</v>
      </c>
      <c r="E113" s="3"/>
      <c r="F113" s="42">
        <f>+SUM(ED:TMO!C113)</f>
        <v>0</v>
      </c>
      <c r="G113" s="42">
        <f>+SUM(ED:TMO!D113)</f>
        <v>-89000</v>
      </c>
      <c r="H113" s="61">
        <f t="shared" si="18"/>
        <v>0</v>
      </c>
      <c r="I113" s="43">
        <f t="shared" si="19"/>
        <v>0</v>
      </c>
      <c r="J113" s="43">
        <f t="shared" si="29"/>
        <v>0</v>
      </c>
      <c r="K113" s="43">
        <f t="shared" si="30"/>
        <v>0</v>
      </c>
    </row>
    <row r="114" spans="1:11" ht="25.5" x14ac:dyDescent="0.25">
      <c r="A114" s="12" t="s">
        <v>224</v>
      </c>
      <c r="B114" s="12" t="s">
        <v>225</v>
      </c>
      <c r="C114" s="3"/>
      <c r="D114" s="3">
        <v>-105000</v>
      </c>
      <c r="E114" s="3"/>
      <c r="F114" s="42">
        <f>+SUM(ED:TMO!C114)</f>
        <v>0</v>
      </c>
      <c r="G114" s="42">
        <f>+SUM(ED:TMO!D114)</f>
        <v>-105000</v>
      </c>
      <c r="H114" s="61">
        <f t="shared" si="18"/>
        <v>0</v>
      </c>
      <c r="I114" s="43">
        <f t="shared" si="19"/>
        <v>0</v>
      </c>
      <c r="J114" s="43">
        <f t="shared" si="29"/>
        <v>0</v>
      </c>
      <c r="K114" s="43">
        <f t="shared" si="30"/>
        <v>0</v>
      </c>
    </row>
    <row r="115" spans="1:11" x14ac:dyDescent="0.25">
      <c r="A115" s="16" t="s">
        <v>226</v>
      </c>
      <c r="B115" s="16" t="s">
        <v>52</v>
      </c>
      <c r="C115" s="17"/>
      <c r="D115" s="17">
        <f>SUM(D116:D121)</f>
        <v>-669000</v>
      </c>
      <c r="E115" s="17"/>
      <c r="F115" s="42">
        <f>+SUM(ED:TMO!C115)</f>
        <v>0</v>
      </c>
      <c r="G115" s="42">
        <f>+SUM(ED:TMO!D115)</f>
        <v>-669000</v>
      </c>
      <c r="H115" s="61">
        <f t="shared" si="18"/>
        <v>0</v>
      </c>
      <c r="I115" s="43">
        <f t="shared" si="19"/>
        <v>0</v>
      </c>
      <c r="J115" s="43">
        <f t="shared" si="29"/>
        <v>0</v>
      </c>
      <c r="K115" s="43">
        <f t="shared" si="30"/>
        <v>0</v>
      </c>
    </row>
    <row r="116" spans="1:11" x14ac:dyDescent="0.25">
      <c r="A116" s="1" t="s">
        <v>227</v>
      </c>
      <c r="B116" s="1" t="s">
        <v>228</v>
      </c>
      <c r="C116" s="33"/>
      <c r="D116" s="33">
        <v>-14000</v>
      </c>
      <c r="E116" s="33"/>
      <c r="F116" s="42">
        <f>+SUM(ED:TMO!C116)</f>
        <v>0</v>
      </c>
      <c r="G116" s="42">
        <f>+SUM(ED:TMO!D116)</f>
        <v>-14000</v>
      </c>
      <c r="H116" s="61">
        <f t="shared" si="18"/>
        <v>0</v>
      </c>
      <c r="I116" s="43">
        <f t="shared" si="19"/>
        <v>0</v>
      </c>
      <c r="J116" s="43">
        <f t="shared" si="29"/>
        <v>0</v>
      </c>
      <c r="K116" s="43">
        <f t="shared" si="30"/>
        <v>0</v>
      </c>
    </row>
    <row r="117" spans="1:11" x14ac:dyDescent="0.25">
      <c r="A117" s="12" t="s">
        <v>229</v>
      </c>
      <c r="B117" s="12" t="s">
        <v>230</v>
      </c>
      <c r="C117" s="3"/>
      <c r="D117" s="3">
        <v>-163000</v>
      </c>
      <c r="E117" s="3"/>
      <c r="F117" s="42">
        <f>+SUM(ED:TMO!C117)</f>
        <v>0</v>
      </c>
      <c r="G117" s="42">
        <f>+SUM(ED:TMO!D117)</f>
        <v>-163000</v>
      </c>
      <c r="H117" s="61">
        <f t="shared" si="18"/>
        <v>0</v>
      </c>
      <c r="I117" s="43">
        <f t="shared" si="19"/>
        <v>0</v>
      </c>
      <c r="J117" s="43">
        <f t="shared" si="29"/>
        <v>0</v>
      </c>
      <c r="K117" s="43">
        <f t="shared" si="30"/>
        <v>0</v>
      </c>
    </row>
    <row r="118" spans="1:11" x14ac:dyDescent="0.25">
      <c r="A118" s="12" t="s">
        <v>231</v>
      </c>
      <c r="B118" s="12" t="s">
        <v>232</v>
      </c>
      <c r="C118" s="3"/>
      <c r="D118" s="3">
        <v>-378000</v>
      </c>
      <c r="E118" s="3"/>
      <c r="F118" s="42">
        <f>+SUM(ED:TMO!C118)</f>
        <v>0</v>
      </c>
      <c r="G118" s="42">
        <f>+SUM(ED:TMO!D118)</f>
        <v>-378000</v>
      </c>
      <c r="H118" s="61">
        <f t="shared" si="18"/>
        <v>0</v>
      </c>
      <c r="I118" s="43">
        <f t="shared" si="19"/>
        <v>0</v>
      </c>
      <c r="J118" s="43">
        <f t="shared" si="29"/>
        <v>0</v>
      </c>
      <c r="K118" s="43">
        <f t="shared" si="30"/>
        <v>0</v>
      </c>
    </row>
    <row r="119" spans="1:11" x14ac:dyDescent="0.25">
      <c r="A119" s="12" t="s">
        <v>233</v>
      </c>
      <c r="B119" s="12" t="s">
        <v>234</v>
      </c>
      <c r="C119" s="3"/>
      <c r="D119" s="3">
        <v>-29000</v>
      </c>
      <c r="E119" s="3"/>
      <c r="F119" s="42">
        <f>+SUM(ED:TMO!C119)</f>
        <v>0</v>
      </c>
      <c r="G119" s="42">
        <f>+SUM(ED:TMO!D119)</f>
        <v>-29000</v>
      </c>
      <c r="H119" s="61">
        <f t="shared" si="18"/>
        <v>0</v>
      </c>
      <c r="I119" s="43">
        <f t="shared" si="19"/>
        <v>0</v>
      </c>
      <c r="J119" s="43">
        <f t="shared" si="29"/>
        <v>0</v>
      </c>
      <c r="K119" s="43">
        <f t="shared" si="30"/>
        <v>0</v>
      </c>
    </row>
    <row r="120" spans="1:11" ht="25.5" x14ac:dyDescent="0.25">
      <c r="A120" s="12" t="s">
        <v>235</v>
      </c>
      <c r="B120" s="12" t="s">
        <v>236</v>
      </c>
      <c r="C120" s="33"/>
      <c r="D120" s="3">
        <v>-22000</v>
      </c>
      <c r="E120" s="33"/>
      <c r="F120" s="42">
        <f>+SUM(ED:TMO!C120)</f>
        <v>0</v>
      </c>
      <c r="G120" s="42">
        <f>+SUM(ED:TMO!D120)</f>
        <v>-22000</v>
      </c>
      <c r="H120" s="61">
        <f t="shared" si="18"/>
        <v>0</v>
      </c>
      <c r="I120" s="43">
        <f t="shared" si="19"/>
        <v>0</v>
      </c>
      <c r="J120" s="43">
        <f t="shared" si="29"/>
        <v>0</v>
      </c>
      <c r="K120" s="43">
        <f t="shared" si="30"/>
        <v>0</v>
      </c>
    </row>
    <row r="121" spans="1:11" ht="25.5" x14ac:dyDescent="0.25">
      <c r="A121" s="12" t="s">
        <v>237</v>
      </c>
      <c r="B121" s="12" t="s">
        <v>238</v>
      </c>
      <c r="C121" s="3"/>
      <c r="D121" s="3">
        <v>-63000</v>
      </c>
      <c r="E121" s="3"/>
      <c r="F121" s="42">
        <f>+SUM(ED:TMO!C121)</f>
        <v>0</v>
      </c>
      <c r="G121" s="42">
        <f>+SUM(ED:TMO!D121)</f>
        <v>-63000</v>
      </c>
      <c r="H121" s="61">
        <f t="shared" si="18"/>
        <v>0</v>
      </c>
      <c r="I121" s="43">
        <f t="shared" si="19"/>
        <v>0</v>
      </c>
      <c r="J121" s="43">
        <f t="shared" si="29"/>
        <v>0</v>
      </c>
      <c r="K121" s="43">
        <f t="shared" si="30"/>
        <v>0</v>
      </c>
    </row>
    <row r="122" spans="1:11" x14ac:dyDescent="0.25">
      <c r="A122" s="14" t="s">
        <v>239</v>
      </c>
      <c r="B122" s="14" t="s">
        <v>60</v>
      </c>
      <c r="C122" s="3"/>
      <c r="D122" s="3">
        <v>-130000</v>
      </c>
      <c r="E122" s="3"/>
      <c r="F122" s="42">
        <f>+SUM(ED:TMO!C122)</f>
        <v>0</v>
      </c>
      <c r="G122" s="42">
        <f>+SUM(ED:TMO!D122)</f>
        <v>-130000</v>
      </c>
      <c r="H122" s="61">
        <f t="shared" si="18"/>
        <v>0</v>
      </c>
      <c r="I122" s="43">
        <f t="shared" si="19"/>
        <v>0</v>
      </c>
      <c r="J122" s="43">
        <f t="shared" si="29"/>
        <v>0</v>
      </c>
      <c r="K122" s="43">
        <f t="shared" si="30"/>
        <v>0</v>
      </c>
    </row>
    <row r="123" spans="1:11" x14ac:dyDescent="0.25">
      <c r="A123" s="14" t="s">
        <v>240</v>
      </c>
      <c r="B123" s="14" t="s">
        <v>241</v>
      </c>
      <c r="C123" s="15"/>
      <c r="D123" s="15">
        <f>SUM(D124:D131)</f>
        <v>-325000</v>
      </c>
      <c r="E123" s="15"/>
      <c r="F123" s="42">
        <f>+SUM(ED:TMO!C123)</f>
        <v>0</v>
      </c>
      <c r="G123" s="42">
        <f>+SUM(ED:TMO!D123)</f>
        <v>-325000</v>
      </c>
      <c r="H123" s="61">
        <f t="shared" si="18"/>
        <v>0</v>
      </c>
      <c r="I123" s="43">
        <f t="shared" si="19"/>
        <v>0</v>
      </c>
      <c r="J123" s="43">
        <f t="shared" si="29"/>
        <v>0</v>
      </c>
      <c r="K123" s="43">
        <f t="shared" si="30"/>
        <v>0</v>
      </c>
    </row>
    <row r="124" spans="1:11" x14ac:dyDescent="0.25">
      <c r="A124" s="12" t="s">
        <v>242</v>
      </c>
      <c r="B124" s="12" t="s">
        <v>243</v>
      </c>
      <c r="C124" s="3"/>
      <c r="D124" s="3">
        <v>-33500</v>
      </c>
      <c r="E124" s="3"/>
      <c r="F124" s="42">
        <f>+SUM(ED:TMO!C124)</f>
        <v>0</v>
      </c>
      <c r="G124" s="42">
        <f>+SUM(ED:TMO!D124)</f>
        <v>-33500</v>
      </c>
      <c r="H124" s="61">
        <f t="shared" si="18"/>
        <v>0</v>
      </c>
      <c r="I124" s="43">
        <f t="shared" si="19"/>
        <v>0</v>
      </c>
      <c r="J124" s="43">
        <f t="shared" si="29"/>
        <v>0</v>
      </c>
      <c r="K124" s="43">
        <f t="shared" si="30"/>
        <v>0</v>
      </c>
    </row>
    <row r="125" spans="1:11" x14ac:dyDescent="0.25">
      <c r="A125" s="12" t="s">
        <v>244</v>
      </c>
      <c r="B125" s="12" t="s">
        <v>245</v>
      </c>
      <c r="C125" s="3"/>
      <c r="D125" s="3">
        <v>-10000</v>
      </c>
      <c r="E125" s="3"/>
      <c r="F125" s="42">
        <f>+SUM(ED:TMO!C125)</f>
        <v>0</v>
      </c>
      <c r="G125" s="42">
        <f>+SUM(ED:TMO!D125)</f>
        <v>-10000</v>
      </c>
      <c r="H125" s="61">
        <f t="shared" si="18"/>
        <v>0</v>
      </c>
      <c r="I125" s="43">
        <f t="shared" si="19"/>
        <v>0</v>
      </c>
      <c r="J125" s="43">
        <f t="shared" si="29"/>
        <v>0</v>
      </c>
      <c r="K125" s="43">
        <f t="shared" si="30"/>
        <v>0</v>
      </c>
    </row>
    <row r="126" spans="1:11" x14ac:dyDescent="0.25">
      <c r="A126" s="12" t="s">
        <v>246</v>
      </c>
      <c r="B126" s="12" t="s">
        <v>247</v>
      </c>
      <c r="C126" s="3"/>
      <c r="D126" s="3">
        <v>-40500</v>
      </c>
      <c r="E126" s="3"/>
      <c r="F126" s="42">
        <f>+SUM(ED:TMO!C126)</f>
        <v>0</v>
      </c>
      <c r="G126" s="42">
        <f>+SUM(ED:TMO!D126)</f>
        <v>-40500</v>
      </c>
      <c r="H126" s="61">
        <f t="shared" si="18"/>
        <v>0</v>
      </c>
      <c r="I126" s="43">
        <f t="shared" si="19"/>
        <v>0</v>
      </c>
      <c r="J126" s="43">
        <f t="shared" si="29"/>
        <v>0</v>
      </c>
      <c r="K126" s="43">
        <f t="shared" si="30"/>
        <v>0</v>
      </c>
    </row>
    <row r="127" spans="1:11" ht="25.5" x14ac:dyDescent="0.25">
      <c r="A127" s="12" t="s">
        <v>248</v>
      </c>
      <c r="B127" s="12" t="s">
        <v>249</v>
      </c>
      <c r="C127" s="3"/>
      <c r="D127" s="3">
        <v>-30000</v>
      </c>
      <c r="E127" s="3"/>
      <c r="F127" s="42">
        <f>+SUM(ED:TMO!C127)</f>
        <v>0</v>
      </c>
      <c r="G127" s="42">
        <f>+SUM(ED:TMO!D127)</f>
        <v>-30000</v>
      </c>
      <c r="H127" s="61">
        <f t="shared" si="18"/>
        <v>0</v>
      </c>
      <c r="I127" s="43">
        <f t="shared" si="19"/>
        <v>0</v>
      </c>
      <c r="J127" s="43">
        <f t="shared" si="29"/>
        <v>0</v>
      </c>
      <c r="K127" s="43">
        <f t="shared" si="30"/>
        <v>0</v>
      </c>
    </row>
    <row r="128" spans="1:11" x14ac:dyDescent="0.25">
      <c r="A128" s="12" t="s">
        <v>250</v>
      </c>
      <c r="B128" s="12" t="s">
        <v>251</v>
      </c>
      <c r="C128" s="3"/>
      <c r="D128" s="3">
        <v>-55000</v>
      </c>
      <c r="E128" s="3"/>
      <c r="F128" s="42">
        <f>+SUM(ED:TMO!C128)</f>
        <v>0</v>
      </c>
      <c r="G128" s="42">
        <f>+SUM(ED:TMO!D128)</f>
        <v>-55000</v>
      </c>
      <c r="H128" s="61">
        <f t="shared" si="18"/>
        <v>0</v>
      </c>
      <c r="I128" s="43">
        <f t="shared" si="19"/>
        <v>0</v>
      </c>
      <c r="J128" s="43">
        <f t="shared" si="29"/>
        <v>0</v>
      </c>
      <c r="K128" s="43">
        <f t="shared" si="30"/>
        <v>0</v>
      </c>
    </row>
    <row r="129" spans="1:11" x14ac:dyDescent="0.25">
      <c r="A129" s="12" t="s">
        <v>252</v>
      </c>
      <c r="B129" s="12" t="s">
        <v>253</v>
      </c>
      <c r="C129" s="3"/>
      <c r="D129" s="3">
        <v>-74000</v>
      </c>
      <c r="E129" s="3"/>
      <c r="F129" s="42">
        <f>+SUM(ED:TMO!C129)</f>
        <v>0</v>
      </c>
      <c r="G129" s="42">
        <f>+SUM(ED:TMO!D129)</f>
        <v>-74000</v>
      </c>
      <c r="H129" s="61">
        <f t="shared" si="18"/>
        <v>0</v>
      </c>
      <c r="I129" s="43">
        <f t="shared" si="19"/>
        <v>0</v>
      </c>
      <c r="J129" s="43">
        <f t="shared" si="29"/>
        <v>0</v>
      </c>
      <c r="K129" s="43">
        <f t="shared" si="30"/>
        <v>0</v>
      </c>
    </row>
    <row r="130" spans="1:11" x14ac:dyDescent="0.25">
      <c r="A130" s="12" t="s">
        <v>254</v>
      </c>
      <c r="B130" s="12" t="s">
        <v>255</v>
      </c>
      <c r="C130" s="3"/>
      <c r="D130" s="3">
        <v>-60000</v>
      </c>
      <c r="E130" s="3"/>
      <c r="F130" s="42">
        <f>+SUM(ED:TMO!C130)</f>
        <v>0</v>
      </c>
      <c r="G130" s="42">
        <f>+SUM(ED:TMO!D130)</f>
        <v>-60000</v>
      </c>
      <c r="H130" s="61">
        <f t="shared" si="18"/>
        <v>0</v>
      </c>
      <c r="I130" s="43">
        <f t="shared" si="19"/>
        <v>0</v>
      </c>
      <c r="J130" s="43">
        <f t="shared" si="29"/>
        <v>0</v>
      </c>
      <c r="K130" s="43">
        <f t="shared" si="30"/>
        <v>0</v>
      </c>
    </row>
    <row r="131" spans="1:11" x14ac:dyDescent="0.25">
      <c r="A131" s="12" t="s">
        <v>256</v>
      </c>
      <c r="B131" s="12" t="s">
        <v>257</v>
      </c>
      <c r="C131" s="3"/>
      <c r="D131" s="3">
        <v>-22000</v>
      </c>
      <c r="E131" s="3"/>
      <c r="F131" s="42">
        <f>+SUM(ED:TMO!C131)</f>
        <v>0</v>
      </c>
      <c r="G131" s="42">
        <f>+SUM(ED:TMO!D131)</f>
        <v>-22000</v>
      </c>
      <c r="H131" s="61">
        <f t="shared" ref="H131:H193" si="32">IF(F131=0,0,G131/F131)</f>
        <v>0</v>
      </c>
      <c r="I131" s="43">
        <f t="shared" ref="I131:I193" si="33">+F131-C131</f>
        <v>0</v>
      </c>
      <c r="J131" s="43">
        <f t="shared" ref="J131:J161" si="34">+G131-D131</f>
        <v>0</v>
      </c>
      <c r="K131" s="43">
        <f t="shared" ref="K131:K161" si="35">+H131-E131</f>
        <v>0</v>
      </c>
    </row>
    <row r="132" spans="1:11" x14ac:dyDescent="0.25">
      <c r="A132" s="14" t="s">
        <v>258</v>
      </c>
      <c r="B132" s="14" t="s">
        <v>259</v>
      </c>
      <c r="C132" s="15"/>
      <c r="D132" s="15">
        <f>SUM(D133:D135)</f>
        <v>-5030000</v>
      </c>
      <c r="E132" s="15"/>
      <c r="F132" s="42">
        <f>+SUM(ED:TMO!C132)</f>
        <v>0</v>
      </c>
      <c r="G132" s="42">
        <f>+SUM(ED:TMO!D132)</f>
        <v>-5030000</v>
      </c>
      <c r="H132" s="61">
        <f t="shared" si="32"/>
        <v>0</v>
      </c>
      <c r="I132" s="43">
        <f t="shared" si="33"/>
        <v>0</v>
      </c>
      <c r="J132" s="43">
        <f t="shared" si="34"/>
        <v>0</v>
      </c>
      <c r="K132" s="43">
        <f t="shared" si="35"/>
        <v>0</v>
      </c>
    </row>
    <row r="133" spans="1:11" x14ac:dyDescent="0.25">
      <c r="A133" s="12" t="s">
        <v>260</v>
      </c>
      <c r="B133" s="12" t="s">
        <v>261</v>
      </c>
      <c r="C133" s="34" t="s">
        <v>262</v>
      </c>
      <c r="D133" s="3">
        <v>-78000</v>
      </c>
      <c r="E133" s="3"/>
      <c r="F133" s="42">
        <f>+SUM(ED:TMO!C133)</f>
        <v>0</v>
      </c>
      <c r="G133" s="42">
        <f>+SUM(ED:TMO!D133)</f>
        <v>-78000</v>
      </c>
      <c r="H133" s="61">
        <f t="shared" si="32"/>
        <v>0</v>
      </c>
      <c r="I133" s="43" t="e">
        <f t="shared" si="33"/>
        <v>#VALUE!</v>
      </c>
      <c r="J133" s="43">
        <f t="shared" si="34"/>
        <v>0</v>
      </c>
      <c r="K133" s="43">
        <f t="shared" si="35"/>
        <v>0</v>
      </c>
    </row>
    <row r="134" spans="1:11" x14ac:dyDescent="0.25">
      <c r="A134" s="12" t="s">
        <v>263</v>
      </c>
      <c r="B134" s="12" t="s">
        <v>259</v>
      </c>
      <c r="C134" s="34" t="s">
        <v>262</v>
      </c>
      <c r="D134" s="3">
        <v>-4950000</v>
      </c>
      <c r="E134" s="3"/>
      <c r="F134" s="42">
        <f>+SUM(ED:TMO!C134)</f>
        <v>0</v>
      </c>
      <c r="G134" s="42">
        <f>+SUM(ED:TMO!D134)</f>
        <v>-4950000</v>
      </c>
      <c r="H134" s="61">
        <f t="shared" si="32"/>
        <v>0</v>
      </c>
      <c r="I134" s="43" t="e">
        <f t="shared" si="33"/>
        <v>#VALUE!</v>
      </c>
      <c r="J134" s="43">
        <f t="shared" si="34"/>
        <v>0</v>
      </c>
      <c r="K134" s="43">
        <f t="shared" si="35"/>
        <v>0</v>
      </c>
    </row>
    <row r="135" spans="1:11" x14ac:dyDescent="0.25">
      <c r="A135" s="12" t="s">
        <v>264</v>
      </c>
      <c r="B135" s="12" t="s">
        <v>265</v>
      </c>
      <c r="C135" s="34" t="s">
        <v>262</v>
      </c>
      <c r="D135" s="3">
        <v>-2000</v>
      </c>
      <c r="E135" s="3"/>
      <c r="F135" s="42">
        <f>+SUM(ED:TMO!C135)</f>
        <v>0</v>
      </c>
      <c r="G135" s="42">
        <f>+SUM(ED:TMO!D135)</f>
        <v>-2000</v>
      </c>
      <c r="H135" s="61">
        <f t="shared" si="32"/>
        <v>0</v>
      </c>
      <c r="I135" s="43" t="e">
        <f t="shared" si="33"/>
        <v>#VALUE!</v>
      </c>
      <c r="J135" s="43">
        <f t="shared" si="34"/>
        <v>0</v>
      </c>
      <c r="K135" s="43">
        <f t="shared" si="35"/>
        <v>0</v>
      </c>
    </row>
    <row r="136" spans="1:11" x14ac:dyDescent="0.25">
      <c r="A136" s="18" t="s">
        <v>266</v>
      </c>
      <c r="B136" s="18" t="s">
        <v>62</v>
      </c>
      <c r="C136" s="19"/>
      <c r="D136" s="19">
        <f>+D137+D143+D153+D155+D156+D157</f>
        <v>-3627000</v>
      </c>
      <c r="E136" s="19"/>
      <c r="F136" s="42">
        <f>+SUM(ED:TMO!C136)</f>
        <v>0</v>
      </c>
      <c r="G136" s="42">
        <f>+SUM(ED:TMO!D136)</f>
        <v>-3627000</v>
      </c>
      <c r="H136" s="61">
        <f t="shared" si="32"/>
        <v>0</v>
      </c>
      <c r="I136" s="43">
        <f t="shared" si="33"/>
        <v>0</v>
      </c>
      <c r="J136" s="43">
        <f t="shared" si="34"/>
        <v>0</v>
      </c>
      <c r="K136" s="43">
        <f t="shared" si="35"/>
        <v>0</v>
      </c>
    </row>
    <row r="137" spans="1:11" x14ac:dyDescent="0.25">
      <c r="A137" s="14" t="s">
        <v>267</v>
      </c>
      <c r="B137" s="14" t="s">
        <v>268</v>
      </c>
      <c r="C137" s="15"/>
      <c r="D137" s="15">
        <f t="shared" ref="D137" si="36">SUM(D138:D142)</f>
        <v>-553000</v>
      </c>
      <c r="E137" s="15"/>
      <c r="F137" s="42">
        <f>+SUM(ED:TMO!C137)</f>
        <v>0</v>
      </c>
      <c r="G137" s="42">
        <f>+SUM(ED:TMO!D137)</f>
        <v>-553000</v>
      </c>
      <c r="H137" s="61">
        <f t="shared" si="32"/>
        <v>0</v>
      </c>
      <c r="I137" s="43">
        <f t="shared" si="33"/>
        <v>0</v>
      </c>
      <c r="J137" s="43">
        <f t="shared" si="34"/>
        <v>0</v>
      </c>
      <c r="K137" s="43">
        <f t="shared" si="35"/>
        <v>0</v>
      </c>
    </row>
    <row r="138" spans="1:11" ht="25.5" x14ac:dyDescent="0.25">
      <c r="A138" s="12" t="s">
        <v>269</v>
      </c>
      <c r="B138" s="12" t="s">
        <v>270</v>
      </c>
      <c r="C138" s="3"/>
      <c r="D138" s="3">
        <v>-160000</v>
      </c>
      <c r="E138" s="3"/>
      <c r="F138" s="42">
        <f>+SUM(ED:TMO!C138)</f>
        <v>0</v>
      </c>
      <c r="G138" s="42">
        <f>+SUM(ED:TMO!D138)</f>
        <v>-160000</v>
      </c>
      <c r="H138" s="61">
        <f t="shared" si="32"/>
        <v>0</v>
      </c>
      <c r="I138" s="43">
        <f t="shared" si="33"/>
        <v>0</v>
      </c>
      <c r="J138" s="43">
        <f t="shared" si="34"/>
        <v>0</v>
      </c>
      <c r="K138" s="43">
        <f t="shared" si="35"/>
        <v>0</v>
      </c>
    </row>
    <row r="139" spans="1:11" x14ac:dyDescent="0.25">
      <c r="A139" s="12" t="s">
        <v>271</v>
      </c>
      <c r="B139" s="12" t="s">
        <v>272</v>
      </c>
      <c r="C139" s="3"/>
      <c r="D139" s="3">
        <v>-70000</v>
      </c>
      <c r="E139" s="3"/>
      <c r="F139" s="42">
        <f>+SUM(ED:TMO!C139)</f>
        <v>0</v>
      </c>
      <c r="G139" s="42">
        <f>+SUM(ED:TMO!D139)</f>
        <v>-70000</v>
      </c>
      <c r="H139" s="61">
        <f t="shared" si="32"/>
        <v>0</v>
      </c>
      <c r="I139" s="43">
        <f t="shared" si="33"/>
        <v>0</v>
      </c>
      <c r="J139" s="43">
        <f t="shared" si="34"/>
        <v>0</v>
      </c>
      <c r="K139" s="43">
        <f t="shared" si="35"/>
        <v>0</v>
      </c>
    </row>
    <row r="140" spans="1:11" x14ac:dyDescent="0.25">
      <c r="A140" s="12" t="s">
        <v>273</v>
      </c>
      <c r="B140" s="12" t="s">
        <v>274</v>
      </c>
      <c r="C140" s="3">
        <v>1250</v>
      </c>
      <c r="D140" s="3">
        <v>-295000</v>
      </c>
      <c r="E140" s="13">
        <f t="shared" ref="E140" si="37">+D140/C140</f>
        <v>-236</v>
      </c>
      <c r="F140" s="42">
        <f>+SUM(ED:TMO!C140)</f>
        <v>1250</v>
      </c>
      <c r="G140" s="42">
        <f>+SUM(ED:TMO!D140)</f>
        <v>-295000</v>
      </c>
      <c r="H140" s="61">
        <f t="shared" si="32"/>
        <v>-236</v>
      </c>
      <c r="I140" s="43">
        <f t="shared" si="33"/>
        <v>0</v>
      </c>
      <c r="J140" s="43">
        <f t="shared" si="34"/>
        <v>0</v>
      </c>
      <c r="K140" s="43">
        <f t="shared" si="35"/>
        <v>0</v>
      </c>
    </row>
    <row r="141" spans="1:11" x14ac:dyDescent="0.25">
      <c r="A141" s="12" t="s">
        <v>275</v>
      </c>
      <c r="B141" s="12" t="s">
        <v>276</v>
      </c>
      <c r="C141" s="3"/>
      <c r="D141" s="3">
        <v>-17000</v>
      </c>
      <c r="E141" s="3"/>
      <c r="F141" s="42">
        <f>+SUM(ED:TMO!C141)</f>
        <v>0</v>
      </c>
      <c r="G141" s="42">
        <f>+SUM(ED:TMO!D141)</f>
        <v>-17000</v>
      </c>
      <c r="H141" s="61">
        <f t="shared" si="32"/>
        <v>0</v>
      </c>
      <c r="I141" s="43">
        <f t="shared" si="33"/>
        <v>0</v>
      </c>
      <c r="J141" s="43">
        <f t="shared" si="34"/>
        <v>0</v>
      </c>
      <c r="K141" s="43">
        <f t="shared" si="35"/>
        <v>0</v>
      </c>
    </row>
    <row r="142" spans="1:11" ht="25.5" x14ac:dyDescent="0.25">
      <c r="A142" s="12" t="s">
        <v>277</v>
      </c>
      <c r="B142" s="12" t="s">
        <v>278</v>
      </c>
      <c r="C142" s="3"/>
      <c r="D142" s="3">
        <v>-11000</v>
      </c>
      <c r="E142" s="3"/>
      <c r="F142" s="42">
        <f>+SUM(ED:TMO!C142)</f>
        <v>0</v>
      </c>
      <c r="G142" s="42">
        <f>+SUM(ED:TMO!D142)</f>
        <v>-11000</v>
      </c>
      <c r="H142" s="61">
        <f t="shared" si="32"/>
        <v>0</v>
      </c>
      <c r="I142" s="43">
        <f t="shared" si="33"/>
        <v>0</v>
      </c>
      <c r="J142" s="43">
        <f t="shared" si="34"/>
        <v>0</v>
      </c>
      <c r="K142" s="43">
        <f t="shared" si="35"/>
        <v>0</v>
      </c>
    </row>
    <row r="143" spans="1:11" x14ac:dyDescent="0.25">
      <c r="A143" s="14" t="s">
        <v>279</v>
      </c>
      <c r="B143" s="14" t="s">
        <v>280</v>
      </c>
      <c r="C143" s="15"/>
      <c r="D143" s="15">
        <f t="shared" ref="D143" si="38">+D144+D149</f>
        <v>-2815000</v>
      </c>
      <c r="E143" s="15"/>
      <c r="F143" s="42">
        <f>+SUM(ED:TMO!C143)</f>
        <v>0</v>
      </c>
      <c r="G143" s="42">
        <f>+SUM(ED:TMO!D143)</f>
        <v>-2815000</v>
      </c>
      <c r="H143" s="61">
        <f t="shared" si="32"/>
        <v>0</v>
      </c>
      <c r="I143" s="43">
        <f t="shared" si="33"/>
        <v>0</v>
      </c>
      <c r="J143" s="43">
        <f t="shared" si="34"/>
        <v>0</v>
      </c>
      <c r="K143" s="43">
        <f t="shared" si="35"/>
        <v>0</v>
      </c>
    </row>
    <row r="144" spans="1:11" x14ac:dyDescent="0.25">
      <c r="A144" s="16" t="s">
        <v>281</v>
      </c>
      <c r="B144" s="16" t="s">
        <v>282</v>
      </c>
      <c r="C144" s="17"/>
      <c r="D144" s="17">
        <f t="shared" ref="D144" si="39">SUM(D145:D148)</f>
        <v>-1275000</v>
      </c>
      <c r="E144" s="17"/>
      <c r="F144" s="42">
        <f>+SUM(ED:TMO!C144)</f>
        <v>0</v>
      </c>
      <c r="G144" s="42">
        <f>+SUM(ED:TMO!D144)</f>
        <v>-1275000</v>
      </c>
      <c r="H144" s="61">
        <f t="shared" si="32"/>
        <v>0</v>
      </c>
      <c r="I144" s="43">
        <f t="shared" si="33"/>
        <v>0</v>
      </c>
      <c r="J144" s="43">
        <f t="shared" si="34"/>
        <v>0</v>
      </c>
      <c r="K144" s="43">
        <f t="shared" si="35"/>
        <v>0</v>
      </c>
    </row>
    <row r="145" spans="1:11" x14ac:dyDescent="0.25">
      <c r="A145" s="12" t="s">
        <v>283</v>
      </c>
      <c r="B145" s="12" t="s">
        <v>284</v>
      </c>
      <c r="C145" s="3"/>
      <c r="D145" s="3">
        <v>-33270</v>
      </c>
      <c r="E145" s="3"/>
      <c r="F145" s="42">
        <f>+SUM(ED:TMO!C145)</f>
        <v>0</v>
      </c>
      <c r="G145" s="42">
        <f>+SUM(ED:TMO!D145)</f>
        <v>-33270</v>
      </c>
      <c r="H145" s="61">
        <f t="shared" si="32"/>
        <v>0</v>
      </c>
      <c r="I145" s="43">
        <f t="shared" si="33"/>
        <v>0</v>
      </c>
      <c r="J145" s="43">
        <f t="shared" si="34"/>
        <v>0</v>
      </c>
      <c r="K145" s="43">
        <f t="shared" si="35"/>
        <v>0</v>
      </c>
    </row>
    <row r="146" spans="1:11" x14ac:dyDescent="0.25">
      <c r="A146" s="12" t="s">
        <v>285</v>
      </c>
      <c r="B146" s="12" t="s">
        <v>286</v>
      </c>
      <c r="C146" s="3"/>
      <c r="D146" s="3">
        <v>-273087</v>
      </c>
      <c r="E146" s="3"/>
      <c r="F146" s="42">
        <f>+SUM(ED:TMO!C146)</f>
        <v>0</v>
      </c>
      <c r="G146" s="42">
        <f>+SUM(ED:TMO!D146)</f>
        <v>-273087</v>
      </c>
      <c r="H146" s="61">
        <f t="shared" si="32"/>
        <v>0</v>
      </c>
      <c r="I146" s="43">
        <f t="shared" si="33"/>
        <v>0</v>
      </c>
      <c r="J146" s="43">
        <f t="shared" si="34"/>
        <v>0</v>
      </c>
      <c r="K146" s="43">
        <f t="shared" si="35"/>
        <v>0</v>
      </c>
    </row>
    <row r="147" spans="1:11" x14ac:dyDescent="0.25">
      <c r="A147" s="12" t="s">
        <v>287</v>
      </c>
      <c r="B147" s="12" t="s">
        <v>288</v>
      </c>
      <c r="C147" s="3"/>
      <c r="D147" s="3">
        <v>-667371</v>
      </c>
      <c r="E147" s="3"/>
      <c r="F147" s="42">
        <f>+SUM(ED:TMO!C147)</f>
        <v>0</v>
      </c>
      <c r="G147" s="42">
        <f>+SUM(ED:TMO!D147)</f>
        <v>-667371</v>
      </c>
      <c r="H147" s="61">
        <f t="shared" si="32"/>
        <v>0</v>
      </c>
      <c r="I147" s="43">
        <f t="shared" si="33"/>
        <v>0</v>
      </c>
      <c r="J147" s="43">
        <f t="shared" si="34"/>
        <v>0</v>
      </c>
      <c r="K147" s="43">
        <f t="shared" si="35"/>
        <v>0</v>
      </c>
    </row>
    <row r="148" spans="1:11" x14ac:dyDescent="0.25">
      <c r="A148" s="12" t="s">
        <v>289</v>
      </c>
      <c r="B148" s="12" t="s">
        <v>290</v>
      </c>
      <c r="C148" s="3"/>
      <c r="D148" s="3">
        <v>-301272</v>
      </c>
      <c r="E148" s="3"/>
      <c r="F148" s="42">
        <f>+SUM(ED:TMO!C148)</f>
        <v>0</v>
      </c>
      <c r="G148" s="42">
        <f>+SUM(ED:TMO!D148)</f>
        <v>-301272</v>
      </c>
      <c r="H148" s="61">
        <f t="shared" si="32"/>
        <v>0</v>
      </c>
      <c r="I148" s="43">
        <f t="shared" si="33"/>
        <v>0</v>
      </c>
      <c r="J148" s="43">
        <f t="shared" si="34"/>
        <v>0</v>
      </c>
      <c r="K148" s="43">
        <f t="shared" si="35"/>
        <v>0</v>
      </c>
    </row>
    <row r="149" spans="1:11" x14ac:dyDescent="0.25">
      <c r="A149" s="16" t="s">
        <v>291</v>
      </c>
      <c r="B149" s="16" t="s">
        <v>292</v>
      </c>
      <c r="C149" s="17"/>
      <c r="D149" s="17">
        <f t="shared" ref="D149" si="40">SUM(D150:D152)</f>
        <v>-1540000</v>
      </c>
      <c r="E149" s="17"/>
      <c r="F149" s="42">
        <f>+SUM(ED:TMO!C149)</f>
        <v>0</v>
      </c>
      <c r="G149" s="42">
        <f>+SUM(ED:TMO!D149)</f>
        <v>-1540000</v>
      </c>
      <c r="H149" s="61">
        <f t="shared" si="32"/>
        <v>0</v>
      </c>
      <c r="I149" s="43">
        <f t="shared" si="33"/>
        <v>0</v>
      </c>
      <c r="J149" s="43">
        <f t="shared" si="34"/>
        <v>0</v>
      </c>
      <c r="K149" s="43">
        <f t="shared" si="35"/>
        <v>0</v>
      </c>
    </row>
    <row r="150" spans="1:11" x14ac:dyDescent="0.25">
      <c r="A150" s="12" t="s">
        <v>293</v>
      </c>
      <c r="B150" s="12" t="s">
        <v>294</v>
      </c>
      <c r="C150" s="3"/>
      <c r="D150" s="3">
        <v>-334945</v>
      </c>
      <c r="E150" s="3"/>
      <c r="F150" s="42">
        <f>+SUM(ED:TMO!C150)</f>
        <v>0</v>
      </c>
      <c r="G150" s="42">
        <f>+SUM(ED:TMO!D150)</f>
        <v>-334945</v>
      </c>
      <c r="H150" s="61">
        <f t="shared" si="32"/>
        <v>0</v>
      </c>
      <c r="I150" s="43">
        <f t="shared" si="33"/>
        <v>0</v>
      </c>
      <c r="J150" s="43">
        <f t="shared" si="34"/>
        <v>0</v>
      </c>
      <c r="K150" s="43">
        <f t="shared" si="35"/>
        <v>0</v>
      </c>
    </row>
    <row r="151" spans="1:11" x14ac:dyDescent="0.25">
      <c r="A151" s="12" t="s">
        <v>295</v>
      </c>
      <c r="B151" s="12" t="s">
        <v>288</v>
      </c>
      <c r="C151" s="3"/>
      <c r="D151" s="3">
        <v>-401892</v>
      </c>
      <c r="E151" s="3"/>
      <c r="F151" s="42">
        <f>+SUM(ED:TMO!C151)</f>
        <v>0</v>
      </c>
      <c r="G151" s="42">
        <f>+SUM(ED:TMO!D151)</f>
        <v>-401892</v>
      </c>
      <c r="H151" s="61">
        <f t="shared" si="32"/>
        <v>0</v>
      </c>
      <c r="I151" s="43">
        <f t="shared" si="33"/>
        <v>0</v>
      </c>
      <c r="J151" s="43">
        <f t="shared" si="34"/>
        <v>0</v>
      </c>
      <c r="K151" s="43">
        <f t="shared" si="35"/>
        <v>0</v>
      </c>
    </row>
    <row r="152" spans="1:11" x14ac:dyDescent="0.25">
      <c r="A152" s="12" t="s">
        <v>296</v>
      </c>
      <c r="B152" s="12" t="s">
        <v>290</v>
      </c>
      <c r="C152" s="3"/>
      <c r="D152" s="3">
        <v>-803163</v>
      </c>
      <c r="E152" s="3"/>
      <c r="F152" s="42">
        <f>+SUM(ED:TMO!C152)</f>
        <v>0</v>
      </c>
      <c r="G152" s="42">
        <f>+SUM(ED:TMO!D152)</f>
        <v>-803163</v>
      </c>
      <c r="H152" s="61">
        <f t="shared" si="32"/>
        <v>0</v>
      </c>
      <c r="I152" s="43">
        <f t="shared" si="33"/>
        <v>0</v>
      </c>
      <c r="J152" s="43">
        <f t="shared" si="34"/>
        <v>0</v>
      </c>
      <c r="K152" s="43">
        <f t="shared" si="35"/>
        <v>0</v>
      </c>
    </row>
    <row r="153" spans="1:11" x14ac:dyDescent="0.25">
      <c r="A153" s="14" t="s">
        <v>297</v>
      </c>
      <c r="B153" s="14" t="s">
        <v>298</v>
      </c>
      <c r="C153" s="15"/>
      <c r="D153" s="15">
        <f>SUM(D154:D154)</f>
        <v>-10000</v>
      </c>
      <c r="E153" s="15"/>
      <c r="F153" s="42">
        <f>+SUM(ED:TMO!C153)</f>
        <v>0</v>
      </c>
      <c r="G153" s="42">
        <f>+SUM(ED:TMO!D153)</f>
        <v>-10000</v>
      </c>
      <c r="H153" s="61">
        <f t="shared" si="32"/>
        <v>0</v>
      </c>
      <c r="I153" s="43">
        <f t="shared" si="33"/>
        <v>0</v>
      </c>
      <c r="J153" s="43">
        <f t="shared" si="34"/>
        <v>0</v>
      </c>
      <c r="K153" s="43">
        <f t="shared" si="35"/>
        <v>0</v>
      </c>
    </row>
    <row r="154" spans="1:11" x14ac:dyDescent="0.25">
      <c r="A154" s="12" t="s">
        <v>299</v>
      </c>
      <c r="B154" s="12" t="s">
        <v>300</v>
      </c>
      <c r="C154" s="3"/>
      <c r="D154" s="3">
        <v>-10000</v>
      </c>
      <c r="E154" s="3"/>
      <c r="F154" s="42">
        <f>+SUM(ED:TMO!C154)</f>
        <v>0</v>
      </c>
      <c r="G154" s="42">
        <f>+SUM(ED:TMO!D154)</f>
        <v>-10000</v>
      </c>
      <c r="H154" s="61">
        <f t="shared" si="32"/>
        <v>0</v>
      </c>
      <c r="I154" s="43">
        <f t="shared" si="33"/>
        <v>0</v>
      </c>
      <c r="J154" s="43">
        <f t="shared" si="34"/>
        <v>0</v>
      </c>
      <c r="K154" s="43">
        <f t="shared" si="35"/>
        <v>0</v>
      </c>
    </row>
    <row r="155" spans="1:11" x14ac:dyDescent="0.25">
      <c r="A155" s="31" t="s">
        <v>301</v>
      </c>
      <c r="B155" s="31" t="s">
        <v>302</v>
      </c>
      <c r="C155" s="3"/>
      <c r="D155" s="3">
        <v>-132000</v>
      </c>
      <c r="E155" s="3"/>
      <c r="F155" s="42">
        <f>+SUM(ED:TMO!C155)</f>
        <v>0</v>
      </c>
      <c r="G155" s="42">
        <f>+SUM(ED:TMO!D155)</f>
        <v>-132000</v>
      </c>
      <c r="H155" s="61">
        <f t="shared" si="32"/>
        <v>0</v>
      </c>
      <c r="I155" s="43">
        <f t="shared" si="33"/>
        <v>0</v>
      </c>
      <c r="J155" s="43">
        <f t="shared" si="34"/>
        <v>0</v>
      </c>
      <c r="K155" s="43">
        <f t="shared" si="35"/>
        <v>0</v>
      </c>
    </row>
    <row r="156" spans="1:11" x14ac:dyDescent="0.25">
      <c r="A156" s="31" t="s">
        <v>303</v>
      </c>
      <c r="B156" s="31" t="s">
        <v>304</v>
      </c>
      <c r="C156" s="3"/>
      <c r="D156" s="3">
        <v>-117000</v>
      </c>
      <c r="E156" s="3"/>
      <c r="F156" s="42">
        <f>+SUM(ED:TMO!C156)</f>
        <v>0</v>
      </c>
      <c r="G156" s="42">
        <f>+SUM(ED:TMO!D156)</f>
        <v>-117000</v>
      </c>
      <c r="H156" s="61">
        <f t="shared" si="32"/>
        <v>0</v>
      </c>
      <c r="I156" s="43">
        <f t="shared" si="33"/>
        <v>0</v>
      </c>
      <c r="J156" s="43">
        <f t="shared" si="34"/>
        <v>0</v>
      </c>
      <c r="K156" s="43">
        <f t="shared" si="35"/>
        <v>0</v>
      </c>
    </row>
    <row r="157" spans="1:11" ht="25.5" x14ac:dyDescent="0.25">
      <c r="A157" s="31" t="s">
        <v>305</v>
      </c>
      <c r="B157" s="31" t="s">
        <v>306</v>
      </c>
      <c r="C157" s="3"/>
      <c r="D157" s="3">
        <v>0</v>
      </c>
      <c r="E157" s="3"/>
      <c r="F157" s="42">
        <f>+SUM(ED:TMO!C157)</f>
        <v>0</v>
      </c>
      <c r="G157" s="42">
        <f>+SUM(ED:TMO!D157)</f>
        <v>0</v>
      </c>
      <c r="H157" s="61">
        <f t="shared" si="32"/>
        <v>0</v>
      </c>
      <c r="I157" s="43">
        <f t="shared" si="33"/>
        <v>0</v>
      </c>
      <c r="J157" s="43">
        <f t="shared" si="34"/>
        <v>0</v>
      </c>
      <c r="K157" s="43">
        <f t="shared" si="35"/>
        <v>0</v>
      </c>
    </row>
    <row r="158" spans="1:11" x14ac:dyDescent="0.25">
      <c r="A158" s="18" t="s">
        <v>307</v>
      </c>
      <c r="B158" s="18" t="s">
        <v>308</v>
      </c>
      <c r="C158" s="3"/>
      <c r="D158" s="3">
        <v>-2200000</v>
      </c>
      <c r="E158" s="3"/>
      <c r="F158" s="42">
        <f>+SUM(ED:TMO!C158)</f>
        <v>0</v>
      </c>
      <c r="G158" s="42">
        <f>+SUM(ED:TMO!D158)</f>
        <v>-2200000</v>
      </c>
      <c r="H158" s="61">
        <f t="shared" si="32"/>
        <v>0</v>
      </c>
      <c r="I158" s="43">
        <f t="shared" si="33"/>
        <v>0</v>
      </c>
      <c r="J158" s="43">
        <f t="shared" si="34"/>
        <v>0</v>
      </c>
      <c r="K158" s="43">
        <f t="shared" si="35"/>
        <v>0</v>
      </c>
    </row>
    <row r="159" spans="1:11" x14ac:dyDescent="0.25">
      <c r="A159" s="18" t="s">
        <v>309</v>
      </c>
      <c r="B159" s="18" t="s">
        <v>310</v>
      </c>
      <c r="C159" s="19"/>
      <c r="D159" s="19">
        <f t="shared" ref="D159" si="41">SUM(D160:D164)</f>
        <v>-5407000</v>
      </c>
      <c r="E159" s="19"/>
      <c r="F159" s="42">
        <f>+SUM(ED:TMO!C159)</f>
        <v>0</v>
      </c>
      <c r="G159" s="42">
        <f>+SUM(ED:TMO!D159)</f>
        <v>-5407000</v>
      </c>
      <c r="H159" s="61">
        <f t="shared" si="32"/>
        <v>0</v>
      </c>
      <c r="I159" s="43">
        <f t="shared" si="33"/>
        <v>0</v>
      </c>
      <c r="J159" s="43">
        <f t="shared" si="34"/>
        <v>0</v>
      </c>
      <c r="K159" s="43">
        <f t="shared" si="35"/>
        <v>0</v>
      </c>
    </row>
    <row r="160" spans="1:11" x14ac:dyDescent="0.25">
      <c r="A160" s="12" t="s">
        <v>311</v>
      </c>
      <c r="B160" s="12" t="s">
        <v>312</v>
      </c>
      <c r="C160" s="3"/>
      <c r="D160" s="3">
        <v>-150000</v>
      </c>
      <c r="E160" s="3"/>
      <c r="F160" s="42">
        <f>+SUM(ED:TMO!C160)</f>
        <v>0</v>
      </c>
      <c r="G160" s="42">
        <f>+SUM(ED:TMO!D160)</f>
        <v>-150000</v>
      </c>
      <c r="H160" s="61">
        <f t="shared" si="32"/>
        <v>0</v>
      </c>
      <c r="I160" s="43">
        <f t="shared" si="33"/>
        <v>0</v>
      </c>
      <c r="J160" s="43">
        <f t="shared" si="34"/>
        <v>0</v>
      </c>
      <c r="K160" s="43">
        <f t="shared" si="35"/>
        <v>0</v>
      </c>
    </row>
    <row r="161" spans="1:11" x14ac:dyDescent="0.25">
      <c r="A161" s="12" t="s">
        <v>313</v>
      </c>
      <c r="B161" s="12" t="s">
        <v>314</v>
      </c>
      <c r="C161" s="3"/>
      <c r="D161" s="3">
        <v>-4950000</v>
      </c>
      <c r="E161" s="3"/>
      <c r="F161" s="42">
        <f>+SUM(ED:TMO!C161)</f>
        <v>0</v>
      </c>
      <c r="G161" s="42">
        <f>+SUM(ED:TMO!D161)</f>
        <v>-4950000</v>
      </c>
      <c r="H161" s="61">
        <f t="shared" si="32"/>
        <v>0</v>
      </c>
      <c r="I161" s="43">
        <f t="shared" si="33"/>
        <v>0</v>
      </c>
      <c r="J161" s="43">
        <f t="shared" si="34"/>
        <v>0</v>
      </c>
      <c r="K161" s="43">
        <f t="shared" si="35"/>
        <v>0</v>
      </c>
    </row>
    <row r="162" spans="1:11" x14ac:dyDescent="0.25">
      <c r="A162" s="12" t="s">
        <v>315</v>
      </c>
      <c r="B162" s="12" t="s">
        <v>316</v>
      </c>
      <c r="C162" s="3"/>
      <c r="D162" s="3">
        <v>-300000</v>
      </c>
      <c r="E162" s="3"/>
      <c r="F162" s="42">
        <f>+SUM(ED:TMO!C162)</f>
        <v>0</v>
      </c>
      <c r="G162" s="42">
        <f>+SUM(ED:TMO!D162)</f>
        <v>-300000</v>
      </c>
      <c r="H162" s="61">
        <f t="shared" si="32"/>
        <v>0</v>
      </c>
      <c r="I162" s="43">
        <f t="shared" si="33"/>
        <v>0</v>
      </c>
      <c r="J162" s="43">
        <f t="shared" ref="J162:J193" si="42">+G162-D162</f>
        <v>0</v>
      </c>
      <c r="K162" s="43">
        <f t="shared" ref="K162:K193" si="43">+H162-E162</f>
        <v>0</v>
      </c>
    </row>
    <row r="163" spans="1:11" x14ac:dyDescent="0.25">
      <c r="A163" s="12" t="s">
        <v>317</v>
      </c>
      <c r="B163" s="12" t="s">
        <v>318</v>
      </c>
      <c r="C163" s="3"/>
      <c r="D163" s="3">
        <v>0</v>
      </c>
      <c r="E163" s="3"/>
      <c r="F163" s="42">
        <f>+SUM(ED:TMO!C163)</f>
        <v>0</v>
      </c>
      <c r="G163" s="42">
        <f>+SUM(ED:TMO!D163)</f>
        <v>0</v>
      </c>
      <c r="H163" s="61">
        <f t="shared" si="32"/>
        <v>0</v>
      </c>
      <c r="I163" s="43">
        <f t="shared" si="33"/>
        <v>0</v>
      </c>
      <c r="J163" s="43">
        <f t="shared" si="42"/>
        <v>0</v>
      </c>
      <c r="K163" s="43">
        <f t="shared" si="43"/>
        <v>0</v>
      </c>
    </row>
    <row r="164" spans="1:11" x14ac:dyDescent="0.25">
      <c r="A164" s="12" t="s">
        <v>319</v>
      </c>
      <c r="B164" s="12" t="s">
        <v>320</v>
      </c>
      <c r="C164" s="3"/>
      <c r="D164" s="3">
        <v>-7000</v>
      </c>
      <c r="E164" s="3"/>
      <c r="F164" s="42">
        <f>+SUM(ED:TMO!C164)</f>
        <v>0</v>
      </c>
      <c r="G164" s="42">
        <f>+SUM(ED:TMO!D164)</f>
        <v>-7000</v>
      </c>
      <c r="H164" s="61">
        <f t="shared" si="32"/>
        <v>0</v>
      </c>
      <c r="I164" s="43">
        <f t="shared" si="33"/>
        <v>0</v>
      </c>
      <c r="J164" s="43">
        <f t="shared" si="42"/>
        <v>0</v>
      </c>
      <c r="K164" s="43">
        <f t="shared" si="43"/>
        <v>0</v>
      </c>
    </row>
    <row r="165" spans="1:11" x14ac:dyDescent="0.25">
      <c r="A165" s="22" t="s">
        <v>321</v>
      </c>
      <c r="B165" s="22" t="s">
        <v>322</v>
      </c>
      <c r="C165" s="7"/>
      <c r="D165" s="7">
        <f t="shared" ref="D165" si="44">+D166+D167+D168</f>
        <v>-22817550</v>
      </c>
      <c r="E165" s="7"/>
      <c r="F165" s="42">
        <f>+SUM(ED:TMO!C165)</f>
        <v>0</v>
      </c>
      <c r="G165" s="42">
        <f>+SUM(ED:TMO!D165)</f>
        <v>-22817550</v>
      </c>
      <c r="H165" s="61">
        <f t="shared" si="32"/>
        <v>0</v>
      </c>
      <c r="I165" s="43">
        <f t="shared" si="33"/>
        <v>0</v>
      </c>
      <c r="J165" s="43">
        <f t="shared" si="42"/>
        <v>0</v>
      </c>
      <c r="K165" s="43">
        <f t="shared" si="43"/>
        <v>0</v>
      </c>
    </row>
    <row r="166" spans="1:11" x14ac:dyDescent="0.25">
      <c r="A166" s="12" t="s">
        <v>323</v>
      </c>
      <c r="B166" s="12" t="s">
        <v>324</v>
      </c>
      <c r="C166" s="3"/>
      <c r="D166" s="3">
        <v>-15991550</v>
      </c>
      <c r="E166" s="3"/>
      <c r="F166" s="42">
        <f>+SUM(ED:TMO!C166)</f>
        <v>0</v>
      </c>
      <c r="G166" s="42">
        <f>+SUM(ED:TMO!D166)</f>
        <v>-15991550</v>
      </c>
      <c r="H166" s="61">
        <f t="shared" si="32"/>
        <v>0</v>
      </c>
      <c r="I166" s="43">
        <f t="shared" si="33"/>
        <v>0</v>
      </c>
      <c r="J166" s="43">
        <f t="shared" si="42"/>
        <v>0</v>
      </c>
      <c r="K166" s="43">
        <f t="shared" si="43"/>
        <v>0</v>
      </c>
    </row>
    <row r="167" spans="1:11" x14ac:dyDescent="0.25">
      <c r="A167" s="12" t="s">
        <v>325</v>
      </c>
      <c r="B167" s="12" t="s">
        <v>326</v>
      </c>
      <c r="C167" s="3"/>
      <c r="D167" s="3">
        <v>-1410000</v>
      </c>
      <c r="E167" s="3"/>
      <c r="F167" s="42">
        <f>+SUM(ED:TMO!C167)</f>
        <v>0</v>
      </c>
      <c r="G167" s="42">
        <f>+SUM(ED:TMO!D167)</f>
        <v>-1410000</v>
      </c>
      <c r="H167" s="61">
        <f t="shared" si="32"/>
        <v>0</v>
      </c>
      <c r="I167" s="43">
        <f t="shared" si="33"/>
        <v>0</v>
      </c>
      <c r="J167" s="43">
        <f t="shared" si="42"/>
        <v>0</v>
      </c>
      <c r="K167" s="43">
        <f t="shared" si="43"/>
        <v>0</v>
      </c>
    </row>
    <row r="168" spans="1:11" x14ac:dyDescent="0.25">
      <c r="A168" s="23" t="s">
        <v>327</v>
      </c>
      <c r="B168" s="23" t="s">
        <v>328</v>
      </c>
      <c r="C168" s="35"/>
      <c r="D168" s="35">
        <f t="shared" ref="D168" si="45">+D169+D175+D188</f>
        <v>-5416000</v>
      </c>
      <c r="E168" s="35"/>
      <c r="F168" s="42">
        <f>+SUM(ED:TMO!C168)</f>
        <v>0</v>
      </c>
      <c r="G168" s="42">
        <f>+SUM(ED:TMO!D168)</f>
        <v>-5416000</v>
      </c>
      <c r="H168" s="61">
        <f t="shared" si="32"/>
        <v>0</v>
      </c>
      <c r="I168" s="43">
        <f t="shared" si="33"/>
        <v>0</v>
      </c>
      <c r="J168" s="43">
        <f t="shared" si="42"/>
        <v>0</v>
      </c>
      <c r="K168" s="43">
        <f t="shared" si="43"/>
        <v>0</v>
      </c>
    </row>
    <row r="169" spans="1:11" x14ac:dyDescent="0.25">
      <c r="A169" s="28" t="s">
        <v>329</v>
      </c>
      <c r="B169" s="28" t="s">
        <v>330</v>
      </c>
      <c r="C169" s="25"/>
      <c r="D169" s="25">
        <f t="shared" ref="D169" si="46">SUM(D170:D174)</f>
        <v>-393000</v>
      </c>
      <c r="E169" s="25"/>
      <c r="F169" s="42">
        <f>+SUM(ED:TMO!C169)</f>
        <v>0</v>
      </c>
      <c r="G169" s="42">
        <f>+SUM(ED:TMO!D169)</f>
        <v>-393000</v>
      </c>
      <c r="H169" s="61">
        <f t="shared" si="32"/>
        <v>0</v>
      </c>
      <c r="I169" s="43">
        <f t="shared" si="33"/>
        <v>0</v>
      </c>
      <c r="J169" s="43">
        <f t="shared" si="42"/>
        <v>0</v>
      </c>
      <c r="K169" s="43">
        <f t="shared" si="43"/>
        <v>0</v>
      </c>
    </row>
    <row r="170" spans="1:11" x14ac:dyDescent="0.25">
      <c r="A170" s="12" t="s">
        <v>331</v>
      </c>
      <c r="B170" s="12" t="s">
        <v>332</v>
      </c>
      <c r="C170" s="3"/>
      <c r="D170" s="3">
        <v>-238400</v>
      </c>
      <c r="E170" s="3"/>
      <c r="F170" s="42">
        <f>+SUM(ED:TMO!C170)</f>
        <v>0</v>
      </c>
      <c r="G170" s="42">
        <f>+SUM(ED:TMO!D170)</f>
        <v>-238400</v>
      </c>
      <c r="H170" s="61">
        <f t="shared" si="32"/>
        <v>0</v>
      </c>
      <c r="I170" s="43">
        <f t="shared" si="33"/>
        <v>0</v>
      </c>
      <c r="J170" s="43">
        <f t="shared" si="42"/>
        <v>0</v>
      </c>
      <c r="K170" s="43">
        <f t="shared" si="43"/>
        <v>0</v>
      </c>
    </row>
    <row r="171" spans="1:11" x14ac:dyDescent="0.25">
      <c r="A171" s="12" t="s">
        <v>333</v>
      </c>
      <c r="B171" s="12" t="s">
        <v>334</v>
      </c>
      <c r="C171" s="3"/>
      <c r="D171" s="3">
        <v>-52800</v>
      </c>
      <c r="E171" s="3"/>
      <c r="F171" s="42">
        <f>+SUM(ED:TMO!C171)</f>
        <v>0</v>
      </c>
      <c r="G171" s="42">
        <f>+SUM(ED:TMO!D171)</f>
        <v>-52800</v>
      </c>
      <c r="H171" s="61">
        <f t="shared" si="32"/>
        <v>0</v>
      </c>
      <c r="I171" s="43">
        <f t="shared" si="33"/>
        <v>0</v>
      </c>
      <c r="J171" s="43">
        <f t="shared" si="42"/>
        <v>0</v>
      </c>
      <c r="K171" s="43">
        <f t="shared" si="43"/>
        <v>0</v>
      </c>
    </row>
    <row r="172" spans="1:11" ht="25.5" x14ac:dyDescent="0.25">
      <c r="A172" s="12" t="s">
        <v>335</v>
      </c>
      <c r="B172" s="12" t="s">
        <v>336</v>
      </c>
      <c r="C172" s="3"/>
      <c r="D172" s="3">
        <v>-81750</v>
      </c>
      <c r="E172" s="3"/>
      <c r="F172" s="42">
        <f>+SUM(ED:TMO!C172)</f>
        <v>0</v>
      </c>
      <c r="G172" s="42">
        <f>+SUM(ED:TMO!D172)</f>
        <v>-81750</v>
      </c>
      <c r="H172" s="61">
        <f t="shared" si="32"/>
        <v>0</v>
      </c>
      <c r="I172" s="43">
        <f t="shared" si="33"/>
        <v>0</v>
      </c>
      <c r="J172" s="43">
        <f t="shared" si="42"/>
        <v>0</v>
      </c>
      <c r="K172" s="43">
        <f t="shared" si="43"/>
        <v>0</v>
      </c>
    </row>
    <row r="173" spans="1:11" x14ac:dyDescent="0.25">
      <c r="A173" s="12" t="s">
        <v>337</v>
      </c>
      <c r="B173" s="12" t="s">
        <v>338</v>
      </c>
      <c r="C173" s="3"/>
      <c r="D173" s="3">
        <v>0</v>
      </c>
      <c r="E173" s="3"/>
      <c r="F173" s="42">
        <f>+SUM(ED:TMO!C173)</f>
        <v>0</v>
      </c>
      <c r="G173" s="42">
        <f>+SUM(ED:TMO!D173)</f>
        <v>0</v>
      </c>
      <c r="H173" s="61">
        <f t="shared" si="32"/>
        <v>0</v>
      </c>
      <c r="I173" s="43">
        <f t="shared" si="33"/>
        <v>0</v>
      </c>
      <c r="J173" s="43">
        <f t="shared" si="42"/>
        <v>0</v>
      </c>
      <c r="K173" s="43">
        <f t="shared" si="43"/>
        <v>0</v>
      </c>
    </row>
    <row r="174" spans="1:11" x14ac:dyDescent="0.25">
      <c r="A174" s="12" t="s">
        <v>339</v>
      </c>
      <c r="B174" s="12" t="s">
        <v>340</v>
      </c>
      <c r="C174" s="3"/>
      <c r="D174" s="3">
        <v>-20050</v>
      </c>
      <c r="E174" s="3"/>
      <c r="F174" s="42">
        <f>+SUM(ED:TMO!C174)</f>
        <v>0</v>
      </c>
      <c r="G174" s="42">
        <f>+SUM(ED:TMO!D174)</f>
        <v>-20050</v>
      </c>
      <c r="H174" s="61">
        <f t="shared" si="32"/>
        <v>0</v>
      </c>
      <c r="I174" s="43">
        <f t="shared" si="33"/>
        <v>0</v>
      </c>
      <c r="J174" s="43">
        <f t="shared" si="42"/>
        <v>0</v>
      </c>
      <c r="K174" s="43">
        <f t="shared" si="43"/>
        <v>0</v>
      </c>
    </row>
    <row r="175" spans="1:11" x14ac:dyDescent="0.25">
      <c r="A175" s="14" t="s">
        <v>341</v>
      </c>
      <c r="B175" s="14" t="s">
        <v>342</v>
      </c>
      <c r="C175" s="15"/>
      <c r="D175" s="15">
        <f t="shared" ref="D175" si="47">SUM(D176:D187)</f>
        <v>-4518000</v>
      </c>
      <c r="E175" s="15"/>
      <c r="F175" s="42">
        <f>+SUM(ED:TMO!C175)</f>
        <v>0</v>
      </c>
      <c r="G175" s="42">
        <f>+SUM(ED:TMO!D175)</f>
        <v>-4518000</v>
      </c>
      <c r="H175" s="61">
        <f t="shared" si="32"/>
        <v>0</v>
      </c>
      <c r="I175" s="43">
        <f t="shared" si="33"/>
        <v>0</v>
      </c>
      <c r="J175" s="43">
        <f t="shared" si="42"/>
        <v>0</v>
      </c>
      <c r="K175" s="43">
        <f t="shared" si="43"/>
        <v>0</v>
      </c>
    </row>
    <row r="176" spans="1:11" x14ac:dyDescent="0.25">
      <c r="A176" s="12" t="s">
        <v>343</v>
      </c>
      <c r="B176" s="12" t="s">
        <v>344</v>
      </c>
      <c r="C176" s="3"/>
      <c r="D176" s="3">
        <v>-130000</v>
      </c>
      <c r="E176" s="3"/>
      <c r="F176" s="42">
        <f>+SUM(ED:TMO!C176)</f>
        <v>0</v>
      </c>
      <c r="G176" s="42">
        <f>+SUM(ED:TMO!D176)</f>
        <v>-130000</v>
      </c>
      <c r="H176" s="61">
        <f t="shared" si="32"/>
        <v>0</v>
      </c>
      <c r="I176" s="43">
        <f t="shared" si="33"/>
        <v>0</v>
      </c>
      <c r="J176" s="43">
        <f t="shared" si="42"/>
        <v>0</v>
      </c>
      <c r="K176" s="43">
        <f t="shared" si="43"/>
        <v>0</v>
      </c>
    </row>
    <row r="177" spans="1:11" x14ac:dyDescent="0.25">
      <c r="A177" s="12" t="s">
        <v>345</v>
      </c>
      <c r="B177" s="12" t="s">
        <v>346</v>
      </c>
      <c r="C177" s="3"/>
      <c r="D177" s="3">
        <v>-120000</v>
      </c>
      <c r="E177" s="3"/>
      <c r="F177" s="42">
        <f>+SUM(ED:TMO!C177)</f>
        <v>0</v>
      </c>
      <c r="G177" s="42">
        <f>+SUM(ED:TMO!D177)</f>
        <v>-120000</v>
      </c>
      <c r="H177" s="61">
        <f t="shared" si="32"/>
        <v>0</v>
      </c>
      <c r="I177" s="43">
        <f t="shared" si="33"/>
        <v>0</v>
      </c>
      <c r="J177" s="43">
        <f t="shared" si="42"/>
        <v>0</v>
      </c>
      <c r="K177" s="43">
        <f t="shared" si="43"/>
        <v>0</v>
      </c>
    </row>
    <row r="178" spans="1:11" x14ac:dyDescent="0.25">
      <c r="A178" s="12" t="s">
        <v>347</v>
      </c>
      <c r="B178" s="12" t="s">
        <v>348</v>
      </c>
      <c r="C178" s="3"/>
      <c r="D178" s="3">
        <v>-200000</v>
      </c>
      <c r="E178" s="3"/>
      <c r="F178" s="42">
        <f>+SUM(ED:TMO!C178)</f>
        <v>0</v>
      </c>
      <c r="G178" s="42">
        <f>+SUM(ED:TMO!D178)</f>
        <v>-200000</v>
      </c>
      <c r="H178" s="61">
        <f t="shared" si="32"/>
        <v>0</v>
      </c>
      <c r="I178" s="43">
        <f t="shared" si="33"/>
        <v>0</v>
      </c>
      <c r="J178" s="43">
        <f t="shared" si="42"/>
        <v>0</v>
      </c>
      <c r="K178" s="43">
        <f t="shared" si="43"/>
        <v>0</v>
      </c>
    </row>
    <row r="179" spans="1:11" x14ac:dyDescent="0.25">
      <c r="A179" s="12" t="s">
        <v>349</v>
      </c>
      <c r="B179" s="12" t="s">
        <v>350</v>
      </c>
      <c r="C179" s="3"/>
      <c r="D179" s="3">
        <v>-120000</v>
      </c>
      <c r="E179" s="3"/>
      <c r="F179" s="42">
        <f>+SUM(ED:TMO!C179)</f>
        <v>0</v>
      </c>
      <c r="G179" s="42">
        <f>+SUM(ED:TMO!D179)</f>
        <v>-120000</v>
      </c>
      <c r="H179" s="61">
        <f t="shared" si="32"/>
        <v>0</v>
      </c>
      <c r="I179" s="43">
        <f t="shared" si="33"/>
        <v>0</v>
      </c>
      <c r="J179" s="43">
        <f t="shared" si="42"/>
        <v>0</v>
      </c>
      <c r="K179" s="43">
        <f t="shared" si="43"/>
        <v>0</v>
      </c>
    </row>
    <row r="180" spans="1:11" x14ac:dyDescent="0.25">
      <c r="A180" s="12" t="s">
        <v>351</v>
      </c>
      <c r="B180" s="12" t="s">
        <v>352</v>
      </c>
      <c r="C180" s="3"/>
      <c r="D180" s="3">
        <v>-225000</v>
      </c>
      <c r="E180" s="3"/>
      <c r="F180" s="42">
        <f>+SUM(ED:TMO!C180)</f>
        <v>0</v>
      </c>
      <c r="G180" s="42">
        <f>+SUM(ED:TMO!D180)</f>
        <v>-225000</v>
      </c>
      <c r="H180" s="61">
        <f t="shared" si="32"/>
        <v>0</v>
      </c>
      <c r="I180" s="43">
        <f t="shared" si="33"/>
        <v>0</v>
      </c>
      <c r="J180" s="43">
        <f t="shared" si="42"/>
        <v>0</v>
      </c>
      <c r="K180" s="43">
        <f t="shared" si="43"/>
        <v>0</v>
      </c>
    </row>
    <row r="181" spans="1:11" x14ac:dyDescent="0.25">
      <c r="A181" s="12" t="s">
        <v>353</v>
      </c>
      <c r="B181" s="12" t="s">
        <v>354</v>
      </c>
      <c r="C181" s="3"/>
      <c r="D181" s="3">
        <v>-1420000</v>
      </c>
      <c r="E181" s="3"/>
      <c r="F181" s="42">
        <f>+SUM(ED:TMO!C181)</f>
        <v>0</v>
      </c>
      <c r="G181" s="42">
        <f>+SUM(ED:TMO!D181)</f>
        <v>-1420000</v>
      </c>
      <c r="H181" s="61">
        <f t="shared" si="32"/>
        <v>0</v>
      </c>
      <c r="I181" s="43">
        <f t="shared" si="33"/>
        <v>0</v>
      </c>
      <c r="J181" s="43">
        <f t="shared" si="42"/>
        <v>0</v>
      </c>
      <c r="K181" s="43">
        <f t="shared" si="43"/>
        <v>0</v>
      </c>
    </row>
    <row r="182" spans="1:11" x14ac:dyDescent="0.25">
      <c r="A182" s="12" t="s">
        <v>355</v>
      </c>
      <c r="B182" s="12" t="s">
        <v>356</v>
      </c>
      <c r="C182" s="3"/>
      <c r="D182" s="3">
        <v>-50000</v>
      </c>
      <c r="E182" s="3"/>
      <c r="F182" s="42">
        <f>+SUM(ED:TMO!C182)</f>
        <v>0</v>
      </c>
      <c r="G182" s="42">
        <f>+SUM(ED:TMO!D182)</f>
        <v>-50000</v>
      </c>
      <c r="H182" s="61">
        <f t="shared" si="32"/>
        <v>0</v>
      </c>
      <c r="I182" s="43">
        <f t="shared" si="33"/>
        <v>0</v>
      </c>
      <c r="J182" s="43">
        <f t="shared" si="42"/>
        <v>0</v>
      </c>
      <c r="K182" s="43">
        <f t="shared" si="43"/>
        <v>0</v>
      </c>
    </row>
    <row r="183" spans="1:11" x14ac:dyDescent="0.25">
      <c r="A183" s="12" t="s">
        <v>357</v>
      </c>
      <c r="B183" s="12" t="s">
        <v>358</v>
      </c>
      <c r="C183" s="3"/>
      <c r="D183" s="3">
        <v>-1400000</v>
      </c>
      <c r="E183" s="3"/>
      <c r="F183" s="42">
        <f>+SUM(ED:TMO!C183)</f>
        <v>0</v>
      </c>
      <c r="G183" s="42">
        <f>+SUM(ED:TMO!D183)</f>
        <v>-1400000</v>
      </c>
      <c r="H183" s="61">
        <f t="shared" si="32"/>
        <v>0</v>
      </c>
      <c r="I183" s="43">
        <f t="shared" si="33"/>
        <v>0</v>
      </c>
      <c r="J183" s="43">
        <f t="shared" si="42"/>
        <v>0</v>
      </c>
      <c r="K183" s="43">
        <f t="shared" si="43"/>
        <v>0</v>
      </c>
    </row>
    <row r="184" spans="1:11" x14ac:dyDescent="0.25">
      <c r="A184" s="12" t="s">
        <v>359</v>
      </c>
      <c r="B184" s="12" t="s">
        <v>360</v>
      </c>
      <c r="C184" s="3"/>
      <c r="D184" s="3">
        <v>-655000</v>
      </c>
      <c r="E184" s="3"/>
      <c r="F184" s="42">
        <f>+SUM(ED:TMO!C184)</f>
        <v>0</v>
      </c>
      <c r="G184" s="42">
        <f>+SUM(ED:TMO!D184)</f>
        <v>-655000</v>
      </c>
      <c r="H184" s="61">
        <f t="shared" si="32"/>
        <v>0</v>
      </c>
      <c r="I184" s="43">
        <f t="shared" si="33"/>
        <v>0</v>
      </c>
      <c r="J184" s="43">
        <f t="shared" si="42"/>
        <v>0</v>
      </c>
      <c r="K184" s="43">
        <f t="shared" si="43"/>
        <v>0</v>
      </c>
    </row>
    <row r="185" spans="1:11" x14ac:dyDescent="0.25">
      <c r="A185" s="12" t="s">
        <v>361</v>
      </c>
      <c r="B185" s="12" t="s">
        <v>362</v>
      </c>
      <c r="C185" s="3"/>
      <c r="D185" s="3">
        <v>-90000</v>
      </c>
      <c r="E185" s="3"/>
      <c r="F185" s="42">
        <f>+SUM(ED:TMO!C185)</f>
        <v>0</v>
      </c>
      <c r="G185" s="42">
        <f>+SUM(ED:TMO!D185)</f>
        <v>-90000</v>
      </c>
      <c r="H185" s="61">
        <f t="shared" si="32"/>
        <v>0</v>
      </c>
      <c r="I185" s="43">
        <f t="shared" si="33"/>
        <v>0</v>
      </c>
      <c r="J185" s="43">
        <f t="shared" si="42"/>
        <v>0</v>
      </c>
      <c r="K185" s="43">
        <f t="shared" si="43"/>
        <v>0</v>
      </c>
    </row>
    <row r="186" spans="1:11" x14ac:dyDescent="0.25">
      <c r="A186" s="12" t="s">
        <v>363</v>
      </c>
      <c r="B186" s="12" t="s">
        <v>364</v>
      </c>
      <c r="C186" s="3"/>
      <c r="D186" s="3">
        <v>-57000</v>
      </c>
      <c r="E186" s="3"/>
      <c r="F186" s="42">
        <f>+SUM(ED:TMO!C186)</f>
        <v>0</v>
      </c>
      <c r="G186" s="42">
        <f>+SUM(ED:TMO!D186)</f>
        <v>-57000</v>
      </c>
      <c r="H186" s="61">
        <f t="shared" si="32"/>
        <v>0</v>
      </c>
      <c r="I186" s="43">
        <f t="shared" si="33"/>
        <v>0</v>
      </c>
      <c r="J186" s="43">
        <f t="shared" si="42"/>
        <v>0</v>
      </c>
      <c r="K186" s="43">
        <f t="shared" si="43"/>
        <v>0</v>
      </c>
    </row>
    <row r="187" spans="1:11" x14ac:dyDescent="0.25">
      <c r="A187" s="12" t="s">
        <v>365</v>
      </c>
      <c r="B187" s="12" t="s">
        <v>366</v>
      </c>
      <c r="C187" s="3"/>
      <c r="D187" s="3">
        <v>-51000</v>
      </c>
      <c r="E187" s="3"/>
      <c r="F187" s="42">
        <f>+SUM(ED:TMO!C187)</f>
        <v>0</v>
      </c>
      <c r="G187" s="42">
        <f>+SUM(ED:TMO!D187)</f>
        <v>-51000</v>
      </c>
      <c r="H187" s="61">
        <f t="shared" si="32"/>
        <v>0</v>
      </c>
      <c r="I187" s="43">
        <f t="shared" si="33"/>
        <v>0</v>
      </c>
      <c r="J187" s="43">
        <f t="shared" si="42"/>
        <v>0</v>
      </c>
      <c r="K187" s="43">
        <f t="shared" si="43"/>
        <v>0</v>
      </c>
    </row>
    <row r="188" spans="1:11" x14ac:dyDescent="0.25">
      <c r="A188" s="14" t="s">
        <v>367</v>
      </c>
      <c r="B188" s="14" t="s">
        <v>368</v>
      </c>
      <c r="C188" s="3"/>
      <c r="D188" s="3">
        <v>-505000</v>
      </c>
      <c r="E188" s="3"/>
      <c r="F188" s="42">
        <f>+SUM(ED:TMO!C188)</f>
        <v>0</v>
      </c>
      <c r="G188" s="42">
        <f>+SUM(ED:TMO!D188)</f>
        <v>-505000</v>
      </c>
      <c r="H188" s="61">
        <f t="shared" si="32"/>
        <v>0</v>
      </c>
      <c r="I188" s="43">
        <f t="shared" si="33"/>
        <v>0</v>
      </c>
      <c r="J188" s="43">
        <f t="shared" si="42"/>
        <v>0</v>
      </c>
      <c r="K188" s="43">
        <f t="shared" si="43"/>
        <v>0</v>
      </c>
    </row>
    <row r="189" spans="1:11" x14ac:dyDescent="0.25">
      <c r="A189" s="6" t="s">
        <v>369</v>
      </c>
      <c r="B189" s="6" t="s">
        <v>370</v>
      </c>
      <c r="C189" s="3"/>
      <c r="D189" s="3">
        <v>-10350000</v>
      </c>
      <c r="E189" s="3"/>
      <c r="F189" s="42">
        <f>+SUM(ED:TMO!C189)</f>
        <v>0</v>
      </c>
      <c r="G189" s="42">
        <f>+SUM(ED:TMO!D189)</f>
        <v>-10350000</v>
      </c>
      <c r="H189" s="61">
        <f t="shared" si="32"/>
        <v>0</v>
      </c>
      <c r="I189" s="43">
        <f t="shared" si="33"/>
        <v>0</v>
      </c>
      <c r="J189" s="43">
        <f t="shared" si="42"/>
        <v>0</v>
      </c>
      <c r="K189" s="43">
        <f t="shared" si="43"/>
        <v>0</v>
      </c>
    </row>
    <row r="190" spans="1:11" x14ac:dyDescent="0.25">
      <c r="A190" s="6" t="s">
        <v>371</v>
      </c>
      <c r="B190" s="6" t="s">
        <v>372</v>
      </c>
      <c r="C190" s="7"/>
      <c r="D190" s="7">
        <f t="shared" ref="D190" si="48">+D191+D192</f>
        <v>-505000</v>
      </c>
      <c r="E190" s="7"/>
      <c r="F190" s="42">
        <f>+SUM(ED:TMO!C190)</f>
        <v>0</v>
      </c>
      <c r="G190" s="42">
        <f>+SUM(ED:TMO!D190)</f>
        <v>-505000</v>
      </c>
      <c r="H190" s="61">
        <f t="shared" si="32"/>
        <v>0</v>
      </c>
      <c r="I190" s="43">
        <f t="shared" si="33"/>
        <v>0</v>
      </c>
      <c r="J190" s="43">
        <f t="shared" si="42"/>
        <v>0</v>
      </c>
      <c r="K190" s="43">
        <f t="shared" si="43"/>
        <v>0</v>
      </c>
    </row>
    <row r="191" spans="1:11" x14ac:dyDescent="0.25">
      <c r="A191" s="12" t="s">
        <v>373</v>
      </c>
      <c r="B191" s="12" t="s">
        <v>374</v>
      </c>
      <c r="C191" s="3"/>
      <c r="D191" s="3">
        <v>-505000</v>
      </c>
      <c r="E191" s="3"/>
      <c r="F191" s="42">
        <f>+SUM(ED:TMO!C191)</f>
        <v>0</v>
      </c>
      <c r="G191" s="42">
        <f>+SUM(ED:TMO!D191)</f>
        <v>-505000</v>
      </c>
      <c r="H191" s="61">
        <f t="shared" si="32"/>
        <v>0</v>
      </c>
      <c r="I191" s="43">
        <f t="shared" si="33"/>
        <v>0</v>
      </c>
      <c r="J191" s="43">
        <f t="shared" si="42"/>
        <v>0</v>
      </c>
      <c r="K191" s="43">
        <f t="shared" si="43"/>
        <v>0</v>
      </c>
    </row>
    <row r="192" spans="1:11" x14ac:dyDescent="0.25">
      <c r="A192" s="12" t="s">
        <v>375</v>
      </c>
      <c r="B192" s="12" t="s">
        <v>372</v>
      </c>
      <c r="C192" s="3"/>
      <c r="D192" s="3">
        <v>0</v>
      </c>
      <c r="E192" s="3"/>
      <c r="F192" s="42">
        <f>+SUM(ED:TMO!C192)</f>
        <v>0</v>
      </c>
      <c r="G192" s="42">
        <f>+SUM(ED:TMO!D192)</f>
        <v>0</v>
      </c>
      <c r="H192" s="61">
        <f t="shared" si="32"/>
        <v>0</v>
      </c>
      <c r="I192" s="43">
        <f t="shared" si="33"/>
        <v>0</v>
      </c>
      <c r="J192" s="43">
        <f t="shared" si="42"/>
        <v>0</v>
      </c>
      <c r="K192" s="43">
        <f t="shared" si="43"/>
        <v>0</v>
      </c>
    </row>
    <row r="193" spans="1:11" x14ac:dyDescent="0.25">
      <c r="A193" s="36" t="s">
        <v>376</v>
      </c>
      <c r="B193" s="36" t="s">
        <v>377</v>
      </c>
      <c r="C193" s="37"/>
      <c r="D193" s="37">
        <f>+D2+D52+D165+D189+D190</f>
        <v>51959450</v>
      </c>
      <c r="E193" s="37"/>
      <c r="F193" s="42">
        <f>+SUM(ED:TMO!C193)</f>
        <v>0</v>
      </c>
      <c r="G193" s="42">
        <f>+SUM(ED:TMO!D193)</f>
        <v>51959450</v>
      </c>
      <c r="H193" s="61">
        <f t="shared" si="32"/>
        <v>0</v>
      </c>
      <c r="I193" s="43">
        <f t="shared" si="33"/>
        <v>0</v>
      </c>
      <c r="J193" s="43">
        <f t="shared" si="42"/>
        <v>0</v>
      </c>
      <c r="K193" s="43">
        <f t="shared" si="43"/>
        <v>0</v>
      </c>
    </row>
    <row r="194" spans="1:11" x14ac:dyDescent="0.25">
      <c r="A194" s="6" t="s">
        <v>378</v>
      </c>
      <c r="B194" s="6" t="s">
        <v>379</v>
      </c>
      <c r="C194" s="3"/>
      <c r="D194" s="3">
        <v>0</v>
      </c>
      <c r="E194" s="3"/>
      <c r="F194" s="42">
        <f>+SUM(ED:TMO!C194)</f>
        <v>0</v>
      </c>
      <c r="G194" s="42">
        <f>+SUM(ED:TMO!D194)</f>
        <v>0</v>
      </c>
      <c r="H194" s="61">
        <f t="shared" ref="H194:H200" si="49">IF(F194=0,0,G194/F194)</f>
        <v>0</v>
      </c>
      <c r="I194" s="43">
        <f t="shared" ref="I194:I200" si="50">+F194-C194</f>
        <v>0</v>
      </c>
      <c r="J194" s="43">
        <f t="shared" ref="J194:J200" si="51">+G194-D194</f>
        <v>0</v>
      </c>
      <c r="K194" s="43">
        <f t="shared" ref="K194:K200" si="52">+H194-E194</f>
        <v>0</v>
      </c>
    </row>
    <row r="195" spans="1:11" x14ac:dyDescent="0.25">
      <c r="A195" s="6" t="s">
        <v>380</v>
      </c>
      <c r="B195" s="6" t="s">
        <v>381</v>
      </c>
      <c r="C195" s="3"/>
      <c r="D195" s="3">
        <v>0</v>
      </c>
      <c r="E195" s="3"/>
      <c r="F195" s="42">
        <f>+SUM(ED:TMO!C195)</f>
        <v>0</v>
      </c>
      <c r="G195" s="42">
        <f>+SUM(ED:TMO!D195)</f>
        <v>0</v>
      </c>
      <c r="H195" s="61">
        <f t="shared" si="49"/>
        <v>0</v>
      </c>
      <c r="I195" s="43">
        <f t="shared" si="50"/>
        <v>0</v>
      </c>
      <c r="J195" s="43">
        <f t="shared" si="51"/>
        <v>0</v>
      </c>
      <c r="K195" s="43">
        <f t="shared" si="52"/>
        <v>0</v>
      </c>
    </row>
    <row r="196" spans="1:11" ht="25.5" x14ac:dyDescent="0.25">
      <c r="A196" s="36" t="s">
        <v>382</v>
      </c>
      <c r="B196" s="36" t="s">
        <v>383</v>
      </c>
      <c r="C196" s="37"/>
      <c r="D196" s="37">
        <f t="shared" ref="D196" si="53">+D193+D194+D195</f>
        <v>51959450</v>
      </c>
      <c r="E196" s="37"/>
      <c r="F196" s="42">
        <f>+SUM(ED:TMO!C196)</f>
        <v>0</v>
      </c>
      <c r="G196" s="42">
        <f>+SUM(ED:TMO!D196)</f>
        <v>51959450</v>
      </c>
      <c r="H196" s="61">
        <f t="shared" si="49"/>
        <v>0</v>
      </c>
      <c r="I196" s="43">
        <f t="shared" si="50"/>
        <v>0</v>
      </c>
      <c r="J196" s="43">
        <f t="shared" si="51"/>
        <v>0</v>
      </c>
      <c r="K196" s="43">
        <f t="shared" si="52"/>
        <v>0</v>
      </c>
    </row>
    <row r="197" spans="1:11" x14ac:dyDescent="0.25">
      <c r="A197" s="6" t="s">
        <v>384</v>
      </c>
      <c r="B197" s="6" t="s">
        <v>385</v>
      </c>
      <c r="C197" s="3"/>
      <c r="D197" s="3">
        <v>0</v>
      </c>
      <c r="E197" s="3"/>
      <c r="F197" s="42">
        <f>+SUM(ED:TMO!C197)</f>
        <v>0</v>
      </c>
      <c r="G197" s="42">
        <f>+SUM(ED:TMO!D197)</f>
        <v>0</v>
      </c>
      <c r="H197" s="61">
        <f t="shared" si="49"/>
        <v>0</v>
      </c>
      <c r="I197" s="43">
        <f t="shared" si="50"/>
        <v>0</v>
      </c>
      <c r="J197" s="43">
        <f t="shared" si="51"/>
        <v>0</v>
      </c>
      <c r="K197" s="43">
        <f t="shared" si="52"/>
        <v>0</v>
      </c>
    </row>
    <row r="198" spans="1:11" x14ac:dyDescent="0.25">
      <c r="A198" s="36" t="s">
        <v>386</v>
      </c>
      <c r="B198" s="36" t="s">
        <v>387</v>
      </c>
      <c r="C198" s="37"/>
      <c r="D198" s="37">
        <f t="shared" ref="D198:D200" si="54">+D196+D197</f>
        <v>51959450</v>
      </c>
      <c r="E198" s="37"/>
      <c r="F198" s="42">
        <f>+SUM(ED:TMO!C198)</f>
        <v>0</v>
      </c>
      <c r="G198" s="42">
        <f>+SUM(ED:TMO!D198)</f>
        <v>51959450</v>
      </c>
      <c r="H198" s="61">
        <f t="shared" si="49"/>
        <v>0</v>
      </c>
      <c r="I198" s="43">
        <f t="shared" si="50"/>
        <v>0</v>
      </c>
      <c r="J198" s="43">
        <f t="shared" si="51"/>
        <v>0</v>
      </c>
      <c r="K198" s="43">
        <f t="shared" si="52"/>
        <v>0</v>
      </c>
    </row>
    <row r="199" spans="1:11" x14ac:dyDescent="0.25">
      <c r="A199" s="6" t="s">
        <v>388</v>
      </c>
      <c r="B199" s="6" t="s">
        <v>389</v>
      </c>
      <c r="C199" s="3"/>
      <c r="D199" s="3">
        <v>0</v>
      </c>
      <c r="E199" s="3"/>
      <c r="F199" s="42">
        <f>+SUM(ED:TMO!C199)</f>
        <v>0</v>
      </c>
      <c r="G199" s="42">
        <f>+SUM(ED:TMO!D199)</f>
        <v>0</v>
      </c>
      <c r="H199" s="61">
        <f t="shared" si="49"/>
        <v>0</v>
      </c>
      <c r="I199" s="43">
        <f t="shared" si="50"/>
        <v>0</v>
      </c>
      <c r="J199" s="43">
        <f t="shared" si="51"/>
        <v>0</v>
      </c>
      <c r="K199" s="43">
        <f t="shared" si="52"/>
        <v>0</v>
      </c>
    </row>
    <row r="200" spans="1:11" x14ac:dyDescent="0.25">
      <c r="A200" s="36" t="s">
        <v>390</v>
      </c>
      <c r="B200" s="36" t="s">
        <v>391</v>
      </c>
      <c r="C200" s="37"/>
      <c r="D200" s="37">
        <f t="shared" si="54"/>
        <v>51959450</v>
      </c>
      <c r="E200" s="37"/>
      <c r="F200" s="42">
        <f>+SUM(ED:TMO!C200)</f>
        <v>0</v>
      </c>
      <c r="G200" s="42">
        <f>+SUM(ED:TMO!D200)</f>
        <v>51959450</v>
      </c>
      <c r="H200" s="61">
        <f t="shared" si="49"/>
        <v>0</v>
      </c>
      <c r="I200" s="43">
        <f t="shared" si="50"/>
        <v>0</v>
      </c>
      <c r="J200" s="43">
        <f t="shared" si="51"/>
        <v>0</v>
      </c>
      <c r="K200" s="43">
        <f t="shared" si="52"/>
        <v>0</v>
      </c>
    </row>
  </sheetData>
  <sortState ref="O2:R29">
    <sortCondition ref="O1"/>
  </sortState>
  <conditionalFormatting sqref="I1:K1048576 R34:R1048576">
    <cfRule type="cellIs" dxfId="1" priority="2" operator="notEqual">
      <formula>0</formula>
    </cfRule>
  </conditionalFormatting>
  <conditionalFormatting sqref="R1:R29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0"/>
  <sheetViews>
    <sheetView workbookViewId="0">
      <pane ySplit="1" topLeftCell="A2" activePane="bottomLeft" state="frozen"/>
      <selection activeCell="A135" sqref="A135:XFD135"/>
      <selection pane="bottomLeft" activeCell="A135" sqref="A135:XFD135"/>
    </sheetView>
  </sheetViews>
  <sheetFormatPr defaultRowHeight="15" x14ac:dyDescent="0.25"/>
  <cols>
    <col min="1" max="1" width="10.28515625" style="38" bestFit="1" customWidth="1"/>
    <col min="2" max="2" width="38.42578125" style="38" customWidth="1"/>
    <col min="3" max="3" width="10.42578125" style="39" bestFit="1" customWidth="1"/>
    <col min="4" max="4" width="14.85546875" style="39" bestFit="1" customWidth="1"/>
    <col min="5" max="5" width="9.85546875" style="39" bestFit="1" customWidth="1"/>
  </cols>
  <sheetData>
    <row r="1" spans="1:5" x14ac:dyDescent="0.25">
      <c r="A1" s="1"/>
      <c r="B1" s="1" t="s">
        <v>423</v>
      </c>
      <c r="C1" s="3" t="s">
        <v>2</v>
      </c>
      <c r="D1" s="3" t="s">
        <v>3</v>
      </c>
      <c r="E1" s="3" t="s">
        <v>4</v>
      </c>
    </row>
    <row r="2" spans="1:5" ht="15.75" x14ac:dyDescent="0.25">
      <c r="A2" s="68" t="s">
        <v>5</v>
      </c>
      <c r="B2" s="68" t="s">
        <v>6</v>
      </c>
      <c r="C2" s="69"/>
      <c r="D2" s="69">
        <f>+D3+D41+D45+D46</f>
        <v>180000</v>
      </c>
      <c r="E2" s="69"/>
    </row>
    <row r="3" spans="1:5" x14ac:dyDescent="0.25">
      <c r="A3" s="6" t="s">
        <v>7</v>
      </c>
      <c r="B3" s="6" t="s">
        <v>8</v>
      </c>
      <c r="C3" s="7"/>
      <c r="D3" s="7">
        <f>D4+D12+D30+D35</f>
        <v>180000</v>
      </c>
      <c r="E3" s="7"/>
    </row>
    <row r="4" spans="1:5" x14ac:dyDescent="0.25">
      <c r="A4" s="70" t="s">
        <v>9</v>
      </c>
      <c r="B4" s="70" t="s">
        <v>10</v>
      </c>
      <c r="C4" s="9">
        <f t="shared" ref="C4:D4" si="0">+SUM(C5:C11)</f>
        <v>0</v>
      </c>
      <c r="D4" s="71">
        <f t="shared" si="0"/>
        <v>0</v>
      </c>
      <c r="E4" s="72" t="str">
        <f>+IF(C4=0,"",D4/C4)</f>
        <v/>
      </c>
    </row>
    <row r="5" spans="1:5" x14ac:dyDescent="0.25">
      <c r="A5" s="12" t="s">
        <v>11</v>
      </c>
      <c r="B5" s="12" t="s">
        <v>12</v>
      </c>
      <c r="C5" s="3"/>
      <c r="D5" s="3"/>
      <c r="E5" s="13" t="str">
        <f t="shared" ref="E5:E68" si="1">+IF(C5=0,"",D5/C5)</f>
        <v/>
      </c>
    </row>
    <row r="6" spans="1:5" x14ac:dyDescent="0.25">
      <c r="A6" s="12" t="s">
        <v>13</v>
      </c>
      <c r="B6" s="12" t="s">
        <v>14</v>
      </c>
      <c r="C6" s="3"/>
      <c r="D6" s="3"/>
      <c r="E6" s="13" t="str">
        <f t="shared" si="1"/>
        <v/>
      </c>
    </row>
    <row r="7" spans="1:5" x14ac:dyDescent="0.25">
      <c r="A7" s="12" t="s">
        <v>15</v>
      </c>
      <c r="B7" s="12" t="s">
        <v>16</v>
      </c>
      <c r="C7" s="3"/>
      <c r="D7" s="3"/>
      <c r="E7" s="13" t="str">
        <f t="shared" si="1"/>
        <v/>
      </c>
    </row>
    <row r="8" spans="1:5" x14ac:dyDescent="0.25">
      <c r="A8" s="12" t="s">
        <v>17</v>
      </c>
      <c r="B8" s="12" t="s">
        <v>18</v>
      </c>
      <c r="C8" s="3"/>
      <c r="D8" s="3"/>
      <c r="E8" s="3" t="str">
        <f t="shared" si="1"/>
        <v/>
      </c>
    </row>
    <row r="9" spans="1:5" x14ac:dyDescent="0.25">
      <c r="A9" s="12" t="s">
        <v>19</v>
      </c>
      <c r="B9" s="12" t="s">
        <v>20</v>
      </c>
      <c r="C9" s="3"/>
      <c r="D9" s="3"/>
      <c r="E9" s="3" t="str">
        <f t="shared" si="1"/>
        <v/>
      </c>
    </row>
    <row r="10" spans="1:5" ht="25.5" x14ac:dyDescent="0.25">
      <c r="A10" s="12" t="s">
        <v>21</v>
      </c>
      <c r="B10" s="12" t="s">
        <v>22</v>
      </c>
      <c r="C10" s="3"/>
      <c r="D10" s="3"/>
      <c r="E10" s="3" t="str">
        <f t="shared" si="1"/>
        <v/>
      </c>
    </row>
    <row r="11" spans="1:5" x14ac:dyDescent="0.25">
      <c r="A11" s="12" t="s">
        <v>23</v>
      </c>
      <c r="B11" s="12" t="s">
        <v>24</v>
      </c>
      <c r="C11" s="3"/>
      <c r="D11" s="3"/>
      <c r="E11" s="3" t="str">
        <f t="shared" si="1"/>
        <v/>
      </c>
    </row>
    <row r="12" spans="1:5" x14ac:dyDescent="0.25">
      <c r="A12" s="70" t="s">
        <v>25</v>
      </c>
      <c r="B12" s="70" t="s">
        <v>26</v>
      </c>
      <c r="C12" s="71"/>
      <c r="D12" s="71">
        <f>D13+D20+D29</f>
        <v>180000</v>
      </c>
      <c r="E12" s="71" t="str">
        <f t="shared" si="1"/>
        <v/>
      </c>
    </row>
    <row r="13" spans="1:5" x14ac:dyDescent="0.25">
      <c r="A13" s="14" t="s">
        <v>27</v>
      </c>
      <c r="B13" s="14" t="s">
        <v>28</v>
      </c>
      <c r="C13" s="15"/>
      <c r="D13" s="15">
        <f>SUM(D14:D19)</f>
        <v>0</v>
      </c>
      <c r="E13" s="15" t="str">
        <f t="shared" si="1"/>
        <v/>
      </c>
    </row>
    <row r="14" spans="1:5" x14ac:dyDescent="0.25">
      <c r="A14" s="12" t="s">
        <v>29</v>
      </c>
      <c r="B14" s="12" t="s">
        <v>30</v>
      </c>
      <c r="C14" s="3"/>
      <c r="D14" s="3"/>
      <c r="E14" s="3" t="str">
        <f t="shared" si="1"/>
        <v/>
      </c>
    </row>
    <row r="15" spans="1:5" x14ac:dyDescent="0.25">
      <c r="A15" s="12" t="s">
        <v>31</v>
      </c>
      <c r="B15" s="12" t="s">
        <v>32</v>
      </c>
      <c r="C15" s="3"/>
      <c r="D15" s="3"/>
      <c r="E15" s="3" t="str">
        <f t="shared" si="1"/>
        <v/>
      </c>
    </row>
    <row r="16" spans="1:5" x14ac:dyDescent="0.25">
      <c r="A16" s="12" t="s">
        <v>33</v>
      </c>
      <c r="B16" s="12" t="s">
        <v>34</v>
      </c>
      <c r="C16" s="3"/>
      <c r="D16" s="3"/>
      <c r="E16" s="3" t="str">
        <f t="shared" si="1"/>
        <v/>
      </c>
    </row>
    <row r="17" spans="1:5" x14ac:dyDescent="0.25">
      <c r="A17" s="12" t="s">
        <v>35</v>
      </c>
      <c r="B17" s="12" t="s">
        <v>36</v>
      </c>
      <c r="C17" s="3"/>
      <c r="D17" s="3"/>
      <c r="E17" s="3" t="str">
        <f t="shared" si="1"/>
        <v/>
      </c>
    </row>
    <row r="18" spans="1:5" x14ac:dyDescent="0.25">
      <c r="A18" s="12" t="s">
        <v>37</v>
      </c>
      <c r="B18" s="12" t="s">
        <v>38</v>
      </c>
      <c r="C18" s="3"/>
      <c r="D18" s="3"/>
      <c r="E18" s="3" t="str">
        <f t="shared" si="1"/>
        <v/>
      </c>
    </row>
    <row r="19" spans="1:5" x14ac:dyDescent="0.25">
      <c r="A19" s="12" t="s">
        <v>39</v>
      </c>
      <c r="B19" s="12" t="s">
        <v>40</v>
      </c>
      <c r="C19" s="3"/>
      <c r="D19" s="3"/>
      <c r="E19" s="3" t="str">
        <f t="shared" si="1"/>
        <v/>
      </c>
    </row>
    <row r="20" spans="1:5" x14ac:dyDescent="0.25">
      <c r="A20" s="14" t="s">
        <v>41</v>
      </c>
      <c r="B20" s="14" t="s">
        <v>42</v>
      </c>
      <c r="C20" s="15"/>
      <c r="D20" s="15">
        <f>+D21+D25</f>
        <v>0</v>
      </c>
      <c r="E20" s="15" t="str">
        <f t="shared" si="1"/>
        <v/>
      </c>
    </row>
    <row r="21" spans="1:5" x14ac:dyDescent="0.25">
      <c r="A21" s="16" t="s">
        <v>43</v>
      </c>
      <c r="B21" s="16" t="s">
        <v>44</v>
      </c>
      <c r="C21" s="17"/>
      <c r="D21" s="17">
        <f>SUM(D22:D24)</f>
        <v>0</v>
      </c>
      <c r="E21" s="17" t="str">
        <f t="shared" si="1"/>
        <v/>
      </c>
    </row>
    <row r="22" spans="1:5" x14ac:dyDescent="0.25">
      <c r="A22" s="12" t="s">
        <v>45</v>
      </c>
      <c r="B22" s="12" t="s">
        <v>46</v>
      </c>
      <c r="C22" s="3"/>
      <c r="D22" s="3"/>
      <c r="E22" s="3" t="str">
        <f t="shared" si="1"/>
        <v/>
      </c>
    </row>
    <row r="23" spans="1:5" x14ac:dyDescent="0.25">
      <c r="A23" s="12" t="s">
        <v>47</v>
      </c>
      <c r="B23" s="12" t="s">
        <v>48</v>
      </c>
      <c r="C23" s="3"/>
      <c r="D23" s="3"/>
      <c r="E23" s="3" t="str">
        <f t="shared" si="1"/>
        <v/>
      </c>
    </row>
    <row r="24" spans="1:5" x14ac:dyDescent="0.25">
      <c r="A24" s="12" t="s">
        <v>49</v>
      </c>
      <c r="B24" s="12" t="s">
        <v>50</v>
      </c>
      <c r="C24" s="3"/>
      <c r="D24" s="3"/>
      <c r="E24" s="3" t="str">
        <f t="shared" si="1"/>
        <v/>
      </c>
    </row>
    <row r="25" spans="1:5" x14ac:dyDescent="0.25">
      <c r="A25" s="16" t="s">
        <v>51</v>
      </c>
      <c r="B25" s="16" t="s">
        <v>52</v>
      </c>
      <c r="C25" s="17"/>
      <c r="D25" s="17">
        <f>SUM(D26:D28)</f>
        <v>0</v>
      </c>
      <c r="E25" s="17" t="str">
        <f t="shared" si="1"/>
        <v/>
      </c>
    </row>
    <row r="26" spans="1:5" x14ac:dyDescent="0.25">
      <c r="A26" s="12" t="s">
        <v>53</v>
      </c>
      <c r="B26" s="12" t="s">
        <v>54</v>
      </c>
      <c r="C26" s="3"/>
      <c r="D26" s="3"/>
      <c r="E26" s="3" t="str">
        <f t="shared" si="1"/>
        <v/>
      </c>
    </row>
    <row r="27" spans="1:5" x14ac:dyDescent="0.25">
      <c r="A27" s="12" t="s">
        <v>55</v>
      </c>
      <c r="B27" s="12" t="s">
        <v>56</v>
      </c>
      <c r="C27" s="3"/>
      <c r="D27" s="3"/>
      <c r="E27" s="3" t="str">
        <f t="shared" si="1"/>
        <v/>
      </c>
    </row>
    <row r="28" spans="1:5" x14ac:dyDescent="0.25">
      <c r="A28" s="12" t="s">
        <v>57</v>
      </c>
      <c r="B28" s="12" t="s">
        <v>58</v>
      </c>
      <c r="C28" s="3"/>
      <c r="D28" s="3"/>
      <c r="E28" s="3" t="str">
        <f t="shared" si="1"/>
        <v/>
      </c>
    </row>
    <row r="29" spans="1:5" x14ac:dyDescent="0.25">
      <c r="A29" s="14" t="s">
        <v>59</v>
      </c>
      <c r="B29" s="14" t="s">
        <v>60</v>
      </c>
      <c r="C29" s="3"/>
      <c r="D29" s="3">
        <v>180000</v>
      </c>
      <c r="E29" s="3" t="str">
        <f t="shared" si="1"/>
        <v/>
      </c>
    </row>
    <row r="30" spans="1:5" x14ac:dyDescent="0.25">
      <c r="A30" s="18" t="s">
        <v>61</v>
      </c>
      <c r="B30" s="18" t="s">
        <v>62</v>
      </c>
      <c r="C30" s="19"/>
      <c r="D30" s="19">
        <f t="shared" ref="D30" si="2">SUM(D31:D34)</f>
        <v>0</v>
      </c>
      <c r="E30" s="19" t="str">
        <f t="shared" si="1"/>
        <v/>
      </c>
    </row>
    <row r="31" spans="1:5" x14ac:dyDescent="0.25">
      <c r="A31" s="12" t="s">
        <v>63</v>
      </c>
      <c r="B31" s="12" t="s">
        <v>64</v>
      </c>
      <c r="C31" s="3"/>
      <c r="D31" s="3"/>
      <c r="E31" s="3" t="str">
        <f t="shared" si="1"/>
        <v/>
      </c>
    </row>
    <row r="32" spans="1:5" x14ac:dyDescent="0.25">
      <c r="A32" s="12" t="s">
        <v>65</v>
      </c>
      <c r="B32" s="12" t="s">
        <v>66</v>
      </c>
      <c r="C32" s="3"/>
      <c r="D32" s="3"/>
      <c r="E32" s="3" t="str">
        <f t="shared" si="1"/>
        <v/>
      </c>
    </row>
    <row r="33" spans="1:5" x14ac:dyDescent="0.25">
      <c r="A33" s="12" t="s">
        <v>67</v>
      </c>
      <c r="B33" s="12" t="s">
        <v>68</v>
      </c>
      <c r="C33" s="3"/>
      <c r="D33" s="3"/>
      <c r="E33" s="3" t="str">
        <f t="shared" si="1"/>
        <v/>
      </c>
    </row>
    <row r="34" spans="1:5" x14ac:dyDescent="0.25">
      <c r="A34" s="12" t="s">
        <v>69</v>
      </c>
      <c r="B34" s="12" t="s">
        <v>70</v>
      </c>
      <c r="C34" s="3"/>
      <c r="D34" s="3"/>
      <c r="E34" s="3" t="str">
        <f t="shared" si="1"/>
        <v/>
      </c>
    </row>
    <row r="35" spans="1:5" x14ac:dyDescent="0.25">
      <c r="A35" s="18" t="s">
        <v>71</v>
      </c>
      <c r="B35" s="18" t="s">
        <v>72</v>
      </c>
      <c r="C35" s="19"/>
      <c r="D35" s="19">
        <f t="shared" ref="D35" si="3">SUM(D36:D40)</f>
        <v>0</v>
      </c>
      <c r="E35" s="19" t="str">
        <f t="shared" si="1"/>
        <v/>
      </c>
    </row>
    <row r="36" spans="1:5" x14ac:dyDescent="0.25">
      <c r="A36" s="12" t="s">
        <v>73</v>
      </c>
      <c r="B36" s="12" t="s">
        <v>74</v>
      </c>
      <c r="C36" s="3"/>
      <c r="D36" s="3"/>
      <c r="E36" s="3" t="str">
        <f t="shared" si="1"/>
        <v/>
      </c>
    </row>
    <row r="37" spans="1:5" x14ac:dyDescent="0.25">
      <c r="A37" s="12" t="s">
        <v>75</v>
      </c>
      <c r="B37" s="12" t="s">
        <v>76</v>
      </c>
      <c r="C37" s="3"/>
      <c r="D37" s="3"/>
      <c r="E37" s="3" t="str">
        <f t="shared" si="1"/>
        <v/>
      </c>
    </row>
    <row r="38" spans="1:5" x14ac:dyDescent="0.25">
      <c r="A38" s="12" t="s">
        <v>77</v>
      </c>
      <c r="B38" s="12" t="s">
        <v>78</v>
      </c>
      <c r="C38" s="3"/>
      <c r="D38" s="3"/>
      <c r="E38" s="3" t="str">
        <f t="shared" si="1"/>
        <v/>
      </c>
    </row>
    <row r="39" spans="1:5" x14ac:dyDescent="0.25">
      <c r="A39" s="12" t="s">
        <v>79</v>
      </c>
      <c r="B39" s="12" t="s">
        <v>80</v>
      </c>
      <c r="C39" s="3"/>
      <c r="D39" s="3"/>
      <c r="E39" s="3" t="str">
        <f t="shared" si="1"/>
        <v/>
      </c>
    </row>
    <row r="40" spans="1:5" x14ac:dyDescent="0.25">
      <c r="A40" s="12" t="s">
        <v>81</v>
      </c>
      <c r="B40" s="12" t="s">
        <v>82</v>
      </c>
      <c r="C40" s="3"/>
      <c r="D40" s="3"/>
      <c r="E40" s="3" t="str">
        <f t="shared" si="1"/>
        <v/>
      </c>
    </row>
    <row r="41" spans="1:5" x14ac:dyDescent="0.25">
      <c r="A41" s="6" t="s">
        <v>83</v>
      </c>
      <c r="B41" s="6" t="s">
        <v>84</v>
      </c>
      <c r="C41" s="7"/>
      <c r="D41" s="7">
        <f t="shared" ref="D41" si="4">SUM(D42:D44)</f>
        <v>0</v>
      </c>
      <c r="E41" s="7" t="str">
        <f t="shared" si="1"/>
        <v/>
      </c>
    </row>
    <row r="42" spans="1:5" x14ac:dyDescent="0.25">
      <c r="A42" s="12" t="s">
        <v>85</v>
      </c>
      <c r="B42" s="12" t="s">
        <v>86</v>
      </c>
      <c r="C42" s="3"/>
      <c r="D42" s="3"/>
      <c r="E42" s="3" t="str">
        <f t="shared" si="1"/>
        <v/>
      </c>
    </row>
    <row r="43" spans="1:5" x14ac:dyDescent="0.25">
      <c r="A43" s="12" t="s">
        <v>87</v>
      </c>
      <c r="B43" s="12" t="s">
        <v>88</v>
      </c>
      <c r="C43" s="3"/>
      <c r="D43" s="3"/>
      <c r="E43" s="3" t="str">
        <f t="shared" si="1"/>
        <v/>
      </c>
    </row>
    <row r="44" spans="1:5" ht="25.5" x14ac:dyDescent="0.25">
      <c r="A44" s="12" t="s">
        <v>89</v>
      </c>
      <c r="B44" s="12" t="s">
        <v>90</v>
      </c>
      <c r="C44" s="3"/>
      <c r="D44" s="3"/>
      <c r="E44" s="3" t="str">
        <f t="shared" si="1"/>
        <v/>
      </c>
    </row>
    <row r="45" spans="1:5" x14ac:dyDescent="0.25">
      <c r="A45" s="6" t="s">
        <v>91</v>
      </c>
      <c r="B45" s="6" t="s">
        <v>92</v>
      </c>
      <c r="C45" s="3"/>
      <c r="D45" s="3"/>
      <c r="E45" s="3" t="str">
        <f t="shared" si="1"/>
        <v/>
      </c>
    </row>
    <row r="46" spans="1:5" x14ac:dyDescent="0.25">
      <c r="A46" s="6" t="s">
        <v>93</v>
      </c>
      <c r="B46" s="6" t="s">
        <v>94</v>
      </c>
      <c r="C46" s="7"/>
      <c r="D46" s="7">
        <f t="shared" ref="D46" si="5">SUM(D47:D50)</f>
        <v>0</v>
      </c>
      <c r="E46" s="7" t="str">
        <f t="shared" si="1"/>
        <v/>
      </c>
    </row>
    <row r="47" spans="1:5" x14ac:dyDescent="0.25">
      <c r="A47" s="12" t="s">
        <v>95</v>
      </c>
      <c r="B47" s="12" t="s">
        <v>96</v>
      </c>
      <c r="C47" s="3"/>
      <c r="D47" s="3"/>
      <c r="E47" s="3" t="str">
        <f t="shared" si="1"/>
        <v/>
      </c>
    </row>
    <row r="48" spans="1:5" x14ac:dyDescent="0.25">
      <c r="A48" s="12" t="s">
        <v>97</v>
      </c>
      <c r="B48" s="12" t="s">
        <v>98</v>
      </c>
      <c r="C48" s="3"/>
      <c r="D48" s="3"/>
      <c r="E48" s="3" t="str">
        <f t="shared" si="1"/>
        <v/>
      </c>
    </row>
    <row r="49" spans="1:5" x14ac:dyDescent="0.25">
      <c r="A49" s="12" t="s">
        <v>99</v>
      </c>
      <c r="B49" s="12" t="s">
        <v>100</v>
      </c>
      <c r="C49" s="3"/>
      <c r="D49" s="3"/>
      <c r="E49" s="3" t="str">
        <f t="shared" si="1"/>
        <v/>
      </c>
    </row>
    <row r="50" spans="1:5" x14ac:dyDescent="0.25">
      <c r="A50" s="12" t="s">
        <v>101</v>
      </c>
      <c r="B50" s="12" t="s">
        <v>94</v>
      </c>
      <c r="C50" s="3"/>
      <c r="D50" s="3"/>
      <c r="E50" s="3" t="str">
        <f t="shared" si="1"/>
        <v/>
      </c>
    </row>
    <row r="51" spans="1:5" ht="15.75" x14ac:dyDescent="0.25">
      <c r="A51" s="20" t="s">
        <v>102</v>
      </c>
      <c r="B51" s="20" t="s">
        <v>103</v>
      </c>
      <c r="C51" s="21"/>
      <c r="D51" s="21">
        <f>+D52+D165+D189+D190</f>
        <v>-179375</v>
      </c>
      <c r="E51" s="21" t="str">
        <f t="shared" si="1"/>
        <v/>
      </c>
    </row>
    <row r="52" spans="1:5" x14ac:dyDescent="0.25">
      <c r="A52" s="22" t="s">
        <v>104</v>
      </c>
      <c r="B52" s="22" t="s">
        <v>105</v>
      </c>
      <c r="C52" s="7"/>
      <c r="D52" s="7">
        <f>+D53+D58+D91+D136+D158+D159</f>
        <v>-130000</v>
      </c>
      <c r="E52" s="7" t="str">
        <f t="shared" si="1"/>
        <v/>
      </c>
    </row>
    <row r="53" spans="1:5" x14ac:dyDescent="0.25">
      <c r="A53" s="18" t="s">
        <v>106</v>
      </c>
      <c r="B53" s="18" t="s">
        <v>107</v>
      </c>
      <c r="C53" s="19"/>
      <c r="D53" s="19">
        <f t="shared" ref="D53" si="6">SUM(D54:D57)</f>
        <v>0</v>
      </c>
      <c r="E53" s="19" t="str">
        <f t="shared" si="1"/>
        <v/>
      </c>
    </row>
    <row r="54" spans="1:5" x14ac:dyDescent="0.25">
      <c r="A54" s="12" t="s">
        <v>108</v>
      </c>
      <c r="B54" s="12" t="s">
        <v>109</v>
      </c>
      <c r="C54" s="3"/>
      <c r="D54" s="3"/>
      <c r="E54" s="3" t="str">
        <f t="shared" si="1"/>
        <v/>
      </c>
    </row>
    <row r="55" spans="1:5" x14ac:dyDescent="0.25">
      <c r="A55" s="12" t="s">
        <v>110</v>
      </c>
      <c r="B55" s="12" t="s">
        <v>111</v>
      </c>
      <c r="C55" s="3"/>
      <c r="D55" s="3"/>
      <c r="E55" s="3" t="str">
        <f t="shared" si="1"/>
        <v/>
      </c>
    </row>
    <row r="56" spans="1:5" x14ac:dyDescent="0.25">
      <c r="A56" s="12" t="s">
        <v>112</v>
      </c>
      <c r="B56" s="12" t="s">
        <v>113</v>
      </c>
      <c r="C56" s="3"/>
      <c r="D56" s="3"/>
      <c r="E56" s="3" t="str">
        <f t="shared" si="1"/>
        <v/>
      </c>
    </row>
    <row r="57" spans="1:5" x14ac:dyDescent="0.25">
      <c r="A57" s="12" t="s">
        <v>114</v>
      </c>
      <c r="B57" s="12" t="s">
        <v>115</v>
      </c>
      <c r="C57" s="3"/>
      <c r="D57" s="3"/>
      <c r="E57" s="3" t="str">
        <f t="shared" si="1"/>
        <v/>
      </c>
    </row>
    <row r="58" spans="1:5" x14ac:dyDescent="0.25">
      <c r="A58" s="23" t="s">
        <v>116</v>
      </c>
      <c r="B58" s="23" t="s">
        <v>117</v>
      </c>
      <c r="C58" s="19"/>
      <c r="D58" s="19">
        <f t="shared" ref="D58" si="7">+D59+D67+D71+D78+D84+D89+D90</f>
        <v>0</v>
      </c>
      <c r="E58" s="19" t="str">
        <f t="shared" si="1"/>
        <v/>
      </c>
    </row>
    <row r="59" spans="1:5" x14ac:dyDescent="0.25">
      <c r="A59" s="24" t="s">
        <v>118</v>
      </c>
      <c r="B59" s="24" t="s">
        <v>119</v>
      </c>
      <c r="C59" s="25">
        <f t="shared" ref="C59:D59" si="8">SUM(C60:C66)</f>
        <v>0</v>
      </c>
      <c r="D59" s="26">
        <f t="shared" si="8"/>
        <v>0</v>
      </c>
      <c r="E59" s="27" t="str">
        <f t="shared" si="1"/>
        <v/>
      </c>
    </row>
    <row r="60" spans="1:5" x14ac:dyDescent="0.25">
      <c r="A60" s="12" t="s">
        <v>120</v>
      </c>
      <c r="B60" s="12" t="s">
        <v>121</v>
      </c>
      <c r="C60" s="3"/>
      <c r="D60" s="3"/>
      <c r="E60" s="13" t="str">
        <f t="shared" si="1"/>
        <v/>
      </c>
    </row>
    <row r="61" spans="1:5" x14ac:dyDescent="0.25">
      <c r="A61" s="12" t="s">
        <v>122</v>
      </c>
      <c r="B61" s="12" t="s">
        <v>123</v>
      </c>
      <c r="C61" s="3"/>
      <c r="D61" s="3"/>
      <c r="E61" s="13" t="str">
        <f t="shared" si="1"/>
        <v/>
      </c>
    </row>
    <row r="62" spans="1:5" x14ac:dyDescent="0.25">
      <c r="A62" s="12" t="s">
        <v>124</v>
      </c>
      <c r="B62" s="12" t="s">
        <v>125</v>
      </c>
      <c r="C62" s="3"/>
      <c r="D62" s="3"/>
      <c r="E62" s="13" t="str">
        <f t="shared" si="1"/>
        <v/>
      </c>
    </row>
    <row r="63" spans="1:5" x14ac:dyDescent="0.25">
      <c r="A63" s="12" t="s">
        <v>126</v>
      </c>
      <c r="B63" s="12" t="s">
        <v>127</v>
      </c>
      <c r="C63" s="3"/>
      <c r="D63" s="3"/>
      <c r="E63" s="13" t="str">
        <f t="shared" si="1"/>
        <v/>
      </c>
    </row>
    <row r="64" spans="1:5" x14ac:dyDescent="0.25">
      <c r="A64" s="12" t="s">
        <v>128</v>
      </c>
      <c r="B64" s="12" t="s">
        <v>129</v>
      </c>
      <c r="C64" s="3"/>
      <c r="D64" s="3"/>
      <c r="E64" s="13" t="str">
        <f t="shared" si="1"/>
        <v/>
      </c>
    </row>
    <row r="65" spans="1:5" x14ac:dyDescent="0.25">
      <c r="A65" s="12" t="s">
        <v>130</v>
      </c>
      <c r="B65" s="12" t="s">
        <v>131</v>
      </c>
      <c r="C65" s="3"/>
      <c r="D65" s="3"/>
      <c r="E65" s="13" t="str">
        <f t="shared" si="1"/>
        <v/>
      </c>
    </row>
    <row r="66" spans="1:5" ht="25.5" x14ac:dyDescent="0.25">
      <c r="A66" s="12" t="s">
        <v>132</v>
      </c>
      <c r="B66" s="12" t="s">
        <v>133</v>
      </c>
      <c r="C66" s="3"/>
      <c r="D66" s="3"/>
      <c r="E66" s="3" t="str">
        <f t="shared" si="1"/>
        <v/>
      </c>
    </row>
    <row r="67" spans="1:5" x14ac:dyDescent="0.25">
      <c r="A67" s="28" t="s">
        <v>134</v>
      </c>
      <c r="B67" s="28" t="s">
        <v>135</v>
      </c>
      <c r="C67" s="25">
        <f t="shared" ref="C67:D67" si="9">SUM(C68:C70)</f>
        <v>0</v>
      </c>
      <c r="D67" s="25">
        <f t="shared" si="9"/>
        <v>0</v>
      </c>
      <c r="E67" s="29" t="str">
        <f t="shared" si="1"/>
        <v/>
      </c>
    </row>
    <row r="68" spans="1:5" x14ac:dyDescent="0.25">
      <c r="A68" s="12" t="s">
        <v>136</v>
      </c>
      <c r="B68" s="12" t="s">
        <v>137</v>
      </c>
      <c r="C68" s="3"/>
      <c r="D68" s="3"/>
      <c r="E68" s="13" t="str">
        <f t="shared" si="1"/>
        <v/>
      </c>
    </row>
    <row r="69" spans="1:5" x14ac:dyDescent="0.25">
      <c r="A69" s="12" t="s">
        <v>138</v>
      </c>
      <c r="B69" s="12" t="s">
        <v>139</v>
      </c>
      <c r="C69" s="3"/>
      <c r="D69" s="3"/>
      <c r="E69" s="13" t="str">
        <f t="shared" ref="E69:E86" si="10">+IF(C69=0,"",D69/C69)</f>
        <v/>
      </c>
    </row>
    <row r="70" spans="1:5" ht="25.5" x14ac:dyDescent="0.25">
      <c r="A70" s="12" t="s">
        <v>140</v>
      </c>
      <c r="B70" s="12" t="s">
        <v>141</v>
      </c>
      <c r="C70" s="3"/>
      <c r="D70" s="3"/>
      <c r="E70" s="3" t="str">
        <f t="shared" si="10"/>
        <v/>
      </c>
    </row>
    <row r="71" spans="1:5" x14ac:dyDescent="0.25">
      <c r="A71" s="14" t="s">
        <v>142</v>
      </c>
      <c r="B71" s="14" t="s">
        <v>143</v>
      </c>
      <c r="C71" s="15"/>
      <c r="D71" s="15">
        <f t="shared" ref="D71" si="11">SUM(D72:D77)</f>
        <v>0</v>
      </c>
      <c r="E71" s="15" t="str">
        <f t="shared" si="10"/>
        <v/>
      </c>
    </row>
    <row r="72" spans="1:5" x14ac:dyDescent="0.25">
      <c r="A72" s="12" t="s">
        <v>144</v>
      </c>
      <c r="B72" s="12" t="s">
        <v>145</v>
      </c>
      <c r="C72" s="3"/>
      <c r="D72" s="3"/>
      <c r="E72" s="13" t="str">
        <f t="shared" si="10"/>
        <v/>
      </c>
    </row>
    <row r="73" spans="1:5" x14ac:dyDescent="0.25">
      <c r="A73" s="12" t="s">
        <v>146</v>
      </c>
      <c r="B73" s="12" t="s">
        <v>147</v>
      </c>
      <c r="C73" s="3"/>
      <c r="D73" s="3"/>
      <c r="E73" s="13" t="str">
        <f t="shared" si="10"/>
        <v/>
      </c>
    </row>
    <row r="74" spans="1:5" x14ac:dyDescent="0.25">
      <c r="A74" s="12" t="s">
        <v>148</v>
      </c>
      <c r="B74" s="12" t="s">
        <v>149</v>
      </c>
      <c r="C74" s="3"/>
      <c r="D74" s="3"/>
      <c r="E74" s="13" t="str">
        <f t="shared" si="10"/>
        <v/>
      </c>
    </row>
    <row r="75" spans="1:5" x14ac:dyDescent="0.25">
      <c r="A75" s="12" t="s">
        <v>150</v>
      </c>
      <c r="B75" s="12" t="s">
        <v>151</v>
      </c>
      <c r="C75" s="3"/>
      <c r="D75" s="3"/>
      <c r="E75" s="13" t="str">
        <f t="shared" si="10"/>
        <v/>
      </c>
    </row>
    <row r="76" spans="1:5" x14ac:dyDescent="0.25">
      <c r="A76" s="12" t="s">
        <v>152</v>
      </c>
      <c r="B76" s="12" t="s">
        <v>153</v>
      </c>
      <c r="C76" s="3"/>
      <c r="D76" s="3"/>
      <c r="E76" s="13" t="str">
        <f t="shared" si="10"/>
        <v/>
      </c>
    </row>
    <row r="77" spans="1:5" x14ac:dyDescent="0.25">
      <c r="A77" s="12" t="s">
        <v>154</v>
      </c>
      <c r="B77" s="12" t="s">
        <v>155</v>
      </c>
      <c r="C77" s="3"/>
      <c r="D77" s="3"/>
      <c r="E77" s="3" t="str">
        <f t="shared" si="10"/>
        <v/>
      </c>
    </row>
    <row r="78" spans="1:5" x14ac:dyDescent="0.25">
      <c r="A78" s="14" t="s">
        <v>156</v>
      </c>
      <c r="B78" s="14" t="s">
        <v>157</v>
      </c>
      <c r="C78" s="15"/>
      <c r="D78" s="15">
        <f t="shared" ref="D78" si="12">SUM(D79:D83)</f>
        <v>0</v>
      </c>
      <c r="E78" s="15" t="str">
        <f t="shared" si="10"/>
        <v/>
      </c>
    </row>
    <row r="79" spans="1:5" x14ac:dyDescent="0.25">
      <c r="A79" s="12" t="s">
        <v>158</v>
      </c>
      <c r="B79" s="12" t="s">
        <v>159</v>
      </c>
      <c r="C79" s="3"/>
      <c r="D79" s="3"/>
      <c r="E79" s="3" t="str">
        <f t="shared" si="10"/>
        <v/>
      </c>
    </row>
    <row r="80" spans="1:5" x14ac:dyDescent="0.25">
      <c r="A80" s="12" t="s">
        <v>160</v>
      </c>
      <c r="B80" s="12" t="s">
        <v>161</v>
      </c>
      <c r="C80" s="3"/>
      <c r="D80" s="3"/>
      <c r="E80" s="3" t="str">
        <f t="shared" si="10"/>
        <v/>
      </c>
    </row>
    <row r="81" spans="1:5" x14ac:dyDescent="0.25">
      <c r="A81" s="12" t="s">
        <v>162</v>
      </c>
      <c r="B81" s="12" t="s">
        <v>163</v>
      </c>
      <c r="C81" s="3"/>
      <c r="D81" s="3"/>
      <c r="E81" s="3" t="str">
        <f t="shared" si="10"/>
        <v/>
      </c>
    </row>
    <row r="82" spans="1:5" x14ac:dyDescent="0.25">
      <c r="A82" s="12" t="s">
        <v>164</v>
      </c>
      <c r="B82" s="12" t="s">
        <v>165</v>
      </c>
      <c r="C82" s="3"/>
      <c r="D82" s="3"/>
      <c r="E82" s="3" t="str">
        <f t="shared" si="10"/>
        <v/>
      </c>
    </row>
    <row r="83" spans="1:5" x14ac:dyDescent="0.25">
      <c r="A83" s="12" t="s">
        <v>166</v>
      </c>
      <c r="B83" s="12" t="s">
        <v>167</v>
      </c>
      <c r="C83" s="3"/>
      <c r="D83" s="3"/>
      <c r="E83" s="3" t="str">
        <f t="shared" si="10"/>
        <v/>
      </c>
    </row>
    <row r="84" spans="1:5" x14ac:dyDescent="0.25">
      <c r="A84" s="14" t="s">
        <v>168</v>
      </c>
      <c r="B84" s="14" t="s">
        <v>169</v>
      </c>
      <c r="C84" s="15">
        <f>+C86</f>
        <v>0</v>
      </c>
      <c r="D84" s="15">
        <f t="shared" ref="D84" si="13">SUM(D85:D88)</f>
        <v>0</v>
      </c>
      <c r="E84" s="30" t="str">
        <f t="shared" si="10"/>
        <v/>
      </c>
    </row>
    <row r="85" spans="1:5" x14ac:dyDescent="0.25">
      <c r="A85" s="12" t="s">
        <v>170</v>
      </c>
      <c r="B85" s="12" t="s">
        <v>171</v>
      </c>
      <c r="C85" s="3"/>
      <c r="D85" s="3"/>
      <c r="E85" s="13" t="str">
        <f t="shared" si="10"/>
        <v/>
      </c>
    </row>
    <row r="86" spans="1:5" x14ac:dyDescent="0.25">
      <c r="A86" s="12" t="s">
        <v>172</v>
      </c>
      <c r="B86" s="12" t="s">
        <v>173</v>
      </c>
      <c r="C86" s="3"/>
      <c r="D86" s="3"/>
      <c r="E86" s="13" t="str">
        <f t="shared" si="10"/>
        <v/>
      </c>
    </row>
    <row r="87" spans="1:5" x14ac:dyDescent="0.25">
      <c r="A87" s="12" t="s">
        <v>174</v>
      </c>
      <c r="B87" s="12" t="s">
        <v>175</v>
      </c>
      <c r="C87" s="3"/>
      <c r="D87" s="3"/>
      <c r="E87" s="3"/>
    </row>
    <row r="88" spans="1:5" ht="25.5" x14ac:dyDescent="0.25">
      <c r="A88" s="12" t="s">
        <v>176</v>
      </c>
      <c r="B88" s="12" t="s">
        <v>177</v>
      </c>
      <c r="C88" s="3"/>
      <c r="D88" s="3"/>
      <c r="E88" s="3"/>
    </row>
    <row r="89" spans="1:5" x14ac:dyDescent="0.25">
      <c r="A89" s="31" t="s">
        <v>178</v>
      </c>
      <c r="B89" s="31" t="s">
        <v>179</v>
      </c>
      <c r="C89" s="3"/>
      <c r="D89" s="3"/>
      <c r="E89" s="3"/>
    </row>
    <row r="90" spans="1:5" ht="25.5" x14ac:dyDescent="0.25">
      <c r="A90" s="31" t="s">
        <v>180</v>
      </c>
      <c r="B90" s="31" t="s">
        <v>181</v>
      </c>
      <c r="C90" s="3"/>
      <c r="D90" s="3"/>
      <c r="E90" s="3"/>
    </row>
    <row r="91" spans="1:5" x14ac:dyDescent="0.25">
      <c r="A91" s="18" t="s">
        <v>182</v>
      </c>
      <c r="B91" s="18" t="s">
        <v>26</v>
      </c>
      <c r="C91" s="19"/>
      <c r="D91" s="19">
        <f>+D92+D106+D122+D123+D132</f>
        <v>-130000</v>
      </c>
      <c r="E91" s="19"/>
    </row>
    <row r="92" spans="1:5" x14ac:dyDescent="0.25">
      <c r="A92" s="14" t="s">
        <v>183</v>
      </c>
      <c r="B92" s="14" t="s">
        <v>28</v>
      </c>
      <c r="C92" s="15"/>
      <c r="D92" s="15">
        <f t="shared" ref="D92" si="14">+D93+D96+D101+D100+D105</f>
        <v>0</v>
      </c>
      <c r="E92" s="15"/>
    </row>
    <row r="93" spans="1:5" x14ac:dyDescent="0.25">
      <c r="A93" s="16" t="s">
        <v>184</v>
      </c>
      <c r="B93" s="16" t="s">
        <v>185</v>
      </c>
      <c r="C93" s="17"/>
      <c r="D93" s="17">
        <f t="shared" ref="D93" si="15">SUM(D94:D95)</f>
        <v>0</v>
      </c>
      <c r="E93" s="17"/>
    </row>
    <row r="94" spans="1:5" x14ac:dyDescent="0.25">
      <c r="A94" s="12" t="s">
        <v>186</v>
      </c>
      <c r="B94" s="12" t="s">
        <v>187</v>
      </c>
      <c r="C94" s="3"/>
      <c r="D94" s="3"/>
      <c r="E94" s="3"/>
    </row>
    <row r="95" spans="1:5" x14ac:dyDescent="0.25">
      <c r="A95" s="12" t="s">
        <v>188</v>
      </c>
      <c r="B95" s="12" t="s">
        <v>189</v>
      </c>
      <c r="C95" s="3"/>
      <c r="D95" s="3"/>
      <c r="E95" s="3"/>
    </row>
    <row r="96" spans="1:5" x14ac:dyDescent="0.25">
      <c r="A96" s="16" t="s">
        <v>190</v>
      </c>
      <c r="B96" s="16" t="s">
        <v>191</v>
      </c>
      <c r="C96" s="17"/>
      <c r="D96" s="17">
        <f t="shared" ref="D96" si="16">SUM(D97:D99)</f>
        <v>0</v>
      </c>
      <c r="E96" s="17"/>
    </row>
    <row r="97" spans="1:5" x14ac:dyDescent="0.25">
      <c r="A97" s="12" t="s">
        <v>192</v>
      </c>
      <c r="B97" s="12" t="s">
        <v>193</v>
      </c>
      <c r="C97" s="3"/>
      <c r="D97" s="3"/>
      <c r="E97" s="3"/>
    </row>
    <row r="98" spans="1:5" x14ac:dyDescent="0.25">
      <c r="A98" s="12" t="s">
        <v>194</v>
      </c>
      <c r="B98" s="12" t="s">
        <v>195</v>
      </c>
      <c r="C98" s="3"/>
      <c r="D98" s="3"/>
      <c r="E98" s="3"/>
    </row>
    <row r="99" spans="1:5" x14ac:dyDescent="0.25">
      <c r="A99" s="12" t="s">
        <v>196</v>
      </c>
      <c r="B99" s="12" t="s">
        <v>197</v>
      </c>
      <c r="C99" s="3"/>
      <c r="D99" s="3"/>
      <c r="E99" s="3"/>
    </row>
    <row r="100" spans="1:5" x14ac:dyDescent="0.25">
      <c r="A100" s="16" t="s">
        <v>198</v>
      </c>
      <c r="B100" s="16" t="s">
        <v>199</v>
      </c>
      <c r="C100" s="3"/>
      <c r="D100" s="3"/>
      <c r="E100" s="3"/>
    </row>
    <row r="101" spans="1:5" x14ac:dyDescent="0.25">
      <c r="A101" s="16" t="s">
        <v>200</v>
      </c>
      <c r="B101" s="16" t="s">
        <v>201</v>
      </c>
      <c r="C101" s="17"/>
      <c r="D101" s="17">
        <f t="shared" ref="D101" si="17">SUM(D102:D104)</f>
        <v>0</v>
      </c>
      <c r="E101" s="17"/>
    </row>
    <row r="102" spans="1:5" x14ac:dyDescent="0.25">
      <c r="A102" s="12" t="s">
        <v>202</v>
      </c>
      <c r="B102" s="12" t="s">
        <v>203</v>
      </c>
      <c r="C102" s="3"/>
      <c r="D102" s="3"/>
      <c r="E102" s="3"/>
    </row>
    <row r="103" spans="1:5" x14ac:dyDescent="0.25">
      <c r="A103" s="12" t="s">
        <v>204</v>
      </c>
      <c r="B103" s="12" t="s">
        <v>205</v>
      </c>
      <c r="C103" s="3"/>
      <c r="D103" s="3"/>
      <c r="E103" s="3"/>
    </row>
    <row r="104" spans="1:5" ht="25.5" x14ac:dyDescent="0.25">
      <c r="A104" s="12" t="s">
        <v>206</v>
      </c>
      <c r="B104" s="12" t="s">
        <v>207</v>
      </c>
      <c r="C104" s="3"/>
      <c r="D104" s="3"/>
      <c r="E104" s="3"/>
    </row>
    <row r="105" spans="1:5" x14ac:dyDescent="0.25">
      <c r="A105" s="16" t="s">
        <v>208</v>
      </c>
      <c r="B105" s="16" t="s">
        <v>209</v>
      </c>
      <c r="C105" s="3"/>
      <c r="D105" s="3"/>
      <c r="E105" s="3"/>
    </row>
    <row r="106" spans="1:5" x14ac:dyDescent="0.25">
      <c r="A106" s="14" t="s">
        <v>210</v>
      </c>
      <c r="B106" s="14" t="s">
        <v>42</v>
      </c>
      <c r="C106" s="15"/>
      <c r="D106" s="15">
        <f>+D107+D115</f>
        <v>0</v>
      </c>
      <c r="E106" s="15"/>
    </row>
    <row r="107" spans="1:5" x14ac:dyDescent="0.25">
      <c r="A107" s="16" t="s">
        <v>211</v>
      </c>
      <c r="B107" s="16" t="s">
        <v>44</v>
      </c>
      <c r="C107" s="17"/>
      <c r="D107" s="17">
        <f>+SUM(D108:D114)</f>
        <v>0</v>
      </c>
      <c r="E107" s="17"/>
    </row>
    <row r="108" spans="1:5" x14ac:dyDescent="0.25">
      <c r="A108" s="1" t="s">
        <v>212</v>
      </c>
      <c r="B108" s="1" t="s">
        <v>213</v>
      </c>
      <c r="C108" s="3"/>
      <c r="D108" s="3"/>
      <c r="E108" s="3"/>
    </row>
    <row r="109" spans="1:5" x14ac:dyDescent="0.25">
      <c r="A109" s="32" t="s">
        <v>214</v>
      </c>
      <c r="B109" s="32" t="s">
        <v>215</v>
      </c>
      <c r="C109" s="3"/>
      <c r="D109" s="3"/>
      <c r="E109" s="3"/>
    </row>
    <row r="110" spans="1:5" x14ac:dyDescent="0.25">
      <c r="A110" s="12" t="s">
        <v>216</v>
      </c>
      <c r="B110" s="12" t="s">
        <v>217</v>
      </c>
      <c r="C110" s="3"/>
      <c r="D110" s="3"/>
      <c r="E110" s="3"/>
    </row>
    <row r="111" spans="1:5" x14ac:dyDescent="0.25">
      <c r="A111" s="12" t="s">
        <v>218</v>
      </c>
      <c r="B111" s="12" t="s">
        <v>219</v>
      </c>
      <c r="C111" s="3"/>
      <c r="D111" s="3"/>
      <c r="E111" s="3"/>
    </row>
    <row r="112" spans="1:5" x14ac:dyDescent="0.25">
      <c r="A112" s="12" t="s">
        <v>220</v>
      </c>
      <c r="B112" s="12" t="s">
        <v>221</v>
      </c>
      <c r="C112" s="3"/>
      <c r="D112" s="3"/>
      <c r="E112" s="3"/>
    </row>
    <row r="113" spans="1:5" x14ac:dyDescent="0.25">
      <c r="A113" s="12" t="s">
        <v>222</v>
      </c>
      <c r="B113" s="12" t="s">
        <v>223</v>
      </c>
      <c r="C113" s="3"/>
      <c r="D113" s="3"/>
      <c r="E113" s="3"/>
    </row>
    <row r="114" spans="1:5" ht="25.5" x14ac:dyDescent="0.25">
      <c r="A114" s="12" t="s">
        <v>224</v>
      </c>
      <c r="B114" s="12" t="s">
        <v>225</v>
      </c>
      <c r="C114" s="3"/>
      <c r="D114" s="3"/>
      <c r="E114" s="3"/>
    </row>
    <row r="115" spans="1:5" x14ac:dyDescent="0.25">
      <c r="A115" s="16" t="s">
        <v>226</v>
      </c>
      <c r="B115" s="16" t="s">
        <v>52</v>
      </c>
      <c r="C115" s="17"/>
      <c r="D115" s="17">
        <f>SUM(D116:D121)</f>
        <v>0</v>
      </c>
      <c r="E115" s="17"/>
    </row>
    <row r="116" spans="1:5" x14ac:dyDescent="0.25">
      <c r="A116" s="1" t="s">
        <v>227</v>
      </c>
      <c r="B116" s="1" t="s">
        <v>228</v>
      </c>
      <c r="C116" s="33"/>
      <c r="D116" s="33"/>
      <c r="E116" s="33"/>
    </row>
    <row r="117" spans="1:5" x14ac:dyDescent="0.25">
      <c r="A117" s="12" t="s">
        <v>229</v>
      </c>
      <c r="B117" s="12" t="s">
        <v>230</v>
      </c>
      <c r="C117" s="3"/>
      <c r="D117" s="3"/>
      <c r="E117" s="3"/>
    </row>
    <row r="118" spans="1:5" x14ac:dyDescent="0.25">
      <c r="A118" s="12" t="s">
        <v>231</v>
      </c>
      <c r="B118" s="12" t="s">
        <v>232</v>
      </c>
      <c r="C118" s="3"/>
      <c r="D118" s="3"/>
      <c r="E118" s="3"/>
    </row>
    <row r="119" spans="1:5" x14ac:dyDescent="0.25">
      <c r="A119" s="12" t="s">
        <v>233</v>
      </c>
      <c r="B119" s="12" t="s">
        <v>234</v>
      </c>
      <c r="C119" s="3"/>
      <c r="D119" s="3"/>
      <c r="E119" s="3"/>
    </row>
    <row r="120" spans="1:5" ht="25.5" x14ac:dyDescent="0.25">
      <c r="A120" s="12" t="s">
        <v>235</v>
      </c>
      <c r="B120" s="12" t="s">
        <v>236</v>
      </c>
      <c r="C120" s="33"/>
      <c r="D120" s="3"/>
      <c r="E120" s="33"/>
    </row>
    <row r="121" spans="1:5" ht="25.5" x14ac:dyDescent="0.25">
      <c r="A121" s="12" t="s">
        <v>237</v>
      </c>
      <c r="B121" s="12" t="s">
        <v>238</v>
      </c>
      <c r="C121" s="3"/>
      <c r="D121" s="3"/>
      <c r="E121" s="3"/>
    </row>
    <row r="122" spans="1:5" x14ac:dyDescent="0.25">
      <c r="A122" s="14" t="s">
        <v>239</v>
      </c>
      <c r="B122" s="14" t="s">
        <v>60</v>
      </c>
      <c r="C122" s="3"/>
      <c r="D122" s="3">
        <v>-130000</v>
      </c>
      <c r="E122" s="3"/>
    </row>
    <row r="123" spans="1:5" x14ac:dyDescent="0.25">
      <c r="A123" s="14" t="s">
        <v>240</v>
      </c>
      <c r="B123" s="14" t="s">
        <v>241</v>
      </c>
      <c r="C123" s="15"/>
      <c r="D123" s="15">
        <f>SUM(D124:D131)</f>
        <v>0</v>
      </c>
      <c r="E123" s="15"/>
    </row>
    <row r="124" spans="1:5" x14ac:dyDescent="0.25">
      <c r="A124" s="12" t="s">
        <v>242</v>
      </c>
      <c r="B124" s="12" t="s">
        <v>243</v>
      </c>
      <c r="C124" s="3"/>
      <c r="D124" s="3"/>
      <c r="E124" s="3"/>
    </row>
    <row r="125" spans="1:5" x14ac:dyDescent="0.25">
      <c r="A125" s="12" t="s">
        <v>244</v>
      </c>
      <c r="B125" s="12" t="s">
        <v>245</v>
      </c>
      <c r="C125" s="3"/>
      <c r="D125" s="3"/>
      <c r="E125" s="3"/>
    </row>
    <row r="126" spans="1:5" x14ac:dyDescent="0.25">
      <c r="A126" s="12" t="s">
        <v>246</v>
      </c>
      <c r="B126" s="12" t="s">
        <v>247</v>
      </c>
      <c r="C126" s="3"/>
      <c r="D126" s="3"/>
      <c r="E126" s="3"/>
    </row>
    <row r="127" spans="1:5" ht="25.5" x14ac:dyDescent="0.25">
      <c r="A127" s="12" t="s">
        <v>248</v>
      </c>
      <c r="B127" s="12" t="s">
        <v>249</v>
      </c>
      <c r="C127" s="3"/>
      <c r="D127" s="3"/>
      <c r="E127" s="3"/>
    </row>
    <row r="128" spans="1:5" x14ac:dyDescent="0.25">
      <c r="A128" s="12" t="s">
        <v>250</v>
      </c>
      <c r="B128" s="12" t="s">
        <v>251</v>
      </c>
      <c r="C128" s="3"/>
      <c r="D128" s="3"/>
      <c r="E128" s="3"/>
    </row>
    <row r="129" spans="1:5" x14ac:dyDescent="0.25">
      <c r="A129" s="12" t="s">
        <v>252</v>
      </c>
      <c r="B129" s="12" t="s">
        <v>253</v>
      </c>
      <c r="C129" s="3"/>
      <c r="D129" s="3"/>
      <c r="E129" s="3"/>
    </row>
    <row r="130" spans="1:5" x14ac:dyDescent="0.25">
      <c r="A130" s="12" t="s">
        <v>254</v>
      </c>
      <c r="B130" s="12" t="s">
        <v>255</v>
      </c>
      <c r="C130" s="3"/>
      <c r="D130" s="3"/>
      <c r="E130" s="3"/>
    </row>
    <row r="131" spans="1:5" x14ac:dyDescent="0.25">
      <c r="A131" s="12" t="s">
        <v>256</v>
      </c>
      <c r="B131" s="12" t="s">
        <v>257</v>
      </c>
      <c r="C131" s="3"/>
      <c r="D131" s="3"/>
      <c r="E131" s="3"/>
    </row>
    <row r="132" spans="1:5" x14ac:dyDescent="0.25">
      <c r="A132" s="14" t="s">
        <v>258</v>
      </c>
      <c r="B132" s="14" t="s">
        <v>259</v>
      </c>
      <c r="C132" s="15"/>
      <c r="D132" s="15">
        <f>SUM(D133:D135)</f>
        <v>0</v>
      </c>
      <c r="E132" s="15"/>
    </row>
    <row r="133" spans="1:5" x14ac:dyDescent="0.25">
      <c r="A133" s="12" t="s">
        <v>260</v>
      </c>
      <c r="B133" s="12" t="s">
        <v>261</v>
      </c>
      <c r="C133" s="3"/>
      <c r="D133" s="3"/>
      <c r="E133" s="3"/>
    </row>
    <row r="134" spans="1:5" x14ac:dyDescent="0.25">
      <c r="A134" s="12" t="s">
        <v>263</v>
      </c>
      <c r="B134" s="12" t="s">
        <v>259</v>
      </c>
      <c r="C134" s="3"/>
      <c r="D134" s="3"/>
      <c r="E134" s="3"/>
    </row>
    <row r="135" spans="1:5" x14ac:dyDescent="0.25">
      <c r="A135" s="12" t="s">
        <v>264</v>
      </c>
      <c r="B135" s="12" t="s">
        <v>265</v>
      </c>
      <c r="C135" s="3"/>
      <c r="D135" s="3"/>
      <c r="E135" s="3"/>
    </row>
    <row r="136" spans="1:5" x14ac:dyDescent="0.25">
      <c r="A136" s="18" t="s">
        <v>266</v>
      </c>
      <c r="B136" s="18" t="s">
        <v>62</v>
      </c>
      <c r="C136" s="19"/>
      <c r="D136" s="19">
        <f>+D137+D143+D153+D155+D156+D157</f>
        <v>0</v>
      </c>
      <c r="E136" s="19"/>
    </row>
    <row r="137" spans="1:5" x14ac:dyDescent="0.25">
      <c r="A137" s="14" t="s">
        <v>267</v>
      </c>
      <c r="B137" s="14" t="s">
        <v>268</v>
      </c>
      <c r="C137" s="15"/>
      <c r="D137" s="15">
        <f t="shared" ref="D137" si="18">SUM(D138:D142)</f>
        <v>0</v>
      </c>
      <c r="E137" s="15"/>
    </row>
    <row r="138" spans="1:5" ht="25.5" x14ac:dyDescent="0.25">
      <c r="A138" s="12" t="s">
        <v>269</v>
      </c>
      <c r="B138" s="12" t="s">
        <v>270</v>
      </c>
      <c r="C138" s="3"/>
      <c r="D138" s="3"/>
      <c r="E138" s="3"/>
    </row>
    <row r="139" spans="1:5" x14ac:dyDescent="0.25">
      <c r="A139" s="12" t="s">
        <v>271</v>
      </c>
      <c r="B139" s="12" t="s">
        <v>272</v>
      </c>
      <c r="C139" s="3"/>
      <c r="D139" s="3"/>
      <c r="E139" s="3"/>
    </row>
    <row r="140" spans="1:5" x14ac:dyDescent="0.25">
      <c r="A140" s="12" t="s">
        <v>273</v>
      </c>
      <c r="B140" s="12" t="s">
        <v>274</v>
      </c>
      <c r="C140" s="3"/>
      <c r="D140" s="3"/>
      <c r="E140" s="3"/>
    </row>
    <row r="141" spans="1:5" x14ac:dyDescent="0.25">
      <c r="A141" s="12" t="s">
        <v>275</v>
      </c>
      <c r="B141" s="12" t="s">
        <v>276</v>
      </c>
      <c r="C141" s="3"/>
      <c r="D141" s="3"/>
      <c r="E141" s="3"/>
    </row>
    <row r="142" spans="1:5" ht="25.5" x14ac:dyDescent="0.25">
      <c r="A142" s="12" t="s">
        <v>277</v>
      </c>
      <c r="B142" s="12" t="s">
        <v>278</v>
      </c>
      <c r="C142" s="3"/>
      <c r="D142" s="3"/>
      <c r="E142" s="3"/>
    </row>
    <row r="143" spans="1:5" x14ac:dyDescent="0.25">
      <c r="A143" s="14" t="s">
        <v>279</v>
      </c>
      <c r="B143" s="14" t="s">
        <v>280</v>
      </c>
      <c r="C143" s="15"/>
      <c r="D143" s="15">
        <f t="shared" ref="D143" si="19">+D144+D149</f>
        <v>0</v>
      </c>
      <c r="E143" s="15"/>
    </row>
    <row r="144" spans="1:5" x14ac:dyDescent="0.25">
      <c r="A144" s="16" t="s">
        <v>281</v>
      </c>
      <c r="B144" s="16" t="s">
        <v>282</v>
      </c>
      <c r="C144" s="17"/>
      <c r="D144" s="17">
        <f t="shared" ref="D144" si="20">SUM(D145:D148)</f>
        <v>0</v>
      </c>
      <c r="E144" s="17"/>
    </row>
    <row r="145" spans="1:5" x14ac:dyDescent="0.25">
      <c r="A145" s="12" t="s">
        <v>283</v>
      </c>
      <c r="B145" s="12" t="s">
        <v>284</v>
      </c>
      <c r="C145" s="3"/>
      <c r="D145" s="3"/>
      <c r="E145" s="3"/>
    </row>
    <row r="146" spans="1:5" x14ac:dyDescent="0.25">
      <c r="A146" s="12" t="s">
        <v>285</v>
      </c>
      <c r="B146" s="12" t="s">
        <v>286</v>
      </c>
      <c r="C146" s="3"/>
      <c r="D146" s="3"/>
      <c r="E146" s="3"/>
    </row>
    <row r="147" spans="1:5" x14ac:dyDescent="0.25">
      <c r="A147" s="12" t="s">
        <v>287</v>
      </c>
      <c r="B147" s="12" t="s">
        <v>288</v>
      </c>
      <c r="C147" s="3"/>
      <c r="D147" s="3"/>
      <c r="E147" s="3"/>
    </row>
    <row r="148" spans="1:5" x14ac:dyDescent="0.25">
      <c r="A148" s="12" t="s">
        <v>289</v>
      </c>
      <c r="B148" s="12" t="s">
        <v>290</v>
      </c>
      <c r="C148" s="3"/>
      <c r="D148" s="3"/>
      <c r="E148" s="3"/>
    </row>
    <row r="149" spans="1:5" x14ac:dyDescent="0.25">
      <c r="A149" s="16" t="s">
        <v>291</v>
      </c>
      <c r="B149" s="16" t="s">
        <v>292</v>
      </c>
      <c r="C149" s="17"/>
      <c r="D149" s="17">
        <f t="shared" ref="D149" si="21">SUM(D150:D152)</f>
        <v>0</v>
      </c>
      <c r="E149" s="17"/>
    </row>
    <row r="150" spans="1:5" x14ac:dyDescent="0.25">
      <c r="A150" s="12" t="s">
        <v>293</v>
      </c>
      <c r="B150" s="12" t="s">
        <v>294</v>
      </c>
      <c r="C150" s="3"/>
      <c r="D150" s="3"/>
      <c r="E150" s="3"/>
    </row>
    <row r="151" spans="1:5" x14ac:dyDescent="0.25">
      <c r="A151" s="12" t="s">
        <v>295</v>
      </c>
      <c r="B151" s="12" t="s">
        <v>288</v>
      </c>
      <c r="C151" s="3"/>
      <c r="D151" s="3"/>
      <c r="E151" s="3"/>
    </row>
    <row r="152" spans="1:5" x14ac:dyDescent="0.25">
      <c r="A152" s="12" t="s">
        <v>296</v>
      </c>
      <c r="B152" s="12" t="s">
        <v>290</v>
      </c>
      <c r="C152" s="3"/>
      <c r="D152" s="3"/>
      <c r="E152" s="3"/>
    </row>
    <row r="153" spans="1:5" x14ac:dyDescent="0.25">
      <c r="A153" s="14" t="s">
        <v>297</v>
      </c>
      <c r="B153" s="14" t="s">
        <v>298</v>
      </c>
      <c r="C153" s="15"/>
      <c r="D153" s="15">
        <f>SUM(D154:D154)</f>
        <v>0</v>
      </c>
      <c r="E153" s="15"/>
    </row>
    <row r="154" spans="1:5" x14ac:dyDescent="0.25">
      <c r="A154" s="12" t="s">
        <v>299</v>
      </c>
      <c r="B154" s="12" t="s">
        <v>300</v>
      </c>
      <c r="C154" s="3"/>
      <c r="D154" s="3"/>
      <c r="E154" s="3"/>
    </row>
    <row r="155" spans="1:5" x14ac:dyDescent="0.25">
      <c r="A155" s="31" t="s">
        <v>301</v>
      </c>
      <c r="B155" s="31" t="s">
        <v>302</v>
      </c>
      <c r="C155" s="3"/>
      <c r="D155" s="3"/>
      <c r="E155" s="3"/>
    </row>
    <row r="156" spans="1:5" x14ac:dyDescent="0.25">
      <c r="A156" s="31" t="s">
        <v>303</v>
      </c>
      <c r="B156" s="31" t="s">
        <v>304</v>
      </c>
      <c r="C156" s="3"/>
      <c r="D156" s="3"/>
      <c r="E156" s="3"/>
    </row>
    <row r="157" spans="1:5" ht="25.5" x14ac:dyDescent="0.25">
      <c r="A157" s="31" t="s">
        <v>305</v>
      </c>
      <c r="B157" s="31" t="s">
        <v>306</v>
      </c>
      <c r="C157" s="3"/>
      <c r="D157" s="3"/>
      <c r="E157" s="3"/>
    </row>
    <row r="158" spans="1:5" x14ac:dyDescent="0.25">
      <c r="A158" s="18" t="s">
        <v>307</v>
      </c>
      <c r="B158" s="18" t="s">
        <v>308</v>
      </c>
      <c r="C158" s="3"/>
      <c r="D158" s="3"/>
      <c r="E158" s="3"/>
    </row>
    <row r="159" spans="1:5" x14ac:dyDescent="0.25">
      <c r="A159" s="18" t="s">
        <v>309</v>
      </c>
      <c r="B159" s="18" t="s">
        <v>310</v>
      </c>
      <c r="C159" s="19"/>
      <c r="D159" s="19">
        <f t="shared" ref="D159" si="22">SUM(D160:D164)</f>
        <v>0</v>
      </c>
      <c r="E159" s="19"/>
    </row>
    <row r="160" spans="1:5" x14ac:dyDescent="0.25">
      <c r="A160" s="12" t="s">
        <v>311</v>
      </c>
      <c r="B160" s="12" t="s">
        <v>312</v>
      </c>
      <c r="C160" s="3"/>
      <c r="D160" s="3"/>
      <c r="E160" s="3"/>
    </row>
    <row r="161" spans="1:5" x14ac:dyDescent="0.25">
      <c r="A161" s="12" t="s">
        <v>313</v>
      </c>
      <c r="B161" s="12" t="s">
        <v>314</v>
      </c>
      <c r="C161" s="3"/>
      <c r="D161" s="3"/>
      <c r="E161" s="3"/>
    </row>
    <row r="162" spans="1:5" x14ac:dyDescent="0.25">
      <c r="A162" s="12" t="s">
        <v>315</v>
      </c>
      <c r="B162" s="12" t="s">
        <v>316</v>
      </c>
      <c r="C162" s="3"/>
      <c r="D162" s="3"/>
      <c r="E162" s="3"/>
    </row>
    <row r="163" spans="1:5" x14ac:dyDescent="0.25">
      <c r="A163" s="12" t="s">
        <v>317</v>
      </c>
      <c r="B163" s="12" t="s">
        <v>318</v>
      </c>
      <c r="C163" s="3"/>
      <c r="D163" s="3"/>
      <c r="E163" s="3"/>
    </row>
    <row r="164" spans="1:5" x14ac:dyDescent="0.25">
      <c r="A164" s="12" t="s">
        <v>319</v>
      </c>
      <c r="B164" s="12" t="s">
        <v>320</v>
      </c>
      <c r="C164" s="3"/>
      <c r="D164" s="3"/>
      <c r="E164" s="3"/>
    </row>
    <row r="165" spans="1:5" x14ac:dyDescent="0.25">
      <c r="A165" s="22" t="s">
        <v>321</v>
      </c>
      <c r="B165" s="22" t="s">
        <v>322</v>
      </c>
      <c r="C165" s="7"/>
      <c r="D165" s="7">
        <f t="shared" ref="D165" si="23">+D166+D167+D168</f>
        <v>-47375</v>
      </c>
      <c r="E165" s="7"/>
    </row>
    <row r="166" spans="1:5" x14ac:dyDescent="0.25">
      <c r="A166" s="12" t="s">
        <v>323</v>
      </c>
      <c r="B166" s="12" t="s">
        <v>324</v>
      </c>
      <c r="C166" s="3"/>
      <c r="D166" s="3">
        <v>-39900</v>
      </c>
      <c r="E166" s="3"/>
    </row>
    <row r="167" spans="1:5" x14ac:dyDescent="0.25">
      <c r="A167" s="12" t="s">
        <v>325</v>
      </c>
      <c r="B167" s="12" t="s">
        <v>326</v>
      </c>
      <c r="C167" s="3"/>
      <c r="D167" s="3">
        <v>-6325</v>
      </c>
      <c r="E167" s="3"/>
    </row>
    <row r="168" spans="1:5" x14ac:dyDescent="0.25">
      <c r="A168" s="23" t="s">
        <v>327</v>
      </c>
      <c r="B168" s="23" t="s">
        <v>328</v>
      </c>
      <c r="C168" s="35"/>
      <c r="D168" s="35">
        <f t="shared" ref="D168" si="24">+D169+D175+D188</f>
        <v>-1150</v>
      </c>
      <c r="E168" s="35"/>
    </row>
    <row r="169" spans="1:5" x14ac:dyDescent="0.25">
      <c r="A169" s="28" t="s">
        <v>329</v>
      </c>
      <c r="B169" s="28" t="s">
        <v>330</v>
      </c>
      <c r="C169" s="25"/>
      <c r="D169" s="25">
        <f t="shared" ref="D169" si="25">SUM(D170:D174)</f>
        <v>-1150</v>
      </c>
      <c r="E169" s="25"/>
    </row>
    <row r="170" spans="1:5" x14ac:dyDescent="0.25">
      <c r="A170" s="12" t="s">
        <v>331</v>
      </c>
      <c r="B170" s="12" t="s">
        <v>332</v>
      </c>
      <c r="C170" s="3"/>
      <c r="D170" s="3">
        <v>-700</v>
      </c>
      <c r="E170" s="3"/>
    </row>
    <row r="171" spans="1:5" x14ac:dyDescent="0.25">
      <c r="A171" s="12" t="s">
        <v>333</v>
      </c>
      <c r="B171" s="12" t="s">
        <v>334</v>
      </c>
      <c r="C171" s="3"/>
      <c r="D171" s="3">
        <v>-200</v>
      </c>
      <c r="E171" s="3"/>
    </row>
    <row r="172" spans="1:5" ht="25.5" x14ac:dyDescent="0.25">
      <c r="A172" s="12" t="s">
        <v>335</v>
      </c>
      <c r="B172" s="12" t="s">
        <v>336</v>
      </c>
      <c r="C172" s="3"/>
      <c r="D172" s="3">
        <v>-250</v>
      </c>
      <c r="E172" s="3"/>
    </row>
    <row r="173" spans="1:5" x14ac:dyDescent="0.25">
      <c r="A173" s="12" t="s">
        <v>337</v>
      </c>
      <c r="B173" s="12" t="s">
        <v>338</v>
      </c>
      <c r="C173" s="3"/>
      <c r="D173" s="3">
        <v>0</v>
      </c>
      <c r="E173" s="3"/>
    </row>
    <row r="174" spans="1:5" x14ac:dyDescent="0.25">
      <c r="A174" s="12" t="s">
        <v>339</v>
      </c>
      <c r="B174" s="12" t="s">
        <v>340</v>
      </c>
      <c r="C174" s="3"/>
      <c r="D174" s="3">
        <v>0</v>
      </c>
      <c r="E174" s="3"/>
    </row>
    <row r="175" spans="1:5" x14ac:dyDescent="0.25">
      <c r="A175" s="14" t="s">
        <v>341</v>
      </c>
      <c r="B175" s="14" t="s">
        <v>342</v>
      </c>
      <c r="C175" s="15"/>
      <c r="D175" s="15">
        <f t="shared" ref="D175" si="26">SUM(D176:D187)</f>
        <v>0</v>
      </c>
      <c r="E175" s="15"/>
    </row>
    <row r="176" spans="1:5" x14ac:dyDescent="0.25">
      <c r="A176" s="12" t="s">
        <v>343</v>
      </c>
      <c r="B176" s="12" t="s">
        <v>344</v>
      </c>
      <c r="C176" s="3"/>
      <c r="D176" s="3">
        <v>0</v>
      </c>
      <c r="E176" s="3"/>
    </row>
    <row r="177" spans="1:5" x14ac:dyDescent="0.25">
      <c r="A177" s="12" t="s">
        <v>345</v>
      </c>
      <c r="B177" s="12" t="s">
        <v>346</v>
      </c>
      <c r="C177" s="3"/>
      <c r="D177" s="3">
        <v>0</v>
      </c>
      <c r="E177" s="3"/>
    </row>
    <row r="178" spans="1:5" x14ac:dyDescent="0.25">
      <c r="A178" s="12" t="s">
        <v>347</v>
      </c>
      <c r="B178" s="12" t="s">
        <v>348</v>
      </c>
      <c r="C178" s="3"/>
      <c r="D178" s="3">
        <v>0</v>
      </c>
      <c r="E178" s="3"/>
    </row>
    <row r="179" spans="1:5" x14ac:dyDescent="0.25">
      <c r="A179" s="12" t="s">
        <v>349</v>
      </c>
      <c r="B179" s="12" t="s">
        <v>350</v>
      </c>
      <c r="C179" s="3"/>
      <c r="D179" s="3">
        <v>0</v>
      </c>
      <c r="E179" s="3"/>
    </row>
    <row r="180" spans="1:5" x14ac:dyDescent="0.25">
      <c r="A180" s="12" t="s">
        <v>351</v>
      </c>
      <c r="B180" s="12" t="s">
        <v>352</v>
      </c>
      <c r="C180" s="3"/>
      <c r="D180" s="3">
        <v>0</v>
      </c>
      <c r="E180" s="3"/>
    </row>
    <row r="181" spans="1:5" x14ac:dyDescent="0.25">
      <c r="A181" s="12" t="s">
        <v>353</v>
      </c>
      <c r="B181" s="12" t="s">
        <v>354</v>
      </c>
      <c r="C181" s="3"/>
      <c r="D181" s="3">
        <v>0</v>
      </c>
      <c r="E181" s="3"/>
    </row>
    <row r="182" spans="1:5" x14ac:dyDescent="0.25">
      <c r="A182" s="12" t="s">
        <v>355</v>
      </c>
      <c r="B182" s="12" t="s">
        <v>356</v>
      </c>
      <c r="C182" s="3"/>
      <c r="D182" s="3">
        <v>0</v>
      </c>
      <c r="E182" s="3"/>
    </row>
    <row r="183" spans="1:5" x14ac:dyDescent="0.25">
      <c r="A183" s="12" t="s">
        <v>357</v>
      </c>
      <c r="B183" s="12" t="s">
        <v>358</v>
      </c>
      <c r="C183" s="3"/>
      <c r="D183" s="3">
        <v>0</v>
      </c>
      <c r="E183" s="3"/>
    </row>
    <row r="184" spans="1:5" x14ac:dyDescent="0.25">
      <c r="A184" s="12" t="s">
        <v>359</v>
      </c>
      <c r="B184" s="12" t="s">
        <v>360</v>
      </c>
      <c r="C184" s="3"/>
      <c r="D184" s="3">
        <v>0</v>
      </c>
      <c r="E184" s="3"/>
    </row>
    <row r="185" spans="1:5" x14ac:dyDescent="0.25">
      <c r="A185" s="12" t="s">
        <v>361</v>
      </c>
      <c r="B185" s="12" t="s">
        <v>362</v>
      </c>
      <c r="C185" s="3"/>
      <c r="D185" s="3">
        <v>0</v>
      </c>
      <c r="E185" s="3"/>
    </row>
    <row r="186" spans="1:5" x14ac:dyDescent="0.25">
      <c r="A186" s="12" t="s">
        <v>363</v>
      </c>
      <c r="B186" s="12" t="s">
        <v>364</v>
      </c>
      <c r="C186" s="3"/>
      <c r="D186" s="3">
        <v>0</v>
      </c>
      <c r="E186" s="3"/>
    </row>
    <row r="187" spans="1:5" x14ac:dyDescent="0.25">
      <c r="A187" s="12" t="s">
        <v>365</v>
      </c>
      <c r="B187" s="12" t="s">
        <v>366</v>
      </c>
      <c r="C187" s="3"/>
      <c r="D187" s="3">
        <v>0</v>
      </c>
      <c r="E187" s="3"/>
    </row>
    <row r="188" spans="1:5" x14ac:dyDescent="0.25">
      <c r="A188" s="14" t="s">
        <v>367</v>
      </c>
      <c r="B188" s="14" t="s">
        <v>368</v>
      </c>
      <c r="C188" s="3"/>
      <c r="D188" s="3">
        <v>0</v>
      </c>
      <c r="E188" s="3"/>
    </row>
    <row r="189" spans="1:5" x14ac:dyDescent="0.25">
      <c r="A189" s="6" t="s">
        <v>369</v>
      </c>
      <c r="B189" s="6" t="s">
        <v>370</v>
      </c>
      <c r="C189" s="3"/>
      <c r="D189" s="3">
        <v>-2000</v>
      </c>
      <c r="E189" s="3"/>
    </row>
    <row r="190" spans="1:5" x14ac:dyDescent="0.25">
      <c r="A190" s="6" t="s">
        <v>371</v>
      </c>
      <c r="B190" s="6" t="s">
        <v>372</v>
      </c>
      <c r="C190" s="7"/>
      <c r="D190" s="7">
        <f t="shared" ref="D190" si="27">+D191+D192</f>
        <v>0</v>
      </c>
      <c r="E190" s="7"/>
    </row>
    <row r="191" spans="1:5" x14ac:dyDescent="0.25">
      <c r="A191" s="12" t="s">
        <v>373</v>
      </c>
      <c r="B191" s="12" t="s">
        <v>374</v>
      </c>
      <c r="C191" s="3"/>
      <c r="D191" s="3"/>
      <c r="E191" s="3"/>
    </row>
    <row r="192" spans="1:5" x14ac:dyDescent="0.25">
      <c r="A192" s="12" t="s">
        <v>375</v>
      </c>
      <c r="B192" s="12" t="s">
        <v>372</v>
      </c>
      <c r="C192" s="3"/>
      <c r="D192" s="3"/>
      <c r="E192" s="3"/>
    </row>
    <row r="193" spans="1:5" x14ac:dyDescent="0.25">
      <c r="A193" s="36" t="s">
        <v>376</v>
      </c>
      <c r="B193" s="36" t="s">
        <v>377</v>
      </c>
      <c r="C193" s="37"/>
      <c r="D193" s="37">
        <f>+D2+D52+D165+D189+D190</f>
        <v>625</v>
      </c>
      <c r="E193" s="37"/>
    </row>
    <row r="194" spans="1:5" x14ac:dyDescent="0.25">
      <c r="A194" s="6" t="s">
        <v>378</v>
      </c>
      <c r="B194" s="6" t="s">
        <v>379</v>
      </c>
      <c r="C194" s="3"/>
      <c r="D194" s="3"/>
      <c r="E194" s="3"/>
    </row>
    <row r="195" spans="1:5" x14ac:dyDescent="0.25">
      <c r="A195" s="6" t="s">
        <v>380</v>
      </c>
      <c r="B195" s="6" t="s">
        <v>381</v>
      </c>
      <c r="C195" s="3"/>
      <c r="D195" s="3"/>
      <c r="E195" s="3"/>
    </row>
    <row r="196" spans="1:5" ht="25.5" x14ac:dyDescent="0.25">
      <c r="A196" s="36" t="s">
        <v>382</v>
      </c>
      <c r="B196" s="36" t="s">
        <v>383</v>
      </c>
      <c r="C196" s="37"/>
      <c r="D196" s="37">
        <f t="shared" ref="D196" si="28">+D193+D194+D195</f>
        <v>625</v>
      </c>
      <c r="E196" s="37"/>
    </row>
    <row r="197" spans="1:5" x14ac:dyDescent="0.25">
      <c r="A197" s="6" t="s">
        <v>384</v>
      </c>
      <c r="B197" s="6" t="s">
        <v>385</v>
      </c>
      <c r="C197" s="3"/>
      <c r="D197" s="3"/>
      <c r="E197" s="3"/>
    </row>
    <row r="198" spans="1:5" x14ac:dyDescent="0.25">
      <c r="A198" s="36" t="s">
        <v>386</v>
      </c>
      <c r="B198" s="36" t="s">
        <v>387</v>
      </c>
      <c r="C198" s="37"/>
      <c r="D198" s="37">
        <f t="shared" ref="D198:D200" si="29">+D196+D197</f>
        <v>625</v>
      </c>
      <c r="E198" s="37"/>
    </row>
    <row r="199" spans="1:5" x14ac:dyDescent="0.25">
      <c r="A199" s="6" t="s">
        <v>388</v>
      </c>
      <c r="B199" s="6" t="s">
        <v>389</v>
      </c>
      <c r="C199" s="3"/>
      <c r="D199" s="3"/>
      <c r="E199" s="3"/>
    </row>
    <row r="200" spans="1:5" x14ac:dyDescent="0.25">
      <c r="A200" s="36" t="s">
        <v>390</v>
      </c>
      <c r="B200" s="36" t="s">
        <v>391</v>
      </c>
      <c r="C200" s="37"/>
      <c r="D200" s="37">
        <f t="shared" si="29"/>
        <v>625</v>
      </c>
      <c r="E200" s="37"/>
    </row>
  </sheetData>
  <autoFilter ref="A1:E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0"/>
  <sheetViews>
    <sheetView workbookViewId="0">
      <pane ySplit="1" topLeftCell="A2" activePane="bottomLeft" state="frozen"/>
      <selection activeCell="A135" sqref="A135:XFD135"/>
      <selection pane="bottomLeft" activeCell="A135" sqref="A135:XFD135"/>
    </sheetView>
  </sheetViews>
  <sheetFormatPr defaultRowHeight="15" x14ac:dyDescent="0.25"/>
  <cols>
    <col min="1" max="1" width="10.28515625" style="38" bestFit="1" customWidth="1"/>
    <col min="2" max="2" width="38.42578125" style="38" customWidth="1"/>
    <col min="3" max="3" width="10.42578125" style="39" bestFit="1" customWidth="1"/>
    <col min="4" max="4" width="14.85546875" style="39" bestFit="1" customWidth="1"/>
    <col min="5" max="5" width="9.85546875" style="39" bestFit="1" customWidth="1"/>
  </cols>
  <sheetData>
    <row r="1" spans="1:5" x14ac:dyDescent="0.25">
      <c r="A1" s="1"/>
      <c r="B1" s="1" t="s">
        <v>394</v>
      </c>
      <c r="C1" s="3" t="s">
        <v>2</v>
      </c>
      <c r="D1" s="3" t="s">
        <v>3</v>
      </c>
      <c r="E1" s="3" t="s">
        <v>4</v>
      </c>
    </row>
    <row r="2" spans="1:5" ht="15.75" x14ac:dyDescent="0.25">
      <c r="A2" s="46" t="s">
        <v>5</v>
      </c>
      <c r="B2" s="46" t="s">
        <v>6</v>
      </c>
      <c r="C2" s="47"/>
      <c r="D2" s="47">
        <f>+D3+D41+D45+D46</f>
        <v>0</v>
      </c>
      <c r="E2" s="63"/>
    </row>
    <row r="3" spans="1:5" x14ac:dyDescent="0.25">
      <c r="A3" s="6" t="s">
        <v>7</v>
      </c>
      <c r="B3" s="6" t="s">
        <v>8</v>
      </c>
      <c r="C3" s="7"/>
      <c r="D3" s="7">
        <f>D4+D12+D30+D35</f>
        <v>0</v>
      </c>
      <c r="E3" s="7"/>
    </row>
    <row r="4" spans="1:5" x14ac:dyDescent="0.25">
      <c r="A4" s="48" t="s">
        <v>9</v>
      </c>
      <c r="B4" s="48" t="s">
        <v>10</v>
      </c>
      <c r="C4" s="9">
        <f t="shared" ref="C4:D4" si="0">+SUM(C5:C11)</f>
        <v>0</v>
      </c>
      <c r="D4" s="49">
        <f t="shared" si="0"/>
        <v>0</v>
      </c>
      <c r="E4" s="66" t="str">
        <f>+IF(C4=0,"",D4/C4)</f>
        <v/>
      </c>
    </row>
    <row r="5" spans="1:5" x14ac:dyDescent="0.25">
      <c r="A5" s="12" t="s">
        <v>11</v>
      </c>
      <c r="B5" s="12" t="s">
        <v>12</v>
      </c>
      <c r="C5" s="3"/>
      <c r="D5" s="3"/>
      <c r="E5" s="13" t="str">
        <f t="shared" ref="E5:E68" si="1">+IF(C5=0,"",D5/C5)</f>
        <v/>
      </c>
    </row>
    <row r="6" spans="1:5" x14ac:dyDescent="0.25">
      <c r="A6" s="12" t="s">
        <v>13</v>
      </c>
      <c r="B6" s="12" t="s">
        <v>14</v>
      </c>
      <c r="C6" s="3"/>
      <c r="D6" s="3"/>
      <c r="E6" s="13" t="str">
        <f t="shared" si="1"/>
        <v/>
      </c>
    </row>
    <row r="7" spans="1:5" x14ac:dyDescent="0.25">
      <c r="A7" s="12" t="s">
        <v>15</v>
      </c>
      <c r="B7" s="12" t="s">
        <v>16</v>
      </c>
      <c r="C7" s="3"/>
      <c r="D7" s="3"/>
      <c r="E7" s="13" t="str">
        <f t="shared" si="1"/>
        <v/>
      </c>
    </row>
    <row r="8" spans="1:5" x14ac:dyDescent="0.25">
      <c r="A8" s="12" t="s">
        <v>17</v>
      </c>
      <c r="B8" s="12" t="s">
        <v>18</v>
      </c>
      <c r="C8" s="3"/>
      <c r="D8" s="3"/>
      <c r="E8" s="3" t="str">
        <f t="shared" si="1"/>
        <v/>
      </c>
    </row>
    <row r="9" spans="1:5" x14ac:dyDescent="0.25">
      <c r="A9" s="12" t="s">
        <v>19</v>
      </c>
      <c r="B9" s="12" t="s">
        <v>20</v>
      </c>
      <c r="C9" s="3"/>
      <c r="D9" s="3"/>
      <c r="E9" s="3" t="str">
        <f t="shared" si="1"/>
        <v/>
      </c>
    </row>
    <row r="10" spans="1:5" ht="25.5" x14ac:dyDescent="0.25">
      <c r="A10" s="12" t="s">
        <v>21</v>
      </c>
      <c r="B10" s="12" t="s">
        <v>22</v>
      </c>
      <c r="C10" s="3"/>
      <c r="D10" s="3"/>
      <c r="E10" s="3" t="str">
        <f t="shared" si="1"/>
        <v/>
      </c>
    </row>
    <row r="11" spans="1:5" x14ac:dyDescent="0.25">
      <c r="A11" s="12" t="s">
        <v>23</v>
      </c>
      <c r="B11" s="12" t="s">
        <v>24</v>
      </c>
      <c r="C11" s="3"/>
      <c r="D11" s="3"/>
      <c r="E11" s="3" t="str">
        <f t="shared" si="1"/>
        <v/>
      </c>
    </row>
    <row r="12" spans="1:5" x14ac:dyDescent="0.25">
      <c r="A12" s="48" t="s">
        <v>25</v>
      </c>
      <c r="B12" s="48" t="s">
        <v>26</v>
      </c>
      <c r="C12" s="49"/>
      <c r="D12" s="49">
        <f>D13+D20+D29</f>
        <v>0</v>
      </c>
      <c r="E12" s="65" t="str">
        <f t="shared" si="1"/>
        <v/>
      </c>
    </row>
    <row r="13" spans="1:5" x14ac:dyDescent="0.25">
      <c r="A13" s="14" t="s">
        <v>27</v>
      </c>
      <c r="B13" s="14" t="s">
        <v>28</v>
      </c>
      <c r="C13" s="15"/>
      <c r="D13" s="15">
        <f>SUM(D14:D19)</f>
        <v>0</v>
      </c>
      <c r="E13" s="15" t="str">
        <f t="shared" si="1"/>
        <v/>
      </c>
    </row>
    <row r="14" spans="1:5" x14ac:dyDescent="0.25">
      <c r="A14" s="12" t="s">
        <v>29</v>
      </c>
      <c r="B14" s="12" t="s">
        <v>30</v>
      </c>
      <c r="C14" s="3"/>
      <c r="D14" s="3"/>
      <c r="E14" s="3" t="str">
        <f t="shared" si="1"/>
        <v/>
      </c>
    </row>
    <row r="15" spans="1:5" x14ac:dyDescent="0.25">
      <c r="A15" s="12" t="s">
        <v>31</v>
      </c>
      <c r="B15" s="12" t="s">
        <v>32</v>
      </c>
      <c r="C15" s="3"/>
      <c r="D15" s="3"/>
      <c r="E15" s="3" t="str">
        <f t="shared" si="1"/>
        <v/>
      </c>
    </row>
    <row r="16" spans="1:5" x14ac:dyDescent="0.25">
      <c r="A16" s="12" t="s">
        <v>33</v>
      </c>
      <c r="B16" s="12" t="s">
        <v>34</v>
      </c>
      <c r="C16" s="3"/>
      <c r="D16" s="3"/>
      <c r="E16" s="3" t="str">
        <f t="shared" si="1"/>
        <v/>
      </c>
    </row>
    <row r="17" spans="1:5" x14ac:dyDescent="0.25">
      <c r="A17" s="12" t="s">
        <v>35</v>
      </c>
      <c r="B17" s="12" t="s">
        <v>36</v>
      </c>
      <c r="C17" s="3"/>
      <c r="D17" s="3"/>
      <c r="E17" s="3" t="str">
        <f t="shared" si="1"/>
        <v/>
      </c>
    </row>
    <row r="18" spans="1:5" x14ac:dyDescent="0.25">
      <c r="A18" s="12" t="s">
        <v>37</v>
      </c>
      <c r="B18" s="12" t="s">
        <v>38</v>
      </c>
      <c r="C18" s="3"/>
      <c r="D18" s="3"/>
      <c r="E18" s="3" t="str">
        <f t="shared" si="1"/>
        <v/>
      </c>
    </row>
    <row r="19" spans="1:5" x14ac:dyDescent="0.25">
      <c r="A19" s="12" t="s">
        <v>39</v>
      </c>
      <c r="B19" s="12" t="s">
        <v>40</v>
      </c>
      <c r="C19" s="3"/>
      <c r="D19" s="3"/>
      <c r="E19" s="3" t="str">
        <f t="shared" si="1"/>
        <v/>
      </c>
    </row>
    <row r="20" spans="1:5" x14ac:dyDescent="0.25">
      <c r="A20" s="14" t="s">
        <v>41</v>
      </c>
      <c r="B20" s="14" t="s">
        <v>42</v>
      </c>
      <c r="C20" s="15"/>
      <c r="D20" s="15">
        <f>+D21+D25</f>
        <v>0</v>
      </c>
      <c r="E20" s="15" t="str">
        <f t="shared" si="1"/>
        <v/>
      </c>
    </row>
    <row r="21" spans="1:5" x14ac:dyDescent="0.25">
      <c r="A21" s="16" t="s">
        <v>43</v>
      </c>
      <c r="B21" s="16" t="s">
        <v>44</v>
      </c>
      <c r="C21" s="17"/>
      <c r="D21" s="17">
        <f>SUM(D22:D24)</f>
        <v>0</v>
      </c>
      <c r="E21" s="17" t="str">
        <f t="shared" si="1"/>
        <v/>
      </c>
    </row>
    <row r="22" spans="1:5" x14ac:dyDescent="0.25">
      <c r="A22" s="12" t="s">
        <v>45</v>
      </c>
      <c r="B22" s="12" t="s">
        <v>46</v>
      </c>
      <c r="C22" s="3"/>
      <c r="D22" s="3"/>
      <c r="E22" s="3" t="str">
        <f t="shared" si="1"/>
        <v/>
      </c>
    </row>
    <row r="23" spans="1:5" x14ac:dyDescent="0.25">
      <c r="A23" s="12" t="s">
        <v>47</v>
      </c>
      <c r="B23" s="12" t="s">
        <v>48</v>
      </c>
      <c r="C23" s="3"/>
      <c r="D23" s="3"/>
      <c r="E23" s="3" t="str">
        <f t="shared" si="1"/>
        <v/>
      </c>
    </row>
    <row r="24" spans="1:5" x14ac:dyDescent="0.25">
      <c r="A24" s="12" t="s">
        <v>49</v>
      </c>
      <c r="B24" s="12" t="s">
        <v>50</v>
      </c>
      <c r="C24" s="3"/>
      <c r="D24" s="3"/>
      <c r="E24" s="3" t="str">
        <f t="shared" si="1"/>
        <v/>
      </c>
    </row>
    <row r="25" spans="1:5" x14ac:dyDescent="0.25">
      <c r="A25" s="16" t="s">
        <v>51</v>
      </c>
      <c r="B25" s="16" t="s">
        <v>52</v>
      </c>
      <c r="C25" s="17"/>
      <c r="D25" s="17">
        <f>SUM(D26:D28)</f>
        <v>0</v>
      </c>
      <c r="E25" s="17" t="str">
        <f t="shared" si="1"/>
        <v/>
      </c>
    </row>
    <row r="26" spans="1:5" x14ac:dyDescent="0.25">
      <c r="A26" s="12" t="s">
        <v>53</v>
      </c>
      <c r="B26" s="12" t="s">
        <v>54</v>
      </c>
      <c r="C26" s="3"/>
      <c r="D26" s="3"/>
      <c r="E26" s="3" t="str">
        <f t="shared" si="1"/>
        <v/>
      </c>
    </row>
    <row r="27" spans="1:5" x14ac:dyDescent="0.25">
      <c r="A27" s="12" t="s">
        <v>55</v>
      </c>
      <c r="B27" s="12" t="s">
        <v>56</v>
      </c>
      <c r="C27" s="3"/>
      <c r="D27" s="3"/>
      <c r="E27" s="3" t="str">
        <f t="shared" si="1"/>
        <v/>
      </c>
    </row>
    <row r="28" spans="1:5" x14ac:dyDescent="0.25">
      <c r="A28" s="12" t="s">
        <v>57</v>
      </c>
      <c r="B28" s="12" t="s">
        <v>58</v>
      </c>
      <c r="C28" s="3"/>
      <c r="D28" s="3"/>
      <c r="E28" s="3" t="str">
        <f t="shared" si="1"/>
        <v/>
      </c>
    </row>
    <row r="29" spans="1:5" x14ac:dyDescent="0.25">
      <c r="A29" s="14" t="s">
        <v>59</v>
      </c>
      <c r="B29" s="14" t="s">
        <v>60</v>
      </c>
      <c r="C29" s="3"/>
      <c r="D29" s="3"/>
      <c r="E29" s="3" t="str">
        <f t="shared" si="1"/>
        <v/>
      </c>
    </row>
    <row r="30" spans="1:5" x14ac:dyDescent="0.25">
      <c r="A30" s="18" t="s">
        <v>61</v>
      </c>
      <c r="B30" s="18" t="s">
        <v>62</v>
      </c>
      <c r="C30" s="19"/>
      <c r="D30" s="19">
        <f t="shared" ref="D30" si="2">SUM(D31:D34)</f>
        <v>0</v>
      </c>
      <c r="E30" s="19" t="str">
        <f t="shared" si="1"/>
        <v/>
      </c>
    </row>
    <row r="31" spans="1:5" x14ac:dyDescent="0.25">
      <c r="A31" s="12" t="s">
        <v>63</v>
      </c>
      <c r="B31" s="12" t="s">
        <v>64</v>
      </c>
      <c r="C31" s="3"/>
      <c r="D31" s="3"/>
      <c r="E31" s="3" t="str">
        <f t="shared" si="1"/>
        <v/>
      </c>
    </row>
    <row r="32" spans="1:5" x14ac:dyDescent="0.25">
      <c r="A32" s="12" t="s">
        <v>65</v>
      </c>
      <c r="B32" s="12" t="s">
        <v>66</v>
      </c>
      <c r="C32" s="3"/>
      <c r="D32" s="3"/>
      <c r="E32" s="3" t="str">
        <f t="shared" si="1"/>
        <v/>
      </c>
    </row>
    <row r="33" spans="1:5" x14ac:dyDescent="0.25">
      <c r="A33" s="12" t="s">
        <v>67</v>
      </c>
      <c r="B33" s="12" t="s">
        <v>68</v>
      </c>
      <c r="C33" s="3"/>
      <c r="D33" s="3"/>
      <c r="E33" s="3" t="str">
        <f t="shared" si="1"/>
        <v/>
      </c>
    </row>
    <row r="34" spans="1:5" x14ac:dyDescent="0.25">
      <c r="A34" s="12" t="s">
        <v>69</v>
      </c>
      <c r="B34" s="12" t="s">
        <v>70</v>
      </c>
      <c r="C34" s="3"/>
      <c r="D34" s="3"/>
      <c r="E34" s="3" t="str">
        <f t="shared" si="1"/>
        <v/>
      </c>
    </row>
    <row r="35" spans="1:5" x14ac:dyDescent="0.25">
      <c r="A35" s="18" t="s">
        <v>71</v>
      </c>
      <c r="B35" s="18" t="s">
        <v>72</v>
      </c>
      <c r="C35" s="19"/>
      <c r="D35" s="19">
        <f t="shared" ref="D35" si="3">SUM(D36:D40)</f>
        <v>0</v>
      </c>
      <c r="E35" s="19" t="str">
        <f t="shared" si="1"/>
        <v/>
      </c>
    </row>
    <row r="36" spans="1:5" x14ac:dyDescent="0.25">
      <c r="A36" s="12" t="s">
        <v>73</v>
      </c>
      <c r="B36" s="12" t="s">
        <v>74</v>
      </c>
      <c r="C36" s="3"/>
      <c r="D36" s="3"/>
      <c r="E36" s="3" t="str">
        <f t="shared" si="1"/>
        <v/>
      </c>
    </row>
    <row r="37" spans="1:5" x14ac:dyDescent="0.25">
      <c r="A37" s="12" t="s">
        <v>75</v>
      </c>
      <c r="B37" s="12" t="s">
        <v>76</v>
      </c>
      <c r="C37" s="3"/>
      <c r="D37" s="3"/>
      <c r="E37" s="3" t="str">
        <f t="shared" si="1"/>
        <v/>
      </c>
    </row>
    <row r="38" spans="1:5" x14ac:dyDescent="0.25">
      <c r="A38" s="12" t="s">
        <v>77</v>
      </c>
      <c r="B38" s="12" t="s">
        <v>78</v>
      </c>
      <c r="C38" s="3"/>
      <c r="D38" s="3"/>
      <c r="E38" s="3" t="str">
        <f t="shared" si="1"/>
        <v/>
      </c>
    </row>
    <row r="39" spans="1:5" x14ac:dyDescent="0.25">
      <c r="A39" s="12" t="s">
        <v>79</v>
      </c>
      <c r="B39" s="12" t="s">
        <v>80</v>
      </c>
      <c r="C39" s="3"/>
      <c r="D39" s="3"/>
      <c r="E39" s="3" t="str">
        <f t="shared" si="1"/>
        <v/>
      </c>
    </row>
    <row r="40" spans="1:5" x14ac:dyDescent="0.25">
      <c r="A40" s="12" t="s">
        <v>81</v>
      </c>
      <c r="B40" s="12" t="s">
        <v>82</v>
      </c>
      <c r="C40" s="3"/>
      <c r="D40" s="3"/>
      <c r="E40" s="3" t="str">
        <f t="shared" si="1"/>
        <v/>
      </c>
    </row>
    <row r="41" spans="1:5" x14ac:dyDescent="0.25">
      <c r="A41" s="6" t="s">
        <v>83</v>
      </c>
      <c r="B41" s="6" t="s">
        <v>84</v>
      </c>
      <c r="C41" s="7"/>
      <c r="D41" s="7">
        <f t="shared" ref="D41" si="4">SUM(D42:D44)</f>
        <v>0</v>
      </c>
      <c r="E41" s="7" t="str">
        <f t="shared" si="1"/>
        <v/>
      </c>
    </row>
    <row r="42" spans="1:5" x14ac:dyDescent="0.25">
      <c r="A42" s="12" t="s">
        <v>85</v>
      </c>
      <c r="B42" s="12" t="s">
        <v>86</v>
      </c>
      <c r="C42" s="3"/>
      <c r="D42" s="3"/>
      <c r="E42" s="3" t="str">
        <f t="shared" si="1"/>
        <v/>
      </c>
    </row>
    <row r="43" spans="1:5" x14ac:dyDescent="0.25">
      <c r="A43" s="12" t="s">
        <v>87</v>
      </c>
      <c r="B43" s="12" t="s">
        <v>88</v>
      </c>
      <c r="C43" s="3"/>
      <c r="D43" s="3"/>
      <c r="E43" s="3" t="str">
        <f t="shared" si="1"/>
        <v/>
      </c>
    </row>
    <row r="44" spans="1:5" ht="25.5" x14ac:dyDescent="0.25">
      <c r="A44" s="12" t="s">
        <v>89</v>
      </c>
      <c r="B44" s="12" t="s">
        <v>90</v>
      </c>
      <c r="C44" s="3"/>
      <c r="D44" s="3"/>
      <c r="E44" s="3" t="str">
        <f t="shared" si="1"/>
        <v/>
      </c>
    </row>
    <row r="45" spans="1:5" x14ac:dyDescent="0.25">
      <c r="A45" s="6" t="s">
        <v>91</v>
      </c>
      <c r="B45" s="6" t="s">
        <v>92</v>
      </c>
      <c r="C45" s="3"/>
      <c r="D45" s="3"/>
      <c r="E45" s="3" t="str">
        <f t="shared" si="1"/>
        <v/>
      </c>
    </row>
    <row r="46" spans="1:5" x14ac:dyDescent="0.25">
      <c r="A46" s="6" t="s">
        <v>93</v>
      </c>
      <c r="B46" s="6" t="s">
        <v>94</v>
      </c>
      <c r="C46" s="7"/>
      <c r="D46" s="7">
        <f t="shared" ref="D46" si="5">SUM(D47:D50)</f>
        <v>0</v>
      </c>
      <c r="E46" s="7" t="str">
        <f t="shared" si="1"/>
        <v/>
      </c>
    </row>
    <row r="47" spans="1:5" x14ac:dyDescent="0.25">
      <c r="A47" s="12" t="s">
        <v>95</v>
      </c>
      <c r="B47" s="12" t="s">
        <v>96</v>
      </c>
      <c r="C47" s="3"/>
      <c r="D47" s="3"/>
      <c r="E47" s="3" t="str">
        <f t="shared" si="1"/>
        <v/>
      </c>
    </row>
    <row r="48" spans="1:5" x14ac:dyDescent="0.25">
      <c r="A48" s="12" t="s">
        <v>97</v>
      </c>
      <c r="B48" s="12" t="s">
        <v>98</v>
      </c>
      <c r="C48" s="3"/>
      <c r="D48" s="3"/>
      <c r="E48" s="3" t="str">
        <f t="shared" si="1"/>
        <v/>
      </c>
    </row>
    <row r="49" spans="1:5" x14ac:dyDescent="0.25">
      <c r="A49" s="12" t="s">
        <v>99</v>
      </c>
      <c r="B49" s="12" t="s">
        <v>100</v>
      </c>
      <c r="C49" s="3"/>
      <c r="D49" s="3"/>
      <c r="E49" s="3" t="str">
        <f t="shared" si="1"/>
        <v/>
      </c>
    </row>
    <row r="50" spans="1:5" x14ac:dyDescent="0.25">
      <c r="A50" s="12" t="s">
        <v>101</v>
      </c>
      <c r="B50" s="12" t="s">
        <v>94</v>
      </c>
      <c r="C50" s="3"/>
      <c r="D50" s="3"/>
      <c r="E50" s="3" t="str">
        <f t="shared" si="1"/>
        <v/>
      </c>
    </row>
    <row r="51" spans="1:5" ht="15.75" x14ac:dyDescent="0.25">
      <c r="A51" s="20" t="s">
        <v>102</v>
      </c>
      <c r="B51" s="20" t="s">
        <v>103</v>
      </c>
      <c r="C51" s="21"/>
      <c r="D51" s="21">
        <f>+D52+D165+D189+D190</f>
        <v>-156375</v>
      </c>
      <c r="E51" s="21" t="str">
        <f t="shared" si="1"/>
        <v/>
      </c>
    </row>
    <row r="52" spans="1:5" x14ac:dyDescent="0.25">
      <c r="A52" s="22" t="s">
        <v>104</v>
      </c>
      <c r="B52" s="22" t="s">
        <v>105</v>
      </c>
      <c r="C52" s="7"/>
      <c r="D52" s="7">
        <f>+D53+D58+D91+D136+D158+D159</f>
        <v>0</v>
      </c>
      <c r="E52" s="7" t="str">
        <f t="shared" si="1"/>
        <v/>
      </c>
    </row>
    <row r="53" spans="1:5" x14ac:dyDescent="0.25">
      <c r="A53" s="18" t="s">
        <v>106</v>
      </c>
      <c r="B53" s="18" t="s">
        <v>107</v>
      </c>
      <c r="C53" s="19"/>
      <c r="D53" s="19">
        <f t="shared" ref="D53" si="6">SUM(D54:D57)</f>
        <v>0</v>
      </c>
      <c r="E53" s="19" t="str">
        <f t="shared" si="1"/>
        <v/>
      </c>
    </row>
    <row r="54" spans="1:5" x14ac:dyDescent="0.25">
      <c r="A54" s="12" t="s">
        <v>108</v>
      </c>
      <c r="B54" s="12" t="s">
        <v>109</v>
      </c>
      <c r="C54" s="3"/>
      <c r="D54" s="3"/>
      <c r="E54" s="3" t="str">
        <f t="shared" si="1"/>
        <v/>
      </c>
    </row>
    <row r="55" spans="1:5" x14ac:dyDescent="0.25">
      <c r="A55" s="12" t="s">
        <v>110</v>
      </c>
      <c r="B55" s="12" t="s">
        <v>111</v>
      </c>
      <c r="C55" s="3"/>
      <c r="D55" s="3"/>
      <c r="E55" s="3" t="str">
        <f t="shared" si="1"/>
        <v/>
      </c>
    </row>
    <row r="56" spans="1:5" x14ac:dyDescent="0.25">
      <c r="A56" s="12" t="s">
        <v>112</v>
      </c>
      <c r="B56" s="12" t="s">
        <v>113</v>
      </c>
      <c r="C56" s="3"/>
      <c r="D56" s="3"/>
      <c r="E56" s="3" t="str">
        <f t="shared" si="1"/>
        <v/>
      </c>
    </row>
    <row r="57" spans="1:5" x14ac:dyDescent="0.25">
      <c r="A57" s="12" t="s">
        <v>114</v>
      </c>
      <c r="B57" s="12" t="s">
        <v>115</v>
      </c>
      <c r="C57" s="3"/>
      <c r="D57" s="3"/>
      <c r="E57" s="3" t="str">
        <f t="shared" si="1"/>
        <v/>
      </c>
    </row>
    <row r="58" spans="1:5" x14ac:dyDescent="0.25">
      <c r="A58" s="23" t="s">
        <v>116</v>
      </c>
      <c r="B58" s="23" t="s">
        <v>117</v>
      </c>
      <c r="C58" s="19"/>
      <c r="D58" s="19">
        <f t="shared" ref="D58" si="7">+D59+D67+D71+D78+D84+D89+D90</f>
        <v>0</v>
      </c>
      <c r="E58" s="19" t="str">
        <f t="shared" si="1"/>
        <v/>
      </c>
    </row>
    <row r="59" spans="1:5" x14ac:dyDescent="0.25">
      <c r="A59" s="24" t="s">
        <v>118</v>
      </c>
      <c r="B59" s="24" t="s">
        <v>119</v>
      </c>
      <c r="C59" s="25">
        <f t="shared" ref="C59:D59" si="8">SUM(C60:C66)</f>
        <v>0</v>
      </c>
      <c r="D59" s="26">
        <f t="shared" si="8"/>
        <v>0</v>
      </c>
      <c r="E59" s="27" t="str">
        <f t="shared" si="1"/>
        <v/>
      </c>
    </row>
    <row r="60" spans="1:5" x14ac:dyDescent="0.25">
      <c r="A60" s="12" t="s">
        <v>120</v>
      </c>
      <c r="B60" s="12" t="s">
        <v>121</v>
      </c>
      <c r="C60" s="3"/>
      <c r="D60" s="3"/>
      <c r="E60" s="13" t="str">
        <f t="shared" si="1"/>
        <v/>
      </c>
    </row>
    <row r="61" spans="1:5" x14ac:dyDescent="0.25">
      <c r="A61" s="12" t="s">
        <v>122</v>
      </c>
      <c r="B61" s="12" t="s">
        <v>123</v>
      </c>
      <c r="C61" s="3"/>
      <c r="D61" s="3"/>
      <c r="E61" s="13" t="str">
        <f t="shared" si="1"/>
        <v/>
      </c>
    </row>
    <row r="62" spans="1:5" x14ac:dyDescent="0.25">
      <c r="A62" s="12" t="s">
        <v>124</v>
      </c>
      <c r="B62" s="12" t="s">
        <v>125</v>
      </c>
      <c r="C62" s="3"/>
      <c r="D62" s="3"/>
      <c r="E62" s="13" t="str">
        <f t="shared" si="1"/>
        <v/>
      </c>
    </row>
    <row r="63" spans="1:5" x14ac:dyDescent="0.25">
      <c r="A63" s="12" t="s">
        <v>126</v>
      </c>
      <c r="B63" s="12" t="s">
        <v>127</v>
      </c>
      <c r="C63" s="3"/>
      <c r="D63" s="3"/>
      <c r="E63" s="13" t="str">
        <f t="shared" si="1"/>
        <v/>
      </c>
    </row>
    <row r="64" spans="1:5" x14ac:dyDescent="0.25">
      <c r="A64" s="12" t="s">
        <v>128</v>
      </c>
      <c r="B64" s="12" t="s">
        <v>129</v>
      </c>
      <c r="C64" s="3"/>
      <c r="D64" s="3"/>
      <c r="E64" s="13" t="str">
        <f t="shared" si="1"/>
        <v/>
      </c>
    </row>
    <row r="65" spans="1:5" x14ac:dyDescent="0.25">
      <c r="A65" s="12" t="s">
        <v>130</v>
      </c>
      <c r="B65" s="12" t="s">
        <v>131</v>
      </c>
      <c r="C65" s="3"/>
      <c r="D65" s="3"/>
      <c r="E65" s="13" t="str">
        <f t="shared" si="1"/>
        <v/>
      </c>
    </row>
    <row r="66" spans="1:5" ht="25.5" x14ac:dyDescent="0.25">
      <c r="A66" s="12" t="s">
        <v>132</v>
      </c>
      <c r="B66" s="12" t="s">
        <v>133</v>
      </c>
      <c r="C66" s="3"/>
      <c r="D66" s="3"/>
      <c r="E66" s="3" t="str">
        <f t="shared" si="1"/>
        <v/>
      </c>
    </row>
    <row r="67" spans="1:5" x14ac:dyDescent="0.25">
      <c r="A67" s="28" t="s">
        <v>134</v>
      </c>
      <c r="B67" s="28" t="s">
        <v>135</v>
      </c>
      <c r="C67" s="25">
        <f t="shared" ref="C67:D67" si="9">SUM(C68:C70)</f>
        <v>0</v>
      </c>
      <c r="D67" s="25">
        <f t="shared" si="9"/>
        <v>0</v>
      </c>
      <c r="E67" s="29" t="str">
        <f t="shared" si="1"/>
        <v/>
      </c>
    </row>
    <row r="68" spans="1:5" x14ac:dyDescent="0.25">
      <c r="A68" s="12" t="s">
        <v>136</v>
      </c>
      <c r="B68" s="12" t="s">
        <v>137</v>
      </c>
      <c r="C68" s="3"/>
      <c r="D68" s="3"/>
      <c r="E68" s="13" t="str">
        <f t="shared" si="1"/>
        <v/>
      </c>
    </row>
    <row r="69" spans="1:5" x14ac:dyDescent="0.25">
      <c r="A69" s="12" t="s">
        <v>138</v>
      </c>
      <c r="B69" s="12" t="s">
        <v>139</v>
      </c>
      <c r="C69" s="3"/>
      <c r="D69" s="3"/>
      <c r="E69" s="13" t="str">
        <f t="shared" ref="E69:E86" si="10">+IF(C69=0,"",D69/C69)</f>
        <v/>
      </c>
    </row>
    <row r="70" spans="1:5" ht="25.5" x14ac:dyDescent="0.25">
      <c r="A70" s="12" t="s">
        <v>140</v>
      </c>
      <c r="B70" s="12" t="s">
        <v>141</v>
      </c>
      <c r="C70" s="3"/>
      <c r="D70" s="3"/>
      <c r="E70" s="3" t="str">
        <f t="shared" si="10"/>
        <v/>
      </c>
    </row>
    <row r="71" spans="1:5" x14ac:dyDescent="0.25">
      <c r="A71" s="14" t="s">
        <v>142</v>
      </c>
      <c r="B71" s="14" t="s">
        <v>143</v>
      </c>
      <c r="C71" s="15"/>
      <c r="D71" s="15">
        <f t="shared" ref="D71" si="11">SUM(D72:D77)</f>
        <v>0</v>
      </c>
      <c r="E71" s="15" t="str">
        <f t="shared" si="10"/>
        <v/>
      </c>
    </row>
    <row r="72" spans="1:5" x14ac:dyDescent="0.25">
      <c r="A72" s="12" t="s">
        <v>144</v>
      </c>
      <c r="B72" s="12" t="s">
        <v>145</v>
      </c>
      <c r="C72" s="3"/>
      <c r="D72" s="3"/>
      <c r="E72" s="13" t="str">
        <f t="shared" si="10"/>
        <v/>
      </c>
    </row>
    <row r="73" spans="1:5" x14ac:dyDescent="0.25">
      <c r="A73" s="12" t="s">
        <v>146</v>
      </c>
      <c r="B73" s="12" t="s">
        <v>147</v>
      </c>
      <c r="C73" s="3"/>
      <c r="D73" s="3"/>
      <c r="E73" s="13" t="str">
        <f t="shared" si="10"/>
        <v/>
      </c>
    </row>
    <row r="74" spans="1:5" x14ac:dyDescent="0.25">
      <c r="A74" s="12" t="s">
        <v>148</v>
      </c>
      <c r="B74" s="12" t="s">
        <v>149</v>
      </c>
      <c r="C74" s="3"/>
      <c r="D74" s="3"/>
      <c r="E74" s="13" t="str">
        <f t="shared" si="10"/>
        <v/>
      </c>
    </row>
    <row r="75" spans="1:5" x14ac:dyDescent="0.25">
      <c r="A75" s="12" t="s">
        <v>150</v>
      </c>
      <c r="B75" s="12" t="s">
        <v>151</v>
      </c>
      <c r="C75" s="3"/>
      <c r="D75" s="3"/>
      <c r="E75" s="13" t="str">
        <f t="shared" si="10"/>
        <v/>
      </c>
    </row>
    <row r="76" spans="1:5" x14ac:dyDescent="0.25">
      <c r="A76" s="12" t="s">
        <v>152</v>
      </c>
      <c r="B76" s="12" t="s">
        <v>153</v>
      </c>
      <c r="C76" s="3"/>
      <c r="D76" s="3"/>
      <c r="E76" s="13" t="str">
        <f t="shared" si="10"/>
        <v/>
      </c>
    </row>
    <row r="77" spans="1:5" x14ac:dyDescent="0.25">
      <c r="A77" s="12" t="s">
        <v>154</v>
      </c>
      <c r="B77" s="12" t="s">
        <v>155</v>
      </c>
      <c r="C77" s="3"/>
      <c r="D77" s="3"/>
      <c r="E77" s="3" t="str">
        <f t="shared" si="10"/>
        <v/>
      </c>
    </row>
    <row r="78" spans="1:5" x14ac:dyDescent="0.25">
      <c r="A78" s="14" t="s">
        <v>156</v>
      </c>
      <c r="B78" s="14" t="s">
        <v>157</v>
      </c>
      <c r="C78" s="15"/>
      <c r="D78" s="15">
        <f t="shared" ref="D78" si="12">SUM(D79:D83)</f>
        <v>0</v>
      </c>
      <c r="E78" s="15" t="str">
        <f t="shared" si="10"/>
        <v/>
      </c>
    </row>
    <row r="79" spans="1:5" x14ac:dyDescent="0.25">
      <c r="A79" s="12" t="s">
        <v>158</v>
      </c>
      <c r="B79" s="12" t="s">
        <v>159</v>
      </c>
      <c r="C79" s="3"/>
      <c r="D79" s="3"/>
      <c r="E79" s="3" t="str">
        <f t="shared" si="10"/>
        <v/>
      </c>
    </row>
    <row r="80" spans="1:5" x14ac:dyDescent="0.25">
      <c r="A80" s="12" t="s">
        <v>160</v>
      </c>
      <c r="B80" s="12" t="s">
        <v>161</v>
      </c>
      <c r="C80" s="3"/>
      <c r="D80" s="3"/>
      <c r="E80" s="3" t="str">
        <f t="shared" si="10"/>
        <v/>
      </c>
    </row>
    <row r="81" spans="1:5" x14ac:dyDescent="0.25">
      <c r="A81" s="12" t="s">
        <v>162</v>
      </c>
      <c r="B81" s="12" t="s">
        <v>163</v>
      </c>
      <c r="C81" s="3"/>
      <c r="D81" s="3"/>
      <c r="E81" s="3" t="str">
        <f t="shared" si="10"/>
        <v/>
      </c>
    </row>
    <row r="82" spans="1:5" x14ac:dyDescent="0.25">
      <c r="A82" s="12" t="s">
        <v>164</v>
      </c>
      <c r="B82" s="12" t="s">
        <v>165</v>
      </c>
      <c r="C82" s="3"/>
      <c r="D82" s="3"/>
      <c r="E82" s="3" t="str">
        <f t="shared" si="10"/>
        <v/>
      </c>
    </row>
    <row r="83" spans="1:5" x14ac:dyDescent="0.25">
      <c r="A83" s="12" t="s">
        <v>166</v>
      </c>
      <c r="B83" s="12" t="s">
        <v>167</v>
      </c>
      <c r="C83" s="3"/>
      <c r="D83" s="3"/>
      <c r="E83" s="3" t="str">
        <f t="shared" si="10"/>
        <v/>
      </c>
    </row>
    <row r="84" spans="1:5" x14ac:dyDescent="0.25">
      <c r="A84" s="14" t="s">
        <v>168</v>
      </c>
      <c r="B84" s="14" t="s">
        <v>169</v>
      </c>
      <c r="C84" s="15">
        <f>+C86</f>
        <v>0</v>
      </c>
      <c r="D84" s="15">
        <f t="shared" ref="D84" si="13">SUM(D85:D88)</f>
        <v>0</v>
      </c>
      <c r="E84" s="30" t="str">
        <f t="shared" si="10"/>
        <v/>
      </c>
    </row>
    <row r="85" spans="1:5" x14ac:dyDescent="0.25">
      <c r="A85" s="12" t="s">
        <v>170</v>
      </c>
      <c r="B85" s="12" t="s">
        <v>171</v>
      </c>
      <c r="C85" s="3"/>
      <c r="D85" s="3"/>
      <c r="E85" s="13" t="str">
        <f t="shared" si="10"/>
        <v/>
      </c>
    </row>
    <row r="86" spans="1:5" x14ac:dyDescent="0.25">
      <c r="A86" s="12" t="s">
        <v>172</v>
      </c>
      <c r="B86" s="12" t="s">
        <v>173</v>
      </c>
      <c r="C86" s="3"/>
      <c r="D86" s="3"/>
      <c r="E86" s="13" t="str">
        <f t="shared" si="10"/>
        <v/>
      </c>
    </row>
    <row r="87" spans="1:5" x14ac:dyDescent="0.25">
      <c r="A87" s="12" t="s">
        <v>174</v>
      </c>
      <c r="B87" s="12" t="s">
        <v>175</v>
      </c>
      <c r="C87" s="3"/>
      <c r="D87" s="3"/>
      <c r="E87" s="3"/>
    </row>
    <row r="88" spans="1:5" ht="25.5" x14ac:dyDescent="0.25">
      <c r="A88" s="12" t="s">
        <v>176</v>
      </c>
      <c r="B88" s="12" t="s">
        <v>177</v>
      </c>
      <c r="C88" s="3"/>
      <c r="D88" s="3"/>
      <c r="E88" s="3"/>
    </row>
    <row r="89" spans="1:5" x14ac:dyDescent="0.25">
      <c r="A89" s="31" t="s">
        <v>178</v>
      </c>
      <c r="B89" s="31" t="s">
        <v>179</v>
      </c>
      <c r="C89" s="3"/>
      <c r="D89" s="3"/>
      <c r="E89" s="3"/>
    </row>
    <row r="90" spans="1:5" ht="25.5" x14ac:dyDescent="0.25">
      <c r="A90" s="31" t="s">
        <v>180</v>
      </c>
      <c r="B90" s="31" t="s">
        <v>181</v>
      </c>
      <c r="C90" s="3"/>
      <c r="D90" s="3"/>
      <c r="E90" s="3"/>
    </row>
    <row r="91" spans="1:5" x14ac:dyDescent="0.25">
      <c r="A91" s="18" t="s">
        <v>182</v>
      </c>
      <c r="B91" s="18" t="s">
        <v>26</v>
      </c>
      <c r="C91" s="19"/>
      <c r="D91" s="19">
        <f>+D92+D106+D122+D123+D132</f>
        <v>0</v>
      </c>
      <c r="E91" s="19"/>
    </row>
    <row r="92" spans="1:5" x14ac:dyDescent="0.25">
      <c r="A92" s="14" t="s">
        <v>183</v>
      </c>
      <c r="B92" s="14" t="s">
        <v>28</v>
      </c>
      <c r="C92" s="15"/>
      <c r="D92" s="15">
        <f t="shared" ref="D92" si="14">+D93+D96+D101+D100+D105</f>
        <v>0</v>
      </c>
      <c r="E92" s="15"/>
    </row>
    <row r="93" spans="1:5" x14ac:dyDescent="0.25">
      <c r="A93" s="16" t="s">
        <v>184</v>
      </c>
      <c r="B93" s="16" t="s">
        <v>185</v>
      </c>
      <c r="C93" s="17"/>
      <c r="D93" s="17">
        <f t="shared" ref="D93" si="15">SUM(D94:D95)</f>
        <v>0</v>
      </c>
      <c r="E93" s="17"/>
    </row>
    <row r="94" spans="1:5" x14ac:dyDescent="0.25">
      <c r="A94" s="12" t="s">
        <v>186</v>
      </c>
      <c r="B94" s="12" t="s">
        <v>187</v>
      </c>
      <c r="C94" s="3"/>
      <c r="D94" s="3"/>
      <c r="E94" s="3"/>
    </row>
    <row r="95" spans="1:5" x14ac:dyDescent="0.25">
      <c r="A95" s="12" t="s">
        <v>188</v>
      </c>
      <c r="B95" s="12" t="s">
        <v>189</v>
      </c>
      <c r="C95" s="3"/>
      <c r="D95" s="3"/>
      <c r="E95" s="3"/>
    </row>
    <row r="96" spans="1:5" x14ac:dyDescent="0.25">
      <c r="A96" s="16" t="s">
        <v>190</v>
      </c>
      <c r="B96" s="16" t="s">
        <v>191</v>
      </c>
      <c r="C96" s="17"/>
      <c r="D96" s="17">
        <f t="shared" ref="D96" si="16">SUM(D97:D99)</f>
        <v>0</v>
      </c>
      <c r="E96" s="17"/>
    </row>
    <row r="97" spans="1:5" x14ac:dyDescent="0.25">
      <c r="A97" s="12" t="s">
        <v>192</v>
      </c>
      <c r="B97" s="12" t="s">
        <v>193</v>
      </c>
      <c r="C97" s="3"/>
      <c r="D97" s="3"/>
      <c r="E97" s="3"/>
    </row>
    <row r="98" spans="1:5" x14ac:dyDescent="0.25">
      <c r="A98" s="12" t="s">
        <v>194</v>
      </c>
      <c r="B98" s="12" t="s">
        <v>195</v>
      </c>
      <c r="C98" s="3"/>
      <c r="D98" s="3"/>
      <c r="E98" s="3"/>
    </row>
    <row r="99" spans="1:5" x14ac:dyDescent="0.25">
      <c r="A99" s="12" t="s">
        <v>196</v>
      </c>
      <c r="B99" s="12" t="s">
        <v>197</v>
      </c>
      <c r="C99" s="3"/>
      <c r="D99" s="3"/>
      <c r="E99" s="3"/>
    </row>
    <row r="100" spans="1:5" x14ac:dyDescent="0.25">
      <c r="A100" s="16" t="s">
        <v>198</v>
      </c>
      <c r="B100" s="16" t="s">
        <v>199</v>
      </c>
      <c r="C100" s="3"/>
      <c r="D100" s="3"/>
      <c r="E100" s="3"/>
    </row>
    <row r="101" spans="1:5" x14ac:dyDescent="0.25">
      <c r="A101" s="16" t="s">
        <v>200</v>
      </c>
      <c r="B101" s="16" t="s">
        <v>201</v>
      </c>
      <c r="C101" s="17"/>
      <c r="D101" s="17">
        <f t="shared" ref="D101" si="17">SUM(D102:D104)</f>
        <v>0</v>
      </c>
      <c r="E101" s="17"/>
    </row>
    <row r="102" spans="1:5" x14ac:dyDescent="0.25">
      <c r="A102" s="12" t="s">
        <v>202</v>
      </c>
      <c r="B102" s="12" t="s">
        <v>203</v>
      </c>
      <c r="C102" s="3"/>
      <c r="D102" s="3"/>
      <c r="E102" s="3"/>
    </row>
    <row r="103" spans="1:5" x14ac:dyDescent="0.25">
      <c r="A103" s="12" t="s">
        <v>204</v>
      </c>
      <c r="B103" s="12" t="s">
        <v>205</v>
      </c>
      <c r="C103" s="3"/>
      <c r="D103" s="3"/>
      <c r="E103" s="3"/>
    </row>
    <row r="104" spans="1:5" ht="25.5" x14ac:dyDescent="0.25">
      <c r="A104" s="12" t="s">
        <v>206</v>
      </c>
      <c r="B104" s="12" t="s">
        <v>207</v>
      </c>
      <c r="C104" s="3"/>
      <c r="D104" s="3"/>
      <c r="E104" s="3"/>
    </row>
    <row r="105" spans="1:5" x14ac:dyDescent="0.25">
      <c r="A105" s="16" t="s">
        <v>208</v>
      </c>
      <c r="B105" s="16" t="s">
        <v>209</v>
      </c>
      <c r="C105" s="3"/>
      <c r="D105" s="3"/>
      <c r="E105" s="3"/>
    </row>
    <row r="106" spans="1:5" x14ac:dyDescent="0.25">
      <c r="A106" s="14" t="s">
        <v>210</v>
      </c>
      <c r="B106" s="14" t="s">
        <v>42</v>
      </c>
      <c r="C106" s="15"/>
      <c r="D106" s="15">
        <f>+D107+D115</f>
        <v>0</v>
      </c>
      <c r="E106" s="15"/>
    </row>
    <row r="107" spans="1:5" x14ac:dyDescent="0.25">
      <c r="A107" s="16" t="s">
        <v>211</v>
      </c>
      <c r="B107" s="16" t="s">
        <v>44</v>
      </c>
      <c r="C107" s="17"/>
      <c r="D107" s="17">
        <f>+SUM(D108:D114)</f>
        <v>0</v>
      </c>
      <c r="E107" s="17"/>
    </row>
    <row r="108" spans="1:5" x14ac:dyDescent="0.25">
      <c r="A108" s="1" t="s">
        <v>212</v>
      </c>
      <c r="B108" s="1" t="s">
        <v>213</v>
      </c>
      <c r="C108" s="3"/>
      <c r="D108" s="3"/>
      <c r="E108" s="3"/>
    </row>
    <row r="109" spans="1:5" x14ac:dyDescent="0.25">
      <c r="A109" s="32" t="s">
        <v>214</v>
      </c>
      <c r="B109" s="32" t="s">
        <v>215</v>
      </c>
      <c r="C109" s="3"/>
      <c r="D109" s="3"/>
      <c r="E109" s="3"/>
    </row>
    <row r="110" spans="1:5" x14ac:dyDescent="0.25">
      <c r="A110" s="12" t="s">
        <v>216</v>
      </c>
      <c r="B110" s="12" t="s">
        <v>217</v>
      </c>
      <c r="C110" s="3"/>
      <c r="D110" s="3"/>
      <c r="E110" s="3"/>
    </row>
    <row r="111" spans="1:5" x14ac:dyDescent="0.25">
      <c r="A111" s="12" t="s">
        <v>218</v>
      </c>
      <c r="B111" s="12" t="s">
        <v>219</v>
      </c>
      <c r="C111" s="3"/>
      <c r="D111" s="3"/>
      <c r="E111" s="3"/>
    </row>
    <row r="112" spans="1:5" x14ac:dyDescent="0.25">
      <c r="A112" s="12" t="s">
        <v>220</v>
      </c>
      <c r="B112" s="12" t="s">
        <v>221</v>
      </c>
      <c r="C112" s="3"/>
      <c r="D112" s="3"/>
      <c r="E112" s="3"/>
    </row>
    <row r="113" spans="1:5" x14ac:dyDescent="0.25">
      <c r="A113" s="12" t="s">
        <v>222</v>
      </c>
      <c r="B113" s="12" t="s">
        <v>223</v>
      </c>
      <c r="C113" s="3"/>
      <c r="D113" s="3"/>
      <c r="E113" s="3"/>
    </row>
    <row r="114" spans="1:5" ht="25.5" x14ac:dyDescent="0.25">
      <c r="A114" s="12" t="s">
        <v>224</v>
      </c>
      <c r="B114" s="12" t="s">
        <v>225</v>
      </c>
      <c r="C114" s="3"/>
      <c r="D114" s="3"/>
      <c r="E114" s="3"/>
    </row>
    <row r="115" spans="1:5" x14ac:dyDescent="0.25">
      <c r="A115" s="16" t="s">
        <v>226</v>
      </c>
      <c r="B115" s="16" t="s">
        <v>52</v>
      </c>
      <c r="C115" s="17"/>
      <c r="D115" s="17">
        <f>SUM(D116:D121)</f>
        <v>0</v>
      </c>
      <c r="E115" s="17"/>
    </row>
    <row r="116" spans="1:5" x14ac:dyDescent="0.25">
      <c r="A116" s="1" t="s">
        <v>227</v>
      </c>
      <c r="B116" s="1" t="s">
        <v>228</v>
      </c>
      <c r="C116" s="33"/>
      <c r="D116" s="33"/>
      <c r="E116" s="33"/>
    </row>
    <row r="117" spans="1:5" x14ac:dyDescent="0.25">
      <c r="A117" s="12" t="s">
        <v>229</v>
      </c>
      <c r="B117" s="12" t="s">
        <v>230</v>
      </c>
      <c r="C117" s="3"/>
      <c r="D117" s="3"/>
      <c r="E117" s="3"/>
    </row>
    <row r="118" spans="1:5" x14ac:dyDescent="0.25">
      <c r="A118" s="12" t="s">
        <v>231</v>
      </c>
      <c r="B118" s="12" t="s">
        <v>232</v>
      </c>
      <c r="C118" s="3"/>
      <c r="D118" s="3"/>
      <c r="E118" s="3"/>
    </row>
    <row r="119" spans="1:5" x14ac:dyDescent="0.25">
      <c r="A119" s="12" t="s">
        <v>233</v>
      </c>
      <c r="B119" s="12" t="s">
        <v>234</v>
      </c>
      <c r="C119" s="3"/>
      <c r="D119" s="3"/>
      <c r="E119" s="3"/>
    </row>
    <row r="120" spans="1:5" ht="25.5" x14ac:dyDescent="0.25">
      <c r="A120" s="12" t="s">
        <v>235</v>
      </c>
      <c r="B120" s="12" t="s">
        <v>236</v>
      </c>
      <c r="C120" s="33"/>
      <c r="D120" s="3"/>
      <c r="E120" s="33"/>
    </row>
    <row r="121" spans="1:5" ht="25.5" x14ac:dyDescent="0.25">
      <c r="A121" s="12" t="s">
        <v>237</v>
      </c>
      <c r="B121" s="12" t="s">
        <v>238</v>
      </c>
      <c r="C121" s="3"/>
      <c r="D121" s="3"/>
      <c r="E121" s="3"/>
    </row>
    <row r="122" spans="1:5" x14ac:dyDescent="0.25">
      <c r="A122" s="14" t="s">
        <v>239</v>
      </c>
      <c r="B122" s="14" t="s">
        <v>60</v>
      </c>
      <c r="C122" s="3"/>
      <c r="D122" s="3"/>
      <c r="E122" s="3"/>
    </row>
    <row r="123" spans="1:5" x14ac:dyDescent="0.25">
      <c r="A123" s="14" t="s">
        <v>240</v>
      </c>
      <c r="B123" s="14" t="s">
        <v>241</v>
      </c>
      <c r="C123" s="15"/>
      <c r="D123" s="15">
        <f>SUM(D124:D131)</f>
        <v>0</v>
      </c>
      <c r="E123" s="15"/>
    </row>
    <row r="124" spans="1:5" x14ac:dyDescent="0.25">
      <c r="A124" s="12" t="s">
        <v>242</v>
      </c>
      <c r="B124" s="12" t="s">
        <v>243</v>
      </c>
      <c r="C124" s="3"/>
      <c r="D124" s="3"/>
      <c r="E124" s="3"/>
    </row>
    <row r="125" spans="1:5" x14ac:dyDescent="0.25">
      <c r="A125" s="12" t="s">
        <v>244</v>
      </c>
      <c r="B125" s="12" t="s">
        <v>245</v>
      </c>
      <c r="C125" s="3"/>
      <c r="D125" s="3"/>
      <c r="E125" s="3"/>
    </row>
    <row r="126" spans="1:5" x14ac:dyDescent="0.25">
      <c r="A126" s="12" t="s">
        <v>246</v>
      </c>
      <c r="B126" s="12" t="s">
        <v>247</v>
      </c>
      <c r="C126" s="3"/>
      <c r="D126" s="3"/>
      <c r="E126" s="3"/>
    </row>
    <row r="127" spans="1:5" ht="25.5" x14ac:dyDescent="0.25">
      <c r="A127" s="12" t="s">
        <v>248</v>
      </c>
      <c r="B127" s="12" t="s">
        <v>249</v>
      </c>
      <c r="C127" s="3"/>
      <c r="D127" s="3"/>
      <c r="E127" s="3"/>
    </row>
    <row r="128" spans="1:5" x14ac:dyDescent="0.25">
      <c r="A128" s="12" t="s">
        <v>250</v>
      </c>
      <c r="B128" s="12" t="s">
        <v>251</v>
      </c>
      <c r="C128" s="3"/>
      <c r="D128" s="3"/>
      <c r="E128" s="3"/>
    </row>
    <row r="129" spans="1:5" x14ac:dyDescent="0.25">
      <c r="A129" s="12" t="s">
        <v>252</v>
      </c>
      <c r="B129" s="12" t="s">
        <v>253</v>
      </c>
      <c r="C129" s="3"/>
      <c r="D129" s="3"/>
      <c r="E129" s="3"/>
    </row>
    <row r="130" spans="1:5" x14ac:dyDescent="0.25">
      <c r="A130" s="12" t="s">
        <v>254</v>
      </c>
      <c r="B130" s="12" t="s">
        <v>255</v>
      </c>
      <c r="C130" s="3"/>
      <c r="D130" s="3"/>
      <c r="E130" s="3"/>
    </row>
    <row r="131" spans="1:5" x14ac:dyDescent="0.25">
      <c r="A131" s="12" t="s">
        <v>256</v>
      </c>
      <c r="B131" s="12" t="s">
        <v>257</v>
      </c>
      <c r="C131" s="3"/>
      <c r="D131" s="3"/>
      <c r="E131" s="3"/>
    </row>
    <row r="132" spans="1:5" x14ac:dyDescent="0.25">
      <c r="A132" s="14" t="s">
        <v>258</v>
      </c>
      <c r="B132" s="14" t="s">
        <v>259</v>
      </c>
      <c r="C132" s="15"/>
      <c r="D132" s="15">
        <f>SUM(D133:D135)</f>
        <v>0</v>
      </c>
      <c r="E132" s="15"/>
    </row>
    <row r="133" spans="1:5" x14ac:dyDescent="0.25">
      <c r="A133" s="12" t="s">
        <v>260</v>
      </c>
      <c r="B133" s="12" t="s">
        <v>261</v>
      </c>
      <c r="C133" s="3"/>
      <c r="D133" s="3"/>
      <c r="E133" s="3"/>
    </row>
    <row r="134" spans="1:5" x14ac:dyDescent="0.25">
      <c r="A134" s="12" t="s">
        <v>263</v>
      </c>
      <c r="B134" s="12" t="s">
        <v>259</v>
      </c>
      <c r="C134" s="3"/>
      <c r="D134" s="3"/>
      <c r="E134" s="3"/>
    </row>
    <row r="135" spans="1:5" x14ac:dyDescent="0.25">
      <c r="A135" s="12" t="s">
        <v>264</v>
      </c>
      <c r="B135" s="12" t="s">
        <v>265</v>
      </c>
      <c r="C135" s="3"/>
      <c r="D135" s="3"/>
      <c r="E135" s="3"/>
    </row>
    <row r="136" spans="1:5" x14ac:dyDescent="0.25">
      <c r="A136" s="18" t="s">
        <v>266</v>
      </c>
      <c r="B136" s="18" t="s">
        <v>62</v>
      </c>
      <c r="C136" s="19"/>
      <c r="D136" s="19">
        <f>+D137+D143+D153+D155+D156+D157</f>
        <v>0</v>
      </c>
      <c r="E136" s="19"/>
    </row>
    <row r="137" spans="1:5" x14ac:dyDescent="0.25">
      <c r="A137" s="14" t="s">
        <v>267</v>
      </c>
      <c r="B137" s="14" t="s">
        <v>268</v>
      </c>
      <c r="C137" s="15"/>
      <c r="D137" s="15">
        <f t="shared" ref="D137" si="18">SUM(D138:D142)</f>
        <v>0</v>
      </c>
      <c r="E137" s="15"/>
    </row>
    <row r="138" spans="1:5" ht="25.5" x14ac:dyDescent="0.25">
      <c r="A138" s="12" t="s">
        <v>269</v>
      </c>
      <c r="B138" s="12" t="s">
        <v>270</v>
      </c>
      <c r="C138" s="3"/>
      <c r="D138" s="3"/>
      <c r="E138" s="3"/>
    </row>
    <row r="139" spans="1:5" x14ac:dyDescent="0.25">
      <c r="A139" s="12" t="s">
        <v>271</v>
      </c>
      <c r="B139" s="12" t="s">
        <v>272</v>
      </c>
      <c r="C139" s="3"/>
      <c r="D139" s="3"/>
      <c r="E139" s="3"/>
    </row>
    <row r="140" spans="1:5" x14ac:dyDescent="0.25">
      <c r="A140" s="12" t="s">
        <v>273</v>
      </c>
      <c r="B140" s="12" t="s">
        <v>274</v>
      </c>
      <c r="C140" s="3"/>
      <c r="D140" s="3"/>
      <c r="E140" s="3"/>
    </row>
    <row r="141" spans="1:5" x14ac:dyDescent="0.25">
      <c r="A141" s="12" t="s">
        <v>275</v>
      </c>
      <c r="B141" s="12" t="s">
        <v>276</v>
      </c>
      <c r="C141" s="3"/>
      <c r="D141" s="3"/>
      <c r="E141" s="3"/>
    </row>
    <row r="142" spans="1:5" ht="25.5" x14ac:dyDescent="0.25">
      <c r="A142" s="12" t="s">
        <v>277</v>
      </c>
      <c r="B142" s="12" t="s">
        <v>278</v>
      </c>
      <c r="C142" s="3"/>
      <c r="D142" s="3"/>
      <c r="E142" s="3"/>
    </row>
    <row r="143" spans="1:5" x14ac:dyDescent="0.25">
      <c r="A143" s="14" t="s">
        <v>279</v>
      </c>
      <c r="B143" s="14" t="s">
        <v>280</v>
      </c>
      <c r="C143" s="15"/>
      <c r="D143" s="15">
        <f t="shared" ref="D143" si="19">+D144+D149</f>
        <v>0</v>
      </c>
      <c r="E143" s="15"/>
    </row>
    <row r="144" spans="1:5" x14ac:dyDescent="0.25">
      <c r="A144" s="16" t="s">
        <v>281</v>
      </c>
      <c r="B144" s="16" t="s">
        <v>282</v>
      </c>
      <c r="C144" s="17"/>
      <c r="D144" s="17">
        <f t="shared" ref="D144" si="20">SUM(D145:D148)</f>
        <v>0</v>
      </c>
      <c r="E144" s="17"/>
    </row>
    <row r="145" spans="1:5" x14ac:dyDescent="0.25">
      <c r="A145" s="12" t="s">
        <v>283</v>
      </c>
      <c r="B145" s="12" t="s">
        <v>284</v>
      </c>
      <c r="C145" s="3"/>
      <c r="D145" s="3"/>
      <c r="E145" s="3"/>
    </row>
    <row r="146" spans="1:5" x14ac:dyDescent="0.25">
      <c r="A146" s="12" t="s">
        <v>285</v>
      </c>
      <c r="B146" s="12" t="s">
        <v>286</v>
      </c>
      <c r="C146" s="3"/>
      <c r="D146" s="3"/>
      <c r="E146" s="3"/>
    </row>
    <row r="147" spans="1:5" x14ac:dyDescent="0.25">
      <c r="A147" s="12" t="s">
        <v>287</v>
      </c>
      <c r="B147" s="12" t="s">
        <v>288</v>
      </c>
      <c r="C147" s="3"/>
      <c r="D147" s="3"/>
      <c r="E147" s="3"/>
    </row>
    <row r="148" spans="1:5" x14ac:dyDescent="0.25">
      <c r="A148" s="12" t="s">
        <v>289</v>
      </c>
      <c r="B148" s="12" t="s">
        <v>290</v>
      </c>
      <c r="C148" s="3"/>
      <c r="D148" s="3"/>
      <c r="E148" s="3"/>
    </row>
    <row r="149" spans="1:5" x14ac:dyDescent="0.25">
      <c r="A149" s="16" t="s">
        <v>291</v>
      </c>
      <c r="B149" s="16" t="s">
        <v>292</v>
      </c>
      <c r="C149" s="17"/>
      <c r="D149" s="17">
        <f t="shared" ref="D149" si="21">SUM(D150:D152)</f>
        <v>0</v>
      </c>
      <c r="E149" s="17"/>
    </row>
    <row r="150" spans="1:5" x14ac:dyDescent="0.25">
      <c r="A150" s="12" t="s">
        <v>293</v>
      </c>
      <c r="B150" s="12" t="s">
        <v>294</v>
      </c>
      <c r="C150" s="3"/>
      <c r="D150" s="3"/>
      <c r="E150" s="3"/>
    </row>
    <row r="151" spans="1:5" x14ac:dyDescent="0.25">
      <c r="A151" s="12" t="s">
        <v>295</v>
      </c>
      <c r="B151" s="12" t="s">
        <v>288</v>
      </c>
      <c r="C151" s="3"/>
      <c r="D151" s="3"/>
      <c r="E151" s="3"/>
    </row>
    <row r="152" spans="1:5" x14ac:dyDescent="0.25">
      <c r="A152" s="12" t="s">
        <v>296</v>
      </c>
      <c r="B152" s="12" t="s">
        <v>290</v>
      </c>
      <c r="C152" s="3"/>
      <c r="D152" s="3"/>
      <c r="E152" s="3"/>
    </row>
    <row r="153" spans="1:5" x14ac:dyDescent="0.25">
      <c r="A153" s="14" t="s">
        <v>297</v>
      </c>
      <c r="B153" s="14" t="s">
        <v>298</v>
      </c>
      <c r="C153" s="15"/>
      <c r="D153" s="15">
        <f>SUM(D154:D154)</f>
        <v>0</v>
      </c>
      <c r="E153" s="15"/>
    </row>
    <row r="154" spans="1:5" x14ac:dyDescent="0.25">
      <c r="A154" s="12" t="s">
        <v>299</v>
      </c>
      <c r="B154" s="12" t="s">
        <v>300</v>
      </c>
      <c r="C154" s="3"/>
      <c r="D154" s="3"/>
      <c r="E154" s="3"/>
    </row>
    <row r="155" spans="1:5" x14ac:dyDescent="0.25">
      <c r="A155" s="31" t="s">
        <v>301</v>
      </c>
      <c r="B155" s="31" t="s">
        <v>302</v>
      </c>
      <c r="C155" s="3"/>
      <c r="D155" s="3"/>
      <c r="E155" s="3"/>
    </row>
    <row r="156" spans="1:5" x14ac:dyDescent="0.25">
      <c r="A156" s="31" t="s">
        <v>303</v>
      </c>
      <c r="B156" s="31" t="s">
        <v>304</v>
      </c>
      <c r="C156" s="3"/>
      <c r="D156" s="3"/>
      <c r="E156" s="3"/>
    </row>
    <row r="157" spans="1:5" ht="25.5" x14ac:dyDescent="0.25">
      <c r="A157" s="31" t="s">
        <v>305</v>
      </c>
      <c r="B157" s="31" t="s">
        <v>306</v>
      </c>
      <c r="C157" s="3"/>
      <c r="D157" s="3"/>
      <c r="E157" s="3"/>
    </row>
    <row r="158" spans="1:5" x14ac:dyDescent="0.25">
      <c r="A158" s="18" t="s">
        <v>307</v>
      </c>
      <c r="B158" s="18" t="s">
        <v>308</v>
      </c>
      <c r="C158" s="3"/>
      <c r="D158" s="3"/>
      <c r="E158" s="3"/>
    </row>
    <row r="159" spans="1:5" x14ac:dyDescent="0.25">
      <c r="A159" s="18" t="s">
        <v>309</v>
      </c>
      <c r="B159" s="18" t="s">
        <v>310</v>
      </c>
      <c r="C159" s="19"/>
      <c r="D159" s="19">
        <f t="shared" ref="D159" si="22">SUM(D160:D164)</f>
        <v>0</v>
      </c>
      <c r="E159" s="19"/>
    </row>
    <row r="160" spans="1:5" x14ac:dyDescent="0.25">
      <c r="A160" s="12" t="s">
        <v>311</v>
      </c>
      <c r="B160" s="12" t="s">
        <v>312</v>
      </c>
      <c r="C160" s="3"/>
      <c r="D160" s="3"/>
      <c r="E160" s="3"/>
    </row>
    <row r="161" spans="1:5" x14ac:dyDescent="0.25">
      <c r="A161" s="12" t="s">
        <v>313</v>
      </c>
      <c r="B161" s="12" t="s">
        <v>314</v>
      </c>
      <c r="C161" s="3"/>
      <c r="D161" s="3"/>
      <c r="E161" s="3"/>
    </row>
    <row r="162" spans="1:5" x14ac:dyDescent="0.25">
      <c r="A162" s="12" t="s">
        <v>315</v>
      </c>
      <c r="B162" s="12" t="s">
        <v>316</v>
      </c>
      <c r="C162" s="3"/>
      <c r="D162" s="3"/>
      <c r="E162" s="3"/>
    </row>
    <row r="163" spans="1:5" x14ac:dyDescent="0.25">
      <c r="A163" s="12" t="s">
        <v>317</v>
      </c>
      <c r="B163" s="12" t="s">
        <v>318</v>
      </c>
      <c r="C163" s="3"/>
      <c r="D163" s="3"/>
      <c r="E163" s="3"/>
    </row>
    <row r="164" spans="1:5" x14ac:dyDescent="0.25">
      <c r="A164" s="12" t="s">
        <v>319</v>
      </c>
      <c r="B164" s="12" t="s">
        <v>320</v>
      </c>
      <c r="C164" s="3"/>
      <c r="D164" s="3"/>
      <c r="E164" s="3"/>
    </row>
    <row r="165" spans="1:5" x14ac:dyDescent="0.25">
      <c r="A165" s="22" t="s">
        <v>321</v>
      </c>
      <c r="B165" s="22" t="s">
        <v>322</v>
      </c>
      <c r="C165" s="7"/>
      <c r="D165" s="7">
        <f t="shared" ref="D165" si="23">+D166+D167+D168</f>
        <v>-156375</v>
      </c>
      <c r="E165" s="7"/>
    </row>
    <row r="166" spans="1:5" x14ac:dyDescent="0.25">
      <c r="A166" s="12" t="s">
        <v>323</v>
      </c>
      <c r="B166" s="12" t="s">
        <v>324</v>
      </c>
      <c r="C166" s="3"/>
      <c r="D166" s="3">
        <v>-130400</v>
      </c>
      <c r="E166" s="3"/>
    </row>
    <row r="167" spans="1:5" x14ac:dyDescent="0.25">
      <c r="A167" s="12" t="s">
        <v>325</v>
      </c>
      <c r="B167" s="12" t="s">
        <v>326</v>
      </c>
      <c r="C167" s="3"/>
      <c r="D167" s="3">
        <v>-22525</v>
      </c>
      <c r="E167" s="3"/>
    </row>
    <row r="168" spans="1:5" x14ac:dyDescent="0.25">
      <c r="A168" s="23" t="s">
        <v>327</v>
      </c>
      <c r="B168" s="23" t="s">
        <v>328</v>
      </c>
      <c r="C168" s="35"/>
      <c r="D168" s="35">
        <f t="shared" ref="D168" si="24">+D169+D175+D188</f>
        <v>-3450</v>
      </c>
      <c r="E168" s="35"/>
    </row>
    <row r="169" spans="1:5" x14ac:dyDescent="0.25">
      <c r="A169" s="28" t="s">
        <v>329</v>
      </c>
      <c r="B169" s="28" t="s">
        <v>330</v>
      </c>
      <c r="C169" s="25"/>
      <c r="D169" s="25">
        <f t="shared" ref="D169" si="25">SUM(D170:D174)</f>
        <v>-3450</v>
      </c>
      <c r="E169" s="25"/>
    </row>
    <row r="170" spans="1:5" x14ac:dyDescent="0.25">
      <c r="A170" s="12" t="s">
        <v>331</v>
      </c>
      <c r="B170" s="12" t="s">
        <v>332</v>
      </c>
      <c r="C170" s="3"/>
      <c r="D170" s="3">
        <v>-1500</v>
      </c>
      <c r="E170" s="3"/>
    </row>
    <row r="171" spans="1:5" x14ac:dyDescent="0.25">
      <c r="A171" s="12" t="s">
        <v>333</v>
      </c>
      <c r="B171" s="12" t="s">
        <v>334</v>
      </c>
      <c r="C171" s="3"/>
      <c r="D171" s="3">
        <v>-600</v>
      </c>
      <c r="E171" s="3"/>
    </row>
    <row r="172" spans="1:5" ht="25.5" x14ac:dyDescent="0.25">
      <c r="A172" s="12" t="s">
        <v>335</v>
      </c>
      <c r="B172" s="12" t="s">
        <v>336</v>
      </c>
      <c r="C172" s="3"/>
      <c r="D172" s="3">
        <v>-750</v>
      </c>
      <c r="E172" s="3"/>
    </row>
    <row r="173" spans="1:5" x14ac:dyDescent="0.25">
      <c r="A173" s="12" t="s">
        <v>337</v>
      </c>
      <c r="B173" s="12" t="s">
        <v>338</v>
      </c>
      <c r="C173" s="3"/>
      <c r="D173" s="3">
        <v>0</v>
      </c>
      <c r="E173" s="3"/>
    </row>
    <row r="174" spans="1:5" x14ac:dyDescent="0.25">
      <c r="A174" s="12" t="s">
        <v>339</v>
      </c>
      <c r="B174" s="12" t="s">
        <v>340</v>
      </c>
      <c r="C174" s="3"/>
      <c r="D174" s="3">
        <v>-600</v>
      </c>
      <c r="E174" s="3"/>
    </row>
    <row r="175" spans="1:5" x14ac:dyDescent="0.25">
      <c r="A175" s="14" t="s">
        <v>341</v>
      </c>
      <c r="B175" s="14" t="s">
        <v>342</v>
      </c>
      <c r="C175" s="15"/>
      <c r="D175" s="15">
        <f t="shared" ref="D175" si="26">SUM(D176:D187)</f>
        <v>0</v>
      </c>
      <c r="E175" s="15"/>
    </row>
    <row r="176" spans="1:5" x14ac:dyDescent="0.25">
      <c r="A176" s="12" t="s">
        <v>343</v>
      </c>
      <c r="B176" s="12" t="s">
        <v>344</v>
      </c>
      <c r="C176" s="3"/>
      <c r="D176" s="3"/>
      <c r="E176" s="3"/>
    </row>
    <row r="177" spans="1:5" x14ac:dyDescent="0.25">
      <c r="A177" s="12" t="s">
        <v>345</v>
      </c>
      <c r="B177" s="12" t="s">
        <v>346</v>
      </c>
      <c r="C177" s="3"/>
      <c r="D177" s="3"/>
      <c r="E177" s="3"/>
    </row>
    <row r="178" spans="1:5" x14ac:dyDescent="0.25">
      <c r="A178" s="12" t="s">
        <v>347</v>
      </c>
      <c r="B178" s="12" t="s">
        <v>348</v>
      </c>
      <c r="C178" s="3"/>
      <c r="D178" s="3"/>
      <c r="E178" s="3"/>
    </row>
    <row r="179" spans="1:5" x14ac:dyDescent="0.25">
      <c r="A179" s="12" t="s">
        <v>349</v>
      </c>
      <c r="B179" s="12" t="s">
        <v>350</v>
      </c>
      <c r="C179" s="3"/>
      <c r="D179" s="3"/>
      <c r="E179" s="3"/>
    </row>
    <row r="180" spans="1:5" x14ac:dyDescent="0.25">
      <c r="A180" s="12" t="s">
        <v>351</v>
      </c>
      <c r="B180" s="12" t="s">
        <v>352</v>
      </c>
      <c r="C180" s="3"/>
      <c r="D180" s="3"/>
      <c r="E180" s="3"/>
    </row>
    <row r="181" spans="1:5" x14ac:dyDescent="0.25">
      <c r="A181" s="12" t="s">
        <v>353</v>
      </c>
      <c r="B181" s="12" t="s">
        <v>354</v>
      </c>
      <c r="C181" s="3"/>
      <c r="D181" s="3"/>
      <c r="E181" s="3"/>
    </row>
    <row r="182" spans="1:5" x14ac:dyDescent="0.25">
      <c r="A182" s="12" t="s">
        <v>355</v>
      </c>
      <c r="B182" s="12" t="s">
        <v>356</v>
      </c>
      <c r="C182" s="3"/>
      <c r="D182" s="3"/>
      <c r="E182" s="3"/>
    </row>
    <row r="183" spans="1:5" x14ac:dyDescent="0.25">
      <c r="A183" s="12" t="s">
        <v>357</v>
      </c>
      <c r="B183" s="12" t="s">
        <v>358</v>
      </c>
      <c r="C183" s="3"/>
      <c r="D183" s="3"/>
      <c r="E183" s="3"/>
    </row>
    <row r="184" spans="1:5" x14ac:dyDescent="0.25">
      <c r="A184" s="12" t="s">
        <v>359</v>
      </c>
      <c r="B184" s="12" t="s">
        <v>360</v>
      </c>
      <c r="C184" s="3"/>
      <c r="D184" s="3"/>
      <c r="E184" s="3"/>
    </row>
    <row r="185" spans="1:5" x14ac:dyDescent="0.25">
      <c r="A185" s="12" t="s">
        <v>361</v>
      </c>
      <c r="B185" s="12" t="s">
        <v>362</v>
      </c>
      <c r="C185" s="3"/>
      <c r="D185" s="3"/>
      <c r="E185" s="3"/>
    </row>
    <row r="186" spans="1:5" x14ac:dyDescent="0.25">
      <c r="A186" s="12" t="s">
        <v>363</v>
      </c>
      <c r="B186" s="12" t="s">
        <v>364</v>
      </c>
      <c r="C186" s="3"/>
      <c r="D186" s="3"/>
      <c r="E186" s="3"/>
    </row>
    <row r="187" spans="1:5" x14ac:dyDescent="0.25">
      <c r="A187" s="12" t="s">
        <v>365</v>
      </c>
      <c r="B187" s="12" t="s">
        <v>366</v>
      </c>
      <c r="C187" s="3"/>
      <c r="D187" s="3"/>
      <c r="E187" s="3"/>
    </row>
    <row r="188" spans="1:5" x14ac:dyDescent="0.25">
      <c r="A188" s="14" t="s">
        <v>367</v>
      </c>
      <c r="B188" s="14" t="s">
        <v>368</v>
      </c>
      <c r="C188" s="3"/>
      <c r="D188" s="3"/>
      <c r="E188" s="3"/>
    </row>
    <row r="189" spans="1:5" x14ac:dyDescent="0.25">
      <c r="A189" s="6" t="s">
        <v>369</v>
      </c>
      <c r="B189" s="6" t="s">
        <v>370</v>
      </c>
      <c r="C189" s="3"/>
      <c r="D189" s="3"/>
      <c r="E189" s="3"/>
    </row>
    <row r="190" spans="1:5" x14ac:dyDescent="0.25">
      <c r="A190" s="6" t="s">
        <v>371</v>
      </c>
      <c r="B190" s="6" t="s">
        <v>372</v>
      </c>
      <c r="C190" s="7"/>
      <c r="D190" s="7">
        <f t="shared" ref="D190" si="27">+D191+D192</f>
        <v>0</v>
      </c>
      <c r="E190" s="7"/>
    </row>
    <row r="191" spans="1:5" x14ac:dyDescent="0.25">
      <c r="A191" s="12" t="s">
        <v>373</v>
      </c>
      <c r="B191" s="12" t="s">
        <v>374</v>
      </c>
      <c r="C191" s="3"/>
      <c r="D191" s="3"/>
      <c r="E191" s="3"/>
    </row>
    <row r="192" spans="1:5" x14ac:dyDescent="0.25">
      <c r="A192" s="12" t="s">
        <v>375</v>
      </c>
      <c r="B192" s="12" t="s">
        <v>372</v>
      </c>
      <c r="C192" s="3"/>
      <c r="D192" s="3"/>
      <c r="E192" s="3"/>
    </row>
    <row r="193" spans="1:5" x14ac:dyDescent="0.25">
      <c r="A193" s="36" t="s">
        <v>376</v>
      </c>
      <c r="B193" s="36" t="s">
        <v>377</v>
      </c>
      <c r="C193" s="37"/>
      <c r="D193" s="37">
        <f>+D2+D52+D165+D189+D190</f>
        <v>-156375</v>
      </c>
      <c r="E193" s="37"/>
    </row>
    <row r="194" spans="1:5" x14ac:dyDescent="0.25">
      <c r="A194" s="6" t="s">
        <v>378</v>
      </c>
      <c r="B194" s="6" t="s">
        <v>379</v>
      </c>
      <c r="C194" s="3"/>
      <c r="D194" s="3"/>
      <c r="E194" s="3"/>
    </row>
    <row r="195" spans="1:5" x14ac:dyDescent="0.25">
      <c r="A195" s="6" t="s">
        <v>380</v>
      </c>
      <c r="B195" s="6" t="s">
        <v>381</v>
      </c>
      <c r="C195" s="3"/>
      <c r="D195" s="3"/>
      <c r="E195" s="3"/>
    </row>
    <row r="196" spans="1:5" ht="25.5" x14ac:dyDescent="0.25">
      <c r="A196" s="36" t="s">
        <v>382</v>
      </c>
      <c r="B196" s="36" t="s">
        <v>383</v>
      </c>
      <c r="C196" s="37"/>
      <c r="D196" s="37">
        <f t="shared" ref="D196" si="28">+D193+D194+D195</f>
        <v>-156375</v>
      </c>
      <c r="E196" s="37"/>
    </row>
    <row r="197" spans="1:5" x14ac:dyDescent="0.25">
      <c r="A197" s="6" t="s">
        <v>384</v>
      </c>
      <c r="B197" s="6" t="s">
        <v>385</v>
      </c>
      <c r="C197" s="3"/>
      <c r="D197" s="3"/>
      <c r="E197" s="3"/>
    </row>
    <row r="198" spans="1:5" x14ac:dyDescent="0.25">
      <c r="A198" s="36" t="s">
        <v>386</v>
      </c>
      <c r="B198" s="36" t="s">
        <v>387</v>
      </c>
      <c r="C198" s="37"/>
      <c r="D198" s="37">
        <f t="shared" ref="D198:D200" si="29">+D196+D197</f>
        <v>-156375</v>
      </c>
      <c r="E198" s="37"/>
    </row>
    <row r="199" spans="1:5" x14ac:dyDescent="0.25">
      <c r="A199" s="6" t="s">
        <v>388</v>
      </c>
      <c r="B199" s="6" t="s">
        <v>389</v>
      </c>
      <c r="C199" s="3"/>
      <c r="D199" s="3"/>
      <c r="E199" s="3"/>
    </row>
    <row r="200" spans="1:5" x14ac:dyDescent="0.25">
      <c r="A200" s="36" t="s">
        <v>390</v>
      </c>
      <c r="B200" s="36" t="s">
        <v>391</v>
      </c>
      <c r="C200" s="37"/>
      <c r="D200" s="37">
        <f t="shared" si="29"/>
        <v>-156375</v>
      </c>
      <c r="E200" s="37"/>
    </row>
  </sheetData>
  <autoFilter ref="A1:E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0"/>
  <sheetViews>
    <sheetView workbookViewId="0">
      <pane ySplit="1" topLeftCell="A2" activePane="bottomLeft" state="frozen"/>
      <selection activeCell="A135" sqref="A135:XFD135"/>
      <selection pane="bottomLeft" activeCell="A135" sqref="A135:XFD135"/>
    </sheetView>
  </sheetViews>
  <sheetFormatPr defaultRowHeight="15" x14ac:dyDescent="0.25"/>
  <cols>
    <col min="1" max="1" width="10.28515625" style="38" bestFit="1" customWidth="1"/>
    <col min="2" max="2" width="38.42578125" style="38" customWidth="1"/>
    <col min="3" max="3" width="10.42578125" style="39" bestFit="1" customWidth="1"/>
    <col min="4" max="4" width="14.85546875" style="39" bestFit="1" customWidth="1"/>
    <col min="5" max="5" width="9.85546875" style="39" bestFit="1" customWidth="1"/>
  </cols>
  <sheetData>
    <row r="1" spans="1:5" x14ac:dyDescent="0.25">
      <c r="A1" s="1"/>
      <c r="B1" s="1" t="s">
        <v>395</v>
      </c>
      <c r="C1" s="3" t="s">
        <v>2</v>
      </c>
      <c r="D1" s="3" t="s">
        <v>3</v>
      </c>
      <c r="E1" s="3" t="s">
        <v>4</v>
      </c>
    </row>
    <row r="2" spans="1:5" ht="15.75" x14ac:dyDescent="0.25">
      <c r="A2" s="46" t="s">
        <v>5</v>
      </c>
      <c r="B2" s="46" t="s">
        <v>6</v>
      </c>
      <c r="C2" s="47"/>
      <c r="D2" s="47">
        <f>+D3+D41+D45+D46</f>
        <v>0</v>
      </c>
      <c r="E2" s="63"/>
    </row>
    <row r="3" spans="1:5" x14ac:dyDescent="0.25">
      <c r="A3" s="6" t="s">
        <v>7</v>
      </c>
      <c r="B3" s="6" t="s">
        <v>8</v>
      </c>
      <c r="C3" s="7"/>
      <c r="D3" s="7">
        <f>D4+D12+D30+D35</f>
        <v>0</v>
      </c>
      <c r="E3" s="7"/>
    </row>
    <row r="4" spans="1:5" x14ac:dyDescent="0.25">
      <c r="A4" s="48" t="s">
        <v>9</v>
      </c>
      <c r="B4" s="48" t="s">
        <v>10</v>
      </c>
      <c r="C4" s="9">
        <f t="shared" ref="C4:D4" si="0">+SUM(C5:C11)</f>
        <v>0</v>
      </c>
      <c r="D4" s="49">
        <f t="shared" si="0"/>
        <v>0</v>
      </c>
      <c r="E4" s="66" t="str">
        <f>+IF(C4=0,"",D4/C4)</f>
        <v/>
      </c>
    </row>
    <row r="5" spans="1:5" x14ac:dyDescent="0.25">
      <c r="A5" s="12" t="s">
        <v>11</v>
      </c>
      <c r="B5" s="12" t="s">
        <v>12</v>
      </c>
      <c r="C5" s="3"/>
      <c r="D5" s="3"/>
      <c r="E5" s="13" t="str">
        <f t="shared" ref="E5:E68" si="1">+IF(C5=0,"",D5/C5)</f>
        <v/>
      </c>
    </row>
    <row r="6" spans="1:5" x14ac:dyDescent="0.25">
      <c r="A6" s="12" t="s">
        <v>13</v>
      </c>
      <c r="B6" s="12" t="s">
        <v>14</v>
      </c>
      <c r="C6" s="3"/>
      <c r="D6" s="3"/>
      <c r="E6" s="13" t="str">
        <f t="shared" si="1"/>
        <v/>
      </c>
    </row>
    <row r="7" spans="1:5" x14ac:dyDescent="0.25">
      <c r="A7" s="12" t="s">
        <v>15</v>
      </c>
      <c r="B7" s="12" t="s">
        <v>16</v>
      </c>
      <c r="C7" s="3"/>
      <c r="D7" s="3"/>
      <c r="E7" s="13" t="str">
        <f t="shared" si="1"/>
        <v/>
      </c>
    </row>
    <row r="8" spans="1:5" x14ac:dyDescent="0.25">
      <c r="A8" s="12" t="s">
        <v>17</v>
      </c>
      <c r="B8" s="12" t="s">
        <v>18</v>
      </c>
      <c r="C8" s="3"/>
      <c r="D8" s="3"/>
      <c r="E8" s="3" t="str">
        <f t="shared" si="1"/>
        <v/>
      </c>
    </row>
    <row r="9" spans="1:5" x14ac:dyDescent="0.25">
      <c r="A9" s="12" t="s">
        <v>19</v>
      </c>
      <c r="B9" s="12" t="s">
        <v>20</v>
      </c>
      <c r="C9" s="3"/>
      <c r="D9" s="3"/>
      <c r="E9" s="3" t="str">
        <f t="shared" si="1"/>
        <v/>
      </c>
    </row>
    <row r="10" spans="1:5" ht="25.5" x14ac:dyDescent="0.25">
      <c r="A10" s="12" t="s">
        <v>21</v>
      </c>
      <c r="B10" s="12" t="s">
        <v>22</v>
      </c>
      <c r="C10" s="3"/>
      <c r="D10" s="3"/>
      <c r="E10" s="3" t="str">
        <f t="shared" si="1"/>
        <v/>
      </c>
    </row>
    <row r="11" spans="1:5" x14ac:dyDescent="0.25">
      <c r="A11" s="12" t="s">
        <v>23</v>
      </c>
      <c r="B11" s="12" t="s">
        <v>24</v>
      </c>
      <c r="C11" s="3"/>
      <c r="D11" s="3"/>
      <c r="E11" s="3" t="str">
        <f t="shared" si="1"/>
        <v/>
      </c>
    </row>
    <row r="12" spans="1:5" x14ac:dyDescent="0.25">
      <c r="A12" s="48" t="s">
        <v>25</v>
      </c>
      <c r="B12" s="48" t="s">
        <v>26</v>
      </c>
      <c r="C12" s="49"/>
      <c r="D12" s="49">
        <f>D13+D20+D29</f>
        <v>0</v>
      </c>
      <c r="E12" s="65" t="str">
        <f t="shared" si="1"/>
        <v/>
      </c>
    </row>
    <row r="13" spans="1:5" x14ac:dyDescent="0.25">
      <c r="A13" s="14" t="s">
        <v>27</v>
      </c>
      <c r="B13" s="14" t="s">
        <v>28</v>
      </c>
      <c r="C13" s="15"/>
      <c r="D13" s="15">
        <f>SUM(D14:D19)</f>
        <v>0</v>
      </c>
      <c r="E13" s="15" t="str">
        <f t="shared" si="1"/>
        <v/>
      </c>
    </row>
    <row r="14" spans="1:5" x14ac:dyDescent="0.25">
      <c r="A14" s="12" t="s">
        <v>29</v>
      </c>
      <c r="B14" s="12" t="s">
        <v>30</v>
      </c>
      <c r="C14" s="3"/>
      <c r="D14" s="3"/>
      <c r="E14" s="3" t="str">
        <f t="shared" si="1"/>
        <v/>
      </c>
    </row>
    <row r="15" spans="1:5" x14ac:dyDescent="0.25">
      <c r="A15" s="12" t="s">
        <v>31</v>
      </c>
      <c r="B15" s="12" t="s">
        <v>32</v>
      </c>
      <c r="C15" s="3"/>
      <c r="D15" s="3"/>
      <c r="E15" s="3" t="str">
        <f t="shared" si="1"/>
        <v/>
      </c>
    </row>
    <row r="16" spans="1:5" x14ac:dyDescent="0.25">
      <c r="A16" s="12" t="s">
        <v>33</v>
      </c>
      <c r="B16" s="12" t="s">
        <v>34</v>
      </c>
      <c r="C16" s="3"/>
      <c r="D16" s="3"/>
      <c r="E16" s="3" t="str">
        <f t="shared" si="1"/>
        <v/>
      </c>
    </row>
    <row r="17" spans="1:5" x14ac:dyDescent="0.25">
      <c r="A17" s="12" t="s">
        <v>35</v>
      </c>
      <c r="B17" s="12" t="s">
        <v>36</v>
      </c>
      <c r="C17" s="3"/>
      <c r="D17" s="3"/>
      <c r="E17" s="3" t="str">
        <f t="shared" si="1"/>
        <v/>
      </c>
    </row>
    <row r="18" spans="1:5" x14ac:dyDescent="0.25">
      <c r="A18" s="12" t="s">
        <v>37</v>
      </c>
      <c r="B18" s="12" t="s">
        <v>38</v>
      </c>
      <c r="C18" s="3"/>
      <c r="D18" s="3"/>
      <c r="E18" s="3" t="str">
        <f t="shared" si="1"/>
        <v/>
      </c>
    </row>
    <row r="19" spans="1:5" x14ac:dyDescent="0.25">
      <c r="A19" s="12" t="s">
        <v>39</v>
      </c>
      <c r="B19" s="12" t="s">
        <v>40</v>
      </c>
      <c r="C19" s="3"/>
      <c r="D19" s="3"/>
      <c r="E19" s="3" t="str">
        <f t="shared" si="1"/>
        <v/>
      </c>
    </row>
    <row r="20" spans="1:5" x14ac:dyDescent="0.25">
      <c r="A20" s="14" t="s">
        <v>41</v>
      </c>
      <c r="B20" s="14" t="s">
        <v>42</v>
      </c>
      <c r="C20" s="15"/>
      <c r="D20" s="15">
        <f>+D21+D25</f>
        <v>0</v>
      </c>
      <c r="E20" s="15" t="str">
        <f t="shared" si="1"/>
        <v/>
      </c>
    </row>
    <row r="21" spans="1:5" x14ac:dyDescent="0.25">
      <c r="A21" s="16" t="s">
        <v>43</v>
      </c>
      <c r="B21" s="16" t="s">
        <v>44</v>
      </c>
      <c r="C21" s="17"/>
      <c r="D21" s="17">
        <f>SUM(D22:D24)</f>
        <v>0</v>
      </c>
      <c r="E21" s="17" t="str">
        <f t="shared" si="1"/>
        <v/>
      </c>
    </row>
    <row r="22" spans="1:5" x14ac:dyDescent="0.25">
      <c r="A22" s="12" t="s">
        <v>45</v>
      </c>
      <c r="B22" s="12" t="s">
        <v>46</v>
      </c>
      <c r="C22" s="3"/>
      <c r="D22" s="3"/>
      <c r="E22" s="3" t="str">
        <f t="shared" si="1"/>
        <v/>
      </c>
    </row>
    <row r="23" spans="1:5" x14ac:dyDescent="0.25">
      <c r="A23" s="12" t="s">
        <v>47</v>
      </c>
      <c r="B23" s="12" t="s">
        <v>48</v>
      </c>
      <c r="C23" s="3"/>
      <c r="D23" s="3"/>
      <c r="E23" s="3" t="str">
        <f t="shared" si="1"/>
        <v/>
      </c>
    </row>
    <row r="24" spans="1:5" x14ac:dyDescent="0.25">
      <c r="A24" s="12" t="s">
        <v>49</v>
      </c>
      <c r="B24" s="12" t="s">
        <v>50</v>
      </c>
      <c r="C24" s="3"/>
      <c r="D24" s="3"/>
      <c r="E24" s="3" t="str">
        <f t="shared" si="1"/>
        <v/>
      </c>
    </row>
    <row r="25" spans="1:5" x14ac:dyDescent="0.25">
      <c r="A25" s="16" t="s">
        <v>51</v>
      </c>
      <c r="B25" s="16" t="s">
        <v>52</v>
      </c>
      <c r="C25" s="17"/>
      <c r="D25" s="17">
        <f>SUM(D26:D28)</f>
        <v>0</v>
      </c>
      <c r="E25" s="17" t="str">
        <f t="shared" si="1"/>
        <v/>
      </c>
    </row>
    <row r="26" spans="1:5" x14ac:dyDescent="0.25">
      <c r="A26" s="12" t="s">
        <v>53</v>
      </c>
      <c r="B26" s="12" t="s">
        <v>54</v>
      </c>
      <c r="C26" s="3"/>
      <c r="D26" s="3"/>
      <c r="E26" s="3" t="str">
        <f t="shared" si="1"/>
        <v/>
      </c>
    </row>
    <row r="27" spans="1:5" x14ac:dyDescent="0.25">
      <c r="A27" s="12" t="s">
        <v>55</v>
      </c>
      <c r="B27" s="12" t="s">
        <v>56</v>
      </c>
      <c r="C27" s="3"/>
      <c r="D27" s="3"/>
      <c r="E27" s="3" t="str">
        <f t="shared" si="1"/>
        <v/>
      </c>
    </row>
    <row r="28" spans="1:5" x14ac:dyDescent="0.25">
      <c r="A28" s="12" t="s">
        <v>57</v>
      </c>
      <c r="B28" s="12" t="s">
        <v>58</v>
      </c>
      <c r="C28" s="3"/>
      <c r="D28" s="3"/>
      <c r="E28" s="3" t="str">
        <f t="shared" si="1"/>
        <v/>
      </c>
    </row>
    <row r="29" spans="1:5" x14ac:dyDescent="0.25">
      <c r="A29" s="14" t="s">
        <v>59</v>
      </c>
      <c r="B29" s="14" t="s">
        <v>60</v>
      </c>
      <c r="C29" s="3"/>
      <c r="D29" s="3"/>
      <c r="E29" s="3" t="str">
        <f t="shared" si="1"/>
        <v/>
      </c>
    </row>
    <row r="30" spans="1:5" x14ac:dyDescent="0.25">
      <c r="A30" s="18" t="s">
        <v>61</v>
      </c>
      <c r="B30" s="18" t="s">
        <v>62</v>
      </c>
      <c r="C30" s="19"/>
      <c r="D30" s="19">
        <f t="shared" ref="D30" si="2">SUM(D31:D34)</f>
        <v>0</v>
      </c>
      <c r="E30" s="19" t="str">
        <f t="shared" si="1"/>
        <v/>
      </c>
    </row>
    <row r="31" spans="1:5" x14ac:dyDescent="0.25">
      <c r="A31" s="12" t="s">
        <v>63</v>
      </c>
      <c r="B31" s="12" t="s">
        <v>64</v>
      </c>
      <c r="C31" s="3"/>
      <c r="D31" s="3"/>
      <c r="E31" s="3" t="str">
        <f t="shared" si="1"/>
        <v/>
      </c>
    </row>
    <row r="32" spans="1:5" x14ac:dyDescent="0.25">
      <c r="A32" s="12" t="s">
        <v>65</v>
      </c>
      <c r="B32" s="12" t="s">
        <v>66</v>
      </c>
      <c r="C32" s="3"/>
      <c r="D32" s="3"/>
      <c r="E32" s="3" t="str">
        <f t="shared" si="1"/>
        <v/>
      </c>
    </row>
    <row r="33" spans="1:5" x14ac:dyDescent="0.25">
      <c r="A33" s="12" t="s">
        <v>67</v>
      </c>
      <c r="B33" s="12" t="s">
        <v>68</v>
      </c>
      <c r="C33" s="3"/>
      <c r="D33" s="3"/>
      <c r="E33" s="3" t="str">
        <f t="shared" si="1"/>
        <v/>
      </c>
    </row>
    <row r="34" spans="1:5" x14ac:dyDescent="0.25">
      <c r="A34" s="12" t="s">
        <v>69</v>
      </c>
      <c r="B34" s="12" t="s">
        <v>70</v>
      </c>
      <c r="C34" s="3"/>
      <c r="D34" s="3"/>
      <c r="E34" s="3" t="str">
        <f t="shared" si="1"/>
        <v/>
      </c>
    </row>
    <row r="35" spans="1:5" x14ac:dyDescent="0.25">
      <c r="A35" s="18" t="s">
        <v>71</v>
      </c>
      <c r="B35" s="18" t="s">
        <v>72</v>
      </c>
      <c r="C35" s="19"/>
      <c r="D35" s="19">
        <f t="shared" ref="D35" si="3">SUM(D36:D40)</f>
        <v>0</v>
      </c>
      <c r="E35" s="19" t="str">
        <f t="shared" si="1"/>
        <v/>
      </c>
    </row>
    <row r="36" spans="1:5" x14ac:dyDescent="0.25">
      <c r="A36" s="12" t="s">
        <v>73</v>
      </c>
      <c r="B36" s="12" t="s">
        <v>74</v>
      </c>
      <c r="C36" s="3"/>
      <c r="D36" s="3"/>
      <c r="E36" s="3" t="str">
        <f t="shared" si="1"/>
        <v/>
      </c>
    </row>
    <row r="37" spans="1:5" x14ac:dyDescent="0.25">
      <c r="A37" s="12" t="s">
        <v>75</v>
      </c>
      <c r="B37" s="12" t="s">
        <v>76</v>
      </c>
      <c r="C37" s="3"/>
      <c r="D37" s="3"/>
      <c r="E37" s="3" t="str">
        <f t="shared" si="1"/>
        <v/>
      </c>
    </row>
    <row r="38" spans="1:5" x14ac:dyDescent="0.25">
      <c r="A38" s="12" t="s">
        <v>77</v>
      </c>
      <c r="B38" s="12" t="s">
        <v>78</v>
      </c>
      <c r="C38" s="3"/>
      <c r="D38" s="3"/>
      <c r="E38" s="3" t="str">
        <f t="shared" si="1"/>
        <v/>
      </c>
    </row>
    <row r="39" spans="1:5" x14ac:dyDescent="0.25">
      <c r="A39" s="12" t="s">
        <v>79</v>
      </c>
      <c r="B39" s="12" t="s">
        <v>80</v>
      </c>
      <c r="C39" s="3"/>
      <c r="D39" s="3"/>
      <c r="E39" s="3" t="str">
        <f t="shared" si="1"/>
        <v/>
      </c>
    </row>
    <row r="40" spans="1:5" x14ac:dyDescent="0.25">
      <c r="A40" s="12" t="s">
        <v>81</v>
      </c>
      <c r="B40" s="12" t="s">
        <v>82</v>
      </c>
      <c r="C40" s="3"/>
      <c r="D40" s="3"/>
      <c r="E40" s="3" t="str">
        <f t="shared" si="1"/>
        <v/>
      </c>
    </row>
    <row r="41" spans="1:5" x14ac:dyDescent="0.25">
      <c r="A41" s="6" t="s">
        <v>83</v>
      </c>
      <c r="B41" s="6" t="s">
        <v>84</v>
      </c>
      <c r="C41" s="7"/>
      <c r="D41" s="7">
        <f t="shared" ref="D41" si="4">SUM(D42:D44)</f>
        <v>0</v>
      </c>
      <c r="E41" s="7" t="str">
        <f t="shared" si="1"/>
        <v/>
      </c>
    </row>
    <row r="42" spans="1:5" x14ac:dyDescent="0.25">
      <c r="A42" s="12" t="s">
        <v>85</v>
      </c>
      <c r="B42" s="12" t="s">
        <v>86</v>
      </c>
      <c r="C42" s="3"/>
      <c r="D42" s="3"/>
      <c r="E42" s="3" t="str">
        <f t="shared" si="1"/>
        <v/>
      </c>
    </row>
    <row r="43" spans="1:5" x14ac:dyDescent="0.25">
      <c r="A43" s="12" t="s">
        <v>87</v>
      </c>
      <c r="B43" s="12" t="s">
        <v>88</v>
      </c>
      <c r="C43" s="3"/>
      <c r="D43" s="3"/>
      <c r="E43" s="3" t="str">
        <f t="shared" si="1"/>
        <v/>
      </c>
    </row>
    <row r="44" spans="1:5" ht="25.5" x14ac:dyDescent="0.25">
      <c r="A44" s="12" t="s">
        <v>89</v>
      </c>
      <c r="B44" s="12" t="s">
        <v>90</v>
      </c>
      <c r="C44" s="3"/>
      <c r="D44" s="3"/>
      <c r="E44" s="3" t="str">
        <f t="shared" si="1"/>
        <v/>
      </c>
    </row>
    <row r="45" spans="1:5" x14ac:dyDescent="0.25">
      <c r="A45" s="6" t="s">
        <v>91</v>
      </c>
      <c r="B45" s="6" t="s">
        <v>92</v>
      </c>
      <c r="C45" s="3"/>
      <c r="D45" s="3"/>
      <c r="E45" s="3" t="str">
        <f t="shared" si="1"/>
        <v/>
      </c>
    </row>
    <row r="46" spans="1:5" x14ac:dyDescent="0.25">
      <c r="A46" s="6" t="s">
        <v>93</v>
      </c>
      <c r="B46" s="6" t="s">
        <v>94</v>
      </c>
      <c r="C46" s="7"/>
      <c r="D46" s="7">
        <f t="shared" ref="D46" si="5">SUM(D47:D50)</f>
        <v>0</v>
      </c>
      <c r="E46" s="7" t="str">
        <f t="shared" si="1"/>
        <v/>
      </c>
    </row>
    <row r="47" spans="1:5" x14ac:dyDescent="0.25">
      <c r="A47" s="12" t="s">
        <v>95</v>
      </c>
      <c r="B47" s="12" t="s">
        <v>96</v>
      </c>
      <c r="C47" s="3"/>
      <c r="D47" s="3"/>
      <c r="E47" s="3" t="str">
        <f t="shared" si="1"/>
        <v/>
      </c>
    </row>
    <row r="48" spans="1:5" x14ac:dyDescent="0.25">
      <c r="A48" s="12" t="s">
        <v>97</v>
      </c>
      <c r="B48" s="12" t="s">
        <v>98</v>
      </c>
      <c r="C48" s="3"/>
      <c r="D48" s="3"/>
      <c r="E48" s="3" t="str">
        <f t="shared" si="1"/>
        <v/>
      </c>
    </row>
    <row r="49" spans="1:5" x14ac:dyDescent="0.25">
      <c r="A49" s="12" t="s">
        <v>99</v>
      </c>
      <c r="B49" s="12" t="s">
        <v>100</v>
      </c>
      <c r="C49" s="3"/>
      <c r="D49" s="3"/>
      <c r="E49" s="3" t="str">
        <f t="shared" si="1"/>
        <v/>
      </c>
    </row>
    <row r="50" spans="1:5" x14ac:dyDescent="0.25">
      <c r="A50" s="12" t="s">
        <v>101</v>
      </c>
      <c r="B50" s="12" t="s">
        <v>94</v>
      </c>
      <c r="C50" s="3"/>
      <c r="D50" s="3"/>
      <c r="E50" s="3" t="str">
        <f t="shared" si="1"/>
        <v/>
      </c>
    </row>
    <row r="51" spans="1:5" ht="15.75" x14ac:dyDescent="0.25">
      <c r="A51" s="20" t="s">
        <v>102</v>
      </c>
      <c r="B51" s="20" t="s">
        <v>103</v>
      </c>
      <c r="C51" s="21"/>
      <c r="D51" s="21">
        <f>+D52+D165+D189+D190</f>
        <v>-4302325</v>
      </c>
      <c r="E51" s="21" t="str">
        <f t="shared" si="1"/>
        <v/>
      </c>
    </row>
    <row r="52" spans="1:5" x14ac:dyDescent="0.25">
      <c r="A52" s="22" t="s">
        <v>104</v>
      </c>
      <c r="B52" s="22" t="s">
        <v>105</v>
      </c>
      <c r="C52" s="7"/>
      <c r="D52" s="7">
        <f>+D53+D58+D91+D136+D158+D159</f>
        <v>0</v>
      </c>
      <c r="E52" s="7" t="str">
        <f t="shared" si="1"/>
        <v/>
      </c>
    </row>
    <row r="53" spans="1:5" x14ac:dyDescent="0.25">
      <c r="A53" s="18" t="s">
        <v>106</v>
      </c>
      <c r="B53" s="18" t="s">
        <v>107</v>
      </c>
      <c r="C53" s="19"/>
      <c r="D53" s="19">
        <f t="shared" ref="D53" si="6">SUM(D54:D57)</f>
        <v>0</v>
      </c>
      <c r="E53" s="19" t="str">
        <f t="shared" si="1"/>
        <v/>
      </c>
    </row>
    <row r="54" spans="1:5" x14ac:dyDescent="0.25">
      <c r="A54" s="12" t="s">
        <v>108</v>
      </c>
      <c r="B54" s="12" t="s">
        <v>109</v>
      </c>
      <c r="C54" s="3"/>
      <c r="D54" s="3"/>
      <c r="E54" s="3" t="str">
        <f t="shared" si="1"/>
        <v/>
      </c>
    </row>
    <row r="55" spans="1:5" x14ac:dyDescent="0.25">
      <c r="A55" s="12" t="s">
        <v>110</v>
      </c>
      <c r="B55" s="12" t="s">
        <v>111</v>
      </c>
      <c r="C55" s="3"/>
      <c r="D55" s="3"/>
      <c r="E55" s="3" t="str">
        <f t="shared" si="1"/>
        <v/>
      </c>
    </row>
    <row r="56" spans="1:5" x14ac:dyDescent="0.25">
      <c r="A56" s="12" t="s">
        <v>112</v>
      </c>
      <c r="B56" s="12" t="s">
        <v>113</v>
      </c>
      <c r="C56" s="3"/>
      <c r="D56" s="3"/>
      <c r="E56" s="3" t="str">
        <f t="shared" si="1"/>
        <v/>
      </c>
    </row>
    <row r="57" spans="1:5" x14ac:dyDescent="0.25">
      <c r="A57" s="12" t="s">
        <v>114</v>
      </c>
      <c r="B57" s="12" t="s">
        <v>115</v>
      </c>
      <c r="C57" s="3"/>
      <c r="D57" s="3"/>
      <c r="E57" s="3" t="str">
        <f t="shared" si="1"/>
        <v/>
      </c>
    </row>
    <row r="58" spans="1:5" x14ac:dyDescent="0.25">
      <c r="A58" s="23" t="s">
        <v>116</v>
      </c>
      <c r="B58" s="23" t="s">
        <v>117</v>
      </c>
      <c r="C58" s="19"/>
      <c r="D58" s="19">
        <f t="shared" ref="D58" si="7">+D59+D67+D71+D78+D84+D89+D90</f>
        <v>0</v>
      </c>
      <c r="E58" s="19" t="str">
        <f t="shared" si="1"/>
        <v/>
      </c>
    </row>
    <row r="59" spans="1:5" x14ac:dyDescent="0.25">
      <c r="A59" s="24" t="s">
        <v>118</v>
      </c>
      <c r="B59" s="24" t="s">
        <v>119</v>
      </c>
      <c r="C59" s="25">
        <f t="shared" ref="C59:D59" si="8">SUM(C60:C66)</f>
        <v>0</v>
      </c>
      <c r="D59" s="26">
        <f t="shared" si="8"/>
        <v>0</v>
      </c>
      <c r="E59" s="27" t="str">
        <f t="shared" si="1"/>
        <v/>
      </c>
    </row>
    <row r="60" spans="1:5" x14ac:dyDescent="0.25">
      <c r="A60" s="12" t="s">
        <v>120</v>
      </c>
      <c r="B60" s="12" t="s">
        <v>121</v>
      </c>
      <c r="C60" s="3"/>
      <c r="D60" s="3"/>
      <c r="E60" s="13" t="str">
        <f t="shared" si="1"/>
        <v/>
      </c>
    </row>
    <row r="61" spans="1:5" x14ac:dyDescent="0.25">
      <c r="A61" s="12" t="s">
        <v>122</v>
      </c>
      <c r="B61" s="12" t="s">
        <v>123</v>
      </c>
      <c r="C61" s="3"/>
      <c r="D61" s="3"/>
      <c r="E61" s="13" t="str">
        <f t="shared" si="1"/>
        <v/>
      </c>
    </row>
    <row r="62" spans="1:5" x14ac:dyDescent="0.25">
      <c r="A62" s="12" t="s">
        <v>124</v>
      </c>
      <c r="B62" s="12" t="s">
        <v>125</v>
      </c>
      <c r="C62" s="3"/>
      <c r="D62" s="3"/>
      <c r="E62" s="13" t="str">
        <f t="shared" si="1"/>
        <v/>
      </c>
    </row>
    <row r="63" spans="1:5" x14ac:dyDescent="0.25">
      <c r="A63" s="12" t="s">
        <v>126</v>
      </c>
      <c r="B63" s="12" t="s">
        <v>127</v>
      </c>
      <c r="C63" s="3"/>
      <c r="D63" s="3"/>
      <c r="E63" s="13" t="str">
        <f t="shared" si="1"/>
        <v/>
      </c>
    </row>
    <row r="64" spans="1:5" x14ac:dyDescent="0.25">
      <c r="A64" s="12" t="s">
        <v>128</v>
      </c>
      <c r="B64" s="12" t="s">
        <v>129</v>
      </c>
      <c r="C64" s="3"/>
      <c r="D64" s="3"/>
      <c r="E64" s="13" t="str">
        <f t="shared" si="1"/>
        <v/>
      </c>
    </row>
    <row r="65" spans="1:5" x14ac:dyDescent="0.25">
      <c r="A65" s="12" t="s">
        <v>130</v>
      </c>
      <c r="B65" s="12" t="s">
        <v>131</v>
      </c>
      <c r="C65" s="3"/>
      <c r="D65" s="3"/>
      <c r="E65" s="13" t="str">
        <f t="shared" si="1"/>
        <v/>
      </c>
    </row>
    <row r="66" spans="1:5" ht="25.5" x14ac:dyDescent="0.25">
      <c r="A66" s="12" t="s">
        <v>132</v>
      </c>
      <c r="B66" s="12" t="s">
        <v>133</v>
      </c>
      <c r="C66" s="3"/>
      <c r="D66" s="3"/>
      <c r="E66" s="3" t="str">
        <f t="shared" si="1"/>
        <v/>
      </c>
    </row>
    <row r="67" spans="1:5" x14ac:dyDescent="0.25">
      <c r="A67" s="28" t="s">
        <v>134</v>
      </c>
      <c r="B67" s="28" t="s">
        <v>135</v>
      </c>
      <c r="C67" s="25">
        <f t="shared" ref="C67:D67" si="9">SUM(C68:C70)</f>
        <v>0</v>
      </c>
      <c r="D67" s="25">
        <f t="shared" si="9"/>
        <v>0</v>
      </c>
      <c r="E67" s="29" t="str">
        <f t="shared" si="1"/>
        <v/>
      </c>
    </row>
    <row r="68" spans="1:5" x14ac:dyDescent="0.25">
      <c r="A68" s="12" t="s">
        <v>136</v>
      </c>
      <c r="B68" s="12" t="s">
        <v>137</v>
      </c>
      <c r="C68" s="3"/>
      <c r="D68" s="3"/>
      <c r="E68" s="13" t="str">
        <f t="shared" si="1"/>
        <v/>
      </c>
    </row>
    <row r="69" spans="1:5" x14ac:dyDescent="0.25">
      <c r="A69" s="12" t="s">
        <v>138</v>
      </c>
      <c r="B69" s="12" t="s">
        <v>139</v>
      </c>
      <c r="C69" s="3"/>
      <c r="D69" s="3"/>
      <c r="E69" s="13" t="str">
        <f t="shared" ref="E69:E86" si="10">+IF(C69=0,"",D69/C69)</f>
        <v/>
      </c>
    </row>
    <row r="70" spans="1:5" ht="25.5" x14ac:dyDescent="0.25">
      <c r="A70" s="12" t="s">
        <v>140</v>
      </c>
      <c r="B70" s="12" t="s">
        <v>141</v>
      </c>
      <c r="C70" s="3"/>
      <c r="D70" s="3"/>
      <c r="E70" s="3" t="str">
        <f t="shared" si="10"/>
        <v/>
      </c>
    </row>
    <row r="71" spans="1:5" x14ac:dyDescent="0.25">
      <c r="A71" s="14" t="s">
        <v>142</v>
      </c>
      <c r="B71" s="14" t="s">
        <v>143</v>
      </c>
      <c r="C71" s="15"/>
      <c r="D71" s="15">
        <f t="shared" ref="D71" si="11">SUM(D72:D77)</f>
        <v>0</v>
      </c>
      <c r="E71" s="15" t="str">
        <f t="shared" si="10"/>
        <v/>
      </c>
    </row>
    <row r="72" spans="1:5" x14ac:dyDescent="0.25">
      <c r="A72" s="12" t="s">
        <v>144</v>
      </c>
      <c r="B72" s="12" t="s">
        <v>145</v>
      </c>
      <c r="C72" s="3"/>
      <c r="D72" s="3"/>
      <c r="E72" s="13" t="str">
        <f t="shared" si="10"/>
        <v/>
      </c>
    </row>
    <row r="73" spans="1:5" x14ac:dyDescent="0.25">
      <c r="A73" s="12" t="s">
        <v>146</v>
      </c>
      <c r="B73" s="12" t="s">
        <v>147</v>
      </c>
      <c r="C73" s="3"/>
      <c r="D73" s="3"/>
      <c r="E73" s="13" t="str">
        <f t="shared" si="10"/>
        <v/>
      </c>
    </row>
    <row r="74" spans="1:5" x14ac:dyDescent="0.25">
      <c r="A74" s="12" t="s">
        <v>148</v>
      </c>
      <c r="B74" s="12" t="s">
        <v>149</v>
      </c>
      <c r="C74" s="3"/>
      <c r="D74" s="3"/>
      <c r="E74" s="13" t="str">
        <f t="shared" si="10"/>
        <v/>
      </c>
    </row>
    <row r="75" spans="1:5" x14ac:dyDescent="0.25">
      <c r="A75" s="12" t="s">
        <v>150</v>
      </c>
      <c r="B75" s="12" t="s">
        <v>151</v>
      </c>
      <c r="C75" s="3"/>
      <c r="D75" s="3"/>
      <c r="E75" s="13" t="str">
        <f t="shared" si="10"/>
        <v/>
      </c>
    </row>
    <row r="76" spans="1:5" x14ac:dyDescent="0.25">
      <c r="A76" s="12" t="s">
        <v>152</v>
      </c>
      <c r="B76" s="12" t="s">
        <v>153</v>
      </c>
      <c r="C76" s="3"/>
      <c r="D76" s="3"/>
      <c r="E76" s="13" t="str">
        <f t="shared" si="10"/>
        <v/>
      </c>
    </row>
    <row r="77" spans="1:5" x14ac:dyDescent="0.25">
      <c r="A77" s="12" t="s">
        <v>154</v>
      </c>
      <c r="B77" s="12" t="s">
        <v>155</v>
      </c>
      <c r="C77" s="3"/>
      <c r="D77" s="3"/>
      <c r="E77" s="3" t="str">
        <f t="shared" si="10"/>
        <v/>
      </c>
    </row>
    <row r="78" spans="1:5" x14ac:dyDescent="0.25">
      <c r="A78" s="14" t="s">
        <v>156</v>
      </c>
      <c r="B78" s="14" t="s">
        <v>157</v>
      </c>
      <c r="C78" s="15"/>
      <c r="D78" s="15">
        <f t="shared" ref="D78" si="12">SUM(D79:D83)</f>
        <v>0</v>
      </c>
      <c r="E78" s="15" t="str">
        <f t="shared" si="10"/>
        <v/>
      </c>
    </row>
    <row r="79" spans="1:5" x14ac:dyDescent="0.25">
      <c r="A79" s="12" t="s">
        <v>158</v>
      </c>
      <c r="B79" s="12" t="s">
        <v>159</v>
      </c>
      <c r="C79" s="3"/>
      <c r="D79" s="3"/>
      <c r="E79" s="3" t="str">
        <f t="shared" si="10"/>
        <v/>
      </c>
    </row>
    <row r="80" spans="1:5" x14ac:dyDescent="0.25">
      <c r="A80" s="12" t="s">
        <v>160</v>
      </c>
      <c r="B80" s="12" t="s">
        <v>161</v>
      </c>
      <c r="C80" s="3"/>
      <c r="D80" s="3"/>
      <c r="E80" s="3" t="str">
        <f t="shared" si="10"/>
        <v/>
      </c>
    </row>
    <row r="81" spans="1:5" x14ac:dyDescent="0.25">
      <c r="A81" s="12" t="s">
        <v>162</v>
      </c>
      <c r="B81" s="12" t="s">
        <v>163</v>
      </c>
      <c r="C81" s="3"/>
      <c r="D81" s="3"/>
      <c r="E81" s="3" t="str">
        <f t="shared" si="10"/>
        <v/>
      </c>
    </row>
    <row r="82" spans="1:5" x14ac:dyDescent="0.25">
      <c r="A82" s="12" t="s">
        <v>164</v>
      </c>
      <c r="B82" s="12" t="s">
        <v>165</v>
      </c>
      <c r="C82" s="3"/>
      <c r="D82" s="3"/>
      <c r="E82" s="3" t="str">
        <f t="shared" si="10"/>
        <v/>
      </c>
    </row>
    <row r="83" spans="1:5" x14ac:dyDescent="0.25">
      <c r="A83" s="12" t="s">
        <v>166</v>
      </c>
      <c r="B83" s="12" t="s">
        <v>167</v>
      </c>
      <c r="C83" s="3"/>
      <c r="D83" s="3"/>
      <c r="E83" s="3" t="str">
        <f t="shared" si="10"/>
        <v/>
      </c>
    </row>
    <row r="84" spans="1:5" x14ac:dyDescent="0.25">
      <c r="A84" s="14" t="s">
        <v>168</v>
      </c>
      <c r="B84" s="14" t="s">
        <v>169</v>
      </c>
      <c r="C84" s="15">
        <f>+C86</f>
        <v>0</v>
      </c>
      <c r="D84" s="15">
        <f t="shared" ref="D84" si="13">SUM(D85:D88)</f>
        <v>0</v>
      </c>
      <c r="E84" s="30" t="str">
        <f t="shared" si="10"/>
        <v/>
      </c>
    </row>
    <row r="85" spans="1:5" x14ac:dyDescent="0.25">
      <c r="A85" s="12" t="s">
        <v>170</v>
      </c>
      <c r="B85" s="12" t="s">
        <v>171</v>
      </c>
      <c r="C85" s="3"/>
      <c r="D85" s="3"/>
      <c r="E85" s="13" t="str">
        <f t="shared" si="10"/>
        <v/>
      </c>
    </row>
    <row r="86" spans="1:5" x14ac:dyDescent="0.25">
      <c r="A86" s="12" t="s">
        <v>172</v>
      </c>
      <c r="B86" s="12" t="s">
        <v>173</v>
      </c>
      <c r="C86" s="3"/>
      <c r="D86" s="3"/>
      <c r="E86" s="13" t="str">
        <f t="shared" si="10"/>
        <v/>
      </c>
    </row>
    <row r="87" spans="1:5" x14ac:dyDescent="0.25">
      <c r="A87" s="12" t="s">
        <v>174</v>
      </c>
      <c r="B87" s="12" t="s">
        <v>175</v>
      </c>
      <c r="C87" s="3"/>
      <c r="D87" s="3"/>
      <c r="E87" s="3"/>
    </row>
    <row r="88" spans="1:5" ht="25.5" x14ac:dyDescent="0.25">
      <c r="A88" s="12" t="s">
        <v>176</v>
      </c>
      <c r="B88" s="12" t="s">
        <v>177</v>
      </c>
      <c r="C88" s="3"/>
      <c r="D88" s="3"/>
      <c r="E88" s="3"/>
    </row>
    <row r="89" spans="1:5" x14ac:dyDescent="0.25">
      <c r="A89" s="31" t="s">
        <v>178</v>
      </c>
      <c r="B89" s="31" t="s">
        <v>179</v>
      </c>
      <c r="C89" s="3"/>
      <c r="D89" s="3"/>
      <c r="E89" s="3"/>
    </row>
    <row r="90" spans="1:5" ht="25.5" x14ac:dyDescent="0.25">
      <c r="A90" s="31" t="s">
        <v>180</v>
      </c>
      <c r="B90" s="31" t="s">
        <v>181</v>
      </c>
      <c r="C90" s="3"/>
      <c r="D90" s="3"/>
      <c r="E90" s="3"/>
    </row>
    <row r="91" spans="1:5" x14ac:dyDescent="0.25">
      <c r="A91" s="18" t="s">
        <v>182</v>
      </c>
      <c r="B91" s="18" t="s">
        <v>26</v>
      </c>
      <c r="C91" s="19"/>
      <c r="D91" s="19">
        <f>+D92+D106+D122+D123+D132</f>
        <v>0</v>
      </c>
      <c r="E91" s="19"/>
    </row>
    <row r="92" spans="1:5" x14ac:dyDescent="0.25">
      <c r="A92" s="14" t="s">
        <v>183</v>
      </c>
      <c r="B92" s="14" t="s">
        <v>28</v>
      </c>
      <c r="C92" s="15"/>
      <c r="D92" s="15">
        <f t="shared" ref="D92" si="14">+D93+D96+D101+D100+D105</f>
        <v>0</v>
      </c>
      <c r="E92" s="15"/>
    </row>
    <row r="93" spans="1:5" x14ac:dyDescent="0.25">
      <c r="A93" s="16" t="s">
        <v>184</v>
      </c>
      <c r="B93" s="16" t="s">
        <v>185</v>
      </c>
      <c r="C93" s="17"/>
      <c r="D93" s="17">
        <f t="shared" ref="D93" si="15">SUM(D94:D95)</f>
        <v>0</v>
      </c>
      <c r="E93" s="17"/>
    </row>
    <row r="94" spans="1:5" x14ac:dyDescent="0.25">
      <c r="A94" s="12" t="s">
        <v>186</v>
      </c>
      <c r="B94" s="12" t="s">
        <v>187</v>
      </c>
      <c r="C94" s="3"/>
      <c r="D94" s="3"/>
      <c r="E94" s="3"/>
    </row>
    <row r="95" spans="1:5" x14ac:dyDescent="0.25">
      <c r="A95" s="12" t="s">
        <v>188</v>
      </c>
      <c r="B95" s="12" t="s">
        <v>189</v>
      </c>
      <c r="C95" s="3"/>
      <c r="D95" s="3"/>
      <c r="E95" s="3"/>
    </row>
    <row r="96" spans="1:5" x14ac:dyDescent="0.25">
      <c r="A96" s="16" t="s">
        <v>190</v>
      </c>
      <c r="B96" s="16" t="s">
        <v>191</v>
      </c>
      <c r="C96" s="17"/>
      <c r="D96" s="17">
        <f t="shared" ref="D96" si="16">SUM(D97:D99)</f>
        <v>0</v>
      </c>
      <c r="E96" s="17"/>
    </row>
    <row r="97" spans="1:5" x14ac:dyDescent="0.25">
      <c r="A97" s="12" t="s">
        <v>192</v>
      </c>
      <c r="B97" s="12" t="s">
        <v>193</v>
      </c>
      <c r="C97" s="3"/>
      <c r="D97" s="3"/>
      <c r="E97" s="3"/>
    </row>
    <row r="98" spans="1:5" x14ac:dyDescent="0.25">
      <c r="A98" s="12" t="s">
        <v>194</v>
      </c>
      <c r="B98" s="12" t="s">
        <v>195</v>
      </c>
      <c r="C98" s="3"/>
      <c r="D98" s="3"/>
      <c r="E98" s="3"/>
    </row>
    <row r="99" spans="1:5" x14ac:dyDescent="0.25">
      <c r="A99" s="12" t="s">
        <v>196</v>
      </c>
      <c r="B99" s="12" t="s">
        <v>197</v>
      </c>
      <c r="C99" s="3"/>
      <c r="D99" s="3"/>
      <c r="E99" s="3"/>
    </row>
    <row r="100" spans="1:5" x14ac:dyDescent="0.25">
      <c r="A100" s="16" t="s">
        <v>198</v>
      </c>
      <c r="B100" s="16" t="s">
        <v>199</v>
      </c>
      <c r="C100" s="3"/>
      <c r="D100" s="3"/>
      <c r="E100" s="3"/>
    </row>
    <row r="101" spans="1:5" x14ac:dyDescent="0.25">
      <c r="A101" s="16" t="s">
        <v>200</v>
      </c>
      <c r="B101" s="16" t="s">
        <v>201</v>
      </c>
      <c r="C101" s="17"/>
      <c r="D101" s="17">
        <f t="shared" ref="D101" si="17">SUM(D102:D104)</f>
        <v>0</v>
      </c>
      <c r="E101" s="17"/>
    </row>
    <row r="102" spans="1:5" x14ac:dyDescent="0.25">
      <c r="A102" s="12" t="s">
        <v>202</v>
      </c>
      <c r="B102" s="12" t="s">
        <v>203</v>
      </c>
      <c r="C102" s="3"/>
      <c r="D102" s="3"/>
      <c r="E102" s="3"/>
    </row>
    <row r="103" spans="1:5" x14ac:dyDescent="0.25">
      <c r="A103" s="12" t="s">
        <v>204</v>
      </c>
      <c r="B103" s="12" t="s">
        <v>205</v>
      </c>
      <c r="C103" s="3"/>
      <c r="D103" s="3"/>
      <c r="E103" s="3"/>
    </row>
    <row r="104" spans="1:5" ht="25.5" x14ac:dyDescent="0.25">
      <c r="A104" s="12" t="s">
        <v>206</v>
      </c>
      <c r="B104" s="12" t="s">
        <v>207</v>
      </c>
      <c r="C104" s="3"/>
      <c r="D104" s="3"/>
      <c r="E104" s="3"/>
    </row>
    <row r="105" spans="1:5" x14ac:dyDescent="0.25">
      <c r="A105" s="16" t="s">
        <v>208</v>
      </c>
      <c r="B105" s="16" t="s">
        <v>209</v>
      </c>
      <c r="C105" s="3"/>
      <c r="D105" s="3"/>
      <c r="E105" s="3"/>
    </row>
    <row r="106" spans="1:5" x14ac:dyDescent="0.25">
      <c r="A106" s="14" t="s">
        <v>210</v>
      </c>
      <c r="B106" s="14" t="s">
        <v>42</v>
      </c>
      <c r="C106" s="15"/>
      <c r="D106" s="15">
        <f>+D107+D115</f>
        <v>0</v>
      </c>
      <c r="E106" s="15"/>
    </row>
    <row r="107" spans="1:5" x14ac:dyDescent="0.25">
      <c r="A107" s="16" t="s">
        <v>211</v>
      </c>
      <c r="B107" s="16" t="s">
        <v>44</v>
      </c>
      <c r="C107" s="17"/>
      <c r="D107" s="17">
        <f>+SUM(D108:D114)</f>
        <v>0</v>
      </c>
      <c r="E107" s="17"/>
    </row>
    <row r="108" spans="1:5" x14ac:dyDescent="0.25">
      <c r="A108" s="1" t="s">
        <v>212</v>
      </c>
      <c r="B108" s="1" t="s">
        <v>213</v>
      </c>
      <c r="C108" s="3"/>
      <c r="D108" s="3"/>
      <c r="E108" s="3"/>
    </row>
    <row r="109" spans="1:5" x14ac:dyDescent="0.25">
      <c r="A109" s="32" t="s">
        <v>214</v>
      </c>
      <c r="B109" s="32" t="s">
        <v>215</v>
      </c>
      <c r="C109" s="3"/>
      <c r="D109" s="3"/>
      <c r="E109" s="3"/>
    </row>
    <row r="110" spans="1:5" x14ac:dyDescent="0.25">
      <c r="A110" s="12" t="s">
        <v>216</v>
      </c>
      <c r="B110" s="12" t="s">
        <v>217</v>
      </c>
      <c r="C110" s="3"/>
      <c r="D110" s="3"/>
      <c r="E110" s="3"/>
    </row>
    <row r="111" spans="1:5" x14ac:dyDescent="0.25">
      <c r="A111" s="12" t="s">
        <v>218</v>
      </c>
      <c r="B111" s="12" t="s">
        <v>219</v>
      </c>
      <c r="C111" s="3"/>
      <c r="D111" s="3"/>
      <c r="E111" s="3"/>
    </row>
    <row r="112" spans="1:5" x14ac:dyDescent="0.25">
      <c r="A112" s="12" t="s">
        <v>220</v>
      </c>
      <c r="B112" s="12" t="s">
        <v>221</v>
      </c>
      <c r="C112" s="3"/>
      <c r="D112" s="3"/>
      <c r="E112" s="3"/>
    </row>
    <row r="113" spans="1:5" x14ac:dyDescent="0.25">
      <c r="A113" s="12" t="s">
        <v>222</v>
      </c>
      <c r="B113" s="12" t="s">
        <v>223</v>
      </c>
      <c r="C113" s="3"/>
      <c r="D113" s="3"/>
      <c r="E113" s="3"/>
    </row>
    <row r="114" spans="1:5" ht="25.5" x14ac:dyDescent="0.25">
      <c r="A114" s="12" t="s">
        <v>224</v>
      </c>
      <c r="B114" s="12" t="s">
        <v>225</v>
      </c>
      <c r="C114" s="3"/>
      <c r="D114" s="3"/>
      <c r="E114" s="3"/>
    </row>
    <row r="115" spans="1:5" x14ac:dyDescent="0.25">
      <c r="A115" s="16" t="s">
        <v>226</v>
      </c>
      <c r="B115" s="16" t="s">
        <v>52</v>
      </c>
      <c r="C115" s="17"/>
      <c r="D115" s="17">
        <f>SUM(D116:D121)</f>
        <v>0</v>
      </c>
      <c r="E115" s="17"/>
    </row>
    <row r="116" spans="1:5" x14ac:dyDescent="0.25">
      <c r="A116" s="1" t="s">
        <v>227</v>
      </c>
      <c r="B116" s="1" t="s">
        <v>228</v>
      </c>
      <c r="C116" s="33"/>
      <c r="D116" s="33"/>
      <c r="E116" s="33"/>
    </row>
    <row r="117" spans="1:5" x14ac:dyDescent="0.25">
      <c r="A117" s="12" t="s">
        <v>229</v>
      </c>
      <c r="B117" s="12" t="s">
        <v>230</v>
      </c>
      <c r="C117" s="3"/>
      <c r="D117" s="3"/>
      <c r="E117" s="3"/>
    </row>
    <row r="118" spans="1:5" x14ac:dyDescent="0.25">
      <c r="A118" s="12" t="s">
        <v>231</v>
      </c>
      <c r="B118" s="12" t="s">
        <v>232</v>
      </c>
      <c r="C118" s="3"/>
      <c r="D118" s="3"/>
      <c r="E118" s="3"/>
    </row>
    <row r="119" spans="1:5" x14ac:dyDescent="0.25">
      <c r="A119" s="12" t="s">
        <v>233</v>
      </c>
      <c r="B119" s="12" t="s">
        <v>234</v>
      </c>
      <c r="C119" s="3"/>
      <c r="D119" s="3"/>
      <c r="E119" s="3"/>
    </row>
    <row r="120" spans="1:5" ht="25.5" x14ac:dyDescent="0.25">
      <c r="A120" s="12" t="s">
        <v>235</v>
      </c>
      <c r="B120" s="12" t="s">
        <v>236</v>
      </c>
      <c r="C120" s="33"/>
      <c r="D120" s="3"/>
      <c r="E120" s="33"/>
    </row>
    <row r="121" spans="1:5" ht="25.5" x14ac:dyDescent="0.25">
      <c r="A121" s="12" t="s">
        <v>237</v>
      </c>
      <c r="B121" s="12" t="s">
        <v>238</v>
      </c>
      <c r="C121" s="3"/>
      <c r="D121" s="3"/>
      <c r="E121" s="3"/>
    </row>
    <row r="122" spans="1:5" x14ac:dyDescent="0.25">
      <c r="A122" s="14" t="s">
        <v>239</v>
      </c>
      <c r="B122" s="14" t="s">
        <v>60</v>
      </c>
      <c r="C122" s="3"/>
      <c r="D122" s="3"/>
      <c r="E122" s="3"/>
    </row>
    <row r="123" spans="1:5" x14ac:dyDescent="0.25">
      <c r="A123" s="14" t="s">
        <v>240</v>
      </c>
      <c r="B123" s="14" t="s">
        <v>241</v>
      </c>
      <c r="C123" s="15"/>
      <c r="D123" s="15">
        <f>SUM(D124:D131)</f>
        <v>0</v>
      </c>
      <c r="E123" s="15"/>
    </row>
    <row r="124" spans="1:5" x14ac:dyDescent="0.25">
      <c r="A124" s="12" t="s">
        <v>242</v>
      </c>
      <c r="B124" s="12" t="s">
        <v>243</v>
      </c>
      <c r="C124" s="3"/>
      <c r="D124" s="3"/>
      <c r="E124" s="3"/>
    </row>
    <row r="125" spans="1:5" x14ac:dyDescent="0.25">
      <c r="A125" s="12" t="s">
        <v>244</v>
      </c>
      <c r="B125" s="12" t="s">
        <v>245</v>
      </c>
      <c r="C125" s="3"/>
      <c r="D125" s="3"/>
      <c r="E125" s="3"/>
    </row>
    <row r="126" spans="1:5" x14ac:dyDescent="0.25">
      <c r="A126" s="12" t="s">
        <v>246</v>
      </c>
      <c r="B126" s="12" t="s">
        <v>247</v>
      </c>
      <c r="C126" s="3"/>
      <c r="D126" s="3"/>
      <c r="E126" s="3"/>
    </row>
    <row r="127" spans="1:5" ht="25.5" x14ac:dyDescent="0.25">
      <c r="A127" s="12" t="s">
        <v>248</v>
      </c>
      <c r="B127" s="12" t="s">
        <v>249</v>
      </c>
      <c r="C127" s="3"/>
      <c r="D127" s="3"/>
      <c r="E127" s="3"/>
    </row>
    <row r="128" spans="1:5" x14ac:dyDescent="0.25">
      <c r="A128" s="12" t="s">
        <v>250</v>
      </c>
      <c r="B128" s="12" t="s">
        <v>251</v>
      </c>
      <c r="C128" s="3"/>
      <c r="D128" s="3"/>
      <c r="E128" s="3"/>
    </row>
    <row r="129" spans="1:5" x14ac:dyDescent="0.25">
      <c r="A129" s="12" t="s">
        <v>252</v>
      </c>
      <c r="B129" s="12" t="s">
        <v>253</v>
      </c>
      <c r="C129" s="3"/>
      <c r="D129" s="3"/>
      <c r="E129" s="3"/>
    </row>
    <row r="130" spans="1:5" x14ac:dyDescent="0.25">
      <c r="A130" s="12" t="s">
        <v>254</v>
      </c>
      <c r="B130" s="12" t="s">
        <v>255</v>
      </c>
      <c r="C130" s="3"/>
      <c r="D130" s="3"/>
      <c r="E130" s="3"/>
    </row>
    <row r="131" spans="1:5" x14ac:dyDescent="0.25">
      <c r="A131" s="12" t="s">
        <v>256</v>
      </c>
      <c r="B131" s="12" t="s">
        <v>257</v>
      </c>
      <c r="C131" s="3"/>
      <c r="D131" s="3"/>
      <c r="E131" s="3"/>
    </row>
    <row r="132" spans="1:5" x14ac:dyDescent="0.25">
      <c r="A132" s="14" t="s">
        <v>258</v>
      </c>
      <c r="B132" s="14" t="s">
        <v>259</v>
      </c>
      <c r="C132" s="15"/>
      <c r="D132" s="15">
        <f>SUM(D133:D135)</f>
        <v>0</v>
      </c>
      <c r="E132" s="15"/>
    </row>
    <row r="133" spans="1:5" x14ac:dyDescent="0.25">
      <c r="A133" s="12" t="s">
        <v>260</v>
      </c>
      <c r="B133" s="12" t="s">
        <v>261</v>
      </c>
      <c r="C133" s="3"/>
      <c r="D133" s="3"/>
      <c r="E133" s="3"/>
    </row>
    <row r="134" spans="1:5" x14ac:dyDescent="0.25">
      <c r="A134" s="12" t="s">
        <v>263</v>
      </c>
      <c r="B134" s="12" t="s">
        <v>259</v>
      </c>
      <c r="C134" s="3"/>
      <c r="D134" s="3"/>
      <c r="E134" s="3"/>
    </row>
    <row r="135" spans="1:5" x14ac:dyDescent="0.25">
      <c r="A135" s="12" t="s">
        <v>264</v>
      </c>
      <c r="B135" s="12" t="s">
        <v>265</v>
      </c>
      <c r="C135" s="3"/>
      <c r="D135" s="3"/>
      <c r="E135" s="3"/>
    </row>
    <row r="136" spans="1:5" x14ac:dyDescent="0.25">
      <c r="A136" s="18" t="s">
        <v>266</v>
      </c>
      <c r="B136" s="18" t="s">
        <v>62</v>
      </c>
      <c r="C136" s="19"/>
      <c r="D136" s="19">
        <f>+D137+D143+D153+D155+D156+D157</f>
        <v>0</v>
      </c>
      <c r="E136" s="19"/>
    </row>
    <row r="137" spans="1:5" x14ac:dyDescent="0.25">
      <c r="A137" s="14" t="s">
        <v>267</v>
      </c>
      <c r="B137" s="14" t="s">
        <v>268</v>
      </c>
      <c r="C137" s="15"/>
      <c r="D137" s="15">
        <f t="shared" ref="D137" si="18">SUM(D138:D142)</f>
        <v>0</v>
      </c>
      <c r="E137" s="15"/>
    </row>
    <row r="138" spans="1:5" ht="25.5" x14ac:dyDescent="0.25">
      <c r="A138" s="12" t="s">
        <v>269</v>
      </c>
      <c r="B138" s="12" t="s">
        <v>270</v>
      </c>
      <c r="C138" s="3"/>
      <c r="D138" s="3"/>
      <c r="E138" s="3"/>
    </row>
    <row r="139" spans="1:5" x14ac:dyDescent="0.25">
      <c r="A139" s="12" t="s">
        <v>271</v>
      </c>
      <c r="B139" s="12" t="s">
        <v>272</v>
      </c>
      <c r="C139" s="3"/>
      <c r="D139" s="3"/>
      <c r="E139" s="3"/>
    </row>
    <row r="140" spans="1:5" x14ac:dyDescent="0.25">
      <c r="A140" s="12" t="s">
        <v>273</v>
      </c>
      <c r="B140" s="12" t="s">
        <v>274</v>
      </c>
      <c r="C140" s="3"/>
      <c r="D140" s="3"/>
      <c r="E140" s="3"/>
    </row>
    <row r="141" spans="1:5" x14ac:dyDescent="0.25">
      <c r="A141" s="12" t="s">
        <v>275</v>
      </c>
      <c r="B141" s="12" t="s">
        <v>276</v>
      </c>
      <c r="C141" s="3"/>
      <c r="D141" s="3"/>
      <c r="E141" s="3"/>
    </row>
    <row r="142" spans="1:5" ht="25.5" x14ac:dyDescent="0.25">
      <c r="A142" s="12" t="s">
        <v>277</v>
      </c>
      <c r="B142" s="12" t="s">
        <v>278</v>
      </c>
      <c r="C142" s="3"/>
      <c r="D142" s="3"/>
      <c r="E142" s="3"/>
    </row>
    <row r="143" spans="1:5" x14ac:dyDescent="0.25">
      <c r="A143" s="14" t="s">
        <v>279</v>
      </c>
      <c r="B143" s="14" t="s">
        <v>280</v>
      </c>
      <c r="C143" s="15"/>
      <c r="D143" s="15">
        <f t="shared" ref="D143" si="19">+D144+D149</f>
        <v>0</v>
      </c>
      <c r="E143" s="15"/>
    </row>
    <row r="144" spans="1:5" x14ac:dyDescent="0.25">
      <c r="A144" s="16" t="s">
        <v>281</v>
      </c>
      <c r="B144" s="16" t="s">
        <v>282</v>
      </c>
      <c r="C144" s="17"/>
      <c r="D144" s="17">
        <f t="shared" ref="D144" si="20">SUM(D145:D148)</f>
        <v>0</v>
      </c>
      <c r="E144" s="17"/>
    </row>
    <row r="145" spans="1:5" x14ac:dyDescent="0.25">
      <c r="A145" s="12" t="s">
        <v>283</v>
      </c>
      <c r="B145" s="12" t="s">
        <v>284</v>
      </c>
      <c r="C145" s="3"/>
      <c r="D145" s="3"/>
      <c r="E145" s="3"/>
    </row>
    <row r="146" spans="1:5" x14ac:dyDescent="0.25">
      <c r="A146" s="12" t="s">
        <v>285</v>
      </c>
      <c r="B146" s="12" t="s">
        <v>286</v>
      </c>
      <c r="C146" s="3"/>
      <c r="D146" s="3"/>
      <c r="E146" s="3"/>
    </row>
    <row r="147" spans="1:5" x14ac:dyDescent="0.25">
      <c r="A147" s="12" t="s">
        <v>287</v>
      </c>
      <c r="B147" s="12" t="s">
        <v>288</v>
      </c>
      <c r="C147" s="3"/>
      <c r="D147" s="3"/>
      <c r="E147" s="3"/>
    </row>
    <row r="148" spans="1:5" x14ac:dyDescent="0.25">
      <c r="A148" s="12" t="s">
        <v>289</v>
      </c>
      <c r="B148" s="12" t="s">
        <v>290</v>
      </c>
      <c r="C148" s="3"/>
      <c r="D148" s="3"/>
      <c r="E148" s="3"/>
    </row>
    <row r="149" spans="1:5" x14ac:dyDescent="0.25">
      <c r="A149" s="16" t="s">
        <v>291</v>
      </c>
      <c r="B149" s="16" t="s">
        <v>292</v>
      </c>
      <c r="C149" s="17"/>
      <c r="D149" s="17">
        <f t="shared" ref="D149" si="21">SUM(D150:D152)</f>
        <v>0</v>
      </c>
      <c r="E149" s="17"/>
    </row>
    <row r="150" spans="1:5" x14ac:dyDescent="0.25">
      <c r="A150" s="12" t="s">
        <v>293</v>
      </c>
      <c r="B150" s="12" t="s">
        <v>294</v>
      </c>
      <c r="C150" s="3"/>
      <c r="D150" s="3"/>
      <c r="E150" s="3"/>
    </row>
    <row r="151" spans="1:5" x14ac:dyDescent="0.25">
      <c r="A151" s="12" t="s">
        <v>295</v>
      </c>
      <c r="B151" s="12" t="s">
        <v>288</v>
      </c>
      <c r="C151" s="3"/>
      <c r="D151" s="3"/>
      <c r="E151" s="3"/>
    </row>
    <row r="152" spans="1:5" x14ac:dyDescent="0.25">
      <c r="A152" s="12" t="s">
        <v>296</v>
      </c>
      <c r="B152" s="12" t="s">
        <v>290</v>
      </c>
      <c r="C152" s="3"/>
      <c r="D152" s="3"/>
      <c r="E152" s="3"/>
    </row>
    <row r="153" spans="1:5" x14ac:dyDescent="0.25">
      <c r="A153" s="14" t="s">
        <v>297</v>
      </c>
      <c r="B153" s="14" t="s">
        <v>298</v>
      </c>
      <c r="C153" s="15"/>
      <c r="D153" s="15">
        <f>SUM(D154:D154)</f>
        <v>0</v>
      </c>
      <c r="E153" s="15"/>
    </row>
    <row r="154" spans="1:5" x14ac:dyDescent="0.25">
      <c r="A154" s="12" t="s">
        <v>299</v>
      </c>
      <c r="B154" s="12" t="s">
        <v>300</v>
      </c>
      <c r="C154" s="3"/>
      <c r="D154" s="3"/>
      <c r="E154" s="3"/>
    </row>
    <row r="155" spans="1:5" x14ac:dyDescent="0.25">
      <c r="A155" s="31" t="s">
        <v>301</v>
      </c>
      <c r="B155" s="31" t="s">
        <v>302</v>
      </c>
      <c r="C155" s="3"/>
      <c r="D155" s="3"/>
      <c r="E155" s="3"/>
    </row>
    <row r="156" spans="1:5" x14ac:dyDescent="0.25">
      <c r="A156" s="31" t="s">
        <v>303</v>
      </c>
      <c r="B156" s="31" t="s">
        <v>304</v>
      </c>
      <c r="C156" s="3"/>
      <c r="D156" s="3"/>
      <c r="E156" s="3"/>
    </row>
    <row r="157" spans="1:5" ht="25.5" x14ac:dyDescent="0.25">
      <c r="A157" s="31" t="s">
        <v>305</v>
      </c>
      <c r="B157" s="31" t="s">
        <v>306</v>
      </c>
      <c r="C157" s="3"/>
      <c r="D157" s="3"/>
      <c r="E157" s="3"/>
    </row>
    <row r="158" spans="1:5" x14ac:dyDescent="0.25">
      <c r="A158" s="18" t="s">
        <v>307</v>
      </c>
      <c r="B158" s="18" t="s">
        <v>308</v>
      </c>
      <c r="C158" s="3"/>
      <c r="D158" s="3"/>
      <c r="E158" s="3"/>
    </row>
    <row r="159" spans="1:5" x14ac:dyDescent="0.25">
      <c r="A159" s="18" t="s">
        <v>309</v>
      </c>
      <c r="B159" s="18" t="s">
        <v>310</v>
      </c>
      <c r="C159" s="19"/>
      <c r="D159" s="19">
        <f t="shared" ref="D159" si="22">SUM(D160:D164)</f>
        <v>0</v>
      </c>
      <c r="E159" s="19"/>
    </row>
    <row r="160" spans="1:5" x14ac:dyDescent="0.25">
      <c r="A160" s="12" t="s">
        <v>311</v>
      </c>
      <c r="B160" s="12" t="s">
        <v>312</v>
      </c>
      <c r="C160" s="3"/>
      <c r="D160" s="3"/>
      <c r="E160" s="3"/>
    </row>
    <row r="161" spans="1:5" x14ac:dyDescent="0.25">
      <c r="A161" s="12" t="s">
        <v>313</v>
      </c>
      <c r="B161" s="12" t="s">
        <v>314</v>
      </c>
      <c r="C161" s="3"/>
      <c r="D161" s="3"/>
      <c r="E161" s="3"/>
    </row>
    <row r="162" spans="1:5" x14ac:dyDescent="0.25">
      <c r="A162" s="12" t="s">
        <v>315</v>
      </c>
      <c r="B162" s="12" t="s">
        <v>316</v>
      </c>
      <c r="C162" s="3"/>
      <c r="D162" s="3"/>
      <c r="E162" s="3"/>
    </row>
    <row r="163" spans="1:5" x14ac:dyDescent="0.25">
      <c r="A163" s="12" t="s">
        <v>317</v>
      </c>
      <c r="B163" s="12" t="s">
        <v>318</v>
      </c>
      <c r="C163" s="3"/>
      <c r="D163" s="3"/>
      <c r="E163" s="3"/>
    </row>
    <row r="164" spans="1:5" x14ac:dyDescent="0.25">
      <c r="A164" s="12" t="s">
        <v>319</v>
      </c>
      <c r="B164" s="12" t="s">
        <v>320</v>
      </c>
      <c r="C164" s="3"/>
      <c r="D164" s="3"/>
      <c r="E164" s="3"/>
    </row>
    <row r="165" spans="1:5" x14ac:dyDescent="0.25">
      <c r="A165" s="22" t="s">
        <v>321</v>
      </c>
      <c r="B165" s="22" t="s">
        <v>322</v>
      </c>
      <c r="C165" s="7"/>
      <c r="D165" s="7">
        <f t="shared" ref="D165" si="23">+D166+D167+D168</f>
        <v>-4302325</v>
      </c>
      <c r="E165" s="7"/>
    </row>
    <row r="166" spans="1:5" x14ac:dyDescent="0.25">
      <c r="A166" s="12" t="s">
        <v>323</v>
      </c>
      <c r="B166" s="12" t="s">
        <v>324</v>
      </c>
      <c r="C166" s="3"/>
      <c r="D166" s="3">
        <v>-3570750</v>
      </c>
      <c r="E166" s="3"/>
    </row>
    <row r="167" spans="1:5" x14ac:dyDescent="0.25">
      <c r="A167" s="12" t="s">
        <v>325</v>
      </c>
      <c r="B167" s="12" t="s">
        <v>326</v>
      </c>
      <c r="C167" s="3"/>
      <c r="D167" s="3">
        <v>-38175</v>
      </c>
      <c r="E167" s="3"/>
    </row>
    <row r="168" spans="1:5" x14ac:dyDescent="0.25">
      <c r="A168" s="23" t="s">
        <v>327</v>
      </c>
      <c r="B168" s="23" t="s">
        <v>328</v>
      </c>
      <c r="C168" s="35"/>
      <c r="D168" s="35">
        <f t="shared" ref="D168" si="24">+D169+D175+D188</f>
        <v>-693400</v>
      </c>
      <c r="E168" s="35"/>
    </row>
    <row r="169" spans="1:5" x14ac:dyDescent="0.25">
      <c r="A169" s="28" t="s">
        <v>329</v>
      </c>
      <c r="B169" s="28" t="s">
        <v>330</v>
      </c>
      <c r="C169" s="25"/>
      <c r="D169" s="25">
        <f t="shared" ref="D169" si="25">SUM(D170:D174)</f>
        <v>-33400</v>
      </c>
      <c r="E169" s="25"/>
    </row>
    <row r="170" spans="1:5" x14ac:dyDescent="0.25">
      <c r="A170" s="12" t="s">
        <v>331</v>
      </c>
      <c r="B170" s="12" t="s">
        <v>332</v>
      </c>
      <c r="C170" s="3"/>
      <c r="D170" s="3">
        <v>-30000</v>
      </c>
      <c r="E170" s="3"/>
    </row>
    <row r="171" spans="1:5" x14ac:dyDescent="0.25">
      <c r="A171" s="12" t="s">
        <v>333</v>
      </c>
      <c r="B171" s="12" t="s">
        <v>334</v>
      </c>
      <c r="C171" s="3"/>
      <c r="D171" s="3">
        <v>-1400</v>
      </c>
      <c r="E171" s="3"/>
    </row>
    <row r="172" spans="1:5" ht="25.5" x14ac:dyDescent="0.25">
      <c r="A172" s="12" t="s">
        <v>335</v>
      </c>
      <c r="B172" s="12" t="s">
        <v>336</v>
      </c>
      <c r="C172" s="3"/>
      <c r="D172" s="3">
        <v>-750</v>
      </c>
      <c r="E172" s="3"/>
    </row>
    <row r="173" spans="1:5" x14ac:dyDescent="0.25">
      <c r="A173" s="12" t="s">
        <v>337</v>
      </c>
      <c r="B173" s="12" t="s">
        <v>338</v>
      </c>
      <c r="C173" s="3"/>
      <c r="D173" s="3">
        <v>0</v>
      </c>
      <c r="E173" s="3"/>
    </row>
    <row r="174" spans="1:5" x14ac:dyDescent="0.25">
      <c r="A174" s="12" t="s">
        <v>339</v>
      </c>
      <c r="B174" s="12" t="s">
        <v>340</v>
      </c>
      <c r="C174" s="3"/>
      <c r="D174" s="3">
        <v>-1250</v>
      </c>
      <c r="E174" s="3"/>
    </row>
    <row r="175" spans="1:5" x14ac:dyDescent="0.25">
      <c r="A175" s="14" t="s">
        <v>341</v>
      </c>
      <c r="B175" s="14" t="s">
        <v>342</v>
      </c>
      <c r="C175" s="15"/>
      <c r="D175" s="15">
        <f t="shared" ref="D175" si="26">SUM(D176:D187)</f>
        <v>-220000</v>
      </c>
      <c r="E175" s="15"/>
    </row>
    <row r="176" spans="1:5" x14ac:dyDescent="0.25">
      <c r="A176" s="12" t="s">
        <v>343</v>
      </c>
      <c r="B176" s="12" t="s">
        <v>344</v>
      </c>
      <c r="C176" s="3"/>
      <c r="D176" s="3">
        <v>0</v>
      </c>
      <c r="E176" s="3"/>
    </row>
    <row r="177" spans="1:5" x14ac:dyDescent="0.25">
      <c r="A177" s="12" t="s">
        <v>345</v>
      </c>
      <c r="B177" s="12" t="s">
        <v>346</v>
      </c>
      <c r="C177" s="3"/>
      <c r="D177" s="3">
        <v>0</v>
      </c>
      <c r="E177" s="3"/>
    </row>
    <row r="178" spans="1:5" x14ac:dyDescent="0.25">
      <c r="A178" s="12" t="s">
        <v>347</v>
      </c>
      <c r="B178" s="12" t="s">
        <v>348</v>
      </c>
      <c r="C178" s="3"/>
      <c r="D178" s="3">
        <v>0</v>
      </c>
      <c r="E178" s="3"/>
    </row>
    <row r="179" spans="1:5" x14ac:dyDescent="0.25">
      <c r="A179" s="12" t="s">
        <v>349</v>
      </c>
      <c r="B179" s="12" t="s">
        <v>350</v>
      </c>
      <c r="C179" s="3"/>
      <c r="D179" s="3">
        <v>0</v>
      </c>
      <c r="E179" s="3"/>
    </row>
    <row r="180" spans="1:5" x14ac:dyDescent="0.25">
      <c r="A180" s="12" t="s">
        <v>351</v>
      </c>
      <c r="B180" s="12" t="s">
        <v>352</v>
      </c>
      <c r="C180" s="3"/>
      <c r="D180" s="3">
        <v>-30000</v>
      </c>
      <c r="E180" s="3"/>
    </row>
    <row r="181" spans="1:5" x14ac:dyDescent="0.25">
      <c r="A181" s="12" t="s">
        <v>353</v>
      </c>
      <c r="B181" s="12" t="s">
        <v>354</v>
      </c>
      <c r="C181" s="3"/>
      <c r="D181" s="3">
        <v>0</v>
      </c>
      <c r="E181" s="3"/>
    </row>
    <row r="182" spans="1:5" x14ac:dyDescent="0.25">
      <c r="A182" s="12" t="s">
        <v>355</v>
      </c>
      <c r="B182" s="12" t="s">
        <v>356</v>
      </c>
      <c r="C182" s="3"/>
      <c r="D182" s="3">
        <v>0</v>
      </c>
      <c r="E182" s="3"/>
    </row>
    <row r="183" spans="1:5" x14ac:dyDescent="0.25">
      <c r="A183" s="12" t="s">
        <v>357</v>
      </c>
      <c r="B183" s="12" t="s">
        <v>358</v>
      </c>
      <c r="C183" s="3"/>
      <c r="D183" s="3">
        <v>0</v>
      </c>
      <c r="E183" s="3"/>
    </row>
    <row r="184" spans="1:5" x14ac:dyDescent="0.25">
      <c r="A184" s="12" t="s">
        <v>359</v>
      </c>
      <c r="B184" s="12" t="s">
        <v>360</v>
      </c>
      <c r="C184" s="3"/>
      <c r="D184" s="3">
        <v>-125000</v>
      </c>
      <c r="E184" s="3"/>
    </row>
    <row r="185" spans="1:5" x14ac:dyDescent="0.25">
      <c r="A185" s="12" t="s">
        <v>361</v>
      </c>
      <c r="B185" s="12" t="s">
        <v>362</v>
      </c>
      <c r="C185" s="3"/>
      <c r="D185" s="3">
        <v>-65000</v>
      </c>
      <c r="E185" s="3"/>
    </row>
    <row r="186" spans="1:5" x14ac:dyDescent="0.25">
      <c r="A186" s="12" t="s">
        <v>363</v>
      </c>
      <c r="B186" s="12" t="s">
        <v>364</v>
      </c>
      <c r="C186" s="3"/>
      <c r="D186" s="3">
        <v>0</v>
      </c>
      <c r="E186" s="3"/>
    </row>
    <row r="187" spans="1:5" x14ac:dyDescent="0.25">
      <c r="A187" s="12" t="s">
        <v>365</v>
      </c>
      <c r="B187" s="12" t="s">
        <v>366</v>
      </c>
      <c r="C187" s="3"/>
      <c r="D187" s="3">
        <v>0</v>
      </c>
      <c r="E187" s="3"/>
    </row>
    <row r="188" spans="1:5" x14ac:dyDescent="0.25">
      <c r="A188" s="14" t="s">
        <v>367</v>
      </c>
      <c r="B188" s="14" t="s">
        <v>368</v>
      </c>
      <c r="C188" s="3"/>
      <c r="D188" s="3">
        <v>-440000</v>
      </c>
      <c r="E188" s="3"/>
    </row>
    <row r="189" spans="1:5" x14ac:dyDescent="0.25">
      <c r="A189" s="6" t="s">
        <v>369</v>
      </c>
      <c r="B189" s="6" t="s">
        <v>370</v>
      </c>
      <c r="C189" s="3"/>
      <c r="D189" s="3"/>
      <c r="E189" s="3"/>
    </row>
    <row r="190" spans="1:5" x14ac:dyDescent="0.25">
      <c r="A190" s="6" t="s">
        <v>371</v>
      </c>
      <c r="B190" s="6" t="s">
        <v>372</v>
      </c>
      <c r="C190" s="7"/>
      <c r="D190" s="7">
        <f t="shared" ref="D190" si="27">+D191+D192</f>
        <v>0</v>
      </c>
      <c r="E190" s="7"/>
    </row>
    <row r="191" spans="1:5" x14ac:dyDescent="0.25">
      <c r="A191" s="12" t="s">
        <v>373</v>
      </c>
      <c r="B191" s="12" t="s">
        <v>374</v>
      </c>
      <c r="C191" s="3"/>
      <c r="D191" s="3"/>
      <c r="E191" s="3"/>
    </row>
    <row r="192" spans="1:5" x14ac:dyDescent="0.25">
      <c r="A192" s="12" t="s">
        <v>375</v>
      </c>
      <c r="B192" s="12" t="s">
        <v>372</v>
      </c>
      <c r="C192" s="3"/>
      <c r="D192" s="3"/>
      <c r="E192" s="3"/>
    </row>
    <row r="193" spans="1:5" x14ac:dyDescent="0.25">
      <c r="A193" s="36" t="s">
        <v>376</v>
      </c>
      <c r="B193" s="36" t="s">
        <v>377</v>
      </c>
      <c r="C193" s="37"/>
      <c r="D193" s="37">
        <f>+D2+D52+D165+D189+D190</f>
        <v>-4302325</v>
      </c>
      <c r="E193" s="37"/>
    </row>
    <row r="194" spans="1:5" x14ac:dyDescent="0.25">
      <c r="A194" s="6" t="s">
        <v>378</v>
      </c>
      <c r="B194" s="6" t="s">
        <v>379</v>
      </c>
      <c r="C194" s="3"/>
      <c r="D194" s="3"/>
      <c r="E194" s="3"/>
    </row>
    <row r="195" spans="1:5" x14ac:dyDescent="0.25">
      <c r="A195" s="6" t="s">
        <v>380</v>
      </c>
      <c r="B195" s="6" t="s">
        <v>381</v>
      </c>
      <c r="C195" s="3"/>
      <c r="D195" s="3"/>
      <c r="E195" s="3"/>
    </row>
    <row r="196" spans="1:5" ht="25.5" x14ac:dyDescent="0.25">
      <c r="A196" s="36" t="s">
        <v>382</v>
      </c>
      <c r="B196" s="36" t="s">
        <v>383</v>
      </c>
      <c r="C196" s="37"/>
      <c r="D196" s="37">
        <f t="shared" ref="D196" si="28">+D193+D194+D195</f>
        <v>-4302325</v>
      </c>
      <c r="E196" s="37"/>
    </row>
    <row r="197" spans="1:5" x14ac:dyDescent="0.25">
      <c r="A197" s="6" t="s">
        <v>384</v>
      </c>
      <c r="B197" s="6" t="s">
        <v>385</v>
      </c>
      <c r="C197" s="3"/>
      <c r="D197" s="3"/>
      <c r="E197" s="3"/>
    </row>
    <row r="198" spans="1:5" x14ac:dyDescent="0.25">
      <c r="A198" s="36" t="s">
        <v>386</v>
      </c>
      <c r="B198" s="36" t="s">
        <v>387</v>
      </c>
      <c r="C198" s="37"/>
      <c r="D198" s="37">
        <f t="shared" ref="D198:D200" si="29">+D196+D197</f>
        <v>-4302325</v>
      </c>
      <c r="E198" s="37"/>
    </row>
    <row r="199" spans="1:5" x14ac:dyDescent="0.25">
      <c r="A199" s="6" t="s">
        <v>388</v>
      </c>
      <c r="B199" s="6" t="s">
        <v>389</v>
      </c>
      <c r="C199" s="3"/>
      <c r="D199" s="3"/>
      <c r="E199" s="3"/>
    </row>
    <row r="200" spans="1:5" x14ac:dyDescent="0.25">
      <c r="A200" s="36" t="s">
        <v>390</v>
      </c>
      <c r="B200" s="36" t="s">
        <v>391</v>
      </c>
      <c r="C200" s="37"/>
      <c r="D200" s="37">
        <f t="shared" si="29"/>
        <v>-4302325</v>
      </c>
      <c r="E200" s="37"/>
    </row>
  </sheetData>
  <autoFilter ref="A1:E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0"/>
  <sheetViews>
    <sheetView workbookViewId="0">
      <pane ySplit="1" topLeftCell="A2" activePane="bottomLeft" state="frozen"/>
      <selection activeCell="A135" sqref="A135:XFD135"/>
      <selection pane="bottomLeft" activeCell="A135" sqref="A135:XFD135"/>
    </sheetView>
  </sheetViews>
  <sheetFormatPr defaultRowHeight="15" x14ac:dyDescent="0.25"/>
  <cols>
    <col min="1" max="1" width="10.28515625" style="38" bestFit="1" customWidth="1"/>
    <col min="2" max="2" width="38.42578125" style="38" customWidth="1"/>
    <col min="3" max="3" width="10.42578125" style="39" bestFit="1" customWidth="1"/>
    <col min="4" max="4" width="14.85546875" style="39" bestFit="1" customWidth="1"/>
    <col min="5" max="5" width="9.85546875" style="39" bestFit="1" customWidth="1"/>
  </cols>
  <sheetData>
    <row r="1" spans="1:5" x14ac:dyDescent="0.25">
      <c r="A1" s="1"/>
      <c r="B1" s="1" t="s">
        <v>396</v>
      </c>
      <c r="C1" s="3" t="s">
        <v>2</v>
      </c>
      <c r="D1" s="3" t="s">
        <v>3</v>
      </c>
      <c r="E1" s="3" t="s">
        <v>4</v>
      </c>
    </row>
    <row r="2" spans="1:5" ht="15.75" x14ac:dyDescent="0.25">
      <c r="A2" s="46" t="s">
        <v>5</v>
      </c>
      <c r="B2" s="46" t="s">
        <v>6</v>
      </c>
      <c r="C2" s="47"/>
      <c r="D2" s="47">
        <f>+D3+D41+D45+D46</f>
        <v>0</v>
      </c>
      <c r="E2" s="63"/>
    </row>
    <row r="3" spans="1:5" x14ac:dyDescent="0.25">
      <c r="A3" s="6" t="s">
        <v>7</v>
      </c>
      <c r="B3" s="6" t="s">
        <v>8</v>
      </c>
      <c r="C3" s="7"/>
      <c r="D3" s="7">
        <f>D4+D12+D30+D35</f>
        <v>0</v>
      </c>
      <c r="E3" s="7"/>
    </row>
    <row r="4" spans="1:5" x14ac:dyDescent="0.25">
      <c r="A4" s="48" t="s">
        <v>9</v>
      </c>
      <c r="B4" s="48" t="s">
        <v>10</v>
      </c>
      <c r="C4" s="9">
        <f t="shared" ref="C4:D4" si="0">+SUM(C5:C11)</f>
        <v>0</v>
      </c>
      <c r="D4" s="49">
        <f t="shared" si="0"/>
        <v>0</v>
      </c>
      <c r="E4" s="66" t="str">
        <f>+IF(C4=0,"",D4/C4)</f>
        <v/>
      </c>
    </row>
    <row r="5" spans="1:5" x14ac:dyDescent="0.25">
      <c r="A5" s="12" t="s">
        <v>11</v>
      </c>
      <c r="B5" s="12" t="s">
        <v>12</v>
      </c>
      <c r="C5" s="3"/>
      <c r="D5" s="3"/>
      <c r="E5" s="13" t="str">
        <f t="shared" ref="E5:E68" si="1">+IF(C5=0,"",D5/C5)</f>
        <v/>
      </c>
    </row>
    <row r="6" spans="1:5" x14ac:dyDescent="0.25">
      <c r="A6" s="12" t="s">
        <v>13</v>
      </c>
      <c r="B6" s="12" t="s">
        <v>14</v>
      </c>
      <c r="C6" s="3"/>
      <c r="D6" s="3"/>
      <c r="E6" s="13" t="str">
        <f t="shared" si="1"/>
        <v/>
      </c>
    </row>
    <row r="7" spans="1:5" x14ac:dyDescent="0.25">
      <c r="A7" s="12" t="s">
        <v>15</v>
      </c>
      <c r="B7" s="12" t="s">
        <v>16</v>
      </c>
      <c r="C7" s="3"/>
      <c r="D7" s="3"/>
      <c r="E7" s="13" t="str">
        <f t="shared" si="1"/>
        <v/>
      </c>
    </row>
    <row r="8" spans="1:5" x14ac:dyDescent="0.25">
      <c r="A8" s="12" t="s">
        <v>17</v>
      </c>
      <c r="B8" s="12" t="s">
        <v>18</v>
      </c>
      <c r="C8" s="3"/>
      <c r="D8" s="3"/>
      <c r="E8" s="3" t="str">
        <f t="shared" si="1"/>
        <v/>
      </c>
    </row>
    <row r="9" spans="1:5" x14ac:dyDescent="0.25">
      <c r="A9" s="12" t="s">
        <v>19</v>
      </c>
      <c r="B9" s="12" t="s">
        <v>20</v>
      </c>
      <c r="C9" s="3"/>
      <c r="D9" s="3"/>
      <c r="E9" s="3" t="str">
        <f t="shared" si="1"/>
        <v/>
      </c>
    </row>
    <row r="10" spans="1:5" ht="25.5" x14ac:dyDescent="0.25">
      <c r="A10" s="12" t="s">
        <v>21</v>
      </c>
      <c r="B10" s="12" t="s">
        <v>22</v>
      </c>
      <c r="C10" s="3"/>
      <c r="D10" s="3"/>
      <c r="E10" s="3" t="str">
        <f t="shared" si="1"/>
        <v/>
      </c>
    </row>
    <row r="11" spans="1:5" x14ac:dyDescent="0.25">
      <c r="A11" s="12" t="s">
        <v>23</v>
      </c>
      <c r="B11" s="12" t="s">
        <v>24</v>
      </c>
      <c r="C11" s="3"/>
      <c r="D11" s="3"/>
      <c r="E11" s="3" t="str">
        <f t="shared" si="1"/>
        <v/>
      </c>
    </row>
    <row r="12" spans="1:5" x14ac:dyDescent="0.25">
      <c r="A12" s="48" t="s">
        <v>25</v>
      </c>
      <c r="B12" s="48" t="s">
        <v>26</v>
      </c>
      <c r="C12" s="49"/>
      <c r="D12" s="49">
        <f>D13+D20+D29</f>
        <v>0</v>
      </c>
      <c r="E12" s="65" t="str">
        <f t="shared" si="1"/>
        <v/>
      </c>
    </row>
    <row r="13" spans="1:5" x14ac:dyDescent="0.25">
      <c r="A13" s="14" t="s">
        <v>27</v>
      </c>
      <c r="B13" s="14" t="s">
        <v>28</v>
      </c>
      <c r="C13" s="15"/>
      <c r="D13" s="15">
        <f>SUM(D14:D19)</f>
        <v>0</v>
      </c>
      <c r="E13" s="15" t="str">
        <f t="shared" si="1"/>
        <v/>
      </c>
    </row>
    <row r="14" spans="1:5" x14ac:dyDescent="0.25">
      <c r="A14" s="12" t="s">
        <v>29</v>
      </c>
      <c r="B14" s="12" t="s">
        <v>30</v>
      </c>
      <c r="C14" s="3"/>
      <c r="D14" s="3"/>
      <c r="E14" s="3" t="str">
        <f t="shared" si="1"/>
        <v/>
      </c>
    </row>
    <row r="15" spans="1:5" x14ac:dyDescent="0.25">
      <c r="A15" s="12" t="s">
        <v>31</v>
      </c>
      <c r="B15" s="12" t="s">
        <v>32</v>
      </c>
      <c r="C15" s="3"/>
      <c r="D15" s="3"/>
      <c r="E15" s="3" t="str">
        <f t="shared" si="1"/>
        <v/>
      </c>
    </row>
    <row r="16" spans="1:5" x14ac:dyDescent="0.25">
      <c r="A16" s="12" t="s">
        <v>33</v>
      </c>
      <c r="B16" s="12" t="s">
        <v>34</v>
      </c>
      <c r="C16" s="3"/>
      <c r="D16" s="3"/>
      <c r="E16" s="3" t="str">
        <f t="shared" si="1"/>
        <v/>
      </c>
    </row>
    <row r="17" spans="1:5" x14ac:dyDescent="0.25">
      <c r="A17" s="12" t="s">
        <v>35</v>
      </c>
      <c r="B17" s="12" t="s">
        <v>36</v>
      </c>
      <c r="C17" s="3"/>
      <c r="D17" s="3"/>
      <c r="E17" s="3" t="str">
        <f t="shared" si="1"/>
        <v/>
      </c>
    </row>
    <row r="18" spans="1:5" x14ac:dyDescent="0.25">
      <c r="A18" s="12" t="s">
        <v>37</v>
      </c>
      <c r="B18" s="12" t="s">
        <v>38</v>
      </c>
      <c r="C18" s="3"/>
      <c r="D18" s="3"/>
      <c r="E18" s="3" t="str">
        <f t="shared" si="1"/>
        <v/>
      </c>
    </row>
    <row r="19" spans="1:5" x14ac:dyDescent="0.25">
      <c r="A19" s="12" t="s">
        <v>39</v>
      </c>
      <c r="B19" s="12" t="s">
        <v>40</v>
      </c>
      <c r="C19" s="3"/>
      <c r="D19" s="3"/>
      <c r="E19" s="3" t="str">
        <f t="shared" si="1"/>
        <v/>
      </c>
    </row>
    <row r="20" spans="1:5" x14ac:dyDescent="0.25">
      <c r="A20" s="14" t="s">
        <v>41</v>
      </c>
      <c r="B20" s="14" t="s">
        <v>42</v>
      </c>
      <c r="C20" s="15"/>
      <c r="D20" s="15">
        <f>+D21+D25</f>
        <v>0</v>
      </c>
      <c r="E20" s="15" t="str">
        <f t="shared" si="1"/>
        <v/>
      </c>
    </row>
    <row r="21" spans="1:5" x14ac:dyDescent="0.25">
      <c r="A21" s="16" t="s">
        <v>43</v>
      </c>
      <c r="B21" s="16" t="s">
        <v>44</v>
      </c>
      <c r="C21" s="17"/>
      <c r="D21" s="17">
        <f>SUM(D22:D24)</f>
        <v>0</v>
      </c>
      <c r="E21" s="17" t="str">
        <f t="shared" si="1"/>
        <v/>
      </c>
    </row>
    <row r="22" spans="1:5" x14ac:dyDescent="0.25">
      <c r="A22" s="12" t="s">
        <v>45</v>
      </c>
      <c r="B22" s="12" t="s">
        <v>46</v>
      </c>
      <c r="C22" s="3"/>
      <c r="D22" s="3"/>
      <c r="E22" s="3" t="str">
        <f t="shared" si="1"/>
        <v/>
      </c>
    </row>
    <row r="23" spans="1:5" x14ac:dyDescent="0.25">
      <c r="A23" s="12" t="s">
        <v>47</v>
      </c>
      <c r="B23" s="12" t="s">
        <v>48</v>
      </c>
      <c r="C23" s="3"/>
      <c r="D23" s="3"/>
      <c r="E23" s="3" t="str">
        <f t="shared" si="1"/>
        <v/>
      </c>
    </row>
    <row r="24" spans="1:5" x14ac:dyDescent="0.25">
      <c r="A24" s="12" t="s">
        <v>49</v>
      </c>
      <c r="B24" s="12" t="s">
        <v>50</v>
      </c>
      <c r="C24" s="3"/>
      <c r="D24" s="3"/>
      <c r="E24" s="3" t="str">
        <f t="shared" si="1"/>
        <v/>
      </c>
    </row>
    <row r="25" spans="1:5" x14ac:dyDescent="0.25">
      <c r="A25" s="16" t="s">
        <v>51</v>
      </c>
      <c r="B25" s="16" t="s">
        <v>52</v>
      </c>
      <c r="C25" s="17"/>
      <c r="D25" s="17">
        <f>SUM(D26:D28)</f>
        <v>0</v>
      </c>
      <c r="E25" s="17" t="str">
        <f t="shared" si="1"/>
        <v/>
      </c>
    </row>
    <row r="26" spans="1:5" x14ac:dyDescent="0.25">
      <c r="A26" s="12" t="s">
        <v>53</v>
      </c>
      <c r="B26" s="12" t="s">
        <v>54</v>
      </c>
      <c r="C26" s="3"/>
      <c r="D26" s="3"/>
      <c r="E26" s="3" t="str">
        <f t="shared" si="1"/>
        <v/>
      </c>
    </row>
    <row r="27" spans="1:5" x14ac:dyDescent="0.25">
      <c r="A27" s="12" t="s">
        <v>55</v>
      </c>
      <c r="B27" s="12" t="s">
        <v>56</v>
      </c>
      <c r="C27" s="3"/>
      <c r="D27" s="3"/>
      <c r="E27" s="3" t="str">
        <f t="shared" si="1"/>
        <v/>
      </c>
    </row>
    <row r="28" spans="1:5" x14ac:dyDescent="0.25">
      <c r="A28" s="12" t="s">
        <v>57</v>
      </c>
      <c r="B28" s="12" t="s">
        <v>58</v>
      </c>
      <c r="C28" s="3"/>
      <c r="D28" s="3"/>
      <c r="E28" s="3" t="str">
        <f t="shared" si="1"/>
        <v/>
      </c>
    </row>
    <row r="29" spans="1:5" x14ac:dyDescent="0.25">
      <c r="A29" s="14" t="s">
        <v>59</v>
      </c>
      <c r="B29" s="14" t="s">
        <v>60</v>
      </c>
      <c r="C29" s="3"/>
      <c r="D29" s="3"/>
      <c r="E29" s="3" t="str">
        <f t="shared" si="1"/>
        <v/>
      </c>
    </row>
    <row r="30" spans="1:5" x14ac:dyDescent="0.25">
      <c r="A30" s="18" t="s">
        <v>61</v>
      </c>
      <c r="B30" s="18" t="s">
        <v>62</v>
      </c>
      <c r="C30" s="19"/>
      <c r="D30" s="19">
        <f t="shared" ref="D30" si="2">SUM(D31:D34)</f>
        <v>0</v>
      </c>
      <c r="E30" s="19" t="str">
        <f t="shared" si="1"/>
        <v/>
      </c>
    </row>
    <row r="31" spans="1:5" x14ac:dyDescent="0.25">
      <c r="A31" s="12" t="s">
        <v>63</v>
      </c>
      <c r="B31" s="12" t="s">
        <v>64</v>
      </c>
      <c r="C31" s="3"/>
      <c r="D31" s="3"/>
      <c r="E31" s="3" t="str">
        <f t="shared" si="1"/>
        <v/>
      </c>
    </row>
    <row r="32" spans="1:5" x14ac:dyDescent="0.25">
      <c r="A32" s="12" t="s">
        <v>65</v>
      </c>
      <c r="B32" s="12" t="s">
        <v>66</v>
      </c>
      <c r="C32" s="3"/>
      <c r="D32" s="3"/>
      <c r="E32" s="3" t="str">
        <f t="shared" si="1"/>
        <v/>
      </c>
    </row>
    <row r="33" spans="1:5" x14ac:dyDescent="0.25">
      <c r="A33" s="12" t="s">
        <v>67</v>
      </c>
      <c r="B33" s="12" t="s">
        <v>68</v>
      </c>
      <c r="C33" s="3"/>
      <c r="D33" s="3"/>
      <c r="E33" s="3" t="str">
        <f t="shared" si="1"/>
        <v/>
      </c>
    </row>
    <row r="34" spans="1:5" x14ac:dyDescent="0.25">
      <c r="A34" s="12" t="s">
        <v>69</v>
      </c>
      <c r="B34" s="12" t="s">
        <v>70</v>
      </c>
      <c r="C34" s="3"/>
      <c r="D34" s="3"/>
      <c r="E34" s="3" t="str">
        <f t="shared" si="1"/>
        <v/>
      </c>
    </row>
    <row r="35" spans="1:5" x14ac:dyDescent="0.25">
      <c r="A35" s="18" t="s">
        <v>71</v>
      </c>
      <c r="B35" s="18" t="s">
        <v>72</v>
      </c>
      <c r="C35" s="19"/>
      <c r="D35" s="19">
        <f t="shared" ref="D35" si="3">SUM(D36:D40)</f>
        <v>0</v>
      </c>
      <c r="E35" s="19" t="str">
        <f t="shared" si="1"/>
        <v/>
      </c>
    </row>
    <row r="36" spans="1:5" x14ac:dyDescent="0.25">
      <c r="A36" s="12" t="s">
        <v>73</v>
      </c>
      <c r="B36" s="12" t="s">
        <v>74</v>
      </c>
      <c r="C36" s="3"/>
      <c r="D36" s="3"/>
      <c r="E36" s="3" t="str">
        <f t="shared" si="1"/>
        <v/>
      </c>
    </row>
    <row r="37" spans="1:5" x14ac:dyDescent="0.25">
      <c r="A37" s="12" t="s">
        <v>75</v>
      </c>
      <c r="B37" s="12" t="s">
        <v>76</v>
      </c>
      <c r="C37" s="3"/>
      <c r="D37" s="3"/>
      <c r="E37" s="3" t="str">
        <f t="shared" si="1"/>
        <v/>
      </c>
    </row>
    <row r="38" spans="1:5" x14ac:dyDescent="0.25">
      <c r="A38" s="12" t="s">
        <v>77</v>
      </c>
      <c r="B38" s="12" t="s">
        <v>78</v>
      </c>
      <c r="C38" s="3"/>
      <c r="D38" s="3"/>
      <c r="E38" s="3" t="str">
        <f t="shared" si="1"/>
        <v/>
      </c>
    </row>
    <row r="39" spans="1:5" x14ac:dyDescent="0.25">
      <c r="A39" s="12" t="s">
        <v>79</v>
      </c>
      <c r="B39" s="12" t="s">
        <v>80</v>
      </c>
      <c r="C39" s="3"/>
      <c r="D39" s="3"/>
      <c r="E39" s="3" t="str">
        <f t="shared" si="1"/>
        <v/>
      </c>
    </row>
    <row r="40" spans="1:5" x14ac:dyDescent="0.25">
      <c r="A40" s="12" t="s">
        <v>81</v>
      </c>
      <c r="B40" s="12" t="s">
        <v>82</v>
      </c>
      <c r="C40" s="3"/>
      <c r="D40" s="3"/>
      <c r="E40" s="3" t="str">
        <f t="shared" si="1"/>
        <v/>
      </c>
    </row>
    <row r="41" spans="1:5" x14ac:dyDescent="0.25">
      <c r="A41" s="6" t="s">
        <v>83</v>
      </c>
      <c r="B41" s="6" t="s">
        <v>84</v>
      </c>
      <c r="C41" s="7"/>
      <c r="D41" s="7">
        <f t="shared" ref="D41" si="4">SUM(D42:D44)</f>
        <v>0</v>
      </c>
      <c r="E41" s="7" t="str">
        <f t="shared" si="1"/>
        <v/>
      </c>
    </row>
    <row r="42" spans="1:5" x14ac:dyDescent="0.25">
      <c r="A42" s="12" t="s">
        <v>85</v>
      </c>
      <c r="B42" s="12" t="s">
        <v>86</v>
      </c>
      <c r="C42" s="3"/>
      <c r="D42" s="3"/>
      <c r="E42" s="3" t="str">
        <f t="shared" si="1"/>
        <v/>
      </c>
    </row>
    <row r="43" spans="1:5" x14ac:dyDescent="0.25">
      <c r="A43" s="12" t="s">
        <v>87</v>
      </c>
      <c r="B43" s="12" t="s">
        <v>88</v>
      </c>
      <c r="C43" s="3"/>
      <c r="D43" s="3"/>
      <c r="E43" s="3" t="str">
        <f t="shared" si="1"/>
        <v/>
      </c>
    </row>
    <row r="44" spans="1:5" ht="25.5" x14ac:dyDescent="0.25">
      <c r="A44" s="12" t="s">
        <v>89</v>
      </c>
      <c r="B44" s="12" t="s">
        <v>90</v>
      </c>
      <c r="C44" s="3"/>
      <c r="D44" s="3"/>
      <c r="E44" s="3" t="str">
        <f t="shared" si="1"/>
        <v/>
      </c>
    </row>
    <row r="45" spans="1:5" x14ac:dyDescent="0.25">
      <c r="A45" s="6" t="s">
        <v>91</v>
      </c>
      <c r="B45" s="6" t="s">
        <v>92</v>
      </c>
      <c r="C45" s="3"/>
      <c r="D45" s="3"/>
      <c r="E45" s="3" t="str">
        <f t="shared" si="1"/>
        <v/>
      </c>
    </row>
    <row r="46" spans="1:5" x14ac:dyDescent="0.25">
      <c r="A46" s="6" t="s">
        <v>93</v>
      </c>
      <c r="B46" s="6" t="s">
        <v>94</v>
      </c>
      <c r="C46" s="7"/>
      <c r="D46" s="7">
        <f t="shared" ref="D46" si="5">SUM(D47:D50)</f>
        <v>0</v>
      </c>
      <c r="E46" s="7" t="str">
        <f t="shared" si="1"/>
        <v/>
      </c>
    </row>
    <row r="47" spans="1:5" x14ac:dyDescent="0.25">
      <c r="A47" s="12" t="s">
        <v>95</v>
      </c>
      <c r="B47" s="12" t="s">
        <v>96</v>
      </c>
      <c r="C47" s="3"/>
      <c r="D47" s="3"/>
      <c r="E47" s="3" t="str">
        <f t="shared" si="1"/>
        <v/>
      </c>
    </row>
    <row r="48" spans="1:5" x14ac:dyDescent="0.25">
      <c r="A48" s="12" t="s">
        <v>97</v>
      </c>
      <c r="B48" s="12" t="s">
        <v>98</v>
      </c>
      <c r="C48" s="3"/>
      <c r="D48" s="3"/>
      <c r="E48" s="3" t="str">
        <f t="shared" si="1"/>
        <v/>
      </c>
    </row>
    <row r="49" spans="1:5" x14ac:dyDescent="0.25">
      <c r="A49" s="12" t="s">
        <v>99</v>
      </c>
      <c r="B49" s="12" t="s">
        <v>100</v>
      </c>
      <c r="C49" s="3"/>
      <c r="D49" s="3"/>
      <c r="E49" s="3" t="str">
        <f t="shared" si="1"/>
        <v/>
      </c>
    </row>
    <row r="50" spans="1:5" x14ac:dyDescent="0.25">
      <c r="A50" s="12" t="s">
        <v>101</v>
      </c>
      <c r="B50" s="12" t="s">
        <v>94</v>
      </c>
      <c r="C50" s="3"/>
      <c r="D50" s="3"/>
      <c r="E50" s="3" t="str">
        <f t="shared" si="1"/>
        <v/>
      </c>
    </row>
    <row r="51" spans="1:5" ht="15.75" x14ac:dyDescent="0.25">
      <c r="A51" s="20" t="s">
        <v>102</v>
      </c>
      <c r="B51" s="20" t="s">
        <v>103</v>
      </c>
      <c r="C51" s="21"/>
      <c r="D51" s="21">
        <f>+D52+D165+D189+D190</f>
        <v>-24365375</v>
      </c>
      <c r="E51" s="21" t="str">
        <f t="shared" si="1"/>
        <v/>
      </c>
    </row>
    <row r="52" spans="1:5" x14ac:dyDescent="0.25">
      <c r="A52" s="22" t="s">
        <v>104</v>
      </c>
      <c r="B52" s="22" t="s">
        <v>105</v>
      </c>
      <c r="C52" s="7"/>
      <c r="D52" s="7">
        <f>+D53+D58+D91+D136+D158+D159</f>
        <v>-23045000</v>
      </c>
      <c r="E52" s="7" t="str">
        <f t="shared" si="1"/>
        <v/>
      </c>
    </row>
    <row r="53" spans="1:5" x14ac:dyDescent="0.25">
      <c r="A53" s="18" t="s">
        <v>106</v>
      </c>
      <c r="B53" s="18" t="s">
        <v>107</v>
      </c>
      <c r="C53" s="19"/>
      <c r="D53" s="19">
        <f t="shared" ref="D53" si="6">SUM(D54:D57)</f>
        <v>0</v>
      </c>
      <c r="E53" s="19" t="str">
        <f t="shared" si="1"/>
        <v/>
      </c>
    </row>
    <row r="54" spans="1:5" x14ac:dyDescent="0.25">
      <c r="A54" s="12" t="s">
        <v>108</v>
      </c>
      <c r="B54" s="12" t="s">
        <v>109</v>
      </c>
      <c r="C54" s="3"/>
      <c r="D54" s="3"/>
      <c r="E54" s="3" t="str">
        <f t="shared" si="1"/>
        <v/>
      </c>
    </row>
    <row r="55" spans="1:5" x14ac:dyDescent="0.25">
      <c r="A55" s="12" t="s">
        <v>110</v>
      </c>
      <c r="B55" s="12" t="s">
        <v>111</v>
      </c>
      <c r="C55" s="3"/>
      <c r="D55" s="3"/>
      <c r="E55" s="3" t="str">
        <f t="shared" si="1"/>
        <v/>
      </c>
    </row>
    <row r="56" spans="1:5" x14ac:dyDescent="0.25">
      <c r="A56" s="12" t="s">
        <v>112</v>
      </c>
      <c r="B56" s="12" t="s">
        <v>113</v>
      </c>
      <c r="C56" s="3"/>
      <c r="D56" s="3"/>
      <c r="E56" s="3" t="str">
        <f t="shared" si="1"/>
        <v/>
      </c>
    </row>
    <row r="57" spans="1:5" x14ac:dyDescent="0.25">
      <c r="A57" s="12" t="s">
        <v>114</v>
      </c>
      <c r="B57" s="12" t="s">
        <v>115</v>
      </c>
      <c r="C57" s="3"/>
      <c r="D57" s="3"/>
      <c r="E57" s="3" t="str">
        <f t="shared" si="1"/>
        <v/>
      </c>
    </row>
    <row r="58" spans="1:5" x14ac:dyDescent="0.25">
      <c r="A58" s="23" t="s">
        <v>116</v>
      </c>
      <c r="B58" s="23" t="s">
        <v>117</v>
      </c>
      <c r="C58" s="19"/>
      <c r="D58" s="19">
        <f t="shared" ref="D58" si="7">+D59+D67+D71+D78+D84+D89+D90</f>
        <v>-23045000</v>
      </c>
      <c r="E58" s="19" t="str">
        <f t="shared" si="1"/>
        <v/>
      </c>
    </row>
    <row r="59" spans="1:5" x14ac:dyDescent="0.25">
      <c r="A59" s="24" t="s">
        <v>118</v>
      </c>
      <c r="B59" s="24" t="s">
        <v>119</v>
      </c>
      <c r="C59" s="25">
        <f t="shared" ref="C59:D59" si="8">SUM(C60:C66)</f>
        <v>1159200</v>
      </c>
      <c r="D59" s="26">
        <f t="shared" si="8"/>
        <v>-14333000</v>
      </c>
      <c r="E59" s="27">
        <f t="shared" si="1"/>
        <v>-12.36456176673568</v>
      </c>
    </row>
    <row r="60" spans="1:5" x14ac:dyDescent="0.25">
      <c r="A60" s="12" t="s">
        <v>120</v>
      </c>
      <c r="B60" s="12" t="s">
        <v>121</v>
      </c>
      <c r="C60" s="3">
        <v>868200</v>
      </c>
      <c r="D60" s="3">
        <v>-8943000</v>
      </c>
      <c r="E60" s="13">
        <f t="shared" si="1"/>
        <v>-10.300621976503109</v>
      </c>
    </row>
    <row r="61" spans="1:5" x14ac:dyDescent="0.25">
      <c r="A61" s="12" t="s">
        <v>122</v>
      </c>
      <c r="B61" s="12" t="s">
        <v>123</v>
      </c>
      <c r="C61" s="3">
        <v>155000</v>
      </c>
      <c r="D61" s="3">
        <v>-3225000</v>
      </c>
      <c r="E61" s="13">
        <f t="shared" si="1"/>
        <v>-20.806451612903224</v>
      </c>
    </row>
    <row r="62" spans="1:5" x14ac:dyDescent="0.25">
      <c r="A62" s="12" t="s">
        <v>124</v>
      </c>
      <c r="B62" s="12" t="s">
        <v>125</v>
      </c>
      <c r="C62" s="3">
        <v>31000</v>
      </c>
      <c r="D62" s="3">
        <v>-465000</v>
      </c>
      <c r="E62" s="13">
        <f t="shared" si="1"/>
        <v>-15</v>
      </c>
    </row>
    <row r="63" spans="1:5" x14ac:dyDescent="0.25">
      <c r="A63" s="12" t="s">
        <v>126</v>
      </c>
      <c r="B63" s="12" t="s">
        <v>127</v>
      </c>
      <c r="C63" s="3">
        <v>45000</v>
      </c>
      <c r="D63" s="3">
        <v>-720000</v>
      </c>
      <c r="E63" s="13">
        <f t="shared" si="1"/>
        <v>-16</v>
      </c>
    </row>
    <row r="64" spans="1:5" x14ac:dyDescent="0.25">
      <c r="A64" s="12" t="s">
        <v>128</v>
      </c>
      <c r="B64" s="12" t="s">
        <v>129</v>
      </c>
      <c r="C64" s="3">
        <v>42000</v>
      </c>
      <c r="D64" s="3">
        <v>-379000</v>
      </c>
      <c r="E64" s="13">
        <f t="shared" si="1"/>
        <v>-9.0238095238095237</v>
      </c>
    </row>
    <row r="65" spans="1:5" x14ac:dyDescent="0.25">
      <c r="A65" s="12" t="s">
        <v>130</v>
      </c>
      <c r="B65" s="12" t="s">
        <v>131</v>
      </c>
      <c r="C65" s="3">
        <v>18000</v>
      </c>
      <c r="D65" s="3">
        <v>-325000</v>
      </c>
      <c r="E65" s="13">
        <f t="shared" si="1"/>
        <v>-18.055555555555557</v>
      </c>
    </row>
    <row r="66" spans="1:5" ht="25.5" x14ac:dyDescent="0.25">
      <c r="A66" s="12" t="s">
        <v>132</v>
      </c>
      <c r="B66" s="12" t="s">
        <v>133</v>
      </c>
      <c r="C66" s="3"/>
      <c r="D66" s="3">
        <v>-276000</v>
      </c>
      <c r="E66" s="3" t="str">
        <f t="shared" si="1"/>
        <v/>
      </c>
    </row>
    <row r="67" spans="1:5" x14ac:dyDescent="0.25">
      <c r="A67" s="28" t="s">
        <v>134</v>
      </c>
      <c r="B67" s="28" t="s">
        <v>135</v>
      </c>
      <c r="C67" s="25">
        <f t="shared" ref="C67:D67" si="9">SUM(C68:C70)</f>
        <v>1119000</v>
      </c>
      <c r="D67" s="25">
        <f t="shared" si="9"/>
        <v>-8705000</v>
      </c>
      <c r="E67" s="29">
        <f t="shared" si="1"/>
        <v>-7.7792672028596961</v>
      </c>
    </row>
    <row r="68" spans="1:5" x14ac:dyDescent="0.25">
      <c r="A68" s="12" t="s">
        <v>136</v>
      </c>
      <c r="B68" s="12" t="s">
        <v>137</v>
      </c>
      <c r="C68" s="3">
        <v>1034000</v>
      </c>
      <c r="D68" s="3">
        <v>-7920000</v>
      </c>
      <c r="E68" s="13">
        <f t="shared" si="1"/>
        <v>-7.6595744680851068</v>
      </c>
    </row>
    <row r="69" spans="1:5" x14ac:dyDescent="0.25">
      <c r="A69" s="12" t="s">
        <v>138</v>
      </c>
      <c r="B69" s="12" t="s">
        <v>139</v>
      </c>
      <c r="C69" s="3">
        <v>85000</v>
      </c>
      <c r="D69" s="3">
        <v>-760000</v>
      </c>
      <c r="E69" s="13">
        <f t="shared" ref="E69:E86" si="10">+IF(C69=0,"",D69/C69)</f>
        <v>-8.9411764705882355</v>
      </c>
    </row>
    <row r="70" spans="1:5" ht="25.5" x14ac:dyDescent="0.25">
      <c r="A70" s="12" t="s">
        <v>140</v>
      </c>
      <c r="B70" s="12" t="s">
        <v>141</v>
      </c>
      <c r="C70" s="3"/>
      <c r="D70" s="3">
        <v>-25000</v>
      </c>
      <c r="E70" s="3" t="str">
        <f t="shared" si="10"/>
        <v/>
      </c>
    </row>
    <row r="71" spans="1:5" x14ac:dyDescent="0.25">
      <c r="A71" s="14" t="s">
        <v>142</v>
      </c>
      <c r="B71" s="14" t="s">
        <v>143</v>
      </c>
      <c r="C71" s="15"/>
      <c r="D71" s="15">
        <f t="shared" ref="D71" si="11">SUM(D72:D77)</f>
        <v>0</v>
      </c>
      <c r="E71" s="15" t="str">
        <f t="shared" si="10"/>
        <v/>
      </c>
    </row>
    <row r="72" spans="1:5" x14ac:dyDescent="0.25">
      <c r="A72" s="12" t="s">
        <v>144</v>
      </c>
      <c r="B72" s="12" t="s">
        <v>145</v>
      </c>
      <c r="C72" s="3"/>
      <c r="D72" s="3"/>
      <c r="E72" s="13" t="str">
        <f t="shared" si="10"/>
        <v/>
      </c>
    </row>
    <row r="73" spans="1:5" x14ac:dyDescent="0.25">
      <c r="A73" s="12" t="s">
        <v>146</v>
      </c>
      <c r="B73" s="12" t="s">
        <v>147</v>
      </c>
      <c r="C73" s="3"/>
      <c r="D73" s="3"/>
      <c r="E73" s="13" t="str">
        <f t="shared" si="10"/>
        <v/>
      </c>
    </row>
    <row r="74" spans="1:5" x14ac:dyDescent="0.25">
      <c r="A74" s="12" t="s">
        <v>148</v>
      </c>
      <c r="B74" s="12" t="s">
        <v>149</v>
      </c>
      <c r="C74" s="3"/>
      <c r="D74" s="3"/>
      <c r="E74" s="13" t="str">
        <f t="shared" si="10"/>
        <v/>
      </c>
    </row>
    <row r="75" spans="1:5" x14ac:dyDescent="0.25">
      <c r="A75" s="12" t="s">
        <v>150</v>
      </c>
      <c r="B75" s="12" t="s">
        <v>151</v>
      </c>
      <c r="C75" s="3"/>
      <c r="D75" s="3"/>
      <c r="E75" s="13" t="str">
        <f t="shared" si="10"/>
        <v/>
      </c>
    </row>
    <row r="76" spans="1:5" x14ac:dyDescent="0.25">
      <c r="A76" s="12" t="s">
        <v>152</v>
      </c>
      <c r="B76" s="12" t="s">
        <v>153</v>
      </c>
      <c r="C76" s="3"/>
      <c r="D76" s="3"/>
      <c r="E76" s="13" t="str">
        <f t="shared" si="10"/>
        <v/>
      </c>
    </row>
    <row r="77" spans="1:5" x14ac:dyDescent="0.25">
      <c r="A77" s="12" t="s">
        <v>154</v>
      </c>
      <c r="B77" s="12" t="s">
        <v>155</v>
      </c>
      <c r="C77" s="3"/>
      <c r="D77" s="3"/>
      <c r="E77" s="3" t="str">
        <f t="shared" si="10"/>
        <v/>
      </c>
    </row>
    <row r="78" spans="1:5" x14ac:dyDescent="0.25">
      <c r="A78" s="14" t="s">
        <v>156</v>
      </c>
      <c r="B78" s="14" t="s">
        <v>157</v>
      </c>
      <c r="C78" s="15"/>
      <c r="D78" s="15">
        <f t="shared" ref="D78" si="12">SUM(D79:D83)</f>
        <v>0</v>
      </c>
      <c r="E78" s="15" t="str">
        <f t="shared" si="10"/>
        <v/>
      </c>
    </row>
    <row r="79" spans="1:5" x14ac:dyDescent="0.25">
      <c r="A79" s="12" t="s">
        <v>158</v>
      </c>
      <c r="B79" s="12" t="s">
        <v>159</v>
      </c>
      <c r="C79" s="3"/>
      <c r="D79" s="3"/>
      <c r="E79" s="3" t="str">
        <f t="shared" si="10"/>
        <v/>
      </c>
    </row>
    <row r="80" spans="1:5" x14ac:dyDescent="0.25">
      <c r="A80" s="12" t="s">
        <v>160</v>
      </c>
      <c r="B80" s="12" t="s">
        <v>161</v>
      </c>
      <c r="C80" s="3"/>
      <c r="D80" s="3"/>
      <c r="E80" s="3" t="str">
        <f t="shared" si="10"/>
        <v/>
      </c>
    </row>
    <row r="81" spans="1:5" x14ac:dyDescent="0.25">
      <c r="A81" s="12" t="s">
        <v>162</v>
      </c>
      <c r="B81" s="12" t="s">
        <v>163</v>
      </c>
      <c r="C81" s="3"/>
      <c r="D81" s="3"/>
      <c r="E81" s="3" t="str">
        <f t="shared" si="10"/>
        <v/>
      </c>
    </row>
    <row r="82" spans="1:5" x14ac:dyDescent="0.25">
      <c r="A82" s="12" t="s">
        <v>164</v>
      </c>
      <c r="B82" s="12" t="s">
        <v>165</v>
      </c>
      <c r="C82" s="3"/>
      <c r="D82" s="3"/>
      <c r="E82" s="3" t="str">
        <f t="shared" si="10"/>
        <v/>
      </c>
    </row>
    <row r="83" spans="1:5" x14ac:dyDescent="0.25">
      <c r="A83" s="12" t="s">
        <v>166</v>
      </c>
      <c r="B83" s="12" t="s">
        <v>167</v>
      </c>
      <c r="C83" s="3"/>
      <c r="D83" s="3"/>
      <c r="E83" s="3" t="str">
        <f t="shared" si="10"/>
        <v/>
      </c>
    </row>
    <row r="84" spans="1:5" x14ac:dyDescent="0.25">
      <c r="A84" s="14" t="s">
        <v>168</v>
      </c>
      <c r="B84" s="14" t="s">
        <v>169</v>
      </c>
      <c r="C84" s="15">
        <f>+C86</f>
        <v>0</v>
      </c>
      <c r="D84" s="15">
        <f t="shared" ref="D84" si="13">SUM(D85:D88)</f>
        <v>0</v>
      </c>
      <c r="E84" s="30" t="str">
        <f t="shared" si="10"/>
        <v/>
      </c>
    </row>
    <row r="85" spans="1:5" x14ac:dyDescent="0.25">
      <c r="A85" s="12" t="s">
        <v>170</v>
      </c>
      <c r="B85" s="12" t="s">
        <v>171</v>
      </c>
      <c r="C85" s="3"/>
      <c r="D85" s="3"/>
      <c r="E85" s="13" t="str">
        <f t="shared" si="10"/>
        <v/>
      </c>
    </row>
    <row r="86" spans="1:5" x14ac:dyDescent="0.25">
      <c r="A86" s="12" t="s">
        <v>172</v>
      </c>
      <c r="B86" s="12" t="s">
        <v>173</v>
      </c>
      <c r="C86" s="3"/>
      <c r="D86" s="3"/>
      <c r="E86" s="13" t="str">
        <f t="shared" si="10"/>
        <v/>
      </c>
    </row>
    <row r="87" spans="1:5" x14ac:dyDescent="0.25">
      <c r="A87" s="12" t="s">
        <v>174</v>
      </c>
      <c r="B87" s="12" t="s">
        <v>175</v>
      </c>
      <c r="C87" s="3"/>
      <c r="D87" s="3"/>
      <c r="E87" s="3"/>
    </row>
    <row r="88" spans="1:5" ht="25.5" x14ac:dyDescent="0.25">
      <c r="A88" s="12" t="s">
        <v>176</v>
      </c>
      <c r="B88" s="12" t="s">
        <v>177</v>
      </c>
      <c r="C88" s="3"/>
      <c r="D88" s="3"/>
      <c r="E88" s="3"/>
    </row>
    <row r="89" spans="1:5" x14ac:dyDescent="0.25">
      <c r="A89" s="31" t="s">
        <v>178</v>
      </c>
      <c r="B89" s="31" t="s">
        <v>179</v>
      </c>
      <c r="C89" s="3"/>
      <c r="D89" s="3">
        <v>-7000</v>
      </c>
      <c r="E89" s="3"/>
    </row>
    <row r="90" spans="1:5" ht="25.5" x14ac:dyDescent="0.25">
      <c r="A90" s="31" t="s">
        <v>180</v>
      </c>
      <c r="B90" s="31" t="s">
        <v>181</v>
      </c>
      <c r="C90" s="3"/>
      <c r="D90" s="3"/>
      <c r="E90" s="3"/>
    </row>
    <row r="91" spans="1:5" x14ac:dyDescent="0.25">
      <c r="A91" s="18" t="s">
        <v>182</v>
      </c>
      <c r="B91" s="18" t="s">
        <v>26</v>
      </c>
      <c r="C91" s="19"/>
      <c r="D91" s="19">
        <f>+D92+D106+D122+D123+D132</f>
        <v>0</v>
      </c>
      <c r="E91" s="19"/>
    </row>
    <row r="92" spans="1:5" x14ac:dyDescent="0.25">
      <c r="A92" s="14" t="s">
        <v>183</v>
      </c>
      <c r="B92" s="14" t="s">
        <v>28</v>
      </c>
      <c r="C92" s="15"/>
      <c r="D92" s="15">
        <f t="shared" ref="D92" si="14">+D93+D96+D101+D100+D105</f>
        <v>0</v>
      </c>
      <c r="E92" s="15"/>
    </row>
    <row r="93" spans="1:5" x14ac:dyDescent="0.25">
      <c r="A93" s="16" t="s">
        <v>184</v>
      </c>
      <c r="B93" s="16" t="s">
        <v>185</v>
      </c>
      <c r="C93" s="17"/>
      <c r="D93" s="17">
        <f t="shared" ref="D93" si="15">SUM(D94:D95)</f>
        <v>0</v>
      </c>
      <c r="E93" s="17"/>
    </row>
    <row r="94" spans="1:5" x14ac:dyDescent="0.25">
      <c r="A94" s="12" t="s">
        <v>186</v>
      </c>
      <c r="B94" s="12" t="s">
        <v>187</v>
      </c>
      <c r="C94" s="3"/>
      <c r="D94" s="3"/>
      <c r="E94" s="3"/>
    </row>
    <row r="95" spans="1:5" x14ac:dyDescent="0.25">
      <c r="A95" s="12" t="s">
        <v>188</v>
      </c>
      <c r="B95" s="12" t="s">
        <v>189</v>
      </c>
      <c r="C95" s="3"/>
      <c r="D95" s="3"/>
      <c r="E95" s="3"/>
    </row>
    <row r="96" spans="1:5" x14ac:dyDescent="0.25">
      <c r="A96" s="16" t="s">
        <v>190</v>
      </c>
      <c r="B96" s="16" t="s">
        <v>191</v>
      </c>
      <c r="C96" s="17"/>
      <c r="D96" s="17">
        <f t="shared" ref="D96" si="16">SUM(D97:D99)</f>
        <v>0</v>
      </c>
      <c r="E96" s="17"/>
    </row>
    <row r="97" spans="1:5" x14ac:dyDescent="0.25">
      <c r="A97" s="12" t="s">
        <v>192</v>
      </c>
      <c r="B97" s="12" t="s">
        <v>193</v>
      </c>
      <c r="C97" s="3"/>
      <c r="D97" s="3"/>
      <c r="E97" s="3"/>
    </row>
    <row r="98" spans="1:5" x14ac:dyDescent="0.25">
      <c r="A98" s="12" t="s">
        <v>194</v>
      </c>
      <c r="B98" s="12" t="s">
        <v>195</v>
      </c>
      <c r="C98" s="3"/>
      <c r="D98" s="3"/>
      <c r="E98" s="3"/>
    </row>
    <row r="99" spans="1:5" x14ac:dyDescent="0.25">
      <c r="A99" s="12" t="s">
        <v>196</v>
      </c>
      <c r="B99" s="12" t="s">
        <v>197</v>
      </c>
      <c r="C99" s="3"/>
      <c r="D99" s="3"/>
      <c r="E99" s="3"/>
    </row>
    <row r="100" spans="1:5" x14ac:dyDescent="0.25">
      <c r="A100" s="16" t="s">
        <v>198</v>
      </c>
      <c r="B100" s="16" t="s">
        <v>199</v>
      </c>
      <c r="C100" s="3"/>
      <c r="D100" s="3"/>
      <c r="E100" s="3"/>
    </row>
    <row r="101" spans="1:5" x14ac:dyDescent="0.25">
      <c r="A101" s="16" t="s">
        <v>200</v>
      </c>
      <c r="B101" s="16" t="s">
        <v>201</v>
      </c>
      <c r="C101" s="17"/>
      <c r="D101" s="17">
        <f t="shared" ref="D101" si="17">SUM(D102:D104)</f>
        <v>0</v>
      </c>
      <c r="E101" s="17"/>
    </row>
    <row r="102" spans="1:5" x14ac:dyDescent="0.25">
      <c r="A102" s="12" t="s">
        <v>202</v>
      </c>
      <c r="B102" s="12" t="s">
        <v>203</v>
      </c>
      <c r="C102" s="3"/>
      <c r="D102" s="3"/>
      <c r="E102" s="3"/>
    </row>
    <row r="103" spans="1:5" x14ac:dyDescent="0.25">
      <c r="A103" s="12" t="s">
        <v>204</v>
      </c>
      <c r="B103" s="12" t="s">
        <v>205</v>
      </c>
      <c r="C103" s="3"/>
      <c r="D103" s="3"/>
      <c r="E103" s="3"/>
    </row>
    <row r="104" spans="1:5" ht="25.5" x14ac:dyDescent="0.25">
      <c r="A104" s="12" t="s">
        <v>206</v>
      </c>
      <c r="B104" s="12" t="s">
        <v>207</v>
      </c>
      <c r="C104" s="3"/>
      <c r="D104" s="3"/>
      <c r="E104" s="3"/>
    </row>
    <row r="105" spans="1:5" x14ac:dyDescent="0.25">
      <c r="A105" s="16" t="s">
        <v>208</v>
      </c>
      <c r="B105" s="16" t="s">
        <v>209</v>
      </c>
      <c r="C105" s="3"/>
      <c r="D105" s="3"/>
      <c r="E105" s="3"/>
    </row>
    <row r="106" spans="1:5" x14ac:dyDescent="0.25">
      <c r="A106" s="14" t="s">
        <v>210</v>
      </c>
      <c r="B106" s="14" t="s">
        <v>42</v>
      </c>
      <c r="C106" s="15"/>
      <c r="D106" s="15">
        <f>+D107+D115</f>
        <v>0</v>
      </c>
      <c r="E106" s="15"/>
    </row>
    <row r="107" spans="1:5" x14ac:dyDescent="0.25">
      <c r="A107" s="16" t="s">
        <v>211</v>
      </c>
      <c r="B107" s="16" t="s">
        <v>44</v>
      </c>
      <c r="C107" s="17"/>
      <c r="D107" s="17">
        <f>+SUM(D108:D114)</f>
        <v>0</v>
      </c>
      <c r="E107" s="17"/>
    </row>
    <row r="108" spans="1:5" x14ac:dyDescent="0.25">
      <c r="A108" s="1" t="s">
        <v>212</v>
      </c>
      <c r="B108" s="1" t="s">
        <v>213</v>
      </c>
      <c r="C108" s="3"/>
      <c r="D108" s="3"/>
      <c r="E108" s="3"/>
    </row>
    <row r="109" spans="1:5" x14ac:dyDescent="0.25">
      <c r="A109" s="32" t="s">
        <v>214</v>
      </c>
      <c r="B109" s="32" t="s">
        <v>215</v>
      </c>
      <c r="C109" s="3"/>
      <c r="D109" s="3"/>
      <c r="E109" s="3"/>
    </row>
    <row r="110" spans="1:5" x14ac:dyDescent="0.25">
      <c r="A110" s="12" t="s">
        <v>216</v>
      </c>
      <c r="B110" s="12" t="s">
        <v>217</v>
      </c>
      <c r="C110" s="3"/>
      <c r="D110" s="3"/>
      <c r="E110" s="3"/>
    </row>
    <row r="111" spans="1:5" x14ac:dyDescent="0.25">
      <c r="A111" s="12" t="s">
        <v>218</v>
      </c>
      <c r="B111" s="12" t="s">
        <v>219</v>
      </c>
      <c r="C111" s="3"/>
      <c r="D111" s="3"/>
      <c r="E111" s="3"/>
    </row>
    <row r="112" spans="1:5" x14ac:dyDescent="0.25">
      <c r="A112" s="12" t="s">
        <v>220</v>
      </c>
      <c r="B112" s="12" t="s">
        <v>221</v>
      </c>
      <c r="C112" s="3"/>
      <c r="D112" s="3"/>
      <c r="E112" s="3"/>
    </row>
    <row r="113" spans="1:5" x14ac:dyDescent="0.25">
      <c r="A113" s="12" t="s">
        <v>222</v>
      </c>
      <c r="B113" s="12" t="s">
        <v>223</v>
      </c>
      <c r="C113" s="3"/>
      <c r="D113" s="3"/>
      <c r="E113" s="3"/>
    </row>
    <row r="114" spans="1:5" ht="25.5" x14ac:dyDescent="0.25">
      <c r="A114" s="12" t="s">
        <v>224</v>
      </c>
      <c r="B114" s="12" t="s">
        <v>225</v>
      </c>
      <c r="C114" s="3"/>
      <c r="D114" s="3"/>
      <c r="E114" s="3"/>
    </row>
    <row r="115" spans="1:5" x14ac:dyDescent="0.25">
      <c r="A115" s="16" t="s">
        <v>226</v>
      </c>
      <c r="B115" s="16" t="s">
        <v>52</v>
      </c>
      <c r="C115" s="17"/>
      <c r="D115" s="17">
        <f>SUM(D116:D121)</f>
        <v>0</v>
      </c>
      <c r="E115" s="17"/>
    </row>
    <row r="116" spans="1:5" x14ac:dyDescent="0.25">
      <c r="A116" s="1" t="s">
        <v>227</v>
      </c>
      <c r="B116" s="1" t="s">
        <v>228</v>
      </c>
      <c r="C116" s="33"/>
      <c r="D116" s="33"/>
      <c r="E116" s="33"/>
    </row>
    <row r="117" spans="1:5" x14ac:dyDescent="0.25">
      <c r="A117" s="12" t="s">
        <v>229</v>
      </c>
      <c r="B117" s="12" t="s">
        <v>230</v>
      </c>
      <c r="C117" s="3"/>
      <c r="D117" s="3"/>
      <c r="E117" s="3"/>
    </row>
    <row r="118" spans="1:5" x14ac:dyDescent="0.25">
      <c r="A118" s="12" t="s">
        <v>231</v>
      </c>
      <c r="B118" s="12" t="s">
        <v>232</v>
      </c>
      <c r="C118" s="3"/>
      <c r="D118" s="3"/>
      <c r="E118" s="3"/>
    </row>
    <row r="119" spans="1:5" x14ac:dyDescent="0.25">
      <c r="A119" s="12" t="s">
        <v>233</v>
      </c>
      <c r="B119" s="12" t="s">
        <v>234</v>
      </c>
      <c r="C119" s="3"/>
      <c r="D119" s="3"/>
      <c r="E119" s="3"/>
    </row>
    <row r="120" spans="1:5" ht="25.5" x14ac:dyDescent="0.25">
      <c r="A120" s="12" t="s">
        <v>235</v>
      </c>
      <c r="B120" s="12" t="s">
        <v>236</v>
      </c>
      <c r="C120" s="33"/>
      <c r="D120" s="3"/>
      <c r="E120" s="33"/>
    </row>
    <row r="121" spans="1:5" ht="25.5" x14ac:dyDescent="0.25">
      <c r="A121" s="12" t="s">
        <v>237</v>
      </c>
      <c r="B121" s="12" t="s">
        <v>238</v>
      </c>
      <c r="C121" s="3"/>
      <c r="D121" s="3"/>
      <c r="E121" s="3"/>
    </row>
    <row r="122" spans="1:5" x14ac:dyDescent="0.25">
      <c r="A122" s="14" t="s">
        <v>239</v>
      </c>
      <c r="B122" s="14" t="s">
        <v>60</v>
      </c>
      <c r="C122" s="3"/>
      <c r="D122" s="3"/>
      <c r="E122" s="3"/>
    </row>
    <row r="123" spans="1:5" x14ac:dyDescent="0.25">
      <c r="A123" s="14" t="s">
        <v>240</v>
      </c>
      <c r="B123" s="14" t="s">
        <v>241</v>
      </c>
      <c r="C123" s="15"/>
      <c r="D123" s="15">
        <f>SUM(D124:D131)</f>
        <v>0</v>
      </c>
      <c r="E123" s="15"/>
    </row>
    <row r="124" spans="1:5" x14ac:dyDescent="0.25">
      <c r="A124" s="12" t="s">
        <v>242</v>
      </c>
      <c r="B124" s="12" t="s">
        <v>243</v>
      </c>
      <c r="C124" s="3"/>
      <c r="D124" s="3"/>
      <c r="E124" s="3"/>
    </row>
    <row r="125" spans="1:5" x14ac:dyDescent="0.25">
      <c r="A125" s="12" t="s">
        <v>244</v>
      </c>
      <c r="B125" s="12" t="s">
        <v>245</v>
      </c>
      <c r="C125" s="3"/>
      <c r="D125" s="3"/>
      <c r="E125" s="3"/>
    </row>
    <row r="126" spans="1:5" x14ac:dyDescent="0.25">
      <c r="A126" s="12" t="s">
        <v>246</v>
      </c>
      <c r="B126" s="12" t="s">
        <v>247</v>
      </c>
      <c r="C126" s="3"/>
      <c r="D126" s="3"/>
      <c r="E126" s="3"/>
    </row>
    <row r="127" spans="1:5" ht="25.5" x14ac:dyDescent="0.25">
      <c r="A127" s="12" t="s">
        <v>248</v>
      </c>
      <c r="B127" s="12" t="s">
        <v>249</v>
      </c>
      <c r="C127" s="3"/>
      <c r="D127" s="3"/>
      <c r="E127" s="3"/>
    </row>
    <row r="128" spans="1:5" x14ac:dyDescent="0.25">
      <c r="A128" s="12" t="s">
        <v>250</v>
      </c>
      <c r="B128" s="12" t="s">
        <v>251</v>
      </c>
      <c r="C128" s="3"/>
      <c r="D128" s="3"/>
      <c r="E128" s="3"/>
    </row>
    <row r="129" spans="1:5" x14ac:dyDescent="0.25">
      <c r="A129" s="12" t="s">
        <v>252</v>
      </c>
      <c r="B129" s="12" t="s">
        <v>253</v>
      </c>
      <c r="C129" s="3"/>
      <c r="D129" s="3"/>
      <c r="E129" s="3"/>
    </row>
    <row r="130" spans="1:5" x14ac:dyDescent="0.25">
      <c r="A130" s="12" t="s">
        <v>254</v>
      </c>
      <c r="B130" s="12" t="s">
        <v>255</v>
      </c>
      <c r="C130" s="3"/>
      <c r="D130" s="3"/>
      <c r="E130" s="3"/>
    </row>
    <row r="131" spans="1:5" x14ac:dyDescent="0.25">
      <c r="A131" s="12" t="s">
        <v>256</v>
      </c>
      <c r="B131" s="12" t="s">
        <v>257</v>
      </c>
      <c r="C131" s="3"/>
      <c r="D131" s="3"/>
      <c r="E131" s="3"/>
    </row>
    <row r="132" spans="1:5" x14ac:dyDescent="0.25">
      <c r="A132" s="14" t="s">
        <v>258</v>
      </c>
      <c r="B132" s="14" t="s">
        <v>259</v>
      </c>
      <c r="C132" s="15"/>
      <c r="D132" s="15">
        <f>SUM(D133:D135)</f>
        <v>0</v>
      </c>
      <c r="E132" s="15"/>
    </row>
    <row r="133" spans="1:5" x14ac:dyDescent="0.25">
      <c r="A133" s="12" t="s">
        <v>260</v>
      </c>
      <c r="B133" s="12" t="s">
        <v>261</v>
      </c>
      <c r="C133" s="3"/>
      <c r="D133" s="3"/>
      <c r="E133" s="3"/>
    </row>
    <row r="134" spans="1:5" x14ac:dyDescent="0.25">
      <c r="A134" s="12" t="s">
        <v>263</v>
      </c>
      <c r="B134" s="12" t="s">
        <v>259</v>
      </c>
      <c r="C134" s="3"/>
      <c r="D134" s="3"/>
      <c r="E134" s="3"/>
    </row>
    <row r="135" spans="1:5" x14ac:dyDescent="0.25">
      <c r="A135" s="12" t="s">
        <v>264</v>
      </c>
      <c r="B135" s="12" t="s">
        <v>265</v>
      </c>
      <c r="C135" s="3"/>
      <c r="D135" s="3"/>
      <c r="E135" s="3"/>
    </row>
    <row r="136" spans="1:5" x14ac:dyDescent="0.25">
      <c r="A136" s="18" t="s">
        <v>266</v>
      </c>
      <c r="B136" s="18" t="s">
        <v>62</v>
      </c>
      <c r="C136" s="19"/>
      <c r="D136" s="19">
        <f>+D137+D143+D153+D155+D156+D157</f>
        <v>0</v>
      </c>
      <c r="E136" s="19"/>
    </row>
    <row r="137" spans="1:5" x14ac:dyDescent="0.25">
      <c r="A137" s="14" t="s">
        <v>267</v>
      </c>
      <c r="B137" s="14" t="s">
        <v>268</v>
      </c>
      <c r="C137" s="15"/>
      <c r="D137" s="15">
        <f t="shared" ref="D137" si="18">SUM(D138:D142)</f>
        <v>0</v>
      </c>
      <c r="E137" s="15"/>
    </row>
    <row r="138" spans="1:5" ht="25.5" x14ac:dyDescent="0.25">
      <c r="A138" s="12" t="s">
        <v>269</v>
      </c>
      <c r="B138" s="12" t="s">
        <v>270</v>
      </c>
      <c r="C138" s="3"/>
      <c r="D138" s="3"/>
      <c r="E138" s="3"/>
    </row>
    <row r="139" spans="1:5" x14ac:dyDescent="0.25">
      <c r="A139" s="12" t="s">
        <v>271</v>
      </c>
      <c r="B139" s="12" t="s">
        <v>272</v>
      </c>
      <c r="C139" s="3"/>
      <c r="D139" s="3"/>
      <c r="E139" s="3"/>
    </row>
    <row r="140" spans="1:5" x14ac:dyDescent="0.25">
      <c r="A140" s="12" t="s">
        <v>273</v>
      </c>
      <c r="B140" s="12" t="s">
        <v>274</v>
      </c>
      <c r="C140" s="3"/>
      <c r="D140" s="3"/>
      <c r="E140" s="3"/>
    </row>
    <row r="141" spans="1:5" x14ac:dyDescent="0.25">
      <c r="A141" s="12" t="s">
        <v>275</v>
      </c>
      <c r="B141" s="12" t="s">
        <v>276</v>
      </c>
      <c r="C141" s="3"/>
      <c r="D141" s="3"/>
      <c r="E141" s="3"/>
    </row>
    <row r="142" spans="1:5" ht="25.5" x14ac:dyDescent="0.25">
      <c r="A142" s="12" t="s">
        <v>277</v>
      </c>
      <c r="B142" s="12" t="s">
        <v>278</v>
      </c>
      <c r="C142" s="3"/>
      <c r="D142" s="3"/>
      <c r="E142" s="3"/>
    </row>
    <row r="143" spans="1:5" x14ac:dyDescent="0.25">
      <c r="A143" s="14" t="s">
        <v>279</v>
      </c>
      <c r="B143" s="14" t="s">
        <v>280</v>
      </c>
      <c r="C143" s="15"/>
      <c r="D143" s="15">
        <f t="shared" ref="D143" si="19">+D144+D149</f>
        <v>0</v>
      </c>
      <c r="E143" s="15"/>
    </row>
    <row r="144" spans="1:5" x14ac:dyDescent="0.25">
      <c r="A144" s="16" t="s">
        <v>281</v>
      </c>
      <c r="B144" s="16" t="s">
        <v>282</v>
      </c>
      <c r="C144" s="17"/>
      <c r="D144" s="17">
        <f t="shared" ref="D144" si="20">SUM(D145:D148)</f>
        <v>0</v>
      </c>
      <c r="E144" s="17"/>
    </row>
    <row r="145" spans="1:5" x14ac:dyDescent="0.25">
      <c r="A145" s="12" t="s">
        <v>283</v>
      </c>
      <c r="B145" s="12" t="s">
        <v>284</v>
      </c>
      <c r="C145" s="3"/>
      <c r="D145" s="3"/>
      <c r="E145" s="3"/>
    </row>
    <row r="146" spans="1:5" x14ac:dyDescent="0.25">
      <c r="A146" s="12" t="s">
        <v>285</v>
      </c>
      <c r="B146" s="12" t="s">
        <v>286</v>
      </c>
      <c r="C146" s="3"/>
      <c r="D146" s="3"/>
      <c r="E146" s="3"/>
    </row>
    <row r="147" spans="1:5" x14ac:dyDescent="0.25">
      <c r="A147" s="12" t="s">
        <v>287</v>
      </c>
      <c r="B147" s="12" t="s">
        <v>288</v>
      </c>
      <c r="C147" s="3"/>
      <c r="D147" s="3"/>
      <c r="E147" s="3"/>
    </row>
    <row r="148" spans="1:5" x14ac:dyDescent="0.25">
      <c r="A148" s="12" t="s">
        <v>289</v>
      </c>
      <c r="B148" s="12" t="s">
        <v>290</v>
      </c>
      <c r="C148" s="3"/>
      <c r="D148" s="3"/>
      <c r="E148" s="3"/>
    </row>
    <row r="149" spans="1:5" x14ac:dyDescent="0.25">
      <c r="A149" s="16" t="s">
        <v>291</v>
      </c>
      <c r="B149" s="16" t="s">
        <v>292</v>
      </c>
      <c r="C149" s="17"/>
      <c r="D149" s="17">
        <f t="shared" ref="D149" si="21">SUM(D150:D152)</f>
        <v>0</v>
      </c>
      <c r="E149" s="17"/>
    </row>
    <row r="150" spans="1:5" x14ac:dyDescent="0.25">
      <c r="A150" s="12" t="s">
        <v>293</v>
      </c>
      <c r="B150" s="12" t="s">
        <v>294</v>
      </c>
      <c r="C150" s="3"/>
      <c r="D150" s="3"/>
      <c r="E150" s="3"/>
    </row>
    <row r="151" spans="1:5" x14ac:dyDescent="0.25">
      <c r="A151" s="12" t="s">
        <v>295</v>
      </c>
      <c r="B151" s="12" t="s">
        <v>288</v>
      </c>
      <c r="C151" s="3"/>
      <c r="D151" s="3"/>
      <c r="E151" s="3"/>
    </row>
    <row r="152" spans="1:5" x14ac:dyDescent="0.25">
      <c r="A152" s="12" t="s">
        <v>296</v>
      </c>
      <c r="B152" s="12" t="s">
        <v>290</v>
      </c>
      <c r="C152" s="3"/>
      <c r="D152" s="3"/>
      <c r="E152" s="3"/>
    </row>
    <row r="153" spans="1:5" x14ac:dyDescent="0.25">
      <c r="A153" s="14" t="s">
        <v>297</v>
      </c>
      <c r="B153" s="14" t="s">
        <v>298</v>
      </c>
      <c r="C153" s="15"/>
      <c r="D153" s="15">
        <f>SUM(D154:D154)</f>
        <v>0</v>
      </c>
      <c r="E153" s="15"/>
    </row>
    <row r="154" spans="1:5" x14ac:dyDescent="0.25">
      <c r="A154" s="12" t="s">
        <v>299</v>
      </c>
      <c r="B154" s="12" t="s">
        <v>300</v>
      </c>
      <c r="C154" s="3"/>
      <c r="D154" s="3"/>
      <c r="E154" s="3"/>
    </row>
    <row r="155" spans="1:5" x14ac:dyDescent="0.25">
      <c r="A155" s="31" t="s">
        <v>301</v>
      </c>
      <c r="B155" s="31" t="s">
        <v>302</v>
      </c>
      <c r="C155" s="3"/>
      <c r="D155" s="3"/>
      <c r="E155" s="3"/>
    </row>
    <row r="156" spans="1:5" x14ac:dyDescent="0.25">
      <c r="A156" s="31" t="s">
        <v>303</v>
      </c>
      <c r="B156" s="31" t="s">
        <v>304</v>
      </c>
      <c r="C156" s="3"/>
      <c r="D156" s="3"/>
      <c r="E156" s="3"/>
    </row>
    <row r="157" spans="1:5" ht="25.5" x14ac:dyDescent="0.25">
      <c r="A157" s="31" t="s">
        <v>305</v>
      </c>
      <c r="B157" s="31" t="s">
        <v>306</v>
      </c>
      <c r="C157" s="3"/>
      <c r="D157" s="3"/>
      <c r="E157" s="3"/>
    </row>
    <row r="158" spans="1:5" x14ac:dyDescent="0.25">
      <c r="A158" s="18" t="s">
        <v>307</v>
      </c>
      <c r="B158" s="18" t="s">
        <v>308</v>
      </c>
      <c r="C158" s="3"/>
      <c r="D158" s="3"/>
      <c r="E158" s="3"/>
    </row>
    <row r="159" spans="1:5" x14ac:dyDescent="0.25">
      <c r="A159" s="18" t="s">
        <v>309</v>
      </c>
      <c r="B159" s="18" t="s">
        <v>310</v>
      </c>
      <c r="C159" s="19"/>
      <c r="D159" s="19">
        <f t="shared" ref="D159" si="22">SUM(D160:D164)</f>
        <v>0</v>
      </c>
      <c r="E159" s="19"/>
    </row>
    <row r="160" spans="1:5" x14ac:dyDescent="0.25">
      <c r="A160" s="12" t="s">
        <v>311</v>
      </c>
      <c r="B160" s="12" t="s">
        <v>312</v>
      </c>
      <c r="C160" s="3"/>
      <c r="D160" s="3"/>
      <c r="E160" s="3"/>
    </row>
    <row r="161" spans="1:5" x14ac:dyDescent="0.25">
      <c r="A161" s="12" t="s">
        <v>313</v>
      </c>
      <c r="B161" s="12" t="s">
        <v>314</v>
      </c>
      <c r="C161" s="3"/>
      <c r="D161" s="3"/>
      <c r="E161" s="3"/>
    </row>
    <row r="162" spans="1:5" x14ac:dyDescent="0.25">
      <c r="A162" s="12" t="s">
        <v>315</v>
      </c>
      <c r="B162" s="12" t="s">
        <v>316</v>
      </c>
      <c r="C162" s="3"/>
      <c r="D162" s="3"/>
      <c r="E162" s="3"/>
    </row>
    <row r="163" spans="1:5" x14ac:dyDescent="0.25">
      <c r="A163" s="12" t="s">
        <v>317</v>
      </c>
      <c r="B163" s="12" t="s">
        <v>318</v>
      </c>
      <c r="C163" s="3"/>
      <c r="D163" s="3"/>
      <c r="E163" s="3"/>
    </row>
    <row r="164" spans="1:5" x14ac:dyDescent="0.25">
      <c r="A164" s="12" t="s">
        <v>319</v>
      </c>
      <c r="B164" s="12" t="s">
        <v>320</v>
      </c>
      <c r="C164" s="3"/>
      <c r="D164" s="3"/>
      <c r="E164" s="3"/>
    </row>
    <row r="165" spans="1:5" x14ac:dyDescent="0.25">
      <c r="A165" s="22" t="s">
        <v>321</v>
      </c>
      <c r="B165" s="22" t="s">
        <v>322</v>
      </c>
      <c r="C165" s="7"/>
      <c r="D165" s="7">
        <f t="shared" ref="D165" si="23">+D166+D167+D168</f>
        <v>-1200375</v>
      </c>
      <c r="E165" s="7"/>
    </row>
    <row r="166" spans="1:5" x14ac:dyDescent="0.25">
      <c r="A166" s="12" t="s">
        <v>323</v>
      </c>
      <c r="B166" s="12" t="s">
        <v>324</v>
      </c>
      <c r="C166" s="3"/>
      <c r="D166" s="3">
        <v>-1042950</v>
      </c>
      <c r="E166" s="3"/>
    </row>
    <row r="167" spans="1:5" x14ac:dyDescent="0.25">
      <c r="A167" s="12" t="s">
        <v>325</v>
      </c>
      <c r="B167" s="12" t="s">
        <v>326</v>
      </c>
      <c r="C167" s="3"/>
      <c r="D167" s="3">
        <v>-132075</v>
      </c>
      <c r="E167" s="3"/>
    </row>
    <row r="168" spans="1:5" x14ac:dyDescent="0.25">
      <c r="A168" s="23" t="s">
        <v>327</v>
      </c>
      <c r="B168" s="23" t="s">
        <v>328</v>
      </c>
      <c r="C168" s="35"/>
      <c r="D168" s="35">
        <f t="shared" ref="D168" si="24">+D169+D175+D188</f>
        <v>-25350</v>
      </c>
      <c r="E168" s="35"/>
    </row>
    <row r="169" spans="1:5" x14ac:dyDescent="0.25">
      <c r="A169" s="28" t="s">
        <v>329</v>
      </c>
      <c r="B169" s="28" t="s">
        <v>330</v>
      </c>
      <c r="C169" s="25"/>
      <c r="D169" s="25">
        <f t="shared" ref="D169" si="25">SUM(D170:D174)</f>
        <v>-25350</v>
      </c>
      <c r="E169" s="25"/>
    </row>
    <row r="170" spans="1:5" x14ac:dyDescent="0.25">
      <c r="A170" s="12" t="s">
        <v>331</v>
      </c>
      <c r="B170" s="12" t="s">
        <v>332</v>
      </c>
      <c r="C170" s="3"/>
      <c r="D170" s="3">
        <v>-14200</v>
      </c>
      <c r="E170" s="3"/>
    </row>
    <row r="171" spans="1:5" x14ac:dyDescent="0.25">
      <c r="A171" s="12" t="s">
        <v>333</v>
      </c>
      <c r="B171" s="12" t="s">
        <v>334</v>
      </c>
      <c r="C171" s="3"/>
      <c r="D171" s="3">
        <v>-4900</v>
      </c>
      <c r="E171" s="3"/>
    </row>
    <row r="172" spans="1:5" ht="25.5" x14ac:dyDescent="0.25">
      <c r="A172" s="12" t="s">
        <v>335</v>
      </c>
      <c r="B172" s="12" t="s">
        <v>336</v>
      </c>
      <c r="C172" s="3"/>
      <c r="D172" s="3">
        <v>-6250</v>
      </c>
      <c r="E172" s="3"/>
    </row>
    <row r="173" spans="1:5" x14ac:dyDescent="0.25">
      <c r="A173" s="12" t="s">
        <v>337</v>
      </c>
      <c r="B173" s="12" t="s">
        <v>338</v>
      </c>
      <c r="C173" s="3"/>
      <c r="D173" s="3">
        <v>0</v>
      </c>
      <c r="E173" s="3"/>
    </row>
    <row r="174" spans="1:5" x14ac:dyDescent="0.25">
      <c r="A174" s="12" t="s">
        <v>339</v>
      </c>
      <c r="B174" s="12" t="s">
        <v>340</v>
      </c>
      <c r="C174" s="3"/>
      <c r="D174" s="3">
        <v>0</v>
      </c>
      <c r="E174" s="3"/>
    </row>
    <row r="175" spans="1:5" x14ac:dyDescent="0.25">
      <c r="A175" s="14" t="s">
        <v>341</v>
      </c>
      <c r="B175" s="14" t="s">
        <v>342</v>
      </c>
      <c r="C175" s="15"/>
      <c r="D175" s="15">
        <f t="shared" ref="D175" si="26">SUM(D176:D187)</f>
        <v>0</v>
      </c>
      <c r="E175" s="15"/>
    </row>
    <row r="176" spans="1:5" x14ac:dyDescent="0.25">
      <c r="A176" s="12" t="s">
        <v>343</v>
      </c>
      <c r="B176" s="12" t="s">
        <v>344</v>
      </c>
      <c r="C176" s="3"/>
      <c r="D176" s="3"/>
      <c r="E176" s="3"/>
    </row>
    <row r="177" spans="1:5" x14ac:dyDescent="0.25">
      <c r="A177" s="12" t="s">
        <v>345</v>
      </c>
      <c r="B177" s="12" t="s">
        <v>346</v>
      </c>
      <c r="C177" s="3"/>
      <c r="D177" s="3"/>
      <c r="E177" s="3"/>
    </row>
    <row r="178" spans="1:5" x14ac:dyDescent="0.25">
      <c r="A178" s="12" t="s">
        <v>347</v>
      </c>
      <c r="B178" s="12" t="s">
        <v>348</v>
      </c>
      <c r="C178" s="3"/>
      <c r="D178" s="3"/>
      <c r="E178" s="3"/>
    </row>
    <row r="179" spans="1:5" x14ac:dyDescent="0.25">
      <c r="A179" s="12" t="s">
        <v>349</v>
      </c>
      <c r="B179" s="12" t="s">
        <v>350</v>
      </c>
      <c r="C179" s="3"/>
      <c r="D179" s="3"/>
      <c r="E179" s="3"/>
    </row>
    <row r="180" spans="1:5" x14ac:dyDescent="0.25">
      <c r="A180" s="12" t="s">
        <v>351</v>
      </c>
      <c r="B180" s="12" t="s">
        <v>352</v>
      </c>
      <c r="C180" s="3"/>
      <c r="D180" s="3"/>
      <c r="E180" s="3"/>
    </row>
    <row r="181" spans="1:5" x14ac:dyDescent="0.25">
      <c r="A181" s="12" t="s">
        <v>353</v>
      </c>
      <c r="B181" s="12" t="s">
        <v>354</v>
      </c>
      <c r="C181" s="3"/>
      <c r="D181" s="3"/>
      <c r="E181" s="3"/>
    </row>
    <row r="182" spans="1:5" x14ac:dyDescent="0.25">
      <c r="A182" s="12" t="s">
        <v>355</v>
      </c>
      <c r="B182" s="12" t="s">
        <v>356</v>
      </c>
      <c r="C182" s="3"/>
      <c r="D182" s="3"/>
      <c r="E182" s="3"/>
    </row>
    <row r="183" spans="1:5" x14ac:dyDescent="0.25">
      <c r="A183" s="12" t="s">
        <v>357</v>
      </c>
      <c r="B183" s="12" t="s">
        <v>358</v>
      </c>
      <c r="C183" s="3"/>
      <c r="D183" s="3"/>
      <c r="E183" s="3"/>
    </row>
    <row r="184" spans="1:5" x14ac:dyDescent="0.25">
      <c r="A184" s="12" t="s">
        <v>359</v>
      </c>
      <c r="B184" s="12" t="s">
        <v>360</v>
      </c>
      <c r="C184" s="3"/>
      <c r="D184" s="3"/>
      <c r="E184" s="3"/>
    </row>
    <row r="185" spans="1:5" x14ac:dyDescent="0.25">
      <c r="A185" s="12" t="s">
        <v>361</v>
      </c>
      <c r="B185" s="12" t="s">
        <v>362</v>
      </c>
      <c r="C185" s="3"/>
      <c r="D185" s="3"/>
      <c r="E185" s="3"/>
    </row>
    <row r="186" spans="1:5" x14ac:dyDescent="0.25">
      <c r="A186" s="12" t="s">
        <v>363</v>
      </c>
      <c r="B186" s="12" t="s">
        <v>364</v>
      </c>
      <c r="C186" s="3"/>
      <c r="D186" s="3"/>
      <c r="E186" s="3"/>
    </row>
    <row r="187" spans="1:5" x14ac:dyDescent="0.25">
      <c r="A187" s="12" t="s">
        <v>365</v>
      </c>
      <c r="B187" s="12" t="s">
        <v>366</v>
      </c>
      <c r="C187" s="3"/>
      <c r="D187" s="3"/>
      <c r="E187" s="3"/>
    </row>
    <row r="188" spans="1:5" x14ac:dyDescent="0.25">
      <c r="A188" s="14" t="s">
        <v>367</v>
      </c>
      <c r="B188" s="14" t="s">
        <v>368</v>
      </c>
      <c r="C188" s="3"/>
      <c r="D188" s="3"/>
      <c r="E188" s="3"/>
    </row>
    <row r="189" spans="1:5" x14ac:dyDescent="0.25">
      <c r="A189" s="6" t="s">
        <v>369</v>
      </c>
      <c r="B189" s="6" t="s">
        <v>370</v>
      </c>
      <c r="C189" s="3"/>
      <c r="D189" s="3">
        <v>-120000</v>
      </c>
      <c r="E189" s="3"/>
    </row>
    <row r="190" spans="1:5" x14ac:dyDescent="0.25">
      <c r="A190" s="6" t="s">
        <v>371</v>
      </c>
      <c r="B190" s="6" t="s">
        <v>372</v>
      </c>
      <c r="C190" s="7"/>
      <c r="D190" s="7">
        <f t="shared" ref="D190" si="27">+D191+D192</f>
        <v>0</v>
      </c>
      <c r="E190" s="7"/>
    </row>
    <row r="191" spans="1:5" x14ac:dyDescent="0.25">
      <c r="A191" s="12" t="s">
        <v>373</v>
      </c>
      <c r="B191" s="12" t="s">
        <v>374</v>
      </c>
      <c r="C191" s="3"/>
      <c r="D191" s="3"/>
      <c r="E191" s="3"/>
    </row>
    <row r="192" spans="1:5" x14ac:dyDescent="0.25">
      <c r="A192" s="12" t="s">
        <v>375</v>
      </c>
      <c r="B192" s="12" t="s">
        <v>372</v>
      </c>
      <c r="C192" s="3"/>
      <c r="D192" s="3"/>
      <c r="E192" s="3"/>
    </row>
    <row r="193" spans="1:5" x14ac:dyDescent="0.25">
      <c r="A193" s="36" t="s">
        <v>376</v>
      </c>
      <c r="B193" s="36" t="s">
        <v>377</v>
      </c>
      <c r="C193" s="37"/>
      <c r="D193" s="37">
        <f>+D2+D52+D165+D189+D190</f>
        <v>-24365375</v>
      </c>
      <c r="E193" s="37"/>
    </row>
    <row r="194" spans="1:5" x14ac:dyDescent="0.25">
      <c r="A194" s="6" t="s">
        <v>378</v>
      </c>
      <c r="B194" s="6" t="s">
        <v>379</v>
      </c>
      <c r="C194" s="3"/>
      <c r="D194" s="3"/>
      <c r="E194" s="3"/>
    </row>
    <row r="195" spans="1:5" x14ac:dyDescent="0.25">
      <c r="A195" s="6" t="s">
        <v>380</v>
      </c>
      <c r="B195" s="6" t="s">
        <v>381</v>
      </c>
      <c r="C195" s="3"/>
      <c r="D195" s="3"/>
      <c r="E195" s="3"/>
    </row>
    <row r="196" spans="1:5" ht="25.5" x14ac:dyDescent="0.25">
      <c r="A196" s="36" t="s">
        <v>382</v>
      </c>
      <c r="B196" s="36" t="s">
        <v>383</v>
      </c>
      <c r="C196" s="37"/>
      <c r="D196" s="37">
        <f t="shared" ref="D196" si="28">+D193+D194+D195</f>
        <v>-24365375</v>
      </c>
      <c r="E196" s="37"/>
    </row>
    <row r="197" spans="1:5" x14ac:dyDescent="0.25">
      <c r="A197" s="6" t="s">
        <v>384</v>
      </c>
      <c r="B197" s="6" t="s">
        <v>385</v>
      </c>
      <c r="C197" s="3"/>
      <c r="D197" s="3"/>
      <c r="E197" s="3"/>
    </row>
    <row r="198" spans="1:5" x14ac:dyDescent="0.25">
      <c r="A198" s="36" t="s">
        <v>386</v>
      </c>
      <c r="B198" s="36" t="s">
        <v>387</v>
      </c>
      <c r="C198" s="37"/>
      <c r="D198" s="37">
        <f t="shared" ref="D198:D200" si="29">+D196+D197</f>
        <v>-24365375</v>
      </c>
      <c r="E198" s="37"/>
    </row>
    <row r="199" spans="1:5" x14ac:dyDescent="0.25">
      <c r="A199" s="6" t="s">
        <v>388</v>
      </c>
      <c r="B199" s="6" t="s">
        <v>389</v>
      </c>
      <c r="C199" s="3"/>
      <c r="D199" s="3"/>
      <c r="E199" s="3"/>
    </row>
    <row r="200" spans="1:5" x14ac:dyDescent="0.25">
      <c r="A200" s="36" t="s">
        <v>390</v>
      </c>
      <c r="B200" s="36" t="s">
        <v>391</v>
      </c>
      <c r="C200" s="37"/>
      <c r="D200" s="37">
        <f t="shared" si="29"/>
        <v>-24365375</v>
      </c>
      <c r="E200" s="37"/>
    </row>
  </sheetData>
  <autoFilter ref="A1:E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0"/>
  <sheetViews>
    <sheetView workbookViewId="0">
      <pane ySplit="1" topLeftCell="A2" activePane="bottomLeft" state="frozen"/>
      <selection activeCell="A135" sqref="A135:XFD135"/>
      <selection pane="bottomLeft" activeCell="A135" sqref="A135:XFD135"/>
    </sheetView>
  </sheetViews>
  <sheetFormatPr defaultRowHeight="15" x14ac:dyDescent="0.25"/>
  <cols>
    <col min="1" max="1" width="10.28515625" style="38" bestFit="1" customWidth="1"/>
    <col min="2" max="2" width="38.42578125" style="38" customWidth="1"/>
    <col min="3" max="3" width="10.42578125" style="39" bestFit="1" customWidth="1"/>
    <col min="4" max="4" width="14.85546875" style="39" bestFit="1" customWidth="1"/>
    <col min="5" max="5" width="9.85546875" style="39" bestFit="1" customWidth="1"/>
  </cols>
  <sheetData>
    <row r="1" spans="1:5" x14ac:dyDescent="0.25">
      <c r="A1" s="1"/>
      <c r="B1" s="1" t="s">
        <v>430</v>
      </c>
      <c r="C1" s="3" t="s">
        <v>2</v>
      </c>
      <c r="D1" s="3" t="s">
        <v>3</v>
      </c>
      <c r="E1" s="3" t="s">
        <v>4</v>
      </c>
    </row>
    <row r="2" spans="1:5" ht="15.75" x14ac:dyDescent="0.25">
      <c r="A2" s="62" t="s">
        <v>5</v>
      </c>
      <c r="B2" s="62" t="s">
        <v>6</v>
      </c>
      <c r="C2" s="63"/>
      <c r="D2" s="63">
        <f>+D3+D41+D45+D46</f>
        <v>0</v>
      </c>
      <c r="E2" s="63"/>
    </row>
    <row r="3" spans="1:5" x14ac:dyDescent="0.25">
      <c r="A3" s="6" t="s">
        <v>7</v>
      </c>
      <c r="B3" s="6" t="s">
        <v>8</v>
      </c>
      <c r="C3" s="7"/>
      <c r="D3" s="7">
        <f>D4+D12+D30+D35</f>
        <v>0</v>
      </c>
      <c r="E3" s="7"/>
    </row>
    <row r="4" spans="1:5" x14ac:dyDescent="0.25">
      <c r="A4" s="64" t="s">
        <v>9</v>
      </c>
      <c r="B4" s="64" t="s">
        <v>10</v>
      </c>
      <c r="C4" s="9">
        <f t="shared" ref="C4:D4" si="0">+SUM(C5:C11)</f>
        <v>0</v>
      </c>
      <c r="D4" s="65">
        <f t="shared" si="0"/>
        <v>0</v>
      </c>
      <c r="E4" s="66" t="str">
        <f>+IF(C4=0,"",D4/C4)</f>
        <v/>
      </c>
    </row>
    <row r="5" spans="1:5" x14ac:dyDescent="0.25">
      <c r="A5" s="12" t="s">
        <v>11</v>
      </c>
      <c r="B5" s="12" t="s">
        <v>12</v>
      </c>
      <c r="C5" s="3"/>
      <c r="D5" s="3"/>
      <c r="E5" s="13" t="str">
        <f t="shared" ref="E5:E68" si="1">+IF(C5=0,"",D5/C5)</f>
        <v/>
      </c>
    </row>
    <row r="6" spans="1:5" x14ac:dyDescent="0.25">
      <c r="A6" s="12" t="s">
        <v>13</v>
      </c>
      <c r="B6" s="12" t="s">
        <v>14</v>
      </c>
      <c r="C6" s="3"/>
      <c r="D6" s="3"/>
      <c r="E6" s="13" t="str">
        <f t="shared" si="1"/>
        <v/>
      </c>
    </row>
    <row r="7" spans="1:5" x14ac:dyDescent="0.25">
      <c r="A7" s="12" t="s">
        <v>15</v>
      </c>
      <c r="B7" s="12" t="s">
        <v>16</v>
      </c>
      <c r="C7" s="3"/>
      <c r="D7" s="3"/>
      <c r="E7" s="13" t="str">
        <f t="shared" si="1"/>
        <v/>
      </c>
    </row>
    <row r="8" spans="1:5" x14ac:dyDescent="0.25">
      <c r="A8" s="12" t="s">
        <v>17</v>
      </c>
      <c r="B8" s="12" t="s">
        <v>18</v>
      </c>
      <c r="C8" s="3"/>
      <c r="D8" s="3"/>
      <c r="E8" s="3" t="str">
        <f t="shared" si="1"/>
        <v/>
      </c>
    </row>
    <row r="9" spans="1:5" x14ac:dyDescent="0.25">
      <c r="A9" s="12" t="s">
        <v>19</v>
      </c>
      <c r="B9" s="12" t="s">
        <v>20</v>
      </c>
      <c r="C9" s="3"/>
      <c r="D9" s="3"/>
      <c r="E9" s="3" t="str">
        <f t="shared" si="1"/>
        <v/>
      </c>
    </row>
    <row r="10" spans="1:5" ht="25.5" x14ac:dyDescent="0.25">
      <c r="A10" s="12" t="s">
        <v>21</v>
      </c>
      <c r="B10" s="12" t="s">
        <v>22</v>
      </c>
      <c r="C10" s="3"/>
      <c r="D10" s="3"/>
      <c r="E10" s="3" t="str">
        <f t="shared" si="1"/>
        <v/>
      </c>
    </row>
    <row r="11" spans="1:5" x14ac:dyDescent="0.25">
      <c r="A11" s="12" t="s">
        <v>23</v>
      </c>
      <c r="B11" s="12" t="s">
        <v>24</v>
      </c>
      <c r="C11" s="3"/>
      <c r="D11" s="3"/>
      <c r="E11" s="3" t="str">
        <f t="shared" si="1"/>
        <v/>
      </c>
    </row>
    <row r="12" spans="1:5" x14ac:dyDescent="0.25">
      <c r="A12" s="64" t="s">
        <v>25</v>
      </c>
      <c r="B12" s="64" t="s">
        <v>26</v>
      </c>
      <c r="C12" s="65"/>
      <c r="D12" s="65">
        <f>D13+D20+D29</f>
        <v>0</v>
      </c>
      <c r="E12" s="65" t="str">
        <f t="shared" si="1"/>
        <v/>
      </c>
    </row>
    <row r="13" spans="1:5" x14ac:dyDescent="0.25">
      <c r="A13" s="14" t="s">
        <v>27</v>
      </c>
      <c r="B13" s="14" t="s">
        <v>28</v>
      </c>
      <c r="C13" s="15"/>
      <c r="D13" s="15">
        <f>SUM(D14:D19)</f>
        <v>0</v>
      </c>
      <c r="E13" s="15" t="str">
        <f t="shared" si="1"/>
        <v/>
      </c>
    </row>
    <row r="14" spans="1:5" x14ac:dyDescent="0.25">
      <c r="A14" s="12" t="s">
        <v>29</v>
      </c>
      <c r="B14" s="12" t="s">
        <v>30</v>
      </c>
      <c r="C14" s="3"/>
      <c r="D14" s="3"/>
      <c r="E14" s="3" t="str">
        <f t="shared" si="1"/>
        <v/>
      </c>
    </row>
    <row r="15" spans="1:5" x14ac:dyDescent="0.25">
      <c r="A15" s="12" t="s">
        <v>31</v>
      </c>
      <c r="B15" s="12" t="s">
        <v>32</v>
      </c>
      <c r="C15" s="3"/>
      <c r="D15" s="3"/>
      <c r="E15" s="3" t="str">
        <f t="shared" si="1"/>
        <v/>
      </c>
    </row>
    <row r="16" spans="1:5" x14ac:dyDescent="0.25">
      <c r="A16" s="12" t="s">
        <v>33</v>
      </c>
      <c r="B16" s="12" t="s">
        <v>34</v>
      </c>
      <c r="C16" s="3"/>
      <c r="D16" s="3"/>
      <c r="E16" s="3" t="str">
        <f t="shared" si="1"/>
        <v/>
      </c>
    </row>
    <row r="17" spans="1:5" x14ac:dyDescent="0.25">
      <c r="A17" s="12" t="s">
        <v>35</v>
      </c>
      <c r="B17" s="12" t="s">
        <v>36</v>
      </c>
      <c r="C17" s="3"/>
      <c r="D17" s="3"/>
      <c r="E17" s="3" t="str">
        <f t="shared" si="1"/>
        <v/>
      </c>
    </row>
    <row r="18" spans="1:5" x14ac:dyDescent="0.25">
      <c r="A18" s="12" t="s">
        <v>37</v>
      </c>
      <c r="B18" s="12" t="s">
        <v>38</v>
      </c>
      <c r="C18" s="3"/>
      <c r="D18" s="3"/>
      <c r="E18" s="3" t="str">
        <f t="shared" si="1"/>
        <v/>
      </c>
    </row>
    <row r="19" spans="1:5" x14ac:dyDescent="0.25">
      <c r="A19" s="12" t="s">
        <v>39</v>
      </c>
      <c r="B19" s="12" t="s">
        <v>40</v>
      </c>
      <c r="C19" s="3"/>
      <c r="D19" s="3"/>
      <c r="E19" s="3" t="str">
        <f t="shared" si="1"/>
        <v/>
      </c>
    </row>
    <row r="20" spans="1:5" x14ac:dyDescent="0.25">
      <c r="A20" s="14" t="s">
        <v>41</v>
      </c>
      <c r="B20" s="14" t="s">
        <v>42</v>
      </c>
      <c r="C20" s="15"/>
      <c r="D20" s="15">
        <f>+D21+D25</f>
        <v>0</v>
      </c>
      <c r="E20" s="15" t="str">
        <f t="shared" si="1"/>
        <v/>
      </c>
    </row>
    <row r="21" spans="1:5" x14ac:dyDescent="0.25">
      <c r="A21" s="16" t="s">
        <v>43</v>
      </c>
      <c r="B21" s="16" t="s">
        <v>44</v>
      </c>
      <c r="C21" s="17"/>
      <c r="D21" s="17">
        <f>SUM(D22:D24)</f>
        <v>0</v>
      </c>
      <c r="E21" s="17" t="str">
        <f t="shared" si="1"/>
        <v/>
      </c>
    </row>
    <row r="22" spans="1:5" x14ac:dyDescent="0.25">
      <c r="A22" s="12" t="s">
        <v>45</v>
      </c>
      <c r="B22" s="12" t="s">
        <v>46</v>
      </c>
      <c r="C22" s="3"/>
      <c r="D22" s="3"/>
      <c r="E22" s="3" t="str">
        <f t="shared" si="1"/>
        <v/>
      </c>
    </row>
    <row r="23" spans="1:5" x14ac:dyDescent="0.25">
      <c r="A23" s="12" t="s">
        <v>47</v>
      </c>
      <c r="B23" s="12" t="s">
        <v>48</v>
      </c>
      <c r="C23" s="3"/>
      <c r="D23" s="3"/>
      <c r="E23" s="3" t="str">
        <f t="shared" si="1"/>
        <v/>
      </c>
    </row>
    <row r="24" spans="1:5" x14ac:dyDescent="0.25">
      <c r="A24" s="12" t="s">
        <v>49</v>
      </c>
      <c r="B24" s="12" t="s">
        <v>50</v>
      </c>
      <c r="C24" s="3"/>
      <c r="D24" s="3"/>
      <c r="E24" s="3" t="str">
        <f t="shared" si="1"/>
        <v/>
      </c>
    </row>
    <row r="25" spans="1:5" x14ac:dyDescent="0.25">
      <c r="A25" s="16" t="s">
        <v>51</v>
      </c>
      <c r="B25" s="16" t="s">
        <v>52</v>
      </c>
      <c r="C25" s="17"/>
      <c r="D25" s="17">
        <f>SUM(D26:D28)</f>
        <v>0</v>
      </c>
      <c r="E25" s="17" t="str">
        <f t="shared" si="1"/>
        <v/>
      </c>
    </row>
    <row r="26" spans="1:5" x14ac:dyDescent="0.25">
      <c r="A26" s="12" t="s">
        <v>53</v>
      </c>
      <c r="B26" s="12" t="s">
        <v>54</v>
      </c>
      <c r="C26" s="3"/>
      <c r="D26" s="3"/>
      <c r="E26" s="3" t="str">
        <f t="shared" si="1"/>
        <v/>
      </c>
    </row>
    <row r="27" spans="1:5" x14ac:dyDescent="0.25">
      <c r="A27" s="12" t="s">
        <v>55</v>
      </c>
      <c r="B27" s="12" t="s">
        <v>56</v>
      </c>
      <c r="C27" s="3"/>
      <c r="D27" s="3"/>
      <c r="E27" s="3" t="str">
        <f t="shared" si="1"/>
        <v/>
      </c>
    </row>
    <row r="28" spans="1:5" x14ac:dyDescent="0.25">
      <c r="A28" s="12" t="s">
        <v>57</v>
      </c>
      <c r="B28" s="12" t="s">
        <v>58</v>
      </c>
      <c r="C28" s="3"/>
      <c r="D28" s="3"/>
      <c r="E28" s="3" t="str">
        <f t="shared" si="1"/>
        <v/>
      </c>
    </row>
    <row r="29" spans="1:5" x14ac:dyDescent="0.25">
      <c r="A29" s="14" t="s">
        <v>59</v>
      </c>
      <c r="B29" s="14" t="s">
        <v>60</v>
      </c>
      <c r="C29" s="3"/>
      <c r="D29" s="3"/>
      <c r="E29" s="3" t="str">
        <f t="shared" si="1"/>
        <v/>
      </c>
    </row>
    <row r="30" spans="1:5" x14ac:dyDescent="0.25">
      <c r="A30" s="18" t="s">
        <v>61</v>
      </c>
      <c r="B30" s="18" t="s">
        <v>62</v>
      </c>
      <c r="C30" s="19"/>
      <c r="D30" s="19">
        <f t="shared" ref="D30" si="2">SUM(D31:D34)</f>
        <v>0</v>
      </c>
      <c r="E30" s="19" t="str">
        <f t="shared" si="1"/>
        <v/>
      </c>
    </row>
    <row r="31" spans="1:5" x14ac:dyDescent="0.25">
      <c r="A31" s="12" t="s">
        <v>63</v>
      </c>
      <c r="B31" s="12" t="s">
        <v>64</v>
      </c>
      <c r="C31" s="3"/>
      <c r="D31" s="3"/>
      <c r="E31" s="3" t="str">
        <f t="shared" si="1"/>
        <v/>
      </c>
    </row>
    <row r="32" spans="1:5" x14ac:dyDescent="0.25">
      <c r="A32" s="12" t="s">
        <v>65</v>
      </c>
      <c r="B32" s="12" t="s">
        <v>66</v>
      </c>
      <c r="C32" s="3"/>
      <c r="D32" s="3"/>
      <c r="E32" s="3" t="str">
        <f t="shared" si="1"/>
        <v/>
      </c>
    </row>
    <row r="33" spans="1:5" x14ac:dyDescent="0.25">
      <c r="A33" s="12" t="s">
        <v>67</v>
      </c>
      <c r="B33" s="12" t="s">
        <v>68</v>
      </c>
      <c r="C33" s="3"/>
      <c r="D33" s="3"/>
      <c r="E33" s="3" t="str">
        <f t="shared" si="1"/>
        <v/>
      </c>
    </row>
    <row r="34" spans="1:5" x14ac:dyDescent="0.25">
      <c r="A34" s="12" t="s">
        <v>69</v>
      </c>
      <c r="B34" s="12" t="s">
        <v>70</v>
      </c>
      <c r="C34" s="3"/>
      <c r="D34" s="3"/>
      <c r="E34" s="3" t="str">
        <f t="shared" si="1"/>
        <v/>
      </c>
    </row>
    <row r="35" spans="1:5" x14ac:dyDescent="0.25">
      <c r="A35" s="18" t="s">
        <v>71</v>
      </c>
      <c r="B35" s="18" t="s">
        <v>72</v>
      </c>
      <c r="C35" s="19"/>
      <c r="D35" s="19">
        <f t="shared" ref="D35" si="3">SUM(D36:D40)</f>
        <v>0</v>
      </c>
      <c r="E35" s="19" t="str">
        <f t="shared" si="1"/>
        <v/>
      </c>
    </row>
    <row r="36" spans="1:5" x14ac:dyDescent="0.25">
      <c r="A36" s="12" t="s">
        <v>73</v>
      </c>
      <c r="B36" s="12" t="s">
        <v>74</v>
      </c>
      <c r="C36" s="3"/>
      <c r="D36" s="3"/>
      <c r="E36" s="3" t="str">
        <f t="shared" si="1"/>
        <v/>
      </c>
    </row>
    <row r="37" spans="1:5" x14ac:dyDescent="0.25">
      <c r="A37" s="12" t="s">
        <v>75</v>
      </c>
      <c r="B37" s="12" t="s">
        <v>76</v>
      </c>
      <c r="C37" s="3"/>
      <c r="D37" s="3"/>
      <c r="E37" s="3" t="str">
        <f t="shared" si="1"/>
        <v/>
      </c>
    </row>
    <row r="38" spans="1:5" x14ac:dyDescent="0.25">
      <c r="A38" s="12" t="s">
        <v>77</v>
      </c>
      <c r="B38" s="12" t="s">
        <v>78</v>
      </c>
      <c r="C38" s="3"/>
      <c r="D38" s="3"/>
      <c r="E38" s="3" t="str">
        <f t="shared" si="1"/>
        <v/>
      </c>
    </row>
    <row r="39" spans="1:5" x14ac:dyDescent="0.25">
      <c r="A39" s="12" t="s">
        <v>79</v>
      </c>
      <c r="B39" s="12" t="s">
        <v>80</v>
      </c>
      <c r="C39" s="3"/>
      <c r="D39" s="3"/>
      <c r="E39" s="3" t="str">
        <f t="shared" si="1"/>
        <v/>
      </c>
    </row>
    <row r="40" spans="1:5" x14ac:dyDescent="0.25">
      <c r="A40" s="12" t="s">
        <v>81</v>
      </c>
      <c r="B40" s="12" t="s">
        <v>82</v>
      </c>
      <c r="C40" s="3"/>
      <c r="D40" s="3"/>
      <c r="E40" s="3" t="str">
        <f t="shared" si="1"/>
        <v/>
      </c>
    </row>
    <row r="41" spans="1:5" x14ac:dyDescent="0.25">
      <c r="A41" s="6" t="s">
        <v>83</v>
      </c>
      <c r="B41" s="6" t="s">
        <v>84</v>
      </c>
      <c r="C41" s="7"/>
      <c r="D41" s="7">
        <f t="shared" ref="D41" si="4">SUM(D42:D44)</f>
        <v>0</v>
      </c>
      <c r="E41" s="7" t="str">
        <f t="shared" si="1"/>
        <v/>
      </c>
    </row>
    <row r="42" spans="1:5" x14ac:dyDescent="0.25">
      <c r="A42" s="12" t="s">
        <v>85</v>
      </c>
      <c r="B42" s="12" t="s">
        <v>86</v>
      </c>
      <c r="C42" s="3"/>
      <c r="D42" s="3"/>
      <c r="E42" s="3" t="str">
        <f t="shared" si="1"/>
        <v/>
      </c>
    </row>
    <row r="43" spans="1:5" x14ac:dyDescent="0.25">
      <c r="A43" s="12" t="s">
        <v>87</v>
      </c>
      <c r="B43" s="12" t="s">
        <v>88</v>
      </c>
      <c r="C43" s="3"/>
      <c r="D43" s="3"/>
      <c r="E43" s="3" t="str">
        <f t="shared" si="1"/>
        <v/>
      </c>
    </row>
    <row r="44" spans="1:5" ht="25.5" x14ac:dyDescent="0.25">
      <c r="A44" s="12" t="s">
        <v>89</v>
      </c>
      <c r="B44" s="12" t="s">
        <v>90</v>
      </c>
      <c r="C44" s="3"/>
      <c r="D44" s="3"/>
      <c r="E44" s="3" t="str">
        <f t="shared" si="1"/>
        <v/>
      </c>
    </row>
    <row r="45" spans="1:5" x14ac:dyDescent="0.25">
      <c r="A45" s="6" t="s">
        <v>91</v>
      </c>
      <c r="B45" s="6" t="s">
        <v>92</v>
      </c>
      <c r="C45" s="3"/>
      <c r="D45" s="3"/>
      <c r="E45" s="3" t="str">
        <f t="shared" si="1"/>
        <v/>
      </c>
    </row>
    <row r="46" spans="1:5" x14ac:dyDescent="0.25">
      <c r="A46" s="6" t="s">
        <v>93</v>
      </c>
      <c r="B46" s="6" t="s">
        <v>94</v>
      </c>
      <c r="C46" s="7"/>
      <c r="D46" s="7">
        <f t="shared" ref="D46" si="5">SUM(D47:D50)</f>
        <v>0</v>
      </c>
      <c r="E46" s="7" t="str">
        <f t="shared" si="1"/>
        <v/>
      </c>
    </row>
    <row r="47" spans="1:5" x14ac:dyDescent="0.25">
      <c r="A47" s="12" t="s">
        <v>95</v>
      </c>
      <c r="B47" s="12" t="s">
        <v>96</v>
      </c>
      <c r="C47" s="3"/>
      <c r="D47" s="3"/>
      <c r="E47" s="3" t="str">
        <f t="shared" si="1"/>
        <v/>
      </c>
    </row>
    <row r="48" spans="1:5" x14ac:dyDescent="0.25">
      <c r="A48" s="12" t="s">
        <v>97</v>
      </c>
      <c r="B48" s="12" t="s">
        <v>98</v>
      </c>
      <c r="C48" s="3"/>
      <c r="D48" s="3"/>
      <c r="E48" s="3" t="str">
        <f t="shared" si="1"/>
        <v/>
      </c>
    </row>
    <row r="49" spans="1:5" x14ac:dyDescent="0.25">
      <c r="A49" s="12" t="s">
        <v>99</v>
      </c>
      <c r="B49" s="12" t="s">
        <v>100</v>
      </c>
      <c r="C49" s="3"/>
      <c r="D49" s="3"/>
      <c r="E49" s="3" t="str">
        <f t="shared" si="1"/>
        <v/>
      </c>
    </row>
    <row r="50" spans="1:5" x14ac:dyDescent="0.25">
      <c r="A50" s="12" t="s">
        <v>101</v>
      </c>
      <c r="B50" s="12" t="s">
        <v>94</v>
      </c>
      <c r="C50" s="3"/>
      <c r="D50" s="3"/>
      <c r="E50" s="3" t="str">
        <f t="shared" si="1"/>
        <v/>
      </c>
    </row>
    <row r="51" spans="1:5" ht="15.75" x14ac:dyDescent="0.25">
      <c r="A51" s="20" t="s">
        <v>102</v>
      </c>
      <c r="B51" s="20" t="s">
        <v>103</v>
      </c>
      <c r="C51" s="21"/>
      <c r="D51" s="21">
        <f>+D52+D165+D189+D190</f>
        <v>-28623325</v>
      </c>
      <c r="E51" s="21" t="str">
        <f t="shared" si="1"/>
        <v/>
      </c>
    </row>
    <row r="52" spans="1:5" x14ac:dyDescent="0.25">
      <c r="A52" s="22" t="s">
        <v>104</v>
      </c>
      <c r="B52" s="22" t="s">
        <v>105</v>
      </c>
      <c r="C52" s="7"/>
      <c r="D52" s="7">
        <f>+D53+D58+D91+D136+D158+D159</f>
        <v>-27284000</v>
      </c>
      <c r="E52" s="7" t="str">
        <f t="shared" si="1"/>
        <v/>
      </c>
    </row>
    <row r="53" spans="1:5" x14ac:dyDescent="0.25">
      <c r="A53" s="18" t="s">
        <v>106</v>
      </c>
      <c r="B53" s="18" t="s">
        <v>107</v>
      </c>
      <c r="C53" s="19"/>
      <c r="D53" s="19">
        <f t="shared" ref="D53" si="6">SUM(D54:D57)</f>
        <v>0</v>
      </c>
      <c r="E53" s="19" t="str">
        <f t="shared" si="1"/>
        <v/>
      </c>
    </row>
    <row r="54" spans="1:5" x14ac:dyDescent="0.25">
      <c r="A54" s="12" t="s">
        <v>108</v>
      </c>
      <c r="B54" s="12" t="s">
        <v>109</v>
      </c>
      <c r="C54" s="3"/>
      <c r="D54" s="3"/>
      <c r="E54" s="3" t="str">
        <f t="shared" si="1"/>
        <v/>
      </c>
    </row>
    <row r="55" spans="1:5" x14ac:dyDescent="0.25">
      <c r="A55" s="12" t="s">
        <v>110</v>
      </c>
      <c r="B55" s="12" t="s">
        <v>111</v>
      </c>
      <c r="C55" s="3"/>
      <c r="D55" s="3"/>
      <c r="E55" s="3" t="str">
        <f t="shared" si="1"/>
        <v/>
      </c>
    </row>
    <row r="56" spans="1:5" x14ac:dyDescent="0.25">
      <c r="A56" s="12" t="s">
        <v>112</v>
      </c>
      <c r="B56" s="12" t="s">
        <v>113</v>
      </c>
      <c r="C56" s="3"/>
      <c r="D56" s="3"/>
      <c r="E56" s="3" t="str">
        <f t="shared" si="1"/>
        <v/>
      </c>
    </row>
    <row r="57" spans="1:5" x14ac:dyDescent="0.25">
      <c r="A57" s="12" t="s">
        <v>114</v>
      </c>
      <c r="B57" s="12" t="s">
        <v>115</v>
      </c>
      <c r="C57" s="3"/>
      <c r="D57" s="3"/>
      <c r="E57" s="3" t="str">
        <f t="shared" si="1"/>
        <v/>
      </c>
    </row>
    <row r="58" spans="1:5" x14ac:dyDescent="0.25">
      <c r="A58" s="23" t="s">
        <v>116</v>
      </c>
      <c r="B58" s="23" t="s">
        <v>117</v>
      </c>
      <c r="C58" s="19"/>
      <c r="D58" s="19">
        <f t="shared" ref="D58" si="7">+D59+D67+D71+D78+D84+D89+D90</f>
        <v>-27284000</v>
      </c>
      <c r="E58" s="19" t="str">
        <f t="shared" si="1"/>
        <v/>
      </c>
    </row>
    <row r="59" spans="1:5" x14ac:dyDescent="0.25">
      <c r="A59" s="24" t="s">
        <v>118</v>
      </c>
      <c r="B59" s="24" t="s">
        <v>119</v>
      </c>
      <c r="C59" s="25">
        <f t="shared" ref="C59:D59" si="8">SUM(C60:C66)</f>
        <v>1345700</v>
      </c>
      <c r="D59" s="26">
        <f t="shared" si="8"/>
        <v>-17247000</v>
      </c>
      <c r="E59" s="27">
        <f t="shared" si="1"/>
        <v>-12.816378093185703</v>
      </c>
    </row>
    <row r="60" spans="1:5" x14ac:dyDescent="0.25">
      <c r="A60" s="12" t="s">
        <v>120</v>
      </c>
      <c r="B60" s="12" t="s">
        <v>121</v>
      </c>
      <c r="C60" s="3">
        <v>1030700</v>
      </c>
      <c r="D60" s="3">
        <v>-11235000</v>
      </c>
      <c r="E60" s="13">
        <f t="shared" si="1"/>
        <v>-10.900358979334433</v>
      </c>
    </row>
    <row r="61" spans="1:5" x14ac:dyDescent="0.25">
      <c r="A61" s="12" t="s">
        <v>122</v>
      </c>
      <c r="B61" s="12" t="s">
        <v>123</v>
      </c>
      <c r="C61" s="3">
        <v>175000</v>
      </c>
      <c r="D61" s="3">
        <v>-3726000</v>
      </c>
      <c r="E61" s="13">
        <f t="shared" si="1"/>
        <v>-21.291428571428572</v>
      </c>
    </row>
    <row r="62" spans="1:5" x14ac:dyDescent="0.25">
      <c r="A62" s="12" t="s">
        <v>124</v>
      </c>
      <c r="B62" s="12" t="s">
        <v>125</v>
      </c>
      <c r="C62" s="3">
        <v>20000</v>
      </c>
      <c r="D62" s="3">
        <v>-380000</v>
      </c>
      <c r="E62" s="13">
        <f t="shared" si="1"/>
        <v>-19</v>
      </c>
    </row>
    <row r="63" spans="1:5" x14ac:dyDescent="0.25">
      <c r="A63" s="12" t="s">
        <v>126</v>
      </c>
      <c r="B63" s="12" t="s">
        <v>127</v>
      </c>
      <c r="C63" s="3">
        <v>60000</v>
      </c>
      <c r="D63" s="3">
        <v>-840000</v>
      </c>
      <c r="E63" s="13">
        <f t="shared" si="1"/>
        <v>-14</v>
      </c>
    </row>
    <row r="64" spans="1:5" x14ac:dyDescent="0.25">
      <c r="A64" s="12" t="s">
        <v>128</v>
      </c>
      <c r="B64" s="12" t="s">
        <v>129</v>
      </c>
      <c r="C64" s="3">
        <v>39000</v>
      </c>
      <c r="D64" s="3">
        <v>-351000</v>
      </c>
      <c r="E64" s="13">
        <f t="shared" si="1"/>
        <v>-9</v>
      </c>
    </row>
    <row r="65" spans="1:5" x14ac:dyDescent="0.25">
      <c r="A65" s="12" t="s">
        <v>130</v>
      </c>
      <c r="B65" s="12" t="s">
        <v>131</v>
      </c>
      <c r="C65" s="3">
        <v>21000</v>
      </c>
      <c r="D65" s="3">
        <v>-378000</v>
      </c>
      <c r="E65" s="13">
        <f t="shared" si="1"/>
        <v>-18</v>
      </c>
    </row>
    <row r="66" spans="1:5" ht="25.5" x14ac:dyDescent="0.25">
      <c r="A66" s="12" t="s">
        <v>132</v>
      </c>
      <c r="B66" s="12" t="s">
        <v>133</v>
      </c>
      <c r="C66" s="3"/>
      <c r="D66" s="3">
        <v>-337000</v>
      </c>
      <c r="E66" s="3" t="str">
        <f t="shared" si="1"/>
        <v/>
      </c>
    </row>
    <row r="67" spans="1:5" x14ac:dyDescent="0.25">
      <c r="A67" s="28" t="s">
        <v>134</v>
      </c>
      <c r="B67" s="28" t="s">
        <v>135</v>
      </c>
      <c r="C67" s="25">
        <f t="shared" ref="C67:D67" si="9">SUM(C68:C70)</f>
        <v>1401000</v>
      </c>
      <c r="D67" s="25">
        <f t="shared" si="9"/>
        <v>-10032000</v>
      </c>
      <c r="E67" s="29">
        <f t="shared" si="1"/>
        <v>-7.1605995717344753</v>
      </c>
    </row>
    <row r="68" spans="1:5" x14ac:dyDescent="0.25">
      <c r="A68" s="12" t="s">
        <v>136</v>
      </c>
      <c r="B68" s="12" t="s">
        <v>137</v>
      </c>
      <c r="C68" s="3">
        <v>1346000</v>
      </c>
      <c r="D68" s="3">
        <v>-9932000</v>
      </c>
      <c r="E68" s="13">
        <f t="shared" si="1"/>
        <v>-7.3789004457652307</v>
      </c>
    </row>
    <row r="69" spans="1:5" x14ac:dyDescent="0.25">
      <c r="A69" s="12" t="s">
        <v>138</v>
      </c>
      <c r="B69" s="12" t="s">
        <v>139</v>
      </c>
      <c r="C69" s="3">
        <v>55000</v>
      </c>
      <c r="D69" s="3">
        <v>-60000</v>
      </c>
      <c r="E69" s="13">
        <f t="shared" ref="E69:E86" si="10">+IF(C69=0,"",D69/C69)</f>
        <v>-1.0909090909090908</v>
      </c>
    </row>
    <row r="70" spans="1:5" ht="25.5" x14ac:dyDescent="0.25">
      <c r="A70" s="12" t="s">
        <v>140</v>
      </c>
      <c r="B70" s="12" t="s">
        <v>141</v>
      </c>
      <c r="C70" s="3"/>
      <c r="D70" s="3">
        <v>-40000</v>
      </c>
      <c r="E70" s="3" t="str">
        <f t="shared" si="10"/>
        <v/>
      </c>
    </row>
    <row r="71" spans="1:5" x14ac:dyDescent="0.25">
      <c r="A71" s="14" t="s">
        <v>142</v>
      </c>
      <c r="B71" s="14" t="s">
        <v>143</v>
      </c>
      <c r="C71" s="15"/>
      <c r="D71" s="15">
        <f t="shared" ref="D71" si="11">SUM(D72:D77)</f>
        <v>0</v>
      </c>
      <c r="E71" s="15" t="str">
        <f t="shared" si="10"/>
        <v/>
      </c>
    </row>
    <row r="72" spans="1:5" x14ac:dyDescent="0.25">
      <c r="A72" s="12" t="s">
        <v>144</v>
      </c>
      <c r="B72" s="12" t="s">
        <v>145</v>
      </c>
      <c r="C72" s="3"/>
      <c r="D72" s="3"/>
      <c r="E72" s="13" t="str">
        <f t="shared" si="10"/>
        <v/>
      </c>
    </row>
    <row r="73" spans="1:5" x14ac:dyDescent="0.25">
      <c r="A73" s="12" t="s">
        <v>146</v>
      </c>
      <c r="B73" s="12" t="s">
        <v>147</v>
      </c>
      <c r="C73" s="3"/>
      <c r="D73" s="3"/>
      <c r="E73" s="13" t="str">
        <f t="shared" si="10"/>
        <v/>
      </c>
    </row>
    <row r="74" spans="1:5" x14ac:dyDescent="0.25">
      <c r="A74" s="12" t="s">
        <v>148</v>
      </c>
      <c r="B74" s="12" t="s">
        <v>149</v>
      </c>
      <c r="C74" s="3"/>
      <c r="D74" s="3"/>
      <c r="E74" s="13" t="str">
        <f t="shared" si="10"/>
        <v/>
      </c>
    </row>
    <row r="75" spans="1:5" x14ac:dyDescent="0.25">
      <c r="A75" s="12" t="s">
        <v>150</v>
      </c>
      <c r="B75" s="12" t="s">
        <v>151</v>
      </c>
      <c r="C75" s="3"/>
      <c r="D75" s="3"/>
      <c r="E75" s="13" t="str">
        <f t="shared" si="10"/>
        <v/>
      </c>
    </row>
    <row r="76" spans="1:5" x14ac:dyDescent="0.25">
      <c r="A76" s="12" t="s">
        <v>152</v>
      </c>
      <c r="B76" s="12" t="s">
        <v>153</v>
      </c>
      <c r="C76" s="3"/>
      <c r="D76" s="3"/>
      <c r="E76" s="13" t="str">
        <f t="shared" si="10"/>
        <v/>
      </c>
    </row>
    <row r="77" spans="1:5" x14ac:dyDescent="0.25">
      <c r="A77" s="12" t="s">
        <v>154</v>
      </c>
      <c r="B77" s="12" t="s">
        <v>155</v>
      </c>
      <c r="C77" s="3"/>
      <c r="D77" s="3"/>
      <c r="E77" s="3" t="str">
        <f t="shared" si="10"/>
        <v/>
      </c>
    </row>
    <row r="78" spans="1:5" x14ac:dyDescent="0.25">
      <c r="A78" s="14" t="s">
        <v>156</v>
      </c>
      <c r="B78" s="14" t="s">
        <v>157</v>
      </c>
      <c r="C78" s="15"/>
      <c r="D78" s="15">
        <f t="shared" ref="D78" si="12">SUM(D79:D83)</f>
        <v>0</v>
      </c>
      <c r="E78" s="15" t="str">
        <f t="shared" si="10"/>
        <v/>
      </c>
    </row>
    <row r="79" spans="1:5" x14ac:dyDescent="0.25">
      <c r="A79" s="12" t="s">
        <v>158</v>
      </c>
      <c r="B79" s="12" t="s">
        <v>159</v>
      </c>
      <c r="C79" s="3"/>
      <c r="D79" s="3"/>
      <c r="E79" s="3" t="str">
        <f t="shared" si="10"/>
        <v/>
      </c>
    </row>
    <row r="80" spans="1:5" x14ac:dyDescent="0.25">
      <c r="A80" s="12" t="s">
        <v>160</v>
      </c>
      <c r="B80" s="12" t="s">
        <v>161</v>
      </c>
      <c r="C80" s="3"/>
      <c r="D80" s="3"/>
      <c r="E80" s="3" t="str">
        <f t="shared" si="10"/>
        <v/>
      </c>
    </row>
    <row r="81" spans="1:5" x14ac:dyDescent="0.25">
      <c r="A81" s="12" t="s">
        <v>162</v>
      </c>
      <c r="B81" s="12" t="s">
        <v>163</v>
      </c>
      <c r="C81" s="3"/>
      <c r="D81" s="3"/>
      <c r="E81" s="3" t="str">
        <f t="shared" si="10"/>
        <v/>
      </c>
    </row>
    <row r="82" spans="1:5" x14ac:dyDescent="0.25">
      <c r="A82" s="12" t="s">
        <v>164</v>
      </c>
      <c r="B82" s="12" t="s">
        <v>165</v>
      </c>
      <c r="C82" s="3"/>
      <c r="D82" s="3"/>
      <c r="E82" s="3" t="str">
        <f t="shared" si="10"/>
        <v/>
      </c>
    </row>
    <row r="83" spans="1:5" x14ac:dyDescent="0.25">
      <c r="A83" s="12" t="s">
        <v>166</v>
      </c>
      <c r="B83" s="12" t="s">
        <v>167</v>
      </c>
      <c r="C83" s="3"/>
      <c r="D83" s="3"/>
      <c r="E83" s="3" t="str">
        <f t="shared" si="10"/>
        <v/>
      </c>
    </row>
    <row r="84" spans="1:5" x14ac:dyDescent="0.25">
      <c r="A84" s="14" t="s">
        <v>168</v>
      </c>
      <c r="B84" s="14" t="s">
        <v>169</v>
      </c>
      <c r="C84" s="15">
        <f>+C86</f>
        <v>0</v>
      </c>
      <c r="D84" s="15">
        <f t="shared" ref="D84" si="13">SUM(D85:D88)</f>
        <v>0</v>
      </c>
      <c r="E84" s="30" t="str">
        <f t="shared" si="10"/>
        <v/>
      </c>
    </row>
    <row r="85" spans="1:5" x14ac:dyDescent="0.25">
      <c r="A85" s="12" t="s">
        <v>170</v>
      </c>
      <c r="B85" s="12" t="s">
        <v>171</v>
      </c>
      <c r="C85" s="3"/>
      <c r="D85" s="3"/>
      <c r="E85" s="13" t="str">
        <f t="shared" si="10"/>
        <v/>
      </c>
    </row>
    <row r="86" spans="1:5" x14ac:dyDescent="0.25">
      <c r="A86" s="12" t="s">
        <v>172</v>
      </c>
      <c r="B86" s="12" t="s">
        <v>173</v>
      </c>
      <c r="C86" s="3"/>
      <c r="D86" s="3"/>
      <c r="E86" s="13" t="str">
        <f t="shared" si="10"/>
        <v/>
      </c>
    </row>
    <row r="87" spans="1:5" x14ac:dyDescent="0.25">
      <c r="A87" s="12" t="s">
        <v>174</v>
      </c>
      <c r="B87" s="12" t="s">
        <v>175</v>
      </c>
      <c r="C87" s="3"/>
      <c r="D87" s="3"/>
      <c r="E87" s="3"/>
    </row>
    <row r="88" spans="1:5" ht="25.5" x14ac:dyDescent="0.25">
      <c r="A88" s="12" t="s">
        <v>176</v>
      </c>
      <c r="B88" s="12" t="s">
        <v>177</v>
      </c>
      <c r="C88" s="3"/>
      <c r="D88" s="3"/>
      <c r="E88" s="3"/>
    </row>
    <row r="89" spans="1:5" x14ac:dyDescent="0.25">
      <c r="A89" s="31" t="s">
        <v>178</v>
      </c>
      <c r="B89" s="31" t="s">
        <v>179</v>
      </c>
      <c r="C89" s="3"/>
      <c r="D89" s="3">
        <v>-5000</v>
      </c>
      <c r="E89" s="3"/>
    </row>
    <row r="90" spans="1:5" ht="25.5" x14ac:dyDescent="0.25">
      <c r="A90" s="31" t="s">
        <v>180</v>
      </c>
      <c r="B90" s="31" t="s">
        <v>181</v>
      </c>
      <c r="C90" s="3"/>
      <c r="D90" s="3"/>
      <c r="E90" s="3"/>
    </row>
    <row r="91" spans="1:5" x14ac:dyDescent="0.25">
      <c r="A91" s="18" t="s">
        <v>182</v>
      </c>
      <c r="B91" s="18" t="s">
        <v>26</v>
      </c>
      <c r="C91" s="19"/>
      <c r="D91" s="19">
        <f>+D92+D106+D122+D123+D132</f>
        <v>0</v>
      </c>
      <c r="E91" s="19"/>
    </row>
    <row r="92" spans="1:5" x14ac:dyDescent="0.25">
      <c r="A92" s="14" t="s">
        <v>183</v>
      </c>
      <c r="B92" s="14" t="s">
        <v>28</v>
      </c>
      <c r="C92" s="15"/>
      <c r="D92" s="15">
        <f t="shared" ref="D92" si="14">+D93+D96+D101+D100+D105</f>
        <v>0</v>
      </c>
      <c r="E92" s="15"/>
    </row>
    <row r="93" spans="1:5" x14ac:dyDescent="0.25">
      <c r="A93" s="16" t="s">
        <v>184</v>
      </c>
      <c r="B93" s="16" t="s">
        <v>185</v>
      </c>
      <c r="C93" s="17"/>
      <c r="D93" s="17">
        <f t="shared" ref="D93" si="15">SUM(D94:D95)</f>
        <v>0</v>
      </c>
      <c r="E93" s="17"/>
    </row>
    <row r="94" spans="1:5" x14ac:dyDescent="0.25">
      <c r="A94" s="12" t="s">
        <v>186</v>
      </c>
      <c r="B94" s="12" t="s">
        <v>187</v>
      </c>
      <c r="C94" s="3"/>
      <c r="D94" s="3"/>
      <c r="E94" s="3"/>
    </row>
    <row r="95" spans="1:5" x14ac:dyDescent="0.25">
      <c r="A95" s="12" t="s">
        <v>188</v>
      </c>
      <c r="B95" s="12" t="s">
        <v>189</v>
      </c>
      <c r="C95" s="3"/>
      <c r="D95" s="3"/>
      <c r="E95" s="3"/>
    </row>
    <row r="96" spans="1:5" x14ac:dyDescent="0.25">
      <c r="A96" s="16" t="s">
        <v>190</v>
      </c>
      <c r="B96" s="16" t="s">
        <v>191</v>
      </c>
      <c r="C96" s="17"/>
      <c r="D96" s="17">
        <f t="shared" ref="D96" si="16">SUM(D97:D99)</f>
        <v>0</v>
      </c>
      <c r="E96" s="17"/>
    </row>
    <row r="97" spans="1:5" x14ac:dyDescent="0.25">
      <c r="A97" s="12" t="s">
        <v>192</v>
      </c>
      <c r="B97" s="12" t="s">
        <v>193</v>
      </c>
      <c r="C97" s="3"/>
      <c r="D97" s="3"/>
      <c r="E97" s="3"/>
    </row>
    <row r="98" spans="1:5" x14ac:dyDescent="0.25">
      <c r="A98" s="12" t="s">
        <v>194</v>
      </c>
      <c r="B98" s="12" t="s">
        <v>195</v>
      </c>
      <c r="C98" s="3"/>
      <c r="D98" s="3"/>
      <c r="E98" s="3"/>
    </row>
    <row r="99" spans="1:5" x14ac:dyDescent="0.25">
      <c r="A99" s="12" t="s">
        <v>196</v>
      </c>
      <c r="B99" s="12" t="s">
        <v>197</v>
      </c>
      <c r="C99" s="3"/>
      <c r="D99" s="3"/>
      <c r="E99" s="3"/>
    </row>
    <row r="100" spans="1:5" x14ac:dyDescent="0.25">
      <c r="A100" s="16" t="s">
        <v>198</v>
      </c>
      <c r="B100" s="16" t="s">
        <v>199</v>
      </c>
      <c r="C100" s="3"/>
      <c r="D100" s="3"/>
      <c r="E100" s="3"/>
    </row>
    <row r="101" spans="1:5" x14ac:dyDescent="0.25">
      <c r="A101" s="16" t="s">
        <v>200</v>
      </c>
      <c r="B101" s="16" t="s">
        <v>201</v>
      </c>
      <c r="C101" s="17"/>
      <c r="D101" s="17">
        <f t="shared" ref="D101" si="17">SUM(D102:D104)</f>
        <v>0</v>
      </c>
      <c r="E101" s="17"/>
    </row>
    <row r="102" spans="1:5" x14ac:dyDescent="0.25">
      <c r="A102" s="12" t="s">
        <v>202</v>
      </c>
      <c r="B102" s="12" t="s">
        <v>203</v>
      </c>
      <c r="C102" s="3"/>
      <c r="D102" s="3"/>
      <c r="E102" s="3"/>
    </row>
    <row r="103" spans="1:5" x14ac:dyDescent="0.25">
      <c r="A103" s="12" t="s">
        <v>204</v>
      </c>
      <c r="B103" s="12" t="s">
        <v>205</v>
      </c>
      <c r="C103" s="3"/>
      <c r="D103" s="3"/>
      <c r="E103" s="3"/>
    </row>
    <row r="104" spans="1:5" ht="25.5" x14ac:dyDescent="0.25">
      <c r="A104" s="12" t="s">
        <v>206</v>
      </c>
      <c r="B104" s="12" t="s">
        <v>207</v>
      </c>
      <c r="C104" s="3"/>
      <c r="D104" s="3"/>
      <c r="E104" s="3"/>
    </row>
    <row r="105" spans="1:5" x14ac:dyDescent="0.25">
      <c r="A105" s="16" t="s">
        <v>208</v>
      </c>
      <c r="B105" s="16" t="s">
        <v>209</v>
      </c>
      <c r="C105" s="3"/>
      <c r="D105" s="3"/>
      <c r="E105" s="3"/>
    </row>
    <row r="106" spans="1:5" x14ac:dyDescent="0.25">
      <c r="A106" s="14" t="s">
        <v>210</v>
      </c>
      <c r="B106" s="14" t="s">
        <v>42</v>
      </c>
      <c r="C106" s="15"/>
      <c r="D106" s="15">
        <f>+D107+D115</f>
        <v>0</v>
      </c>
      <c r="E106" s="15"/>
    </row>
    <row r="107" spans="1:5" x14ac:dyDescent="0.25">
      <c r="A107" s="16" t="s">
        <v>211</v>
      </c>
      <c r="B107" s="16" t="s">
        <v>44</v>
      </c>
      <c r="C107" s="17"/>
      <c r="D107" s="17">
        <f>+SUM(D108:D114)</f>
        <v>0</v>
      </c>
      <c r="E107" s="17"/>
    </row>
    <row r="108" spans="1:5" x14ac:dyDescent="0.25">
      <c r="A108" s="1" t="s">
        <v>212</v>
      </c>
      <c r="B108" s="1" t="s">
        <v>213</v>
      </c>
      <c r="C108" s="3"/>
      <c r="D108" s="3"/>
      <c r="E108" s="3"/>
    </row>
    <row r="109" spans="1:5" x14ac:dyDescent="0.25">
      <c r="A109" s="32" t="s">
        <v>214</v>
      </c>
      <c r="B109" s="32" t="s">
        <v>215</v>
      </c>
      <c r="C109" s="3"/>
      <c r="D109" s="3"/>
      <c r="E109" s="3"/>
    </row>
    <row r="110" spans="1:5" x14ac:dyDescent="0.25">
      <c r="A110" s="12" t="s">
        <v>216</v>
      </c>
      <c r="B110" s="12" t="s">
        <v>217</v>
      </c>
      <c r="C110" s="3"/>
      <c r="D110" s="3"/>
      <c r="E110" s="3"/>
    </row>
    <row r="111" spans="1:5" x14ac:dyDescent="0.25">
      <c r="A111" s="12" t="s">
        <v>218</v>
      </c>
      <c r="B111" s="12" t="s">
        <v>219</v>
      </c>
      <c r="C111" s="3"/>
      <c r="D111" s="3"/>
      <c r="E111" s="3"/>
    </row>
    <row r="112" spans="1:5" x14ac:dyDescent="0.25">
      <c r="A112" s="12" t="s">
        <v>220</v>
      </c>
      <c r="B112" s="12" t="s">
        <v>221</v>
      </c>
      <c r="C112" s="3"/>
      <c r="D112" s="3"/>
      <c r="E112" s="3"/>
    </row>
    <row r="113" spans="1:5" x14ac:dyDescent="0.25">
      <c r="A113" s="12" t="s">
        <v>222</v>
      </c>
      <c r="B113" s="12" t="s">
        <v>223</v>
      </c>
      <c r="C113" s="3"/>
      <c r="D113" s="3"/>
      <c r="E113" s="3"/>
    </row>
    <row r="114" spans="1:5" ht="25.5" x14ac:dyDescent="0.25">
      <c r="A114" s="12" t="s">
        <v>224</v>
      </c>
      <c r="B114" s="12" t="s">
        <v>225</v>
      </c>
      <c r="C114" s="3"/>
      <c r="D114" s="3"/>
      <c r="E114" s="3"/>
    </row>
    <row r="115" spans="1:5" x14ac:dyDescent="0.25">
      <c r="A115" s="16" t="s">
        <v>226</v>
      </c>
      <c r="B115" s="16" t="s">
        <v>52</v>
      </c>
      <c r="C115" s="17"/>
      <c r="D115" s="17">
        <f>SUM(D116:D121)</f>
        <v>0</v>
      </c>
      <c r="E115" s="17"/>
    </row>
    <row r="116" spans="1:5" x14ac:dyDescent="0.25">
      <c r="A116" s="1" t="s">
        <v>227</v>
      </c>
      <c r="B116" s="1" t="s">
        <v>228</v>
      </c>
      <c r="C116" s="33"/>
      <c r="D116" s="33"/>
      <c r="E116" s="33"/>
    </row>
    <row r="117" spans="1:5" x14ac:dyDescent="0.25">
      <c r="A117" s="12" t="s">
        <v>229</v>
      </c>
      <c r="B117" s="12" t="s">
        <v>230</v>
      </c>
      <c r="C117" s="3"/>
      <c r="D117" s="3"/>
      <c r="E117" s="3"/>
    </row>
    <row r="118" spans="1:5" x14ac:dyDescent="0.25">
      <c r="A118" s="12" t="s">
        <v>231</v>
      </c>
      <c r="B118" s="12" t="s">
        <v>232</v>
      </c>
      <c r="C118" s="3"/>
      <c r="D118" s="3"/>
      <c r="E118" s="3"/>
    </row>
    <row r="119" spans="1:5" x14ac:dyDescent="0.25">
      <c r="A119" s="12" t="s">
        <v>233</v>
      </c>
      <c r="B119" s="12" t="s">
        <v>234</v>
      </c>
      <c r="C119" s="3"/>
      <c r="D119" s="3"/>
      <c r="E119" s="3"/>
    </row>
    <row r="120" spans="1:5" ht="25.5" x14ac:dyDescent="0.25">
      <c r="A120" s="12" t="s">
        <v>235</v>
      </c>
      <c r="B120" s="12" t="s">
        <v>236</v>
      </c>
      <c r="C120" s="33"/>
      <c r="D120" s="3"/>
      <c r="E120" s="33"/>
    </row>
    <row r="121" spans="1:5" ht="25.5" x14ac:dyDescent="0.25">
      <c r="A121" s="12" t="s">
        <v>237</v>
      </c>
      <c r="B121" s="12" t="s">
        <v>238</v>
      </c>
      <c r="C121" s="3"/>
      <c r="D121" s="3"/>
      <c r="E121" s="3"/>
    </row>
    <row r="122" spans="1:5" x14ac:dyDescent="0.25">
      <c r="A122" s="14" t="s">
        <v>239</v>
      </c>
      <c r="B122" s="14" t="s">
        <v>60</v>
      </c>
      <c r="C122" s="3"/>
      <c r="D122" s="3"/>
      <c r="E122" s="3"/>
    </row>
    <row r="123" spans="1:5" x14ac:dyDescent="0.25">
      <c r="A123" s="14" t="s">
        <v>240</v>
      </c>
      <c r="B123" s="14" t="s">
        <v>241</v>
      </c>
      <c r="C123" s="15"/>
      <c r="D123" s="15">
        <f>SUM(D124:D131)</f>
        <v>0</v>
      </c>
      <c r="E123" s="15"/>
    </row>
    <row r="124" spans="1:5" x14ac:dyDescent="0.25">
      <c r="A124" s="12" t="s">
        <v>242</v>
      </c>
      <c r="B124" s="12" t="s">
        <v>243</v>
      </c>
      <c r="C124" s="3"/>
      <c r="D124" s="3"/>
      <c r="E124" s="3"/>
    </row>
    <row r="125" spans="1:5" x14ac:dyDescent="0.25">
      <c r="A125" s="12" t="s">
        <v>244</v>
      </c>
      <c r="B125" s="12" t="s">
        <v>245</v>
      </c>
      <c r="C125" s="3"/>
      <c r="D125" s="3"/>
      <c r="E125" s="3"/>
    </row>
    <row r="126" spans="1:5" x14ac:dyDescent="0.25">
      <c r="A126" s="12" t="s">
        <v>246</v>
      </c>
      <c r="B126" s="12" t="s">
        <v>247</v>
      </c>
      <c r="C126" s="3"/>
      <c r="D126" s="3"/>
      <c r="E126" s="3"/>
    </row>
    <row r="127" spans="1:5" ht="25.5" x14ac:dyDescent="0.25">
      <c r="A127" s="12" t="s">
        <v>248</v>
      </c>
      <c r="B127" s="12" t="s">
        <v>249</v>
      </c>
      <c r="C127" s="3"/>
      <c r="D127" s="3"/>
      <c r="E127" s="3"/>
    </row>
    <row r="128" spans="1:5" x14ac:dyDescent="0.25">
      <c r="A128" s="12" t="s">
        <v>250</v>
      </c>
      <c r="B128" s="12" t="s">
        <v>251</v>
      </c>
      <c r="C128" s="3"/>
      <c r="D128" s="3"/>
      <c r="E128" s="3"/>
    </row>
    <row r="129" spans="1:5" x14ac:dyDescent="0.25">
      <c r="A129" s="12" t="s">
        <v>252</v>
      </c>
      <c r="B129" s="12" t="s">
        <v>253</v>
      </c>
      <c r="C129" s="3"/>
      <c r="D129" s="3"/>
      <c r="E129" s="3"/>
    </row>
    <row r="130" spans="1:5" x14ac:dyDescent="0.25">
      <c r="A130" s="12" t="s">
        <v>254</v>
      </c>
      <c r="B130" s="12" t="s">
        <v>255</v>
      </c>
      <c r="C130" s="3"/>
      <c r="D130" s="3"/>
      <c r="E130" s="3"/>
    </row>
    <row r="131" spans="1:5" x14ac:dyDescent="0.25">
      <c r="A131" s="12" t="s">
        <v>256</v>
      </c>
      <c r="B131" s="12" t="s">
        <v>257</v>
      </c>
      <c r="C131" s="3"/>
      <c r="D131" s="3"/>
      <c r="E131" s="3"/>
    </row>
    <row r="132" spans="1:5" x14ac:dyDescent="0.25">
      <c r="A132" s="14" t="s">
        <v>258</v>
      </c>
      <c r="B132" s="14" t="s">
        <v>259</v>
      </c>
      <c r="C132" s="15"/>
      <c r="D132" s="15">
        <f>SUM(D133:D135)</f>
        <v>0</v>
      </c>
      <c r="E132" s="15"/>
    </row>
    <row r="133" spans="1:5" x14ac:dyDescent="0.25">
      <c r="A133" s="12" t="s">
        <v>260</v>
      </c>
      <c r="B133" s="12" t="s">
        <v>261</v>
      </c>
      <c r="C133" s="3"/>
      <c r="D133" s="3"/>
      <c r="E133" s="3"/>
    </row>
    <row r="134" spans="1:5" x14ac:dyDescent="0.25">
      <c r="A134" s="12" t="s">
        <v>263</v>
      </c>
      <c r="B134" s="12" t="s">
        <v>259</v>
      </c>
      <c r="C134" s="3"/>
      <c r="D134" s="3"/>
      <c r="E134" s="3"/>
    </row>
    <row r="135" spans="1:5" x14ac:dyDescent="0.25">
      <c r="A135" s="12" t="s">
        <v>264</v>
      </c>
      <c r="B135" s="12" t="s">
        <v>265</v>
      </c>
      <c r="C135" s="3"/>
      <c r="D135" s="3"/>
      <c r="E135" s="3"/>
    </row>
    <row r="136" spans="1:5" x14ac:dyDescent="0.25">
      <c r="A136" s="18" t="s">
        <v>266</v>
      </c>
      <c r="B136" s="18" t="s">
        <v>62</v>
      </c>
      <c r="C136" s="19"/>
      <c r="D136" s="19">
        <f>+D137+D143+D153+D155+D156+D157</f>
        <v>0</v>
      </c>
      <c r="E136" s="19"/>
    </row>
    <row r="137" spans="1:5" x14ac:dyDescent="0.25">
      <c r="A137" s="14" t="s">
        <v>267</v>
      </c>
      <c r="B137" s="14" t="s">
        <v>268</v>
      </c>
      <c r="C137" s="15"/>
      <c r="D137" s="15">
        <f t="shared" ref="D137" si="18">SUM(D138:D142)</f>
        <v>0</v>
      </c>
      <c r="E137" s="15"/>
    </row>
    <row r="138" spans="1:5" ht="25.5" x14ac:dyDescent="0.25">
      <c r="A138" s="12" t="s">
        <v>269</v>
      </c>
      <c r="B138" s="12" t="s">
        <v>270</v>
      </c>
      <c r="C138" s="3"/>
      <c r="D138" s="3"/>
      <c r="E138" s="3"/>
    </row>
    <row r="139" spans="1:5" x14ac:dyDescent="0.25">
      <c r="A139" s="12" t="s">
        <v>271</v>
      </c>
      <c r="B139" s="12" t="s">
        <v>272</v>
      </c>
      <c r="C139" s="3"/>
      <c r="D139" s="3"/>
      <c r="E139" s="3"/>
    </row>
    <row r="140" spans="1:5" x14ac:dyDescent="0.25">
      <c r="A140" s="12" t="s">
        <v>273</v>
      </c>
      <c r="B140" s="12" t="s">
        <v>274</v>
      </c>
      <c r="C140" s="3"/>
      <c r="D140" s="3"/>
      <c r="E140" s="3"/>
    </row>
    <row r="141" spans="1:5" x14ac:dyDescent="0.25">
      <c r="A141" s="12" t="s">
        <v>275</v>
      </c>
      <c r="B141" s="12" t="s">
        <v>276</v>
      </c>
      <c r="C141" s="3"/>
      <c r="D141" s="3"/>
      <c r="E141" s="3"/>
    </row>
    <row r="142" spans="1:5" ht="25.5" x14ac:dyDescent="0.25">
      <c r="A142" s="12" t="s">
        <v>277</v>
      </c>
      <c r="B142" s="12" t="s">
        <v>278</v>
      </c>
      <c r="C142" s="3"/>
      <c r="D142" s="3"/>
      <c r="E142" s="3"/>
    </row>
    <row r="143" spans="1:5" x14ac:dyDescent="0.25">
      <c r="A143" s="14" t="s">
        <v>279</v>
      </c>
      <c r="B143" s="14" t="s">
        <v>280</v>
      </c>
      <c r="C143" s="15"/>
      <c r="D143" s="15">
        <f t="shared" ref="D143" si="19">+D144+D149</f>
        <v>0</v>
      </c>
      <c r="E143" s="15"/>
    </row>
    <row r="144" spans="1:5" x14ac:dyDescent="0.25">
      <c r="A144" s="16" t="s">
        <v>281</v>
      </c>
      <c r="B144" s="16" t="s">
        <v>282</v>
      </c>
      <c r="C144" s="17"/>
      <c r="D144" s="17">
        <f t="shared" ref="D144" si="20">SUM(D145:D148)</f>
        <v>0</v>
      </c>
      <c r="E144" s="17"/>
    </row>
    <row r="145" spans="1:5" x14ac:dyDescent="0.25">
      <c r="A145" s="12" t="s">
        <v>283</v>
      </c>
      <c r="B145" s="12" t="s">
        <v>284</v>
      </c>
      <c r="C145" s="3"/>
      <c r="D145" s="3"/>
      <c r="E145" s="3"/>
    </row>
    <row r="146" spans="1:5" x14ac:dyDescent="0.25">
      <c r="A146" s="12" t="s">
        <v>285</v>
      </c>
      <c r="B146" s="12" t="s">
        <v>286</v>
      </c>
      <c r="C146" s="3"/>
      <c r="D146" s="3"/>
      <c r="E146" s="3"/>
    </row>
    <row r="147" spans="1:5" x14ac:dyDescent="0.25">
      <c r="A147" s="12" t="s">
        <v>287</v>
      </c>
      <c r="B147" s="12" t="s">
        <v>288</v>
      </c>
      <c r="C147" s="3"/>
      <c r="D147" s="3"/>
      <c r="E147" s="3"/>
    </row>
    <row r="148" spans="1:5" x14ac:dyDescent="0.25">
      <c r="A148" s="12" t="s">
        <v>289</v>
      </c>
      <c r="B148" s="12" t="s">
        <v>290</v>
      </c>
      <c r="C148" s="3"/>
      <c r="D148" s="3"/>
      <c r="E148" s="3"/>
    </row>
    <row r="149" spans="1:5" x14ac:dyDescent="0.25">
      <c r="A149" s="16" t="s">
        <v>291</v>
      </c>
      <c r="B149" s="16" t="s">
        <v>292</v>
      </c>
      <c r="C149" s="17"/>
      <c r="D149" s="17">
        <f t="shared" ref="D149" si="21">SUM(D150:D152)</f>
        <v>0</v>
      </c>
      <c r="E149" s="17"/>
    </row>
    <row r="150" spans="1:5" x14ac:dyDescent="0.25">
      <c r="A150" s="12" t="s">
        <v>293</v>
      </c>
      <c r="B150" s="12" t="s">
        <v>294</v>
      </c>
      <c r="C150" s="3"/>
      <c r="D150" s="3"/>
      <c r="E150" s="3"/>
    </row>
    <row r="151" spans="1:5" x14ac:dyDescent="0.25">
      <c r="A151" s="12" t="s">
        <v>295</v>
      </c>
      <c r="B151" s="12" t="s">
        <v>288</v>
      </c>
      <c r="C151" s="3"/>
      <c r="D151" s="3"/>
      <c r="E151" s="3"/>
    </row>
    <row r="152" spans="1:5" x14ac:dyDescent="0.25">
      <c r="A152" s="12" t="s">
        <v>296</v>
      </c>
      <c r="B152" s="12" t="s">
        <v>290</v>
      </c>
      <c r="C152" s="3"/>
      <c r="D152" s="3"/>
      <c r="E152" s="3"/>
    </row>
    <row r="153" spans="1:5" x14ac:dyDescent="0.25">
      <c r="A153" s="14" t="s">
        <v>297</v>
      </c>
      <c r="B153" s="14" t="s">
        <v>298</v>
      </c>
      <c r="C153" s="15"/>
      <c r="D153" s="15">
        <f>SUM(D154:D154)</f>
        <v>0</v>
      </c>
      <c r="E153" s="15"/>
    </row>
    <row r="154" spans="1:5" x14ac:dyDescent="0.25">
      <c r="A154" s="12" t="s">
        <v>299</v>
      </c>
      <c r="B154" s="12" t="s">
        <v>300</v>
      </c>
      <c r="C154" s="3"/>
      <c r="D154" s="3"/>
      <c r="E154" s="3"/>
    </row>
    <row r="155" spans="1:5" x14ac:dyDescent="0.25">
      <c r="A155" s="31" t="s">
        <v>301</v>
      </c>
      <c r="B155" s="31" t="s">
        <v>302</v>
      </c>
      <c r="C155" s="3"/>
      <c r="D155" s="3"/>
      <c r="E155" s="3"/>
    </row>
    <row r="156" spans="1:5" x14ac:dyDescent="0.25">
      <c r="A156" s="31" t="s">
        <v>303</v>
      </c>
      <c r="B156" s="31" t="s">
        <v>304</v>
      </c>
      <c r="C156" s="3"/>
      <c r="D156" s="3"/>
      <c r="E156" s="3"/>
    </row>
    <row r="157" spans="1:5" ht="25.5" x14ac:dyDescent="0.25">
      <c r="A157" s="31" t="s">
        <v>305</v>
      </c>
      <c r="B157" s="31" t="s">
        <v>306</v>
      </c>
      <c r="C157" s="3"/>
      <c r="D157" s="3"/>
      <c r="E157" s="3"/>
    </row>
    <row r="158" spans="1:5" x14ac:dyDescent="0.25">
      <c r="A158" s="18" t="s">
        <v>307</v>
      </c>
      <c r="B158" s="18" t="s">
        <v>308</v>
      </c>
      <c r="C158" s="3"/>
      <c r="D158" s="3"/>
      <c r="E158" s="3"/>
    </row>
    <row r="159" spans="1:5" x14ac:dyDescent="0.25">
      <c r="A159" s="18" t="s">
        <v>309</v>
      </c>
      <c r="B159" s="18" t="s">
        <v>310</v>
      </c>
      <c r="C159" s="19"/>
      <c r="D159" s="19">
        <f t="shared" ref="D159" si="22">SUM(D160:D164)</f>
        <v>0</v>
      </c>
      <c r="E159" s="19"/>
    </row>
    <row r="160" spans="1:5" x14ac:dyDescent="0.25">
      <c r="A160" s="12" t="s">
        <v>311</v>
      </c>
      <c r="B160" s="12" t="s">
        <v>312</v>
      </c>
      <c r="C160" s="3"/>
      <c r="D160" s="3"/>
      <c r="E160" s="3"/>
    </row>
    <row r="161" spans="1:5" x14ac:dyDescent="0.25">
      <c r="A161" s="12" t="s">
        <v>313</v>
      </c>
      <c r="B161" s="12" t="s">
        <v>314</v>
      </c>
      <c r="C161" s="3"/>
      <c r="D161" s="3"/>
      <c r="E161" s="3"/>
    </row>
    <row r="162" spans="1:5" x14ac:dyDescent="0.25">
      <c r="A162" s="12" t="s">
        <v>315</v>
      </c>
      <c r="B162" s="12" t="s">
        <v>316</v>
      </c>
      <c r="C162" s="3"/>
      <c r="D162" s="3"/>
      <c r="E162" s="3"/>
    </row>
    <row r="163" spans="1:5" x14ac:dyDescent="0.25">
      <c r="A163" s="12" t="s">
        <v>317</v>
      </c>
      <c r="B163" s="12" t="s">
        <v>318</v>
      </c>
      <c r="C163" s="3"/>
      <c r="D163" s="3"/>
      <c r="E163" s="3"/>
    </row>
    <row r="164" spans="1:5" x14ac:dyDescent="0.25">
      <c r="A164" s="12" t="s">
        <v>319</v>
      </c>
      <c r="B164" s="12" t="s">
        <v>320</v>
      </c>
      <c r="C164" s="3"/>
      <c r="D164" s="3"/>
      <c r="E164" s="3"/>
    </row>
    <row r="165" spans="1:5" x14ac:dyDescent="0.25">
      <c r="A165" s="22" t="s">
        <v>321</v>
      </c>
      <c r="B165" s="22" t="s">
        <v>322</v>
      </c>
      <c r="C165" s="7"/>
      <c r="D165" s="7">
        <f t="shared" ref="D165" si="23">+D166+D167+D168</f>
        <v>-1232325</v>
      </c>
      <c r="E165" s="7"/>
    </row>
    <row r="166" spans="1:5" x14ac:dyDescent="0.25">
      <c r="A166" s="12" t="s">
        <v>323</v>
      </c>
      <c r="B166" s="12" t="s">
        <v>324</v>
      </c>
      <c r="C166" s="3"/>
      <c r="D166" s="3">
        <v>-1076100</v>
      </c>
      <c r="E166" s="3"/>
    </row>
    <row r="167" spans="1:5" x14ac:dyDescent="0.25">
      <c r="A167" s="12" t="s">
        <v>325</v>
      </c>
      <c r="B167" s="12" t="s">
        <v>326</v>
      </c>
      <c r="C167" s="3"/>
      <c r="D167" s="3">
        <v>-132075</v>
      </c>
      <c r="E167" s="3"/>
    </row>
    <row r="168" spans="1:5" x14ac:dyDescent="0.25">
      <c r="A168" s="23" t="s">
        <v>327</v>
      </c>
      <c r="B168" s="23" t="s">
        <v>328</v>
      </c>
      <c r="C168" s="35"/>
      <c r="D168" s="35">
        <f t="shared" ref="D168" si="24">+D169+D175+D188</f>
        <v>-24150</v>
      </c>
      <c r="E168" s="35"/>
    </row>
    <row r="169" spans="1:5" x14ac:dyDescent="0.25">
      <c r="A169" s="28" t="s">
        <v>329</v>
      </c>
      <c r="B169" s="28" t="s">
        <v>330</v>
      </c>
      <c r="C169" s="25"/>
      <c r="D169" s="25">
        <f t="shared" ref="D169" si="25">SUM(D170:D174)</f>
        <v>-24150</v>
      </c>
      <c r="E169" s="25"/>
    </row>
    <row r="170" spans="1:5" x14ac:dyDescent="0.25">
      <c r="A170" s="12" t="s">
        <v>331</v>
      </c>
      <c r="B170" s="12" t="s">
        <v>332</v>
      </c>
      <c r="C170" s="3"/>
      <c r="D170" s="3">
        <v>-13100</v>
      </c>
      <c r="E170" s="3"/>
    </row>
    <row r="171" spans="1:5" x14ac:dyDescent="0.25">
      <c r="A171" s="12" t="s">
        <v>333</v>
      </c>
      <c r="B171" s="12" t="s">
        <v>334</v>
      </c>
      <c r="C171" s="3"/>
      <c r="D171" s="3">
        <v>-4800</v>
      </c>
      <c r="E171" s="3"/>
    </row>
    <row r="172" spans="1:5" ht="25.5" x14ac:dyDescent="0.25">
      <c r="A172" s="12" t="s">
        <v>335</v>
      </c>
      <c r="B172" s="12" t="s">
        <v>336</v>
      </c>
      <c r="C172" s="3"/>
      <c r="D172" s="3">
        <v>-6250</v>
      </c>
      <c r="E172" s="3"/>
    </row>
    <row r="173" spans="1:5" x14ac:dyDescent="0.25">
      <c r="A173" s="12" t="s">
        <v>337</v>
      </c>
      <c r="B173" s="12" t="s">
        <v>338</v>
      </c>
      <c r="C173" s="3"/>
      <c r="D173" s="3">
        <v>0</v>
      </c>
      <c r="E173" s="3"/>
    </row>
    <row r="174" spans="1:5" x14ac:dyDescent="0.25">
      <c r="A174" s="12" t="s">
        <v>339</v>
      </c>
      <c r="B174" s="12" t="s">
        <v>340</v>
      </c>
      <c r="C174" s="3"/>
      <c r="D174" s="3">
        <v>0</v>
      </c>
      <c r="E174" s="3"/>
    </row>
    <row r="175" spans="1:5" x14ac:dyDescent="0.25">
      <c r="A175" s="14" t="s">
        <v>341</v>
      </c>
      <c r="B175" s="14" t="s">
        <v>342</v>
      </c>
      <c r="C175" s="15"/>
      <c r="D175" s="15">
        <f t="shared" ref="D175" si="26">SUM(D176:D187)</f>
        <v>0</v>
      </c>
      <c r="E175" s="15"/>
    </row>
    <row r="176" spans="1:5" x14ac:dyDescent="0.25">
      <c r="A176" s="12" t="s">
        <v>343</v>
      </c>
      <c r="B176" s="12" t="s">
        <v>344</v>
      </c>
      <c r="C176" s="3"/>
      <c r="D176" s="3"/>
      <c r="E176" s="3"/>
    </row>
    <row r="177" spans="1:5" x14ac:dyDescent="0.25">
      <c r="A177" s="12" t="s">
        <v>345</v>
      </c>
      <c r="B177" s="12" t="s">
        <v>346</v>
      </c>
      <c r="C177" s="3"/>
      <c r="D177" s="3"/>
      <c r="E177" s="3"/>
    </row>
    <row r="178" spans="1:5" x14ac:dyDescent="0.25">
      <c r="A178" s="12" t="s">
        <v>347</v>
      </c>
      <c r="B178" s="12" t="s">
        <v>348</v>
      </c>
      <c r="C178" s="3"/>
      <c r="D178" s="3"/>
      <c r="E178" s="3"/>
    </row>
    <row r="179" spans="1:5" x14ac:dyDescent="0.25">
      <c r="A179" s="12" t="s">
        <v>349</v>
      </c>
      <c r="B179" s="12" t="s">
        <v>350</v>
      </c>
      <c r="C179" s="3"/>
      <c r="D179" s="3"/>
      <c r="E179" s="3"/>
    </row>
    <row r="180" spans="1:5" x14ac:dyDescent="0.25">
      <c r="A180" s="12" t="s">
        <v>351</v>
      </c>
      <c r="B180" s="12" t="s">
        <v>352</v>
      </c>
      <c r="C180" s="3"/>
      <c r="D180" s="3"/>
      <c r="E180" s="3"/>
    </row>
    <row r="181" spans="1:5" x14ac:dyDescent="0.25">
      <c r="A181" s="12" t="s">
        <v>353</v>
      </c>
      <c r="B181" s="12" t="s">
        <v>354</v>
      </c>
      <c r="C181" s="3"/>
      <c r="D181" s="3"/>
      <c r="E181" s="3"/>
    </row>
    <row r="182" spans="1:5" x14ac:dyDescent="0.25">
      <c r="A182" s="12" t="s">
        <v>355</v>
      </c>
      <c r="B182" s="12" t="s">
        <v>356</v>
      </c>
      <c r="C182" s="3"/>
      <c r="D182" s="3"/>
      <c r="E182" s="3"/>
    </row>
    <row r="183" spans="1:5" x14ac:dyDescent="0.25">
      <c r="A183" s="12" t="s">
        <v>357</v>
      </c>
      <c r="B183" s="12" t="s">
        <v>358</v>
      </c>
      <c r="C183" s="3"/>
      <c r="D183" s="3"/>
      <c r="E183" s="3"/>
    </row>
    <row r="184" spans="1:5" x14ac:dyDescent="0.25">
      <c r="A184" s="12" t="s">
        <v>359</v>
      </c>
      <c r="B184" s="12" t="s">
        <v>360</v>
      </c>
      <c r="C184" s="3"/>
      <c r="D184" s="3"/>
      <c r="E184" s="3"/>
    </row>
    <row r="185" spans="1:5" x14ac:dyDescent="0.25">
      <c r="A185" s="12" t="s">
        <v>361</v>
      </c>
      <c r="B185" s="12" t="s">
        <v>362</v>
      </c>
      <c r="C185" s="3"/>
      <c r="D185" s="3"/>
      <c r="E185" s="3"/>
    </row>
    <row r="186" spans="1:5" x14ac:dyDescent="0.25">
      <c r="A186" s="12" t="s">
        <v>363</v>
      </c>
      <c r="B186" s="12" t="s">
        <v>364</v>
      </c>
      <c r="C186" s="3"/>
      <c r="D186" s="3"/>
      <c r="E186" s="3"/>
    </row>
    <row r="187" spans="1:5" x14ac:dyDescent="0.25">
      <c r="A187" s="12" t="s">
        <v>365</v>
      </c>
      <c r="B187" s="12" t="s">
        <v>366</v>
      </c>
      <c r="C187" s="3"/>
      <c r="D187" s="3"/>
      <c r="E187" s="3"/>
    </row>
    <row r="188" spans="1:5" x14ac:dyDescent="0.25">
      <c r="A188" s="14" t="s">
        <v>367</v>
      </c>
      <c r="B188" s="14" t="s">
        <v>368</v>
      </c>
      <c r="C188" s="3"/>
      <c r="D188" s="3"/>
      <c r="E188" s="3"/>
    </row>
    <row r="189" spans="1:5" x14ac:dyDescent="0.25">
      <c r="A189" s="6" t="s">
        <v>369</v>
      </c>
      <c r="B189" s="6" t="s">
        <v>370</v>
      </c>
      <c r="C189" s="3"/>
      <c r="D189" s="3">
        <v>-107000</v>
      </c>
      <c r="E189" s="3"/>
    </row>
    <row r="190" spans="1:5" x14ac:dyDescent="0.25">
      <c r="A190" s="6" t="s">
        <v>371</v>
      </c>
      <c r="B190" s="6" t="s">
        <v>372</v>
      </c>
      <c r="C190" s="7"/>
      <c r="D190" s="7">
        <f t="shared" ref="D190" si="27">+D191+D192</f>
        <v>0</v>
      </c>
      <c r="E190" s="7"/>
    </row>
    <row r="191" spans="1:5" x14ac:dyDescent="0.25">
      <c r="A191" s="12" t="s">
        <v>373</v>
      </c>
      <c r="B191" s="12" t="s">
        <v>374</v>
      </c>
      <c r="C191" s="3"/>
      <c r="D191" s="3"/>
      <c r="E191" s="3"/>
    </row>
    <row r="192" spans="1:5" x14ac:dyDescent="0.25">
      <c r="A192" s="12" t="s">
        <v>375</v>
      </c>
      <c r="B192" s="12" t="s">
        <v>372</v>
      </c>
      <c r="C192" s="3"/>
      <c r="D192" s="3"/>
      <c r="E192" s="3"/>
    </row>
    <row r="193" spans="1:5" x14ac:dyDescent="0.25">
      <c r="A193" s="36" t="s">
        <v>376</v>
      </c>
      <c r="B193" s="36" t="s">
        <v>377</v>
      </c>
      <c r="C193" s="37"/>
      <c r="D193" s="37">
        <f>+D2+D52+D165+D189+D190</f>
        <v>-28623325</v>
      </c>
      <c r="E193" s="37"/>
    </row>
    <row r="194" spans="1:5" x14ac:dyDescent="0.25">
      <c r="A194" s="6" t="s">
        <v>378</v>
      </c>
      <c r="B194" s="6" t="s">
        <v>379</v>
      </c>
      <c r="C194" s="3"/>
      <c r="D194" s="3"/>
      <c r="E194" s="3"/>
    </row>
    <row r="195" spans="1:5" x14ac:dyDescent="0.25">
      <c r="A195" s="6" t="s">
        <v>380</v>
      </c>
      <c r="B195" s="6" t="s">
        <v>381</v>
      </c>
      <c r="C195" s="3"/>
      <c r="D195" s="3"/>
      <c r="E195" s="3"/>
    </row>
    <row r="196" spans="1:5" ht="25.5" x14ac:dyDescent="0.25">
      <c r="A196" s="36" t="s">
        <v>382</v>
      </c>
      <c r="B196" s="36" t="s">
        <v>383</v>
      </c>
      <c r="C196" s="37"/>
      <c r="D196" s="37">
        <f t="shared" ref="D196" si="28">+D193+D194+D195</f>
        <v>-28623325</v>
      </c>
      <c r="E196" s="37"/>
    </row>
    <row r="197" spans="1:5" x14ac:dyDescent="0.25">
      <c r="A197" s="6" t="s">
        <v>384</v>
      </c>
      <c r="B197" s="6" t="s">
        <v>385</v>
      </c>
      <c r="C197" s="3"/>
      <c r="D197" s="3"/>
      <c r="E197" s="3"/>
    </row>
    <row r="198" spans="1:5" x14ac:dyDescent="0.25">
      <c r="A198" s="36" t="s">
        <v>386</v>
      </c>
      <c r="B198" s="36" t="s">
        <v>387</v>
      </c>
      <c r="C198" s="37"/>
      <c r="D198" s="37">
        <f t="shared" ref="D198:D200" si="29">+D196+D197</f>
        <v>-28623325</v>
      </c>
      <c r="E198" s="37"/>
    </row>
    <row r="199" spans="1:5" x14ac:dyDescent="0.25">
      <c r="A199" s="6" t="s">
        <v>388</v>
      </c>
      <c r="B199" s="6" t="s">
        <v>389</v>
      </c>
      <c r="C199" s="3"/>
      <c r="D199" s="3"/>
      <c r="E199" s="3"/>
    </row>
    <row r="200" spans="1:5" x14ac:dyDescent="0.25">
      <c r="A200" s="36" t="s">
        <v>390</v>
      </c>
      <c r="B200" s="36" t="s">
        <v>391</v>
      </c>
      <c r="C200" s="37"/>
      <c r="D200" s="37">
        <f t="shared" si="29"/>
        <v>-28623325</v>
      </c>
      <c r="E200" s="37"/>
    </row>
  </sheetData>
  <autoFilter ref="A1:E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0"/>
  <sheetViews>
    <sheetView workbookViewId="0">
      <pane ySplit="1" topLeftCell="A2" activePane="bottomLeft" state="frozen"/>
      <selection activeCell="A135" sqref="A135:XFD135"/>
      <selection pane="bottomLeft" activeCell="A135" sqref="A135:XFD135"/>
    </sheetView>
  </sheetViews>
  <sheetFormatPr defaultRowHeight="15" x14ac:dyDescent="0.25"/>
  <cols>
    <col min="1" max="1" width="10.28515625" style="38" bestFit="1" customWidth="1"/>
    <col min="2" max="2" width="38.42578125" style="38" customWidth="1"/>
    <col min="3" max="3" width="10.42578125" style="39" bestFit="1" customWidth="1"/>
    <col min="4" max="4" width="14.85546875" style="39" bestFit="1" customWidth="1"/>
    <col min="5" max="5" width="9.85546875" style="39" bestFit="1" customWidth="1"/>
  </cols>
  <sheetData>
    <row r="1" spans="1:5" x14ac:dyDescent="0.25">
      <c r="A1" s="1"/>
      <c r="B1" s="1" t="s">
        <v>397</v>
      </c>
      <c r="C1" s="3" t="s">
        <v>2</v>
      </c>
      <c r="D1" s="3" t="s">
        <v>3</v>
      </c>
      <c r="E1" s="3" t="s">
        <v>4</v>
      </c>
    </row>
    <row r="2" spans="1:5" ht="15.75" x14ac:dyDescent="0.25">
      <c r="A2" s="46" t="s">
        <v>5</v>
      </c>
      <c r="B2" s="46" t="s">
        <v>6</v>
      </c>
      <c r="C2" s="47"/>
      <c r="D2" s="47">
        <f>+D3+D41+D45+D46</f>
        <v>970000</v>
      </c>
      <c r="E2" s="63"/>
    </row>
    <row r="3" spans="1:5" x14ac:dyDescent="0.25">
      <c r="A3" s="6" t="s">
        <v>7</v>
      </c>
      <c r="B3" s="6" t="s">
        <v>8</v>
      </c>
      <c r="C3" s="7"/>
      <c r="D3" s="7">
        <f>D4+D12+D30+D35</f>
        <v>385000</v>
      </c>
      <c r="E3" s="7"/>
    </row>
    <row r="4" spans="1:5" x14ac:dyDescent="0.25">
      <c r="A4" s="48" t="s">
        <v>9</v>
      </c>
      <c r="B4" s="48" t="s">
        <v>10</v>
      </c>
      <c r="C4" s="9">
        <f t="shared" ref="C4:D4" si="0">+SUM(C5:C11)</f>
        <v>0</v>
      </c>
      <c r="D4" s="49">
        <f t="shared" si="0"/>
        <v>0</v>
      </c>
      <c r="E4" s="66" t="str">
        <f>+IF(C4=0,"",D4/C4)</f>
        <v/>
      </c>
    </row>
    <row r="5" spans="1:5" x14ac:dyDescent="0.25">
      <c r="A5" s="12" t="s">
        <v>11</v>
      </c>
      <c r="B5" s="12" t="s">
        <v>12</v>
      </c>
      <c r="C5" s="3"/>
      <c r="D5" s="3"/>
      <c r="E5" s="13" t="str">
        <f t="shared" ref="E5:E68" si="1">+IF(C5=0,"",D5/C5)</f>
        <v/>
      </c>
    </row>
    <row r="6" spans="1:5" x14ac:dyDescent="0.25">
      <c r="A6" s="12" t="s">
        <v>13</v>
      </c>
      <c r="B6" s="12" t="s">
        <v>14</v>
      </c>
      <c r="C6" s="3"/>
      <c r="D6" s="3"/>
      <c r="E6" s="13" t="str">
        <f t="shared" si="1"/>
        <v/>
      </c>
    </row>
    <row r="7" spans="1:5" x14ac:dyDescent="0.25">
      <c r="A7" s="12" t="s">
        <v>15</v>
      </c>
      <c r="B7" s="12" t="s">
        <v>16</v>
      </c>
      <c r="C7" s="3"/>
      <c r="D7" s="3"/>
      <c r="E7" s="13" t="str">
        <f t="shared" si="1"/>
        <v/>
      </c>
    </row>
    <row r="8" spans="1:5" x14ac:dyDescent="0.25">
      <c r="A8" s="12" t="s">
        <v>17</v>
      </c>
      <c r="B8" s="12" t="s">
        <v>18</v>
      </c>
      <c r="C8" s="3"/>
      <c r="D8" s="3"/>
      <c r="E8" s="3" t="str">
        <f t="shared" si="1"/>
        <v/>
      </c>
    </row>
    <row r="9" spans="1:5" x14ac:dyDescent="0.25">
      <c r="A9" s="12" t="s">
        <v>19</v>
      </c>
      <c r="B9" s="12" t="s">
        <v>20</v>
      </c>
      <c r="C9" s="3"/>
      <c r="D9" s="3"/>
      <c r="E9" s="3" t="str">
        <f t="shared" si="1"/>
        <v/>
      </c>
    </row>
    <row r="10" spans="1:5" ht="25.5" x14ac:dyDescent="0.25">
      <c r="A10" s="12" t="s">
        <v>21</v>
      </c>
      <c r="B10" s="12" t="s">
        <v>22</v>
      </c>
      <c r="C10" s="3"/>
      <c r="D10" s="3"/>
      <c r="E10" s="3" t="str">
        <f t="shared" si="1"/>
        <v/>
      </c>
    </row>
    <row r="11" spans="1:5" x14ac:dyDescent="0.25">
      <c r="A11" s="12" t="s">
        <v>23</v>
      </c>
      <c r="B11" s="12" t="s">
        <v>24</v>
      </c>
      <c r="C11" s="3"/>
      <c r="D11" s="3"/>
      <c r="E11" s="3" t="str">
        <f t="shared" si="1"/>
        <v/>
      </c>
    </row>
    <row r="12" spans="1:5" x14ac:dyDescent="0.25">
      <c r="A12" s="48" t="s">
        <v>25</v>
      </c>
      <c r="B12" s="48" t="s">
        <v>26</v>
      </c>
      <c r="C12" s="49"/>
      <c r="D12" s="49">
        <f>D13+D20+D29</f>
        <v>385000</v>
      </c>
      <c r="E12" s="65" t="str">
        <f t="shared" si="1"/>
        <v/>
      </c>
    </row>
    <row r="13" spans="1:5" x14ac:dyDescent="0.25">
      <c r="A13" s="14" t="s">
        <v>27</v>
      </c>
      <c r="B13" s="14" t="s">
        <v>28</v>
      </c>
      <c r="C13" s="15"/>
      <c r="D13" s="15">
        <f>SUM(D14:D19)</f>
        <v>385000</v>
      </c>
      <c r="E13" s="15" t="str">
        <f t="shared" si="1"/>
        <v/>
      </c>
    </row>
    <row r="14" spans="1:5" x14ac:dyDescent="0.25">
      <c r="A14" s="12" t="s">
        <v>29</v>
      </c>
      <c r="B14" s="12" t="s">
        <v>30</v>
      </c>
      <c r="C14" s="3"/>
      <c r="D14" s="3">
        <v>126100</v>
      </c>
      <c r="E14" s="3" t="str">
        <f t="shared" si="1"/>
        <v/>
      </c>
    </row>
    <row r="15" spans="1:5" x14ac:dyDescent="0.25">
      <c r="A15" s="12" t="s">
        <v>31</v>
      </c>
      <c r="B15" s="12" t="s">
        <v>32</v>
      </c>
      <c r="C15" s="3"/>
      <c r="D15" s="3">
        <v>85000</v>
      </c>
      <c r="E15" s="3" t="str">
        <f t="shared" si="1"/>
        <v/>
      </c>
    </row>
    <row r="16" spans="1:5" x14ac:dyDescent="0.25">
      <c r="A16" s="12" t="s">
        <v>33</v>
      </c>
      <c r="B16" s="12" t="s">
        <v>34</v>
      </c>
      <c r="C16" s="3"/>
      <c r="D16" s="3">
        <v>61000</v>
      </c>
      <c r="E16" s="3" t="str">
        <f t="shared" si="1"/>
        <v/>
      </c>
    </row>
    <row r="17" spans="1:5" x14ac:dyDescent="0.25">
      <c r="A17" s="12" t="s">
        <v>35</v>
      </c>
      <c r="B17" s="12" t="s">
        <v>36</v>
      </c>
      <c r="C17" s="3"/>
      <c r="D17" s="3">
        <v>60000</v>
      </c>
      <c r="E17" s="3" t="str">
        <f t="shared" si="1"/>
        <v/>
      </c>
    </row>
    <row r="18" spans="1:5" x14ac:dyDescent="0.25">
      <c r="A18" s="12" t="s">
        <v>37</v>
      </c>
      <c r="B18" s="12" t="s">
        <v>38</v>
      </c>
      <c r="C18" s="3"/>
      <c r="D18" s="3">
        <v>9000</v>
      </c>
      <c r="E18" s="3" t="str">
        <f t="shared" si="1"/>
        <v/>
      </c>
    </row>
    <row r="19" spans="1:5" x14ac:dyDescent="0.25">
      <c r="A19" s="12" t="s">
        <v>39</v>
      </c>
      <c r="B19" s="12" t="s">
        <v>40</v>
      </c>
      <c r="C19" s="3"/>
      <c r="D19" s="3">
        <v>43900</v>
      </c>
      <c r="E19" s="3" t="str">
        <f t="shared" si="1"/>
        <v/>
      </c>
    </row>
    <row r="20" spans="1:5" x14ac:dyDescent="0.25">
      <c r="A20" s="14" t="s">
        <v>41</v>
      </c>
      <c r="B20" s="14" t="s">
        <v>42</v>
      </c>
      <c r="C20" s="15"/>
      <c r="D20" s="15">
        <f>+D21+D25</f>
        <v>0</v>
      </c>
      <c r="E20" s="15" t="str">
        <f t="shared" si="1"/>
        <v/>
      </c>
    </row>
    <row r="21" spans="1:5" x14ac:dyDescent="0.25">
      <c r="A21" s="16" t="s">
        <v>43</v>
      </c>
      <c r="B21" s="16" t="s">
        <v>44</v>
      </c>
      <c r="C21" s="17"/>
      <c r="D21" s="17">
        <f>SUM(D22:D24)</f>
        <v>0</v>
      </c>
      <c r="E21" s="17" t="str">
        <f t="shared" si="1"/>
        <v/>
      </c>
    </row>
    <row r="22" spans="1:5" x14ac:dyDescent="0.25">
      <c r="A22" s="12" t="s">
        <v>45</v>
      </c>
      <c r="B22" s="12" t="s">
        <v>46</v>
      </c>
      <c r="C22" s="3"/>
      <c r="D22" s="3"/>
      <c r="E22" s="3" t="str">
        <f t="shared" si="1"/>
        <v/>
      </c>
    </row>
    <row r="23" spans="1:5" x14ac:dyDescent="0.25">
      <c r="A23" s="12" t="s">
        <v>47</v>
      </c>
      <c r="B23" s="12" t="s">
        <v>48</v>
      </c>
      <c r="C23" s="3"/>
      <c r="D23" s="3"/>
      <c r="E23" s="3" t="str">
        <f t="shared" si="1"/>
        <v/>
      </c>
    </row>
    <row r="24" spans="1:5" x14ac:dyDescent="0.25">
      <c r="A24" s="12" t="s">
        <v>49</v>
      </c>
      <c r="B24" s="12" t="s">
        <v>50</v>
      </c>
      <c r="C24" s="3"/>
      <c r="D24" s="3"/>
      <c r="E24" s="3" t="str">
        <f t="shared" si="1"/>
        <v/>
      </c>
    </row>
    <row r="25" spans="1:5" x14ac:dyDescent="0.25">
      <c r="A25" s="16" t="s">
        <v>51</v>
      </c>
      <c r="B25" s="16" t="s">
        <v>52</v>
      </c>
      <c r="C25" s="17"/>
      <c r="D25" s="17">
        <f>SUM(D26:D28)</f>
        <v>0</v>
      </c>
      <c r="E25" s="17" t="str">
        <f t="shared" si="1"/>
        <v/>
      </c>
    </row>
    <row r="26" spans="1:5" x14ac:dyDescent="0.25">
      <c r="A26" s="12" t="s">
        <v>53</v>
      </c>
      <c r="B26" s="12" t="s">
        <v>54</v>
      </c>
      <c r="C26" s="3"/>
      <c r="D26" s="3"/>
      <c r="E26" s="3" t="str">
        <f t="shared" si="1"/>
        <v/>
      </c>
    </row>
    <row r="27" spans="1:5" x14ac:dyDescent="0.25">
      <c r="A27" s="12" t="s">
        <v>55</v>
      </c>
      <c r="B27" s="12" t="s">
        <v>56</v>
      </c>
      <c r="C27" s="3"/>
      <c r="D27" s="3"/>
      <c r="E27" s="3" t="str">
        <f t="shared" si="1"/>
        <v/>
      </c>
    </row>
    <row r="28" spans="1:5" x14ac:dyDescent="0.25">
      <c r="A28" s="12" t="s">
        <v>57</v>
      </c>
      <c r="B28" s="12" t="s">
        <v>58</v>
      </c>
      <c r="C28" s="3"/>
      <c r="D28" s="3"/>
      <c r="E28" s="3" t="str">
        <f t="shared" si="1"/>
        <v/>
      </c>
    </row>
    <row r="29" spans="1:5" x14ac:dyDescent="0.25">
      <c r="A29" s="14" t="s">
        <v>59</v>
      </c>
      <c r="B29" s="14" t="s">
        <v>60</v>
      </c>
      <c r="C29" s="3"/>
      <c r="D29" s="3"/>
      <c r="E29" s="3" t="str">
        <f t="shared" si="1"/>
        <v/>
      </c>
    </row>
    <row r="30" spans="1:5" x14ac:dyDescent="0.25">
      <c r="A30" s="18" t="s">
        <v>61</v>
      </c>
      <c r="B30" s="18" t="s">
        <v>62</v>
      </c>
      <c r="C30" s="19"/>
      <c r="D30" s="19">
        <f t="shared" ref="D30" si="2">SUM(D31:D34)</f>
        <v>0</v>
      </c>
      <c r="E30" s="19" t="str">
        <f t="shared" si="1"/>
        <v/>
      </c>
    </row>
    <row r="31" spans="1:5" x14ac:dyDescent="0.25">
      <c r="A31" s="12" t="s">
        <v>63</v>
      </c>
      <c r="B31" s="12" t="s">
        <v>64</v>
      </c>
      <c r="C31" s="3"/>
      <c r="D31" s="3"/>
      <c r="E31" s="3" t="str">
        <f t="shared" si="1"/>
        <v/>
      </c>
    </row>
    <row r="32" spans="1:5" x14ac:dyDescent="0.25">
      <c r="A32" s="12" t="s">
        <v>65</v>
      </c>
      <c r="B32" s="12" t="s">
        <v>66</v>
      </c>
      <c r="C32" s="3"/>
      <c r="D32" s="3"/>
      <c r="E32" s="3" t="str">
        <f t="shared" si="1"/>
        <v/>
      </c>
    </row>
    <row r="33" spans="1:5" x14ac:dyDescent="0.25">
      <c r="A33" s="12" t="s">
        <v>67</v>
      </c>
      <c r="B33" s="12" t="s">
        <v>68</v>
      </c>
      <c r="C33" s="3"/>
      <c r="D33" s="3"/>
      <c r="E33" s="3" t="str">
        <f t="shared" si="1"/>
        <v/>
      </c>
    </row>
    <row r="34" spans="1:5" x14ac:dyDescent="0.25">
      <c r="A34" s="12" t="s">
        <v>69</v>
      </c>
      <c r="B34" s="12" t="s">
        <v>70</v>
      </c>
      <c r="C34" s="3"/>
      <c r="D34" s="3"/>
      <c r="E34" s="3" t="str">
        <f t="shared" si="1"/>
        <v/>
      </c>
    </row>
    <row r="35" spans="1:5" x14ac:dyDescent="0.25">
      <c r="A35" s="18" t="s">
        <v>71</v>
      </c>
      <c r="B35" s="18" t="s">
        <v>72</v>
      </c>
      <c r="C35" s="19"/>
      <c r="D35" s="19">
        <f t="shared" ref="D35" si="3">SUM(D36:D40)</f>
        <v>0</v>
      </c>
      <c r="E35" s="19" t="str">
        <f t="shared" si="1"/>
        <v/>
      </c>
    </row>
    <row r="36" spans="1:5" x14ac:dyDescent="0.25">
      <c r="A36" s="12" t="s">
        <v>73</v>
      </c>
      <c r="B36" s="12" t="s">
        <v>74</v>
      </c>
      <c r="C36" s="3"/>
      <c r="D36" s="3"/>
      <c r="E36" s="3" t="str">
        <f t="shared" si="1"/>
        <v/>
      </c>
    </row>
    <row r="37" spans="1:5" x14ac:dyDescent="0.25">
      <c r="A37" s="12" t="s">
        <v>75</v>
      </c>
      <c r="B37" s="12" t="s">
        <v>76</v>
      </c>
      <c r="C37" s="3"/>
      <c r="D37" s="3"/>
      <c r="E37" s="3" t="str">
        <f t="shared" si="1"/>
        <v/>
      </c>
    </row>
    <row r="38" spans="1:5" x14ac:dyDescent="0.25">
      <c r="A38" s="12" t="s">
        <v>77</v>
      </c>
      <c r="B38" s="12" t="s">
        <v>78</v>
      </c>
      <c r="C38" s="3"/>
      <c r="D38" s="3"/>
      <c r="E38" s="3" t="str">
        <f t="shared" si="1"/>
        <v/>
      </c>
    </row>
    <row r="39" spans="1:5" x14ac:dyDescent="0.25">
      <c r="A39" s="12" t="s">
        <v>79</v>
      </c>
      <c r="B39" s="12" t="s">
        <v>80</v>
      </c>
      <c r="C39" s="3"/>
      <c r="D39" s="3"/>
      <c r="E39" s="3" t="str">
        <f t="shared" si="1"/>
        <v/>
      </c>
    </row>
    <row r="40" spans="1:5" x14ac:dyDescent="0.25">
      <c r="A40" s="12" t="s">
        <v>81</v>
      </c>
      <c r="B40" s="12" t="s">
        <v>82</v>
      </c>
      <c r="C40" s="3"/>
      <c r="D40" s="3"/>
      <c r="E40" s="3" t="str">
        <f t="shared" si="1"/>
        <v/>
      </c>
    </row>
    <row r="41" spans="1:5" x14ac:dyDescent="0.25">
      <c r="A41" s="6" t="s">
        <v>83</v>
      </c>
      <c r="B41" s="6" t="s">
        <v>84</v>
      </c>
      <c r="C41" s="7"/>
      <c r="D41" s="7">
        <f t="shared" ref="D41" si="4">SUM(D42:D44)</f>
        <v>0</v>
      </c>
      <c r="E41" s="7" t="str">
        <f t="shared" si="1"/>
        <v/>
      </c>
    </row>
    <row r="42" spans="1:5" x14ac:dyDescent="0.25">
      <c r="A42" s="12" t="s">
        <v>85</v>
      </c>
      <c r="B42" s="12" t="s">
        <v>86</v>
      </c>
      <c r="C42" s="3"/>
      <c r="D42" s="3"/>
      <c r="E42" s="3" t="str">
        <f t="shared" si="1"/>
        <v/>
      </c>
    </row>
    <row r="43" spans="1:5" x14ac:dyDescent="0.25">
      <c r="A43" s="12" t="s">
        <v>87</v>
      </c>
      <c r="B43" s="12" t="s">
        <v>88</v>
      </c>
      <c r="C43" s="3"/>
      <c r="D43" s="3"/>
      <c r="E43" s="3" t="str">
        <f t="shared" si="1"/>
        <v/>
      </c>
    </row>
    <row r="44" spans="1:5" ht="25.5" x14ac:dyDescent="0.25">
      <c r="A44" s="12" t="s">
        <v>89</v>
      </c>
      <c r="B44" s="12" t="s">
        <v>90</v>
      </c>
      <c r="C44" s="3"/>
      <c r="D44" s="3"/>
      <c r="E44" s="3" t="str">
        <f t="shared" si="1"/>
        <v/>
      </c>
    </row>
    <row r="45" spans="1:5" x14ac:dyDescent="0.25">
      <c r="A45" s="6" t="s">
        <v>91</v>
      </c>
      <c r="B45" s="6" t="s">
        <v>92</v>
      </c>
      <c r="C45" s="3"/>
      <c r="D45" s="3"/>
      <c r="E45" s="3" t="str">
        <f t="shared" si="1"/>
        <v/>
      </c>
    </row>
    <row r="46" spans="1:5" x14ac:dyDescent="0.25">
      <c r="A46" s="6" t="s">
        <v>93</v>
      </c>
      <c r="B46" s="6" t="s">
        <v>94</v>
      </c>
      <c r="C46" s="7"/>
      <c r="D46" s="7">
        <f t="shared" ref="D46" si="5">SUM(D47:D50)</f>
        <v>585000</v>
      </c>
      <c r="E46" s="7" t="str">
        <f t="shared" si="1"/>
        <v/>
      </c>
    </row>
    <row r="47" spans="1:5" x14ac:dyDescent="0.25">
      <c r="A47" s="12" t="s">
        <v>95</v>
      </c>
      <c r="B47" s="12" t="s">
        <v>96</v>
      </c>
      <c r="C47" s="3"/>
      <c r="D47" s="3">
        <v>585000</v>
      </c>
      <c r="E47" s="3" t="str">
        <f t="shared" si="1"/>
        <v/>
      </c>
    </row>
    <row r="48" spans="1:5" x14ac:dyDescent="0.25">
      <c r="A48" s="12" t="s">
        <v>97</v>
      </c>
      <c r="B48" s="12" t="s">
        <v>98</v>
      </c>
      <c r="C48" s="3"/>
      <c r="D48" s="3"/>
      <c r="E48" s="3" t="str">
        <f t="shared" si="1"/>
        <v/>
      </c>
    </row>
    <row r="49" spans="1:5" x14ac:dyDescent="0.25">
      <c r="A49" s="12" t="s">
        <v>99</v>
      </c>
      <c r="B49" s="12" t="s">
        <v>100</v>
      </c>
      <c r="C49" s="3"/>
      <c r="D49" s="3"/>
      <c r="E49" s="3" t="str">
        <f t="shared" si="1"/>
        <v/>
      </c>
    </row>
    <row r="50" spans="1:5" x14ac:dyDescent="0.25">
      <c r="A50" s="12" t="s">
        <v>101</v>
      </c>
      <c r="B50" s="12" t="s">
        <v>94</v>
      </c>
      <c r="C50" s="3"/>
      <c r="D50" s="3"/>
      <c r="E50" s="3" t="str">
        <f t="shared" si="1"/>
        <v/>
      </c>
    </row>
    <row r="51" spans="1:5" ht="15.75" x14ac:dyDescent="0.25">
      <c r="A51" s="20" t="s">
        <v>102</v>
      </c>
      <c r="B51" s="20" t="s">
        <v>103</v>
      </c>
      <c r="C51" s="21"/>
      <c r="D51" s="21">
        <f>+D52+D165+D189+D190</f>
        <v>-6170630</v>
      </c>
      <c r="E51" s="21" t="str">
        <f t="shared" si="1"/>
        <v/>
      </c>
    </row>
    <row r="52" spans="1:5" x14ac:dyDescent="0.25">
      <c r="A52" s="22" t="s">
        <v>104</v>
      </c>
      <c r="B52" s="22" t="s">
        <v>105</v>
      </c>
      <c r="C52" s="7"/>
      <c r="D52" s="7">
        <f>+D53+D58+D91+D136+D158+D159</f>
        <v>-4333000</v>
      </c>
      <c r="E52" s="7" t="str">
        <f t="shared" si="1"/>
        <v/>
      </c>
    </row>
    <row r="53" spans="1:5" x14ac:dyDescent="0.25">
      <c r="A53" s="18" t="s">
        <v>106</v>
      </c>
      <c r="B53" s="18" t="s">
        <v>107</v>
      </c>
      <c r="C53" s="19"/>
      <c r="D53" s="19">
        <f t="shared" ref="D53" si="6">SUM(D54:D57)</f>
        <v>0</v>
      </c>
      <c r="E53" s="19" t="str">
        <f t="shared" si="1"/>
        <v/>
      </c>
    </row>
    <row r="54" spans="1:5" x14ac:dyDescent="0.25">
      <c r="A54" s="12" t="s">
        <v>108</v>
      </c>
      <c r="B54" s="12" t="s">
        <v>109</v>
      </c>
      <c r="C54" s="3"/>
      <c r="D54" s="3"/>
      <c r="E54" s="3" t="str">
        <f t="shared" si="1"/>
        <v/>
      </c>
    </row>
    <row r="55" spans="1:5" x14ac:dyDescent="0.25">
      <c r="A55" s="12" t="s">
        <v>110</v>
      </c>
      <c r="B55" s="12" t="s">
        <v>111</v>
      </c>
      <c r="C55" s="3"/>
      <c r="D55" s="3"/>
      <c r="E55" s="3" t="str">
        <f t="shared" si="1"/>
        <v/>
      </c>
    </row>
    <row r="56" spans="1:5" x14ac:dyDescent="0.25">
      <c r="A56" s="12" t="s">
        <v>112</v>
      </c>
      <c r="B56" s="12" t="s">
        <v>113</v>
      </c>
      <c r="C56" s="3"/>
      <c r="D56" s="3"/>
      <c r="E56" s="3" t="str">
        <f t="shared" si="1"/>
        <v/>
      </c>
    </row>
    <row r="57" spans="1:5" x14ac:dyDescent="0.25">
      <c r="A57" s="12" t="s">
        <v>114</v>
      </c>
      <c r="B57" s="12" t="s">
        <v>115</v>
      </c>
      <c r="C57" s="3"/>
      <c r="D57" s="3"/>
      <c r="E57" s="3" t="str">
        <f t="shared" si="1"/>
        <v/>
      </c>
    </row>
    <row r="58" spans="1:5" x14ac:dyDescent="0.25">
      <c r="A58" s="23" t="s">
        <v>116</v>
      </c>
      <c r="B58" s="23" t="s">
        <v>117</v>
      </c>
      <c r="C58" s="19"/>
      <c r="D58" s="19">
        <f t="shared" ref="D58" si="7">+D59+D67+D71+D78+D84+D89+D90</f>
        <v>0</v>
      </c>
      <c r="E58" s="19" t="str">
        <f t="shared" si="1"/>
        <v/>
      </c>
    </row>
    <row r="59" spans="1:5" x14ac:dyDescent="0.25">
      <c r="A59" s="24" t="s">
        <v>118</v>
      </c>
      <c r="B59" s="24" t="s">
        <v>119</v>
      </c>
      <c r="C59" s="25">
        <f t="shared" ref="C59:D59" si="8">SUM(C60:C66)</f>
        <v>0</v>
      </c>
      <c r="D59" s="26">
        <f t="shared" si="8"/>
        <v>0</v>
      </c>
      <c r="E59" s="27" t="str">
        <f t="shared" si="1"/>
        <v/>
      </c>
    </row>
    <row r="60" spans="1:5" x14ac:dyDescent="0.25">
      <c r="A60" s="12" t="s">
        <v>120</v>
      </c>
      <c r="B60" s="12" t="s">
        <v>121</v>
      </c>
      <c r="C60" s="3"/>
      <c r="D60" s="3"/>
      <c r="E60" s="13" t="str">
        <f t="shared" si="1"/>
        <v/>
      </c>
    </row>
    <row r="61" spans="1:5" x14ac:dyDescent="0.25">
      <c r="A61" s="12" t="s">
        <v>122</v>
      </c>
      <c r="B61" s="12" t="s">
        <v>123</v>
      </c>
      <c r="C61" s="3"/>
      <c r="D61" s="3"/>
      <c r="E61" s="13" t="str">
        <f t="shared" si="1"/>
        <v/>
      </c>
    </row>
    <row r="62" spans="1:5" x14ac:dyDescent="0.25">
      <c r="A62" s="12" t="s">
        <v>124</v>
      </c>
      <c r="B62" s="12" t="s">
        <v>125</v>
      </c>
      <c r="C62" s="3"/>
      <c r="D62" s="3"/>
      <c r="E62" s="13" t="str">
        <f t="shared" si="1"/>
        <v/>
      </c>
    </row>
    <row r="63" spans="1:5" x14ac:dyDescent="0.25">
      <c r="A63" s="12" t="s">
        <v>126</v>
      </c>
      <c r="B63" s="12" t="s">
        <v>127</v>
      </c>
      <c r="C63" s="3"/>
      <c r="D63" s="3"/>
      <c r="E63" s="13" t="str">
        <f t="shared" si="1"/>
        <v/>
      </c>
    </row>
    <row r="64" spans="1:5" x14ac:dyDescent="0.25">
      <c r="A64" s="12" t="s">
        <v>128</v>
      </c>
      <c r="B64" s="12" t="s">
        <v>129</v>
      </c>
      <c r="C64" s="3"/>
      <c r="D64" s="3"/>
      <c r="E64" s="13" t="str">
        <f t="shared" si="1"/>
        <v/>
      </c>
    </row>
    <row r="65" spans="1:5" x14ac:dyDescent="0.25">
      <c r="A65" s="12" t="s">
        <v>130</v>
      </c>
      <c r="B65" s="12" t="s">
        <v>131</v>
      </c>
      <c r="C65" s="3"/>
      <c r="D65" s="3"/>
      <c r="E65" s="13" t="str">
        <f t="shared" si="1"/>
        <v/>
      </c>
    </row>
    <row r="66" spans="1:5" ht="25.5" x14ac:dyDescent="0.25">
      <c r="A66" s="12" t="s">
        <v>132</v>
      </c>
      <c r="B66" s="12" t="s">
        <v>133</v>
      </c>
      <c r="C66" s="3"/>
      <c r="D66" s="3"/>
      <c r="E66" s="3" t="str">
        <f t="shared" si="1"/>
        <v/>
      </c>
    </row>
    <row r="67" spans="1:5" x14ac:dyDescent="0.25">
      <c r="A67" s="28" t="s">
        <v>134</v>
      </c>
      <c r="B67" s="28" t="s">
        <v>135</v>
      </c>
      <c r="C67" s="25">
        <f t="shared" ref="C67:D67" si="9">SUM(C68:C70)</f>
        <v>0</v>
      </c>
      <c r="D67" s="25">
        <f t="shared" si="9"/>
        <v>0</v>
      </c>
      <c r="E67" s="29" t="str">
        <f t="shared" si="1"/>
        <v/>
      </c>
    </row>
    <row r="68" spans="1:5" x14ac:dyDescent="0.25">
      <c r="A68" s="12" t="s">
        <v>136</v>
      </c>
      <c r="B68" s="12" t="s">
        <v>137</v>
      </c>
      <c r="C68" s="3"/>
      <c r="D68" s="3"/>
      <c r="E68" s="13" t="str">
        <f t="shared" si="1"/>
        <v/>
      </c>
    </row>
    <row r="69" spans="1:5" x14ac:dyDescent="0.25">
      <c r="A69" s="12" t="s">
        <v>138</v>
      </c>
      <c r="B69" s="12" t="s">
        <v>139</v>
      </c>
      <c r="C69" s="3"/>
      <c r="D69" s="3"/>
      <c r="E69" s="13" t="str">
        <f t="shared" ref="E69:E86" si="10">+IF(C69=0,"",D69/C69)</f>
        <v/>
      </c>
    </row>
    <row r="70" spans="1:5" ht="25.5" x14ac:dyDescent="0.25">
      <c r="A70" s="12" t="s">
        <v>140</v>
      </c>
      <c r="B70" s="12" t="s">
        <v>141</v>
      </c>
      <c r="C70" s="3"/>
      <c r="D70" s="3"/>
      <c r="E70" s="3" t="str">
        <f t="shared" si="10"/>
        <v/>
      </c>
    </row>
    <row r="71" spans="1:5" x14ac:dyDescent="0.25">
      <c r="A71" s="14" t="s">
        <v>142</v>
      </c>
      <c r="B71" s="14" t="s">
        <v>143</v>
      </c>
      <c r="C71" s="15"/>
      <c r="D71" s="15">
        <f t="shared" ref="D71" si="11">SUM(D72:D77)</f>
        <v>0</v>
      </c>
      <c r="E71" s="15" t="str">
        <f t="shared" si="10"/>
        <v/>
      </c>
    </row>
    <row r="72" spans="1:5" x14ac:dyDescent="0.25">
      <c r="A72" s="12" t="s">
        <v>144</v>
      </c>
      <c r="B72" s="12" t="s">
        <v>145</v>
      </c>
      <c r="C72" s="3"/>
      <c r="D72" s="3"/>
      <c r="E72" s="13" t="str">
        <f t="shared" si="10"/>
        <v/>
      </c>
    </row>
    <row r="73" spans="1:5" x14ac:dyDescent="0.25">
      <c r="A73" s="12" t="s">
        <v>146</v>
      </c>
      <c r="B73" s="12" t="s">
        <v>147</v>
      </c>
      <c r="C73" s="3"/>
      <c r="D73" s="3"/>
      <c r="E73" s="13" t="str">
        <f t="shared" si="10"/>
        <v/>
      </c>
    </row>
    <row r="74" spans="1:5" x14ac:dyDescent="0.25">
      <c r="A74" s="12" t="s">
        <v>148</v>
      </c>
      <c r="B74" s="12" t="s">
        <v>149</v>
      </c>
      <c r="C74" s="3"/>
      <c r="D74" s="3"/>
      <c r="E74" s="13" t="str">
        <f t="shared" si="10"/>
        <v/>
      </c>
    </row>
    <row r="75" spans="1:5" x14ac:dyDescent="0.25">
      <c r="A75" s="12" t="s">
        <v>150</v>
      </c>
      <c r="B75" s="12" t="s">
        <v>151</v>
      </c>
      <c r="C75" s="3"/>
      <c r="D75" s="3"/>
      <c r="E75" s="13" t="str">
        <f t="shared" si="10"/>
        <v/>
      </c>
    </row>
    <row r="76" spans="1:5" x14ac:dyDescent="0.25">
      <c r="A76" s="12" t="s">
        <v>152</v>
      </c>
      <c r="B76" s="12" t="s">
        <v>153</v>
      </c>
      <c r="C76" s="3"/>
      <c r="D76" s="3"/>
      <c r="E76" s="13" t="str">
        <f t="shared" si="10"/>
        <v/>
      </c>
    </row>
    <row r="77" spans="1:5" x14ac:dyDescent="0.25">
      <c r="A77" s="12" t="s">
        <v>154</v>
      </c>
      <c r="B77" s="12" t="s">
        <v>155</v>
      </c>
      <c r="C77" s="3"/>
      <c r="D77" s="3"/>
      <c r="E77" s="3" t="str">
        <f t="shared" si="10"/>
        <v/>
      </c>
    </row>
    <row r="78" spans="1:5" x14ac:dyDescent="0.25">
      <c r="A78" s="14" t="s">
        <v>156</v>
      </c>
      <c r="B78" s="14" t="s">
        <v>157</v>
      </c>
      <c r="C78" s="15"/>
      <c r="D78" s="15">
        <f t="shared" ref="D78" si="12">SUM(D79:D83)</f>
        <v>0</v>
      </c>
      <c r="E78" s="15" t="str">
        <f t="shared" si="10"/>
        <v/>
      </c>
    </row>
    <row r="79" spans="1:5" x14ac:dyDescent="0.25">
      <c r="A79" s="12" t="s">
        <v>158</v>
      </c>
      <c r="B79" s="12" t="s">
        <v>159</v>
      </c>
      <c r="C79" s="3"/>
      <c r="D79" s="3"/>
      <c r="E79" s="3" t="str">
        <f t="shared" si="10"/>
        <v/>
      </c>
    </row>
    <row r="80" spans="1:5" x14ac:dyDescent="0.25">
      <c r="A80" s="12" t="s">
        <v>160</v>
      </c>
      <c r="B80" s="12" t="s">
        <v>161</v>
      </c>
      <c r="C80" s="3"/>
      <c r="D80" s="3"/>
      <c r="E80" s="3" t="str">
        <f t="shared" si="10"/>
        <v/>
      </c>
    </row>
    <row r="81" spans="1:5" x14ac:dyDescent="0.25">
      <c r="A81" s="12" t="s">
        <v>162</v>
      </c>
      <c r="B81" s="12" t="s">
        <v>163</v>
      </c>
      <c r="C81" s="3"/>
      <c r="D81" s="3"/>
      <c r="E81" s="3" t="str">
        <f t="shared" si="10"/>
        <v/>
      </c>
    </row>
    <row r="82" spans="1:5" x14ac:dyDescent="0.25">
      <c r="A82" s="12" t="s">
        <v>164</v>
      </c>
      <c r="B82" s="12" t="s">
        <v>165</v>
      </c>
      <c r="C82" s="3"/>
      <c r="D82" s="3"/>
      <c r="E82" s="3" t="str">
        <f t="shared" si="10"/>
        <v/>
      </c>
    </row>
    <row r="83" spans="1:5" x14ac:dyDescent="0.25">
      <c r="A83" s="12" t="s">
        <v>166</v>
      </c>
      <c r="B83" s="12" t="s">
        <v>167</v>
      </c>
      <c r="C83" s="3"/>
      <c r="D83" s="3"/>
      <c r="E83" s="3" t="str">
        <f t="shared" si="10"/>
        <v/>
      </c>
    </row>
    <row r="84" spans="1:5" x14ac:dyDescent="0.25">
      <c r="A84" s="14" t="s">
        <v>168</v>
      </c>
      <c r="B84" s="14" t="s">
        <v>169</v>
      </c>
      <c r="C84" s="15">
        <f>+C86</f>
        <v>0</v>
      </c>
      <c r="D84" s="15">
        <f t="shared" ref="D84" si="13">SUM(D85:D88)</f>
        <v>0</v>
      </c>
      <c r="E84" s="30" t="str">
        <f t="shared" si="10"/>
        <v/>
      </c>
    </row>
    <row r="85" spans="1:5" x14ac:dyDescent="0.25">
      <c r="A85" s="12" t="s">
        <v>170</v>
      </c>
      <c r="B85" s="12" t="s">
        <v>171</v>
      </c>
      <c r="C85" s="3"/>
      <c r="D85" s="3"/>
      <c r="E85" s="13" t="str">
        <f t="shared" si="10"/>
        <v/>
      </c>
    </row>
    <row r="86" spans="1:5" x14ac:dyDescent="0.25">
      <c r="A86" s="12" t="s">
        <v>172</v>
      </c>
      <c r="B86" s="12" t="s">
        <v>173</v>
      </c>
      <c r="C86" s="3"/>
      <c r="D86" s="3"/>
      <c r="E86" s="13" t="str">
        <f t="shared" si="10"/>
        <v/>
      </c>
    </row>
    <row r="87" spans="1:5" x14ac:dyDescent="0.25">
      <c r="A87" s="12" t="s">
        <v>174</v>
      </c>
      <c r="B87" s="12" t="s">
        <v>175</v>
      </c>
      <c r="C87" s="3"/>
      <c r="D87" s="3"/>
      <c r="E87" s="3"/>
    </row>
    <row r="88" spans="1:5" ht="25.5" x14ac:dyDescent="0.25">
      <c r="A88" s="12" t="s">
        <v>176</v>
      </c>
      <c r="B88" s="12" t="s">
        <v>177</v>
      </c>
      <c r="C88" s="3"/>
      <c r="D88" s="3"/>
      <c r="E88" s="3"/>
    </row>
    <row r="89" spans="1:5" x14ac:dyDescent="0.25">
      <c r="A89" s="31" t="s">
        <v>178</v>
      </c>
      <c r="B89" s="31" t="s">
        <v>179</v>
      </c>
      <c r="C89" s="3"/>
      <c r="D89" s="3"/>
      <c r="E89" s="3"/>
    </row>
    <row r="90" spans="1:5" ht="25.5" x14ac:dyDescent="0.25">
      <c r="A90" s="31" t="s">
        <v>180</v>
      </c>
      <c r="B90" s="31" t="s">
        <v>181</v>
      </c>
      <c r="C90" s="3"/>
      <c r="D90" s="3"/>
      <c r="E90" s="3"/>
    </row>
    <row r="91" spans="1:5" x14ac:dyDescent="0.25">
      <c r="A91" s="18" t="s">
        <v>182</v>
      </c>
      <c r="B91" s="18" t="s">
        <v>26</v>
      </c>
      <c r="C91" s="19"/>
      <c r="D91" s="19">
        <f>+D92+D106+D122+D123+D132</f>
        <v>-4333000</v>
      </c>
      <c r="E91" s="19"/>
    </row>
    <row r="92" spans="1:5" x14ac:dyDescent="0.25">
      <c r="A92" s="14" t="s">
        <v>183</v>
      </c>
      <c r="B92" s="14" t="s">
        <v>28</v>
      </c>
      <c r="C92" s="15"/>
      <c r="D92" s="15">
        <f t="shared" ref="D92" si="14">+D93+D96+D101+D100+D105</f>
        <v>-4333000</v>
      </c>
      <c r="E92" s="15"/>
    </row>
    <row r="93" spans="1:5" x14ac:dyDescent="0.25">
      <c r="A93" s="16" t="s">
        <v>184</v>
      </c>
      <c r="B93" s="16" t="s">
        <v>185</v>
      </c>
      <c r="C93" s="17"/>
      <c r="D93" s="17">
        <f t="shared" ref="D93" si="15">SUM(D94:D95)</f>
        <v>-3114000</v>
      </c>
      <c r="E93" s="17"/>
    </row>
    <row r="94" spans="1:5" x14ac:dyDescent="0.25">
      <c r="A94" s="12" t="s">
        <v>186</v>
      </c>
      <c r="B94" s="12" t="s">
        <v>187</v>
      </c>
      <c r="C94" s="3"/>
      <c r="D94" s="3">
        <v>-1635000</v>
      </c>
      <c r="E94" s="3"/>
    </row>
    <row r="95" spans="1:5" x14ac:dyDescent="0.25">
      <c r="A95" s="12" t="s">
        <v>188</v>
      </c>
      <c r="B95" s="12" t="s">
        <v>189</v>
      </c>
      <c r="C95" s="3"/>
      <c r="D95" s="3">
        <v>-1479000</v>
      </c>
      <c r="E95" s="3"/>
    </row>
    <row r="96" spans="1:5" x14ac:dyDescent="0.25">
      <c r="A96" s="16" t="s">
        <v>190</v>
      </c>
      <c r="B96" s="16" t="s">
        <v>191</v>
      </c>
      <c r="C96" s="17"/>
      <c r="D96" s="17">
        <f t="shared" ref="D96" si="16">SUM(D97:D99)</f>
        <v>-91000</v>
      </c>
      <c r="E96" s="17"/>
    </row>
    <row r="97" spans="1:5" x14ac:dyDescent="0.25">
      <c r="A97" s="12" t="s">
        <v>192</v>
      </c>
      <c r="B97" s="12" t="s">
        <v>193</v>
      </c>
      <c r="C97" s="3"/>
      <c r="D97" s="3">
        <v>-18500</v>
      </c>
      <c r="E97" s="3"/>
    </row>
    <row r="98" spans="1:5" x14ac:dyDescent="0.25">
      <c r="A98" s="12" t="s">
        <v>194</v>
      </c>
      <c r="B98" s="12" t="s">
        <v>195</v>
      </c>
      <c r="C98" s="3"/>
      <c r="D98" s="3">
        <v>-67250</v>
      </c>
      <c r="E98" s="3"/>
    </row>
    <row r="99" spans="1:5" x14ac:dyDescent="0.25">
      <c r="A99" s="12" t="s">
        <v>196</v>
      </c>
      <c r="B99" s="12" t="s">
        <v>197</v>
      </c>
      <c r="C99" s="3"/>
      <c r="D99" s="3">
        <v>-5250</v>
      </c>
      <c r="E99" s="3"/>
    </row>
    <row r="100" spans="1:5" x14ac:dyDescent="0.25">
      <c r="A100" s="16" t="s">
        <v>198</v>
      </c>
      <c r="B100" s="16" t="s">
        <v>199</v>
      </c>
      <c r="C100" s="3"/>
      <c r="D100" s="3">
        <v>-470000</v>
      </c>
      <c r="E100" s="3"/>
    </row>
    <row r="101" spans="1:5" x14ac:dyDescent="0.25">
      <c r="A101" s="16" t="s">
        <v>200</v>
      </c>
      <c r="B101" s="16" t="s">
        <v>201</v>
      </c>
      <c r="C101" s="17"/>
      <c r="D101" s="17">
        <f t="shared" ref="D101" si="17">SUM(D102:D104)</f>
        <v>-593000</v>
      </c>
      <c r="E101" s="17"/>
    </row>
    <row r="102" spans="1:5" x14ac:dyDescent="0.25">
      <c r="A102" s="12" t="s">
        <v>202</v>
      </c>
      <c r="B102" s="12" t="s">
        <v>203</v>
      </c>
      <c r="C102" s="3"/>
      <c r="D102" s="3">
        <v>-172000</v>
      </c>
      <c r="E102" s="3"/>
    </row>
    <row r="103" spans="1:5" x14ac:dyDescent="0.25">
      <c r="A103" s="12" t="s">
        <v>204</v>
      </c>
      <c r="B103" s="12" t="s">
        <v>205</v>
      </c>
      <c r="C103" s="3"/>
      <c r="D103" s="3">
        <v>-63000</v>
      </c>
      <c r="E103" s="3"/>
    </row>
    <row r="104" spans="1:5" ht="25.5" x14ac:dyDescent="0.25">
      <c r="A104" s="12" t="s">
        <v>206</v>
      </c>
      <c r="B104" s="12" t="s">
        <v>207</v>
      </c>
      <c r="C104" s="3"/>
      <c r="D104" s="3">
        <v>-358000</v>
      </c>
      <c r="E104" s="3"/>
    </row>
    <row r="105" spans="1:5" x14ac:dyDescent="0.25">
      <c r="A105" s="16" t="s">
        <v>208</v>
      </c>
      <c r="B105" s="16" t="s">
        <v>209</v>
      </c>
      <c r="C105" s="3"/>
      <c r="D105" s="3">
        <v>-65000</v>
      </c>
      <c r="E105" s="3"/>
    </row>
    <row r="106" spans="1:5" x14ac:dyDescent="0.25">
      <c r="A106" s="14" t="s">
        <v>210</v>
      </c>
      <c r="B106" s="14" t="s">
        <v>42</v>
      </c>
      <c r="C106" s="15"/>
      <c r="D106" s="15">
        <f>+D107+D115</f>
        <v>0</v>
      </c>
      <c r="E106" s="15"/>
    </row>
    <row r="107" spans="1:5" x14ac:dyDescent="0.25">
      <c r="A107" s="16" t="s">
        <v>211</v>
      </c>
      <c r="B107" s="16" t="s">
        <v>44</v>
      </c>
      <c r="C107" s="17"/>
      <c r="D107" s="17">
        <f>+SUM(D108:D114)</f>
        <v>0</v>
      </c>
      <c r="E107" s="17"/>
    </row>
    <row r="108" spans="1:5" x14ac:dyDescent="0.25">
      <c r="A108" s="1" t="s">
        <v>212</v>
      </c>
      <c r="B108" s="1" t="s">
        <v>213</v>
      </c>
      <c r="C108" s="3"/>
      <c r="D108" s="3"/>
      <c r="E108" s="3"/>
    </row>
    <row r="109" spans="1:5" x14ac:dyDescent="0.25">
      <c r="A109" s="32" t="s">
        <v>214</v>
      </c>
      <c r="B109" s="32" t="s">
        <v>215</v>
      </c>
      <c r="C109" s="3"/>
      <c r="D109" s="3"/>
      <c r="E109" s="3"/>
    </row>
    <row r="110" spans="1:5" x14ac:dyDescent="0.25">
      <c r="A110" s="12" t="s">
        <v>216</v>
      </c>
      <c r="B110" s="12" t="s">
        <v>217</v>
      </c>
      <c r="C110" s="3"/>
      <c r="D110" s="3"/>
      <c r="E110" s="3"/>
    </row>
    <row r="111" spans="1:5" x14ac:dyDescent="0.25">
      <c r="A111" s="12" t="s">
        <v>218</v>
      </c>
      <c r="B111" s="12" t="s">
        <v>219</v>
      </c>
      <c r="C111" s="3"/>
      <c r="D111" s="3"/>
      <c r="E111" s="3"/>
    </row>
    <row r="112" spans="1:5" x14ac:dyDescent="0.25">
      <c r="A112" s="12" t="s">
        <v>220</v>
      </c>
      <c r="B112" s="12" t="s">
        <v>221</v>
      </c>
      <c r="C112" s="3"/>
      <c r="D112" s="3"/>
      <c r="E112" s="3"/>
    </row>
    <row r="113" spans="1:5" x14ac:dyDescent="0.25">
      <c r="A113" s="12" t="s">
        <v>222</v>
      </c>
      <c r="B113" s="12" t="s">
        <v>223</v>
      </c>
      <c r="C113" s="3"/>
      <c r="D113" s="3"/>
      <c r="E113" s="3"/>
    </row>
    <row r="114" spans="1:5" ht="25.5" x14ac:dyDescent="0.25">
      <c r="A114" s="12" t="s">
        <v>224</v>
      </c>
      <c r="B114" s="12" t="s">
        <v>225</v>
      </c>
      <c r="C114" s="3"/>
      <c r="D114" s="3"/>
      <c r="E114" s="3"/>
    </row>
    <row r="115" spans="1:5" x14ac:dyDescent="0.25">
      <c r="A115" s="16" t="s">
        <v>226</v>
      </c>
      <c r="B115" s="16" t="s">
        <v>52</v>
      </c>
      <c r="C115" s="17"/>
      <c r="D115" s="17">
        <f>SUM(D116:D121)</f>
        <v>0</v>
      </c>
      <c r="E115" s="17"/>
    </row>
    <row r="116" spans="1:5" x14ac:dyDescent="0.25">
      <c r="A116" s="1" t="s">
        <v>227</v>
      </c>
      <c r="B116" s="1" t="s">
        <v>228</v>
      </c>
      <c r="C116" s="33"/>
      <c r="D116" s="33"/>
      <c r="E116" s="33"/>
    </row>
    <row r="117" spans="1:5" x14ac:dyDescent="0.25">
      <c r="A117" s="12" t="s">
        <v>229</v>
      </c>
      <c r="B117" s="12" t="s">
        <v>230</v>
      </c>
      <c r="C117" s="3"/>
      <c r="D117" s="3"/>
      <c r="E117" s="3"/>
    </row>
    <row r="118" spans="1:5" x14ac:dyDescent="0.25">
      <c r="A118" s="12" t="s">
        <v>231</v>
      </c>
      <c r="B118" s="12" t="s">
        <v>232</v>
      </c>
      <c r="C118" s="3"/>
      <c r="D118" s="3"/>
      <c r="E118" s="3"/>
    </row>
    <row r="119" spans="1:5" x14ac:dyDescent="0.25">
      <c r="A119" s="12" t="s">
        <v>233</v>
      </c>
      <c r="B119" s="12" t="s">
        <v>234</v>
      </c>
      <c r="C119" s="3"/>
      <c r="D119" s="3"/>
      <c r="E119" s="3"/>
    </row>
    <row r="120" spans="1:5" ht="25.5" x14ac:dyDescent="0.25">
      <c r="A120" s="12" t="s">
        <v>235</v>
      </c>
      <c r="B120" s="12" t="s">
        <v>236</v>
      </c>
      <c r="C120" s="33"/>
      <c r="D120" s="3"/>
      <c r="E120" s="33"/>
    </row>
    <row r="121" spans="1:5" ht="25.5" x14ac:dyDescent="0.25">
      <c r="A121" s="12" t="s">
        <v>237</v>
      </c>
      <c r="B121" s="12" t="s">
        <v>238</v>
      </c>
      <c r="C121" s="3"/>
      <c r="D121" s="3"/>
      <c r="E121" s="3"/>
    </row>
    <row r="122" spans="1:5" x14ac:dyDescent="0.25">
      <c r="A122" s="14" t="s">
        <v>239</v>
      </c>
      <c r="B122" s="14" t="s">
        <v>60</v>
      </c>
      <c r="C122" s="3"/>
      <c r="D122" s="3"/>
      <c r="E122" s="3"/>
    </row>
    <row r="123" spans="1:5" x14ac:dyDescent="0.25">
      <c r="A123" s="14" t="s">
        <v>240</v>
      </c>
      <c r="B123" s="14" t="s">
        <v>241</v>
      </c>
      <c r="C123" s="15"/>
      <c r="D123" s="15">
        <f>SUM(D124:D131)</f>
        <v>0</v>
      </c>
      <c r="E123" s="15"/>
    </row>
    <row r="124" spans="1:5" x14ac:dyDescent="0.25">
      <c r="A124" s="12" t="s">
        <v>242</v>
      </c>
      <c r="B124" s="12" t="s">
        <v>243</v>
      </c>
      <c r="C124" s="3"/>
      <c r="D124" s="3"/>
      <c r="E124" s="3"/>
    </row>
    <row r="125" spans="1:5" x14ac:dyDescent="0.25">
      <c r="A125" s="12" t="s">
        <v>244</v>
      </c>
      <c r="B125" s="12" t="s">
        <v>245</v>
      </c>
      <c r="C125" s="3"/>
      <c r="D125" s="3"/>
      <c r="E125" s="3"/>
    </row>
    <row r="126" spans="1:5" x14ac:dyDescent="0.25">
      <c r="A126" s="12" t="s">
        <v>246</v>
      </c>
      <c r="B126" s="12" t="s">
        <v>247</v>
      </c>
      <c r="C126" s="3"/>
      <c r="D126" s="3"/>
      <c r="E126" s="3"/>
    </row>
    <row r="127" spans="1:5" ht="25.5" x14ac:dyDescent="0.25">
      <c r="A127" s="12" t="s">
        <v>248</v>
      </c>
      <c r="B127" s="12" t="s">
        <v>249</v>
      </c>
      <c r="C127" s="3"/>
      <c r="D127" s="3"/>
      <c r="E127" s="3"/>
    </row>
    <row r="128" spans="1:5" x14ac:dyDescent="0.25">
      <c r="A128" s="12" t="s">
        <v>250</v>
      </c>
      <c r="B128" s="12" t="s">
        <v>251</v>
      </c>
      <c r="C128" s="3"/>
      <c r="D128" s="3"/>
      <c r="E128" s="3"/>
    </row>
    <row r="129" spans="1:5" x14ac:dyDescent="0.25">
      <c r="A129" s="12" t="s">
        <v>252</v>
      </c>
      <c r="B129" s="12" t="s">
        <v>253</v>
      </c>
      <c r="C129" s="3"/>
      <c r="D129" s="3"/>
      <c r="E129" s="3"/>
    </row>
    <row r="130" spans="1:5" x14ac:dyDescent="0.25">
      <c r="A130" s="12" t="s">
        <v>254</v>
      </c>
      <c r="B130" s="12" t="s">
        <v>255</v>
      </c>
      <c r="C130" s="3"/>
      <c r="D130" s="3"/>
      <c r="E130" s="3"/>
    </row>
    <row r="131" spans="1:5" x14ac:dyDescent="0.25">
      <c r="A131" s="12" t="s">
        <v>256</v>
      </c>
      <c r="B131" s="12" t="s">
        <v>257</v>
      </c>
      <c r="C131" s="3"/>
      <c r="D131" s="3"/>
      <c r="E131" s="3"/>
    </row>
    <row r="132" spans="1:5" x14ac:dyDescent="0.25">
      <c r="A132" s="14" t="s">
        <v>258</v>
      </c>
      <c r="B132" s="14" t="s">
        <v>259</v>
      </c>
      <c r="C132" s="15"/>
      <c r="D132" s="15">
        <f>SUM(D133:D135)</f>
        <v>0</v>
      </c>
      <c r="E132" s="15"/>
    </row>
    <row r="133" spans="1:5" x14ac:dyDescent="0.25">
      <c r="A133" s="12" t="s">
        <v>260</v>
      </c>
      <c r="B133" s="12" t="s">
        <v>261</v>
      </c>
      <c r="C133" s="3"/>
      <c r="D133" s="3"/>
      <c r="E133" s="3"/>
    </row>
    <row r="134" spans="1:5" x14ac:dyDescent="0.25">
      <c r="A134" s="12" t="s">
        <v>263</v>
      </c>
      <c r="B134" s="12" t="s">
        <v>259</v>
      </c>
      <c r="C134" s="3"/>
      <c r="D134" s="3"/>
      <c r="E134" s="3"/>
    </row>
    <row r="135" spans="1:5" x14ac:dyDescent="0.25">
      <c r="A135" s="12" t="s">
        <v>264</v>
      </c>
      <c r="B135" s="12" t="s">
        <v>265</v>
      </c>
      <c r="C135" s="3"/>
      <c r="D135" s="3"/>
      <c r="E135" s="3"/>
    </row>
    <row r="136" spans="1:5" x14ac:dyDescent="0.25">
      <c r="A136" s="18" t="s">
        <v>266</v>
      </c>
      <c r="B136" s="18" t="s">
        <v>62</v>
      </c>
      <c r="C136" s="19"/>
      <c r="D136" s="19">
        <f>+D137+D143+D153+D155+D156+D157</f>
        <v>0</v>
      </c>
      <c r="E136" s="19"/>
    </row>
    <row r="137" spans="1:5" x14ac:dyDescent="0.25">
      <c r="A137" s="14" t="s">
        <v>267</v>
      </c>
      <c r="B137" s="14" t="s">
        <v>268</v>
      </c>
      <c r="C137" s="15"/>
      <c r="D137" s="15">
        <f t="shared" ref="D137" si="18">SUM(D138:D142)</f>
        <v>0</v>
      </c>
      <c r="E137" s="15"/>
    </row>
    <row r="138" spans="1:5" ht="25.5" x14ac:dyDescent="0.25">
      <c r="A138" s="12" t="s">
        <v>269</v>
      </c>
      <c r="B138" s="12" t="s">
        <v>270</v>
      </c>
      <c r="C138" s="3"/>
      <c r="D138" s="3"/>
      <c r="E138" s="3"/>
    </row>
    <row r="139" spans="1:5" x14ac:dyDescent="0.25">
      <c r="A139" s="12" t="s">
        <v>271</v>
      </c>
      <c r="B139" s="12" t="s">
        <v>272</v>
      </c>
      <c r="C139" s="3"/>
      <c r="D139" s="3"/>
      <c r="E139" s="3"/>
    </row>
    <row r="140" spans="1:5" x14ac:dyDescent="0.25">
      <c r="A140" s="12" t="s">
        <v>273</v>
      </c>
      <c r="B140" s="12" t="s">
        <v>274</v>
      </c>
      <c r="C140" s="3"/>
      <c r="D140" s="3"/>
      <c r="E140" s="3"/>
    </row>
    <row r="141" spans="1:5" x14ac:dyDescent="0.25">
      <c r="A141" s="12" t="s">
        <v>275</v>
      </c>
      <c r="B141" s="12" t="s">
        <v>276</v>
      </c>
      <c r="C141" s="3"/>
      <c r="D141" s="3"/>
      <c r="E141" s="3"/>
    </row>
    <row r="142" spans="1:5" ht="25.5" x14ac:dyDescent="0.25">
      <c r="A142" s="12" t="s">
        <v>277</v>
      </c>
      <c r="B142" s="12" t="s">
        <v>278</v>
      </c>
      <c r="C142" s="3"/>
      <c r="D142" s="3"/>
      <c r="E142" s="3"/>
    </row>
    <row r="143" spans="1:5" x14ac:dyDescent="0.25">
      <c r="A143" s="14" t="s">
        <v>279</v>
      </c>
      <c r="B143" s="14" t="s">
        <v>280</v>
      </c>
      <c r="C143" s="15"/>
      <c r="D143" s="15">
        <f t="shared" ref="D143" si="19">+D144+D149</f>
        <v>0</v>
      </c>
      <c r="E143" s="15"/>
    </row>
    <row r="144" spans="1:5" x14ac:dyDescent="0.25">
      <c r="A144" s="16" t="s">
        <v>281</v>
      </c>
      <c r="B144" s="16" t="s">
        <v>282</v>
      </c>
      <c r="C144" s="17"/>
      <c r="D144" s="17">
        <f t="shared" ref="D144" si="20">SUM(D145:D148)</f>
        <v>0</v>
      </c>
      <c r="E144" s="17"/>
    </row>
    <row r="145" spans="1:5" x14ac:dyDescent="0.25">
      <c r="A145" s="12" t="s">
        <v>283</v>
      </c>
      <c r="B145" s="12" t="s">
        <v>284</v>
      </c>
      <c r="C145" s="3"/>
      <c r="D145" s="3"/>
      <c r="E145" s="3"/>
    </row>
    <row r="146" spans="1:5" x14ac:dyDescent="0.25">
      <c r="A146" s="12" t="s">
        <v>285</v>
      </c>
      <c r="B146" s="12" t="s">
        <v>286</v>
      </c>
      <c r="C146" s="3"/>
      <c r="D146" s="3"/>
      <c r="E146" s="3"/>
    </row>
    <row r="147" spans="1:5" x14ac:dyDescent="0.25">
      <c r="A147" s="12" t="s">
        <v>287</v>
      </c>
      <c r="B147" s="12" t="s">
        <v>288</v>
      </c>
      <c r="C147" s="3"/>
      <c r="D147" s="3"/>
      <c r="E147" s="3"/>
    </row>
    <row r="148" spans="1:5" x14ac:dyDescent="0.25">
      <c r="A148" s="12" t="s">
        <v>289</v>
      </c>
      <c r="B148" s="12" t="s">
        <v>290</v>
      </c>
      <c r="C148" s="3"/>
      <c r="D148" s="3"/>
      <c r="E148" s="3"/>
    </row>
    <row r="149" spans="1:5" x14ac:dyDescent="0.25">
      <c r="A149" s="16" t="s">
        <v>291</v>
      </c>
      <c r="B149" s="16" t="s">
        <v>292</v>
      </c>
      <c r="C149" s="17"/>
      <c r="D149" s="17">
        <f t="shared" ref="D149" si="21">SUM(D150:D152)</f>
        <v>0</v>
      </c>
      <c r="E149" s="17"/>
    </row>
    <row r="150" spans="1:5" x14ac:dyDescent="0.25">
      <c r="A150" s="12" t="s">
        <v>293</v>
      </c>
      <c r="B150" s="12" t="s">
        <v>294</v>
      </c>
      <c r="C150" s="3"/>
      <c r="D150" s="3"/>
      <c r="E150" s="3"/>
    </row>
    <row r="151" spans="1:5" x14ac:dyDescent="0.25">
      <c r="A151" s="12" t="s">
        <v>295</v>
      </c>
      <c r="B151" s="12" t="s">
        <v>288</v>
      </c>
      <c r="C151" s="3"/>
      <c r="D151" s="3"/>
      <c r="E151" s="3"/>
    </row>
    <row r="152" spans="1:5" x14ac:dyDescent="0.25">
      <c r="A152" s="12" t="s">
        <v>296</v>
      </c>
      <c r="B152" s="12" t="s">
        <v>290</v>
      </c>
      <c r="C152" s="3"/>
      <c r="D152" s="3"/>
      <c r="E152" s="3"/>
    </row>
    <row r="153" spans="1:5" x14ac:dyDescent="0.25">
      <c r="A153" s="14" t="s">
        <v>297</v>
      </c>
      <c r="B153" s="14" t="s">
        <v>298</v>
      </c>
      <c r="C153" s="15"/>
      <c r="D153" s="15">
        <f>SUM(D154:D154)</f>
        <v>0</v>
      </c>
      <c r="E153" s="15"/>
    </row>
    <row r="154" spans="1:5" x14ac:dyDescent="0.25">
      <c r="A154" s="12" t="s">
        <v>299</v>
      </c>
      <c r="B154" s="12" t="s">
        <v>300</v>
      </c>
      <c r="C154" s="3"/>
      <c r="D154" s="3"/>
      <c r="E154" s="3"/>
    </row>
    <row r="155" spans="1:5" x14ac:dyDescent="0.25">
      <c r="A155" s="31" t="s">
        <v>301</v>
      </c>
      <c r="B155" s="31" t="s">
        <v>302</v>
      </c>
      <c r="C155" s="3"/>
      <c r="D155" s="3"/>
      <c r="E155" s="3"/>
    </row>
    <row r="156" spans="1:5" x14ac:dyDescent="0.25">
      <c r="A156" s="31" t="s">
        <v>303</v>
      </c>
      <c r="B156" s="31" t="s">
        <v>304</v>
      </c>
      <c r="C156" s="3"/>
      <c r="D156" s="3"/>
      <c r="E156" s="3"/>
    </row>
    <row r="157" spans="1:5" ht="25.5" x14ac:dyDescent="0.25">
      <c r="A157" s="31" t="s">
        <v>305</v>
      </c>
      <c r="B157" s="31" t="s">
        <v>306</v>
      </c>
      <c r="C157" s="3"/>
      <c r="D157" s="3"/>
      <c r="E157" s="3"/>
    </row>
    <row r="158" spans="1:5" x14ac:dyDescent="0.25">
      <c r="A158" s="18" t="s">
        <v>307</v>
      </c>
      <c r="B158" s="18" t="s">
        <v>308</v>
      </c>
      <c r="C158" s="3"/>
      <c r="D158" s="3"/>
      <c r="E158" s="3"/>
    </row>
    <row r="159" spans="1:5" x14ac:dyDescent="0.25">
      <c r="A159" s="18" t="s">
        <v>309</v>
      </c>
      <c r="B159" s="18" t="s">
        <v>310</v>
      </c>
      <c r="C159" s="19"/>
      <c r="D159" s="19">
        <f t="shared" ref="D159" si="22">SUM(D160:D164)</f>
        <v>0</v>
      </c>
      <c r="E159" s="19"/>
    </row>
    <row r="160" spans="1:5" x14ac:dyDescent="0.25">
      <c r="A160" s="12" t="s">
        <v>311</v>
      </c>
      <c r="B160" s="12" t="s">
        <v>312</v>
      </c>
      <c r="C160" s="3"/>
      <c r="D160" s="3"/>
      <c r="E160" s="3"/>
    </row>
    <row r="161" spans="1:5" x14ac:dyDescent="0.25">
      <c r="A161" s="12" t="s">
        <v>313</v>
      </c>
      <c r="B161" s="12" t="s">
        <v>314</v>
      </c>
      <c r="C161" s="3"/>
      <c r="D161" s="3"/>
      <c r="E161" s="3"/>
    </row>
    <row r="162" spans="1:5" x14ac:dyDescent="0.25">
      <c r="A162" s="12" t="s">
        <v>315</v>
      </c>
      <c r="B162" s="12" t="s">
        <v>316</v>
      </c>
      <c r="C162" s="3"/>
      <c r="D162" s="3"/>
      <c r="E162" s="3"/>
    </row>
    <row r="163" spans="1:5" x14ac:dyDescent="0.25">
      <c r="A163" s="12" t="s">
        <v>317</v>
      </c>
      <c r="B163" s="12" t="s">
        <v>318</v>
      </c>
      <c r="C163" s="3"/>
      <c r="D163" s="3"/>
      <c r="E163" s="3"/>
    </row>
    <row r="164" spans="1:5" x14ac:dyDescent="0.25">
      <c r="A164" s="12" t="s">
        <v>319</v>
      </c>
      <c r="B164" s="12" t="s">
        <v>320</v>
      </c>
      <c r="C164" s="3"/>
      <c r="D164" s="3"/>
      <c r="E164" s="3"/>
    </row>
    <row r="165" spans="1:5" x14ac:dyDescent="0.25">
      <c r="A165" s="22" t="s">
        <v>321</v>
      </c>
      <c r="B165" s="22" t="s">
        <v>322</v>
      </c>
      <c r="C165" s="7"/>
      <c r="D165" s="7">
        <f t="shared" ref="D165" si="23">+D166+D167+D168</f>
        <v>-1446630</v>
      </c>
      <c r="E165" s="7"/>
    </row>
    <row r="166" spans="1:5" x14ac:dyDescent="0.25">
      <c r="A166" s="12" t="s">
        <v>323</v>
      </c>
      <c r="B166" s="12" t="s">
        <v>324</v>
      </c>
      <c r="C166" s="3"/>
      <c r="D166" s="3">
        <v>-1265450</v>
      </c>
      <c r="E166" s="3"/>
    </row>
    <row r="167" spans="1:5" x14ac:dyDescent="0.25">
      <c r="A167" s="12" t="s">
        <v>325</v>
      </c>
      <c r="B167" s="12" t="s">
        <v>326</v>
      </c>
      <c r="C167" s="3"/>
      <c r="D167" s="3">
        <v>-139730</v>
      </c>
      <c r="E167" s="3"/>
    </row>
    <row r="168" spans="1:5" x14ac:dyDescent="0.25">
      <c r="A168" s="23" t="s">
        <v>327</v>
      </c>
      <c r="B168" s="23" t="s">
        <v>328</v>
      </c>
      <c r="C168" s="35"/>
      <c r="D168" s="35">
        <f t="shared" ref="D168" si="24">+D169+D175+D188</f>
        <v>-41450</v>
      </c>
      <c r="E168" s="35"/>
    </row>
    <row r="169" spans="1:5" x14ac:dyDescent="0.25">
      <c r="A169" s="28" t="s">
        <v>329</v>
      </c>
      <c r="B169" s="28" t="s">
        <v>330</v>
      </c>
      <c r="C169" s="25"/>
      <c r="D169" s="25">
        <f t="shared" ref="D169" si="25">SUM(D170:D174)</f>
        <v>-41450</v>
      </c>
      <c r="E169" s="25"/>
    </row>
    <row r="170" spans="1:5" x14ac:dyDescent="0.25">
      <c r="A170" s="12" t="s">
        <v>331</v>
      </c>
      <c r="B170" s="12" t="s">
        <v>332</v>
      </c>
      <c r="C170" s="3"/>
      <c r="D170" s="3">
        <v>-22800</v>
      </c>
      <c r="E170" s="3"/>
    </row>
    <row r="171" spans="1:5" x14ac:dyDescent="0.25">
      <c r="A171" s="12" t="s">
        <v>333</v>
      </c>
      <c r="B171" s="12" t="s">
        <v>334</v>
      </c>
      <c r="C171" s="3"/>
      <c r="D171" s="3">
        <v>-6900</v>
      </c>
      <c r="E171" s="3"/>
    </row>
    <row r="172" spans="1:5" ht="25.5" x14ac:dyDescent="0.25">
      <c r="A172" s="12" t="s">
        <v>335</v>
      </c>
      <c r="B172" s="12" t="s">
        <v>336</v>
      </c>
      <c r="C172" s="3"/>
      <c r="D172" s="3">
        <v>-10000</v>
      </c>
      <c r="E172" s="3"/>
    </row>
    <row r="173" spans="1:5" x14ac:dyDescent="0.25">
      <c r="A173" s="12" t="s">
        <v>337</v>
      </c>
      <c r="B173" s="12" t="s">
        <v>338</v>
      </c>
      <c r="C173" s="3"/>
      <c r="D173" s="3">
        <v>0</v>
      </c>
      <c r="E173" s="3"/>
    </row>
    <row r="174" spans="1:5" x14ac:dyDescent="0.25">
      <c r="A174" s="12" t="s">
        <v>339</v>
      </c>
      <c r="B174" s="12" t="s">
        <v>340</v>
      </c>
      <c r="C174" s="3"/>
      <c r="D174" s="3">
        <v>-1750</v>
      </c>
      <c r="E174" s="3"/>
    </row>
    <row r="175" spans="1:5" x14ac:dyDescent="0.25">
      <c r="A175" s="14" t="s">
        <v>341</v>
      </c>
      <c r="B175" s="14" t="s">
        <v>342</v>
      </c>
      <c r="C175" s="15"/>
      <c r="D175" s="15">
        <f t="shared" ref="D175" si="26">SUM(D176:D187)</f>
        <v>0</v>
      </c>
      <c r="E175" s="15"/>
    </row>
    <row r="176" spans="1:5" x14ac:dyDescent="0.25">
      <c r="A176" s="12" t="s">
        <v>343</v>
      </c>
      <c r="B176" s="12" t="s">
        <v>344</v>
      </c>
      <c r="C176" s="3"/>
      <c r="D176" s="3"/>
      <c r="E176" s="3"/>
    </row>
    <row r="177" spans="1:5" x14ac:dyDescent="0.25">
      <c r="A177" s="12" t="s">
        <v>345</v>
      </c>
      <c r="B177" s="12" t="s">
        <v>346</v>
      </c>
      <c r="C177" s="3"/>
      <c r="D177" s="3"/>
      <c r="E177" s="3"/>
    </row>
    <row r="178" spans="1:5" x14ac:dyDescent="0.25">
      <c r="A178" s="12" t="s">
        <v>347</v>
      </c>
      <c r="B178" s="12" t="s">
        <v>348</v>
      </c>
      <c r="C178" s="3"/>
      <c r="D178" s="3"/>
      <c r="E178" s="3"/>
    </row>
    <row r="179" spans="1:5" x14ac:dyDescent="0.25">
      <c r="A179" s="12" t="s">
        <v>349</v>
      </c>
      <c r="B179" s="12" t="s">
        <v>350</v>
      </c>
      <c r="C179" s="3"/>
      <c r="D179" s="3"/>
      <c r="E179" s="3"/>
    </row>
    <row r="180" spans="1:5" x14ac:dyDescent="0.25">
      <c r="A180" s="12" t="s">
        <v>351</v>
      </c>
      <c r="B180" s="12" t="s">
        <v>352</v>
      </c>
      <c r="C180" s="3"/>
      <c r="D180" s="3"/>
      <c r="E180" s="3"/>
    </row>
    <row r="181" spans="1:5" x14ac:dyDescent="0.25">
      <c r="A181" s="12" t="s">
        <v>353</v>
      </c>
      <c r="B181" s="12" t="s">
        <v>354</v>
      </c>
      <c r="C181" s="3"/>
      <c r="D181" s="3"/>
      <c r="E181" s="3"/>
    </row>
    <row r="182" spans="1:5" x14ac:dyDescent="0.25">
      <c r="A182" s="12" t="s">
        <v>355</v>
      </c>
      <c r="B182" s="12" t="s">
        <v>356</v>
      </c>
      <c r="C182" s="3"/>
      <c r="D182" s="3"/>
      <c r="E182" s="3"/>
    </row>
    <row r="183" spans="1:5" x14ac:dyDescent="0.25">
      <c r="A183" s="12" t="s">
        <v>357</v>
      </c>
      <c r="B183" s="12" t="s">
        <v>358</v>
      </c>
      <c r="C183" s="3"/>
      <c r="D183" s="3"/>
      <c r="E183" s="3"/>
    </row>
    <row r="184" spans="1:5" x14ac:dyDescent="0.25">
      <c r="A184" s="12" t="s">
        <v>359</v>
      </c>
      <c r="B184" s="12" t="s">
        <v>360</v>
      </c>
      <c r="C184" s="3"/>
      <c r="D184" s="3"/>
      <c r="E184" s="3"/>
    </row>
    <row r="185" spans="1:5" x14ac:dyDescent="0.25">
      <c r="A185" s="12" t="s">
        <v>361</v>
      </c>
      <c r="B185" s="12" t="s">
        <v>362</v>
      </c>
      <c r="C185" s="3"/>
      <c r="D185" s="3"/>
      <c r="E185" s="3"/>
    </row>
    <row r="186" spans="1:5" x14ac:dyDescent="0.25">
      <c r="A186" s="12" t="s">
        <v>363</v>
      </c>
      <c r="B186" s="12" t="s">
        <v>364</v>
      </c>
      <c r="C186" s="3"/>
      <c r="D186" s="3"/>
      <c r="E186" s="3"/>
    </row>
    <row r="187" spans="1:5" x14ac:dyDescent="0.25">
      <c r="A187" s="12" t="s">
        <v>365</v>
      </c>
      <c r="B187" s="12" t="s">
        <v>366</v>
      </c>
      <c r="C187" s="3"/>
      <c r="D187" s="3"/>
      <c r="E187" s="3"/>
    </row>
    <row r="188" spans="1:5" x14ac:dyDescent="0.25">
      <c r="A188" s="14" t="s">
        <v>367</v>
      </c>
      <c r="B188" s="14" t="s">
        <v>368</v>
      </c>
      <c r="C188" s="3"/>
      <c r="D188" s="3"/>
      <c r="E188" s="3"/>
    </row>
    <row r="189" spans="1:5" x14ac:dyDescent="0.25">
      <c r="A189" s="6" t="s">
        <v>369</v>
      </c>
      <c r="B189" s="6" t="s">
        <v>370</v>
      </c>
      <c r="C189" s="3"/>
      <c r="D189" s="3">
        <v>-364000</v>
      </c>
      <c r="E189" s="3"/>
    </row>
    <row r="190" spans="1:5" x14ac:dyDescent="0.25">
      <c r="A190" s="6" t="s">
        <v>371</v>
      </c>
      <c r="B190" s="6" t="s">
        <v>372</v>
      </c>
      <c r="C190" s="7"/>
      <c r="D190" s="7">
        <f t="shared" ref="D190" si="27">+D191+D192</f>
        <v>-27000</v>
      </c>
      <c r="E190" s="7"/>
    </row>
    <row r="191" spans="1:5" x14ac:dyDescent="0.25">
      <c r="A191" s="12" t="s">
        <v>373</v>
      </c>
      <c r="B191" s="12" t="s">
        <v>374</v>
      </c>
      <c r="C191" s="3"/>
      <c r="D191" s="3">
        <v>-27000</v>
      </c>
      <c r="E191" s="3"/>
    </row>
    <row r="192" spans="1:5" x14ac:dyDescent="0.25">
      <c r="A192" s="12" t="s">
        <v>375</v>
      </c>
      <c r="B192" s="12" t="s">
        <v>372</v>
      </c>
      <c r="C192" s="3"/>
      <c r="D192" s="3"/>
      <c r="E192" s="3"/>
    </row>
    <row r="193" spans="1:5" x14ac:dyDescent="0.25">
      <c r="A193" s="36" t="s">
        <v>376</v>
      </c>
      <c r="B193" s="36" t="s">
        <v>377</v>
      </c>
      <c r="C193" s="37"/>
      <c r="D193" s="37">
        <f>+D2+D52+D165+D189+D190</f>
        <v>-5200630</v>
      </c>
      <c r="E193" s="37"/>
    </row>
    <row r="194" spans="1:5" x14ac:dyDescent="0.25">
      <c r="A194" s="6" t="s">
        <v>378</v>
      </c>
      <c r="B194" s="6" t="s">
        <v>379</v>
      </c>
      <c r="C194" s="3"/>
      <c r="D194" s="3"/>
      <c r="E194" s="3"/>
    </row>
    <row r="195" spans="1:5" x14ac:dyDescent="0.25">
      <c r="A195" s="6" t="s">
        <v>380</v>
      </c>
      <c r="B195" s="6" t="s">
        <v>381</v>
      </c>
      <c r="C195" s="3"/>
      <c r="D195" s="3"/>
      <c r="E195" s="3"/>
    </row>
    <row r="196" spans="1:5" ht="25.5" x14ac:dyDescent="0.25">
      <c r="A196" s="36" t="s">
        <v>382</v>
      </c>
      <c r="B196" s="36" t="s">
        <v>383</v>
      </c>
      <c r="C196" s="37"/>
      <c r="D196" s="37">
        <f t="shared" ref="D196" si="28">+D193+D194+D195</f>
        <v>-5200630</v>
      </c>
      <c r="E196" s="37"/>
    </row>
    <row r="197" spans="1:5" x14ac:dyDescent="0.25">
      <c r="A197" s="6" t="s">
        <v>384</v>
      </c>
      <c r="B197" s="6" t="s">
        <v>385</v>
      </c>
      <c r="C197" s="3"/>
      <c r="D197" s="3"/>
      <c r="E197" s="3"/>
    </row>
    <row r="198" spans="1:5" x14ac:dyDescent="0.25">
      <c r="A198" s="36" t="s">
        <v>386</v>
      </c>
      <c r="B198" s="36" t="s">
        <v>387</v>
      </c>
      <c r="C198" s="37"/>
      <c r="D198" s="37">
        <f t="shared" ref="D198:D200" si="29">+D196+D197</f>
        <v>-5200630</v>
      </c>
      <c r="E198" s="37"/>
    </row>
    <row r="199" spans="1:5" x14ac:dyDescent="0.25">
      <c r="A199" s="6" t="s">
        <v>388</v>
      </c>
      <c r="B199" s="6" t="s">
        <v>389</v>
      </c>
      <c r="C199" s="3"/>
      <c r="D199" s="3"/>
      <c r="E199" s="3"/>
    </row>
    <row r="200" spans="1:5" x14ac:dyDescent="0.25">
      <c r="A200" s="36" t="s">
        <v>390</v>
      </c>
      <c r="B200" s="36" t="s">
        <v>391</v>
      </c>
      <c r="C200" s="37"/>
      <c r="D200" s="37">
        <f t="shared" si="29"/>
        <v>-5200630</v>
      </c>
      <c r="E200" s="37"/>
    </row>
  </sheetData>
  <autoFilter ref="A1:E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rmk</vt:lpstr>
      <vt:lpstr>ED</vt:lpstr>
      <vt:lpstr>ITO</vt:lpstr>
      <vt:lpstr>JAH</vt:lpstr>
      <vt:lpstr>JAO</vt:lpstr>
      <vt:lpstr>JUH</vt:lpstr>
      <vt:lpstr>KA</vt:lpstr>
      <vt:lpstr>KI</vt:lpstr>
      <vt:lpstr>KKO</vt:lpstr>
      <vt:lpstr>KOM</vt:lpstr>
      <vt:lpstr>KVO</vt:lpstr>
      <vt:lpstr>LKO</vt:lpstr>
      <vt:lpstr>MES</vt:lpstr>
      <vt:lpstr>MKO</vt:lpstr>
      <vt:lpstr>MKT</vt:lpstr>
      <vt:lpstr>MMO</vt:lpstr>
      <vt:lpstr>MPO</vt:lpstr>
      <vt:lpstr>MPT</vt:lpstr>
      <vt:lpstr>OOS</vt:lpstr>
      <vt:lpstr>PER</vt:lpstr>
      <vt:lpstr>PET</vt:lpstr>
      <vt:lpstr>POL</vt:lpstr>
      <vt:lpstr>PTO</vt:lpstr>
      <vt:lpstr>RHO</vt:lpstr>
      <vt:lpstr>RMP</vt:lpstr>
      <vt:lpstr>SAG</vt:lpstr>
      <vt:lpstr>SAT</vt:lpstr>
      <vt:lpstr>THO</vt:lpstr>
      <vt:lpstr>TMO</vt:lpstr>
      <vt:lpstr>_kntrl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Laigu</dc:creator>
  <cp:lastModifiedBy>RMK</cp:lastModifiedBy>
  <dcterms:created xsi:type="dcterms:W3CDTF">2019-01-15T06:51:30Z</dcterms:created>
  <dcterms:modified xsi:type="dcterms:W3CDTF">2019-01-18T10:26:15Z</dcterms:modified>
</cp:coreProperties>
</file>