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L:\Selin\HANKED\2023\01.02 Riigi Kaitseinvesteeringute Keskus\"/>
    </mc:Choice>
  </mc:AlternateContent>
  <xr:revisionPtr revIDLastSave="0" documentId="13_ncr:1_{484BA253-24BA-496C-B1A4-06BFE57BF8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ali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22" i="1" l="1"/>
</calcChain>
</file>

<file path=xl/sharedStrings.xml><?xml version="1.0" encoding="utf-8"?>
<sst xmlns="http://schemas.openxmlformats.org/spreadsheetml/2006/main" count="153" uniqueCount="120">
  <si>
    <t>Lisa 2 Pakkumuse vorm</t>
  </si>
  <si>
    <t>Jrk nr.</t>
  </si>
  <si>
    <t>Toode*****</t>
  </si>
  <si>
    <t>Toote kirjeldus**</t>
  </si>
  <si>
    <t xml:space="preserve">Minimaalne säilivusaeg päevades </t>
  </si>
  <si>
    <t>Toote kaal</t>
  </si>
  <si>
    <r>
      <t>Toote nimetus</t>
    </r>
    <r>
      <rPr>
        <sz val="9"/>
        <rFont val="Arial"/>
        <family val="2"/>
        <charset val="186"/>
      </rPr>
      <t xml:space="preserve"> (tuua välja tootja nimetus)</t>
    </r>
  </si>
  <si>
    <t>Inglise keelne toote nimetus</t>
  </si>
  <si>
    <r>
      <t>Toote kirjeldus (</t>
    </r>
    <r>
      <rPr>
        <sz val="9"/>
        <rFont val="Arial"/>
        <family val="2"/>
        <charset val="186"/>
      </rPr>
      <t>lisada juurde kas kaalu või tk toode</t>
    </r>
    <r>
      <rPr>
        <b/>
        <sz val="9"/>
        <rFont val="Arial"/>
        <family val="2"/>
        <charset val="186"/>
      </rPr>
      <t>)</t>
    </r>
  </si>
  <si>
    <r>
      <t>Pakutava toote kaal (kg-des) (</t>
    </r>
    <r>
      <rPr>
        <sz val="9"/>
        <rFont val="Arial"/>
        <family val="2"/>
        <charset val="186"/>
      </rPr>
      <t>kaalutootel märkida 1 ja tükitootel pakendi kaal nt. 2,1</t>
    </r>
    <r>
      <rPr>
        <b/>
        <sz val="9"/>
        <rFont val="Arial"/>
        <family val="2"/>
        <charset val="186"/>
      </rPr>
      <t>)</t>
    </r>
  </si>
  <si>
    <t>Kogus plokis/kastis  kg/tk ****</t>
  </si>
  <si>
    <t>Toote EAN (GTIN) kood ******</t>
  </si>
  <si>
    <t>Toiteväärtus 100 g kohta</t>
  </si>
  <si>
    <t>allergeenid</t>
  </si>
  <si>
    <t>Orienteeruv tarbitav kogus aastas kg ***</t>
  </si>
  <si>
    <t>Toote hind (km-ta) EUR *</t>
  </si>
  <si>
    <t>1 kg hind km-ta, EUR            *</t>
  </si>
  <si>
    <t>Maksumus eurodes (km-ta)</t>
  </si>
  <si>
    <t>kcal</t>
  </si>
  <si>
    <t>valgud</t>
  </si>
  <si>
    <t>süsi-vesikud</t>
  </si>
  <si>
    <t>rasvad</t>
  </si>
  <si>
    <t>Sealiha kuubikud 1</t>
  </si>
  <si>
    <t>1,5 - 2,5 kg</t>
  </si>
  <si>
    <t>Sealiha kuubikud 2</t>
  </si>
  <si>
    <t>Rasvasisaldus maksimaalselt 12%, külmutatud</t>
  </si>
  <si>
    <t>Seakaelakarbonaad 1</t>
  </si>
  <si>
    <t xml:space="preserve">Rasvasisaldus maksimaalselt 12%, kondita, kamarata, kelmetest puhastatud, jahutatud </t>
  </si>
  <si>
    <t>Seakaelakarbonaad 2</t>
  </si>
  <si>
    <t>Rasvasisaldus maksimaalselt 12%, kondita, kamarata, kelmetest puhastatud külmutatud</t>
  </si>
  <si>
    <t>Seakaelakarbonaadi steik</t>
  </si>
  <si>
    <t>Rasvasisaldus maksimaalselt 12%, portsjoni kaal vahemikus 210-240 g, jahutatud</t>
  </si>
  <si>
    <t>kg</t>
  </si>
  <si>
    <t>Sea sisefilee</t>
  </si>
  <si>
    <t>Kelmetest puhastatud, külmutatud</t>
  </si>
  <si>
    <t>Seakoot</t>
  </si>
  <si>
    <t>Tagumise koodi ülaosa, külmutatud</t>
  </si>
  <si>
    <t>Sea välisfilee 1</t>
  </si>
  <si>
    <t>Kamarata, pekita, kelmetest puhastatud, jahutatud</t>
  </si>
  <si>
    <t>Sea välisfilee 2</t>
  </si>
  <si>
    <t>Kamarata, pekita, kelmetest puhastatud, külmutatud</t>
  </si>
  <si>
    <t>Sea välisfilee steik</t>
  </si>
  <si>
    <t>Kamarata, portsjoni kaal vahemikus 210-240 g, jahutatud</t>
  </si>
  <si>
    <t>Sea küljeliha</t>
  </si>
  <si>
    <t xml:space="preserve">Küljetükk kamaraga (taine), kondita, külmutatud </t>
  </si>
  <si>
    <t>Sea kulinaarne ribi</t>
  </si>
  <si>
    <t>Küljetükk, ilma kamarata, liha osakaal minimaalselt 50% ja rasvasisaldus maksimaalselt 15%, külmutatud</t>
  </si>
  <si>
    <t>Seamaks</t>
  </si>
  <si>
    <t>Ei sisalda jääke sapist,  külmutatud</t>
  </si>
  <si>
    <t>2 - 5 kg</t>
  </si>
  <si>
    <t>Hakkliha 1</t>
  </si>
  <si>
    <t>Sealiha 70-75%, veiseliha 25-30%, rasvasisaldus kuni 25%, külmutatud</t>
  </si>
  <si>
    <t>Hakkliha 2</t>
  </si>
  <si>
    <t>Sealiha 70-75%, veiseliha 25-30%, rasvasisaldus kuni 25%, jahutatud</t>
  </si>
  <si>
    <t>Hakkliha 3</t>
  </si>
  <si>
    <t>Veiseliha 50% ja sealiha 50%, ei tohi sisaldada rasvapastat, kanaliha, kamarat ja lihakelmeid, ilma sojavalguta, lihavalgu suhtarv alla 18%, rasvasisaldus alla 25%, külmutatud</t>
  </si>
  <si>
    <t>Hakkliha 4</t>
  </si>
  <si>
    <t>Veiseliha 50% ja sealiha 50%, ei tohi sisaldada rasvapastat, kanaliha, kamarat ja lihakelmeid, ilma sojavalguta, lihavalgu suhtarv alla 18%, rasvasisaldus alla 25%, jahutatud</t>
  </si>
  <si>
    <t>Pakkumuse kogumaksumus (märkida eRHRi maksumuse vormile):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</si>
  <si>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</si>
  <si>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</si>
  <si>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</si>
  <si>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</si>
  <si>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t>***** Pakutavad tooted on naturaalsed, ei tohi olla lisatud soola, maitseaineid või muid ürte.</t>
  </si>
  <si>
    <t>****** Pakutava toote EAN kood veerg K on tellimuse esitamise kood ning peab vastama veergudele F, I ja R.</t>
  </si>
  <si>
    <r>
      <t>Pakkumuse esitamise vorm - Töötlemata sealiha.</t>
    </r>
    <r>
      <rPr>
        <b/>
        <sz val="9"/>
        <color rgb="FFFF0000"/>
        <rFont val="Arial"/>
        <family val="2"/>
        <charset val="186"/>
      </rPr>
      <t xml:space="preserve"> Pakkuma peab kõiki vormil küsitud tooteid!</t>
    </r>
  </si>
  <si>
    <t>Rasvasisaldus maksimaalselt 12%, jahutatud</t>
  </si>
  <si>
    <t>Sealiha kuubikud 24x24 mm ca 2 kg, jahutatud</t>
  </si>
  <si>
    <t>Pork cubes 24x24 mm ca 2 kg, chilled</t>
  </si>
  <si>
    <t>Sealiha kuubikud 24x24 mm ca 2 kg, jahutatud. Rasvasisaldus maksimaalselt 12%. Naturaalne, ei ole kasutatud MSMi, MDMi ega lisatud soola, maitseaineid või muid ürte. Kaalutoode.</t>
  </si>
  <si>
    <t>kuni 10 kg</t>
  </si>
  <si>
    <t>-</t>
  </si>
  <si>
    <t>Sealiha kuubikud 24x24 mm ca 2 kg, külmutatud</t>
  </si>
  <si>
    <t>Pork cubes 24x24 mm ca 2 kg, frozen</t>
  </si>
  <si>
    <t>Sealiha kuubikud 24x24 mm ca 2 kg, külmutatud. Rasvasisaldus maksimaalselt 12%.  Naturaalne, ei ole kasutatud MSMi, MDMi ega lisatud soola, maitseaineid või muid ürte. Kaalutoode.</t>
  </si>
  <si>
    <t>Sea kaelakarbonaad ca 2 kg, jahutatud</t>
  </si>
  <si>
    <t>Pork collar ca 2 kg, chilled</t>
  </si>
  <si>
    <t>Sea kaelakarbonaad ca 2 kg, jahutatud. Rasvasisaldus maksimaalselt 12%. Kondita, kamarata, kelmetest puhastatud. Naturaalne, ei ole kasutatud MSMi, MDMi ega lisatud soola, maitseaineid või muid ürte. Kaalutoode.</t>
  </si>
  <si>
    <t>Sea kaelakarbonaad ca 2 kg, külmutatud</t>
  </si>
  <si>
    <t>Pork collar ca 2 kg, frozen</t>
  </si>
  <si>
    <t>Sea kaelakarbonaad ca 2 kg, külmutatud. Rasvasisaldus maksimaalselt 12%. Kondita, kamarata, kelmetest puhastatud. Naturaalne, ei ole kasutatud MSMi, MDMi ega lisatud soola, maitseaineid või muid ürte. Kaalutoode.</t>
  </si>
  <si>
    <t>Sea kaelakarbonaadi steigid ca 1,6 kg, jahutatud</t>
  </si>
  <si>
    <t>Pork collar steaks ca 1,6 kg, chilled</t>
  </si>
  <si>
    <t>Sea kaelakarbonaadi steigid ca 1,6 kg, 210-240 g/tk, jahutatud. Rasvasisaldus maksimaalselt 12%. Naturaalne, ei ole kasutatud MSMi, MDMi ega lisatud soola, maitseaineid või muid ürte. Kaalutoode.</t>
  </si>
  <si>
    <t>Sea sisefilee ca 0,5 kg, külmutatud</t>
  </si>
  <si>
    <t>Pork tenderloin ca 0,5 kg, frozen</t>
  </si>
  <si>
    <t>Sea sisefilee ca 0,5 kg, kelmetest puhastatud, külmutatud. Naturaalne, ei ole kasutatud MSMi, MDMi ega lisatud soola, maitseaineid või muid ürte. Kaalutoode.</t>
  </si>
  <si>
    <t>Sea tagakoot ca 0,8 kg, külmutatud</t>
  </si>
  <si>
    <t>Pork hind shank ca 0,8 kg, frozen</t>
  </si>
  <si>
    <t>Sea tagumise koodi ülaosa ca 0,8 kg, külmutatud. Naturaalne, ei ole kasutatud MSMi, MDMi ega lisatud soola, maitseaineid või muid ürte. Kaalutoode.</t>
  </si>
  <si>
    <t>Sea välisfilee puhastatud ca 3 kg, jahutatud</t>
  </si>
  <si>
    <t>Pork loin ca 3 kg, chain off, trimmed, chilled</t>
  </si>
  <si>
    <t>Sea välisfilee ca 3 kg, puhastatud, jahutatud. Kamarata, pekita, kelmetest puhastatud. Naturaalne, ei ole kasutatud MSMi, MDMi ega lisatud soola, maitseaineid või muid ürte. Kaalutoode.</t>
  </si>
  <si>
    <t>Sea välisfilee puhastatud ca 3 kg, külmutatud</t>
  </si>
  <si>
    <t>Pork loin ca 3 kg, chain off, trimmed, frozen</t>
  </si>
  <si>
    <t>Sea välisfilee ca 3 kg, puhastatud, külmutatud. Kamarata, pekita, kelmetest puhastatud. Naturaalne, ei ole kasutatud MSMi, MDMi ega lisatud soola, maitseaineid või muid ürte. Kaalutoode.</t>
  </si>
  <si>
    <t>Sea välisfilee steigid ca 1,6 kg, jahutatud</t>
  </si>
  <si>
    <t>Pork loin steaks ca 1,6 kg, chilled</t>
  </si>
  <si>
    <t>Sea välisfilee steigid ca 1,6 kg, 210-240 g/tk, kamarata, jahutatud. Naturaalne, ei ole kasutatud MSMi, MDMi ega lisatud soola, maitseaineid või muid ürte. Kaalutoode.</t>
  </si>
  <si>
    <t>Sea küljeliha ca 700 g, külmutatud</t>
  </si>
  <si>
    <t>Pork belly ca 700 g, frozen</t>
  </si>
  <si>
    <t>Sea küljeliha ca 700 g, külmutatud. Kamaraga taine küljetükk, kondita. Naturaalne, ei ole kasutatud MSMi, MDMi ega lisatud soola, maitseaineid või muid ürte. Kaalutoode.</t>
  </si>
  <si>
    <t>BBQ searibi ca 2,5 kg, külmutatud</t>
  </si>
  <si>
    <t>BBQ pork ribs ca 2,5 kg, frozen</t>
  </si>
  <si>
    <t>BBQ searibi ca 2,5 kg, külmutatud. Küljetükk, ilma kamarata, liha osakaal vähemalt 50% ja rasvasisaldus maksimaalselt 15%. Naturaalne, ei ole kasutatud MSMi, MDMi ega lisatud soola, maitseaineid või muid ürte. Kaalutoode.</t>
  </si>
  <si>
    <t>Seamaks ca 3 kg, külmutatud</t>
  </si>
  <si>
    <t>Pork liver ca 3 kg, frozen</t>
  </si>
  <si>
    <t>Seamaks ca 3 kg, külmutatud. Ei sisalda jääke sapist. Naturaalne, ei ole kasutatud MSMi, MDMi ega lisatud soola, maitseaineid või muid ürte. Kaalutoode.</t>
  </si>
  <si>
    <t>Sea- ja veisehakkliha, külmutatud</t>
  </si>
  <si>
    <t>Pork and beef minced meat, frozen</t>
  </si>
  <si>
    <t>Sea- ja veisehakkliha (sealiha 75%, veiseliha 25%) 1 kg, külmutatud. Rasvasisaldus kuni 25%. Naturaalne, ei ole kasutatud MSMi, MDMi ega lisatud soola, maitseaineid või muid ürte. Tükitoode.</t>
  </si>
  <si>
    <t>Sea- ja veisehakkliha, jahutatud</t>
  </si>
  <si>
    <t>Pork and beef minced meat, chilled</t>
  </si>
  <si>
    <t>Sea- ja veisehakkliha (sealiha 75%, veiseliha 25%) 1 kg, jahutatud. Rasvasisaldus kuni 25%. Naturaalne, ei ole kasutatud MSMi, MDMi ega lisatud soola, maitseaineid või muid ürte. Tükitoode.</t>
  </si>
  <si>
    <t>Kodune hakkliha 1 kg, külmutatud</t>
  </si>
  <si>
    <t>Minced meat (pork 50%, beef 50%) 1 kg, frozen</t>
  </si>
  <si>
    <t>Kodune hakkliha (sealiha 50%, veiseliha 50%) 1 kg, külmutatud. Ei sisalda rasvapastat, kanaliha, kamarat ja lihakelmeid, ilma sojavalguta, lihavalgu suhtarv alla 18%, rasvasisaldus alla 25%. Naturaalne, ei ole kasutatud MSMi, MDMi ega lisatud soola, maitseaineid või muid ürte. Tükitoode.</t>
  </si>
  <si>
    <t>Kodune hakkliha 1 kg, jahutatud</t>
  </si>
  <si>
    <t>Minced meat (pork 50%, beef 50%) 1 kg, chilled</t>
  </si>
  <si>
    <t>Kodune hakkliha (sealiha 50%, veiseliha 50%) 1 kg, jahutatud. Ei sisalda rasvapastat, kanaliha, kamarat ja lihakelmeid, ilma sojavalguta, lihavalgu suhtarv alla 18%, rasvasisaldus alla 25%. Naturaalne, ei ole kasutatud MSMi, MDMi ega lisatud soola, maitseaineid või muid ürte. Tükitoode.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</si>
</sst>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9"/>
      <name val="Arial"/>
      <family val="2"/>
    </font>
    <font>
      <sz val="9"/>
      <color rgb="FF201F1E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9" fontId="0" fillId="0" borderId="0" xfId="1" applyFont="1"/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5" fillId="4" borderId="20" xfId="0" applyNumberFormat="1" applyFont="1" applyFill="1" applyBorder="1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workbookViewId="0">
      <selection activeCell="C9" sqref="C9"/>
    </sheetView>
  </sheetViews>
  <sheetFormatPr defaultRowHeight="15" x14ac:dyDescent="0.25"/>
  <cols>
    <col min="1" max="1" width="3.85546875" customWidth="1"/>
    <col min="2" max="2" width="17.42578125" customWidth="1"/>
    <col min="3" max="3" width="25" customWidth="1"/>
    <col min="4" max="4" width="10" customWidth="1"/>
    <col min="5" max="5" width="7.28515625" customWidth="1"/>
    <col min="6" max="6" width="17.140625" customWidth="1"/>
    <col min="7" max="7" width="16.7109375" customWidth="1"/>
    <col min="8" max="8" width="46" customWidth="1"/>
    <col min="9" max="9" width="11.140625" customWidth="1"/>
    <col min="10" max="10" width="9.85546875" customWidth="1"/>
    <col min="11" max="11" width="19.28515625" customWidth="1"/>
    <col min="12" max="12" width="5.42578125" customWidth="1"/>
    <col min="13" max="13" width="6.42578125" customWidth="1"/>
    <col min="14" max="14" width="7.140625" customWidth="1"/>
    <col min="15" max="16" width="6.42578125" customWidth="1"/>
    <col min="17" max="17" width="10.7109375" customWidth="1"/>
    <col min="18" max="18" width="8.5703125" customWidth="1"/>
    <col min="19" max="19" width="8.7109375" customWidth="1"/>
    <col min="20" max="20" width="11.7109375" style="44" customWidth="1"/>
  </cols>
  <sheetData>
    <row r="1" spans="1:21" ht="15.75" thickBot="1" x14ac:dyDescent="0.3">
      <c r="A1" s="58" t="s">
        <v>65</v>
      </c>
      <c r="B1" s="58"/>
      <c r="C1" s="58"/>
      <c r="D1" s="58"/>
      <c r="E1" s="58"/>
      <c r="F1" s="58"/>
      <c r="G1" s="5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0</v>
      </c>
      <c r="T1" s="1"/>
    </row>
    <row r="2" spans="1:21" ht="15" customHeight="1" x14ac:dyDescent="0.25">
      <c r="A2" s="70" t="s">
        <v>1</v>
      </c>
      <c r="B2" s="67" t="s">
        <v>2</v>
      </c>
      <c r="C2" s="67" t="s">
        <v>3</v>
      </c>
      <c r="D2" s="65" t="s">
        <v>4</v>
      </c>
      <c r="E2" s="67" t="s">
        <v>5</v>
      </c>
      <c r="F2" s="67" t="s">
        <v>6</v>
      </c>
      <c r="G2" s="65" t="s">
        <v>7</v>
      </c>
      <c r="H2" s="67" t="s">
        <v>8</v>
      </c>
      <c r="I2" s="67" t="s">
        <v>9</v>
      </c>
      <c r="J2" s="67" t="s">
        <v>10</v>
      </c>
      <c r="K2" s="65" t="s">
        <v>11</v>
      </c>
      <c r="L2" s="59" t="s">
        <v>12</v>
      </c>
      <c r="M2" s="59"/>
      <c r="N2" s="59"/>
      <c r="O2" s="59"/>
      <c r="P2" s="59" t="s">
        <v>13</v>
      </c>
      <c r="Q2" s="62" t="s">
        <v>14</v>
      </c>
      <c r="R2" s="59" t="s">
        <v>15</v>
      </c>
      <c r="S2" s="59" t="s">
        <v>16</v>
      </c>
      <c r="T2" s="73" t="s">
        <v>17</v>
      </c>
    </row>
    <row r="3" spans="1:21" x14ac:dyDescent="0.25">
      <c r="A3" s="71"/>
      <c r="B3" s="68"/>
      <c r="C3" s="68"/>
      <c r="D3" s="66"/>
      <c r="E3" s="68"/>
      <c r="F3" s="68"/>
      <c r="G3" s="66"/>
      <c r="H3" s="68"/>
      <c r="I3" s="68"/>
      <c r="J3" s="68"/>
      <c r="K3" s="66"/>
      <c r="L3" s="60" t="s">
        <v>18</v>
      </c>
      <c r="M3" s="61" t="s">
        <v>19</v>
      </c>
      <c r="N3" s="61" t="s">
        <v>20</v>
      </c>
      <c r="O3" s="60" t="s">
        <v>21</v>
      </c>
      <c r="P3" s="60"/>
      <c r="Q3" s="63"/>
      <c r="R3" s="60"/>
      <c r="S3" s="60"/>
      <c r="T3" s="74"/>
    </row>
    <row r="4" spans="1:21" ht="36" customHeight="1" thickBot="1" x14ac:dyDescent="0.3">
      <c r="A4" s="72"/>
      <c r="B4" s="69"/>
      <c r="C4" s="69"/>
      <c r="D4" s="66"/>
      <c r="E4" s="69"/>
      <c r="F4" s="69"/>
      <c r="G4" s="66"/>
      <c r="H4" s="69"/>
      <c r="I4" s="69"/>
      <c r="J4" s="69"/>
      <c r="K4" s="66"/>
      <c r="L4" s="61"/>
      <c r="M4" s="76"/>
      <c r="N4" s="76"/>
      <c r="O4" s="61"/>
      <c r="P4" s="61"/>
      <c r="Q4" s="64"/>
      <c r="R4" s="61"/>
      <c r="S4" s="61"/>
      <c r="T4" s="75"/>
    </row>
    <row r="5" spans="1:21" ht="49.5" customHeight="1" x14ac:dyDescent="0.25">
      <c r="A5" s="2">
        <v>1</v>
      </c>
      <c r="B5" s="3" t="s">
        <v>22</v>
      </c>
      <c r="C5" s="4" t="s">
        <v>66</v>
      </c>
      <c r="D5" s="4">
        <v>5</v>
      </c>
      <c r="E5" s="46" t="s">
        <v>23</v>
      </c>
      <c r="F5" s="77" t="s">
        <v>67</v>
      </c>
      <c r="G5" s="77" t="s">
        <v>68</v>
      </c>
      <c r="H5" s="77" t="s">
        <v>69</v>
      </c>
      <c r="I5" s="5">
        <v>1</v>
      </c>
      <c r="J5" s="6" t="s">
        <v>70</v>
      </c>
      <c r="K5" s="7">
        <v>574644</v>
      </c>
      <c r="L5" s="3">
        <v>176</v>
      </c>
      <c r="M5" s="3">
        <v>17</v>
      </c>
      <c r="N5" s="3">
        <v>0</v>
      </c>
      <c r="O5" s="3">
        <v>12</v>
      </c>
      <c r="P5" s="8" t="s">
        <v>71</v>
      </c>
      <c r="Q5" s="9">
        <v>15500</v>
      </c>
      <c r="R5" s="3">
        <v>3.69</v>
      </c>
      <c r="S5" s="3">
        <v>3.69</v>
      </c>
      <c r="T5" s="10">
        <f>Q5*S5</f>
        <v>57195</v>
      </c>
      <c r="U5" s="11"/>
    </row>
    <row r="6" spans="1:21" ht="48" x14ac:dyDescent="0.25">
      <c r="A6" s="12">
        <v>2</v>
      </c>
      <c r="B6" s="13" t="s">
        <v>24</v>
      </c>
      <c r="C6" s="14" t="s">
        <v>25</v>
      </c>
      <c r="D6" s="14">
        <v>90</v>
      </c>
      <c r="E6" s="47"/>
      <c r="F6" s="78" t="s">
        <v>72</v>
      </c>
      <c r="G6" s="78" t="s">
        <v>73</v>
      </c>
      <c r="H6" s="78" t="s">
        <v>74</v>
      </c>
      <c r="I6" s="15">
        <v>1</v>
      </c>
      <c r="J6" s="16" t="s">
        <v>70</v>
      </c>
      <c r="K6" s="16">
        <v>574543</v>
      </c>
      <c r="L6" s="13">
        <v>176</v>
      </c>
      <c r="M6" s="13">
        <v>17</v>
      </c>
      <c r="N6" s="13">
        <v>0</v>
      </c>
      <c r="O6" s="13">
        <v>12</v>
      </c>
      <c r="P6" s="17" t="s">
        <v>71</v>
      </c>
      <c r="Q6" s="18">
        <v>37800</v>
      </c>
      <c r="R6" s="13">
        <v>3.69</v>
      </c>
      <c r="S6" s="13">
        <v>3.49</v>
      </c>
      <c r="T6" s="19">
        <f t="shared" ref="T6:T21" si="0">Q6*S6</f>
        <v>131922</v>
      </c>
      <c r="U6" s="11"/>
    </row>
    <row r="7" spans="1:21" ht="60" x14ac:dyDescent="0.25">
      <c r="A7" s="12">
        <v>3</v>
      </c>
      <c r="B7" s="14" t="s">
        <v>26</v>
      </c>
      <c r="C7" s="14" t="s">
        <v>27</v>
      </c>
      <c r="D7" s="14">
        <v>5</v>
      </c>
      <c r="E7" s="47"/>
      <c r="F7" s="78" t="s">
        <v>75</v>
      </c>
      <c r="G7" s="78" t="s">
        <v>76</v>
      </c>
      <c r="H7" s="78" t="s">
        <v>77</v>
      </c>
      <c r="I7" s="15">
        <v>1</v>
      </c>
      <c r="J7" s="16" t="s">
        <v>70</v>
      </c>
      <c r="K7" s="16">
        <v>574406</v>
      </c>
      <c r="L7" s="13">
        <v>154</v>
      </c>
      <c r="M7" s="13">
        <v>16</v>
      </c>
      <c r="N7" s="13">
        <v>0</v>
      </c>
      <c r="O7" s="13">
        <v>10</v>
      </c>
      <c r="P7" s="17" t="s">
        <v>71</v>
      </c>
      <c r="Q7" s="18">
        <v>11200</v>
      </c>
      <c r="R7" s="13">
        <v>4.3899999999999997</v>
      </c>
      <c r="S7" s="13">
        <v>4.3899999999999997</v>
      </c>
      <c r="T7" s="20">
        <f t="shared" si="0"/>
        <v>49168</v>
      </c>
      <c r="U7" s="11"/>
    </row>
    <row r="8" spans="1:21" ht="60" x14ac:dyDescent="0.25">
      <c r="A8" s="12">
        <v>4</v>
      </c>
      <c r="B8" s="14" t="s">
        <v>28</v>
      </c>
      <c r="C8" s="14" t="s">
        <v>29</v>
      </c>
      <c r="D8" s="14">
        <v>120</v>
      </c>
      <c r="E8" s="47"/>
      <c r="F8" s="78" t="s">
        <v>78</v>
      </c>
      <c r="G8" s="78" t="s">
        <v>79</v>
      </c>
      <c r="H8" s="78" t="s">
        <v>80</v>
      </c>
      <c r="I8" s="15">
        <v>1</v>
      </c>
      <c r="J8" s="16" t="s">
        <v>70</v>
      </c>
      <c r="K8" s="16">
        <v>574756</v>
      </c>
      <c r="L8" s="13">
        <v>154</v>
      </c>
      <c r="M8" s="13">
        <v>16</v>
      </c>
      <c r="N8" s="13">
        <v>0</v>
      </c>
      <c r="O8" s="13">
        <v>10</v>
      </c>
      <c r="P8" s="17" t="s">
        <v>71</v>
      </c>
      <c r="Q8" s="18">
        <v>14100</v>
      </c>
      <c r="R8" s="13">
        <v>3.99</v>
      </c>
      <c r="S8" s="13">
        <v>3.99</v>
      </c>
      <c r="T8" s="19">
        <f t="shared" si="0"/>
        <v>56259</v>
      </c>
      <c r="U8" s="11"/>
    </row>
    <row r="9" spans="1:21" ht="48" x14ac:dyDescent="0.25">
      <c r="A9" s="12">
        <v>5</v>
      </c>
      <c r="B9" s="14" t="s">
        <v>30</v>
      </c>
      <c r="C9" s="14" t="s">
        <v>31</v>
      </c>
      <c r="D9" s="14">
        <v>5</v>
      </c>
      <c r="E9" s="48" t="s">
        <v>32</v>
      </c>
      <c r="F9" s="78" t="s">
        <v>81</v>
      </c>
      <c r="G9" s="78" t="s">
        <v>82</v>
      </c>
      <c r="H9" s="78" t="s">
        <v>83</v>
      </c>
      <c r="I9" s="15">
        <v>1</v>
      </c>
      <c r="J9" s="16" t="s">
        <v>70</v>
      </c>
      <c r="K9" s="16">
        <v>574806</v>
      </c>
      <c r="L9" s="13">
        <v>154</v>
      </c>
      <c r="M9" s="13">
        <v>16</v>
      </c>
      <c r="N9" s="13">
        <v>0</v>
      </c>
      <c r="O9" s="13">
        <v>10</v>
      </c>
      <c r="P9" s="17" t="s">
        <v>71</v>
      </c>
      <c r="Q9" s="18">
        <v>21100</v>
      </c>
      <c r="R9" s="13">
        <v>4.99</v>
      </c>
      <c r="S9" s="13">
        <v>4.99</v>
      </c>
      <c r="T9" s="19">
        <f t="shared" si="0"/>
        <v>105289</v>
      </c>
      <c r="U9" s="11"/>
    </row>
    <row r="10" spans="1:21" ht="48" x14ac:dyDescent="0.25">
      <c r="A10" s="12">
        <v>6</v>
      </c>
      <c r="B10" s="13" t="s">
        <v>33</v>
      </c>
      <c r="C10" s="14" t="s">
        <v>34</v>
      </c>
      <c r="D10" s="14">
        <v>120</v>
      </c>
      <c r="E10" s="48"/>
      <c r="F10" s="78" t="s">
        <v>84</v>
      </c>
      <c r="G10" s="78" t="s">
        <v>85</v>
      </c>
      <c r="H10" s="78" t="s">
        <v>86</v>
      </c>
      <c r="I10" s="15">
        <v>1</v>
      </c>
      <c r="J10" s="16" t="s">
        <v>70</v>
      </c>
      <c r="K10" s="16">
        <v>574550</v>
      </c>
      <c r="L10" s="13">
        <v>106</v>
      </c>
      <c r="M10" s="13">
        <v>17</v>
      </c>
      <c r="N10" s="13">
        <v>0</v>
      </c>
      <c r="O10" s="13">
        <v>4.3</v>
      </c>
      <c r="P10" s="17" t="s">
        <v>71</v>
      </c>
      <c r="Q10" s="18">
        <v>700</v>
      </c>
      <c r="R10" s="13">
        <v>4.6900000000000004</v>
      </c>
      <c r="S10" s="13">
        <v>4.6900000000000004</v>
      </c>
      <c r="T10" s="19">
        <f t="shared" si="0"/>
        <v>3283.0000000000005</v>
      </c>
      <c r="U10" s="11"/>
    </row>
    <row r="11" spans="1:21" ht="36" x14ac:dyDescent="0.25">
      <c r="A11" s="12">
        <v>7</v>
      </c>
      <c r="B11" s="15" t="s">
        <v>35</v>
      </c>
      <c r="C11" s="16" t="s">
        <v>36</v>
      </c>
      <c r="D11" s="14">
        <v>90</v>
      </c>
      <c r="E11" s="48"/>
      <c r="F11" s="79" t="s">
        <v>87</v>
      </c>
      <c r="G11" s="80" t="s">
        <v>88</v>
      </c>
      <c r="H11" s="79" t="s">
        <v>89</v>
      </c>
      <c r="I11" s="15">
        <v>1</v>
      </c>
      <c r="J11" s="16" t="s">
        <v>70</v>
      </c>
      <c r="K11" s="16">
        <v>574598</v>
      </c>
      <c r="L11" s="13">
        <v>241</v>
      </c>
      <c r="M11" s="13">
        <v>13</v>
      </c>
      <c r="N11" s="13">
        <v>0</v>
      </c>
      <c r="O11" s="13">
        <v>21</v>
      </c>
      <c r="P11" s="17" t="s">
        <v>71</v>
      </c>
      <c r="Q11" s="18">
        <v>7200</v>
      </c>
      <c r="R11" s="13">
        <v>0.05</v>
      </c>
      <c r="S11" s="13">
        <v>0.05</v>
      </c>
      <c r="T11" s="19">
        <f t="shared" si="0"/>
        <v>360</v>
      </c>
      <c r="U11" s="11"/>
    </row>
    <row r="12" spans="1:21" ht="48" x14ac:dyDescent="0.25">
      <c r="A12" s="12">
        <v>8</v>
      </c>
      <c r="B12" s="13" t="s">
        <v>37</v>
      </c>
      <c r="C12" s="14" t="s">
        <v>38</v>
      </c>
      <c r="D12" s="14">
        <v>5</v>
      </c>
      <c r="E12" s="48"/>
      <c r="F12" s="78" t="s">
        <v>90</v>
      </c>
      <c r="G12" s="78" t="s">
        <v>91</v>
      </c>
      <c r="H12" s="78" t="s">
        <v>92</v>
      </c>
      <c r="I12" s="15">
        <v>1</v>
      </c>
      <c r="J12" s="16" t="s">
        <v>70</v>
      </c>
      <c r="K12" s="16">
        <v>574401</v>
      </c>
      <c r="L12" s="13">
        <v>125</v>
      </c>
      <c r="M12" s="13">
        <v>20</v>
      </c>
      <c r="N12" s="13">
        <v>0</v>
      </c>
      <c r="O12" s="13">
        <v>5</v>
      </c>
      <c r="P12" s="17" t="s">
        <v>71</v>
      </c>
      <c r="Q12" s="18">
        <v>1800</v>
      </c>
      <c r="R12" s="13">
        <v>4.3899999999999997</v>
      </c>
      <c r="S12" s="13">
        <v>4.3899999999999997</v>
      </c>
      <c r="T12" s="19">
        <f t="shared" si="0"/>
        <v>7901.9999999999991</v>
      </c>
      <c r="U12" s="11"/>
    </row>
    <row r="13" spans="1:21" ht="48" x14ac:dyDescent="0.25">
      <c r="A13" s="12">
        <v>9</v>
      </c>
      <c r="B13" s="13" t="s">
        <v>39</v>
      </c>
      <c r="C13" s="14" t="s">
        <v>40</v>
      </c>
      <c r="D13" s="14">
        <v>120</v>
      </c>
      <c r="E13" s="48"/>
      <c r="F13" s="78" t="s">
        <v>93</v>
      </c>
      <c r="G13" s="78" t="s">
        <v>94</v>
      </c>
      <c r="H13" s="78" t="s">
        <v>95</v>
      </c>
      <c r="I13" s="15">
        <v>1</v>
      </c>
      <c r="J13" s="16" t="s">
        <v>70</v>
      </c>
      <c r="K13" s="16">
        <v>574901</v>
      </c>
      <c r="L13" s="13">
        <v>125</v>
      </c>
      <c r="M13" s="13">
        <v>20</v>
      </c>
      <c r="N13" s="13">
        <v>0</v>
      </c>
      <c r="O13" s="13">
        <v>5</v>
      </c>
      <c r="P13" s="17" t="s">
        <v>71</v>
      </c>
      <c r="Q13" s="21">
        <v>1500</v>
      </c>
      <c r="R13" s="13">
        <v>3.99</v>
      </c>
      <c r="S13" s="13">
        <v>3.99</v>
      </c>
      <c r="T13" s="19">
        <f t="shared" si="0"/>
        <v>5985</v>
      </c>
      <c r="U13" s="11"/>
    </row>
    <row r="14" spans="1:21" ht="36" x14ac:dyDescent="0.25">
      <c r="A14" s="12">
        <v>10</v>
      </c>
      <c r="B14" s="13" t="s">
        <v>41</v>
      </c>
      <c r="C14" s="16" t="s">
        <v>42</v>
      </c>
      <c r="D14" s="16">
        <v>5</v>
      </c>
      <c r="E14" s="48"/>
      <c r="F14" s="78" t="s">
        <v>96</v>
      </c>
      <c r="G14" s="78" t="s">
        <v>97</v>
      </c>
      <c r="H14" s="78" t="s">
        <v>98</v>
      </c>
      <c r="I14" s="15">
        <v>1</v>
      </c>
      <c r="J14" s="16" t="s">
        <v>70</v>
      </c>
      <c r="K14" s="16">
        <v>574601</v>
      </c>
      <c r="L14" s="13">
        <v>125</v>
      </c>
      <c r="M14" s="13">
        <v>20</v>
      </c>
      <c r="N14" s="13">
        <v>0</v>
      </c>
      <c r="O14" s="13">
        <v>5</v>
      </c>
      <c r="P14" s="17" t="s">
        <v>71</v>
      </c>
      <c r="Q14" s="18">
        <v>1500</v>
      </c>
      <c r="R14" s="13">
        <v>4.99</v>
      </c>
      <c r="S14" s="13">
        <v>4.99</v>
      </c>
      <c r="T14" s="19">
        <f t="shared" si="0"/>
        <v>7485</v>
      </c>
      <c r="U14" s="11"/>
    </row>
    <row r="15" spans="1:21" ht="48" x14ac:dyDescent="0.25">
      <c r="A15" s="12">
        <v>11</v>
      </c>
      <c r="B15" s="13" t="s">
        <v>43</v>
      </c>
      <c r="C15" s="22" t="s">
        <v>44</v>
      </c>
      <c r="D15" s="49">
        <v>120</v>
      </c>
      <c r="E15" s="48"/>
      <c r="F15" s="78" t="s">
        <v>99</v>
      </c>
      <c r="G15" s="78" t="s">
        <v>100</v>
      </c>
      <c r="H15" s="78" t="s">
        <v>101</v>
      </c>
      <c r="I15" s="15">
        <v>1</v>
      </c>
      <c r="J15" s="16" t="s">
        <v>70</v>
      </c>
      <c r="K15" s="16">
        <v>574516</v>
      </c>
      <c r="L15" s="13">
        <v>308</v>
      </c>
      <c r="M15" s="13">
        <v>14</v>
      </c>
      <c r="N15" s="13">
        <v>0</v>
      </c>
      <c r="O15" s="13">
        <v>28</v>
      </c>
      <c r="P15" s="17" t="s">
        <v>71</v>
      </c>
      <c r="Q15" s="18">
        <v>700</v>
      </c>
      <c r="R15" s="13">
        <v>4.6900000000000004</v>
      </c>
      <c r="S15" s="13">
        <v>4.6900000000000004</v>
      </c>
      <c r="T15" s="19">
        <f t="shared" si="0"/>
        <v>3283.0000000000005</v>
      </c>
      <c r="U15" s="11"/>
    </row>
    <row r="16" spans="1:21" ht="60" x14ac:dyDescent="0.25">
      <c r="A16" s="12">
        <v>12</v>
      </c>
      <c r="B16" s="13" t="s">
        <v>45</v>
      </c>
      <c r="C16" s="14" t="s">
        <v>46</v>
      </c>
      <c r="D16" s="50"/>
      <c r="E16" s="48"/>
      <c r="F16" s="78" t="s">
        <v>102</v>
      </c>
      <c r="G16" s="78" t="s">
        <v>103</v>
      </c>
      <c r="H16" s="78" t="s">
        <v>104</v>
      </c>
      <c r="I16" s="15">
        <v>1</v>
      </c>
      <c r="J16" s="16" t="s">
        <v>70</v>
      </c>
      <c r="K16" s="16">
        <v>574726</v>
      </c>
      <c r="L16" s="13">
        <v>303</v>
      </c>
      <c r="M16" s="13">
        <v>14</v>
      </c>
      <c r="N16" s="13">
        <v>0</v>
      </c>
      <c r="O16" s="13">
        <v>15</v>
      </c>
      <c r="P16" s="17" t="s">
        <v>71</v>
      </c>
      <c r="Q16" s="18">
        <v>2000</v>
      </c>
      <c r="R16" s="13">
        <v>4.8899999999999997</v>
      </c>
      <c r="S16" s="13">
        <v>4.8899999999999997</v>
      </c>
      <c r="T16" s="19">
        <f t="shared" si="0"/>
        <v>9780</v>
      </c>
      <c r="U16" s="11"/>
    </row>
    <row r="17" spans="1:21" ht="36" x14ac:dyDescent="0.25">
      <c r="A17" s="12">
        <v>13</v>
      </c>
      <c r="B17" s="13" t="s">
        <v>47</v>
      </c>
      <c r="C17" s="14" t="s">
        <v>48</v>
      </c>
      <c r="D17" s="50"/>
      <c r="E17" s="16" t="s">
        <v>49</v>
      </c>
      <c r="F17" s="78" t="s">
        <v>105</v>
      </c>
      <c r="G17" s="78" t="s">
        <v>106</v>
      </c>
      <c r="H17" s="78" t="s">
        <v>107</v>
      </c>
      <c r="I17" s="15">
        <v>1</v>
      </c>
      <c r="J17" s="16" t="s">
        <v>70</v>
      </c>
      <c r="K17" s="16">
        <v>574730</v>
      </c>
      <c r="L17" s="13">
        <v>124</v>
      </c>
      <c r="M17" s="13">
        <v>21</v>
      </c>
      <c r="N17" s="13">
        <v>2.2999999999999998</v>
      </c>
      <c r="O17" s="13">
        <v>3.4</v>
      </c>
      <c r="P17" s="17" t="s">
        <v>71</v>
      </c>
      <c r="Q17" s="18">
        <v>120</v>
      </c>
      <c r="R17" s="13">
        <v>1.32</v>
      </c>
      <c r="S17" s="13">
        <v>1.32</v>
      </c>
      <c r="T17" s="19">
        <f t="shared" si="0"/>
        <v>158.4</v>
      </c>
      <c r="U17" s="11"/>
    </row>
    <row r="18" spans="1:21" ht="48" x14ac:dyDescent="0.25">
      <c r="A18" s="12">
        <v>14</v>
      </c>
      <c r="B18" s="13" t="s">
        <v>50</v>
      </c>
      <c r="C18" s="14" t="s">
        <v>51</v>
      </c>
      <c r="D18" s="51"/>
      <c r="E18" s="52" t="s">
        <v>32</v>
      </c>
      <c r="F18" s="78" t="s">
        <v>108</v>
      </c>
      <c r="G18" s="78" t="s">
        <v>109</v>
      </c>
      <c r="H18" s="78" t="s">
        <v>110</v>
      </c>
      <c r="I18" s="15">
        <v>1</v>
      </c>
      <c r="J18" s="16" t="s">
        <v>70</v>
      </c>
      <c r="K18" s="23">
        <v>4740574058606</v>
      </c>
      <c r="L18" s="13">
        <v>263</v>
      </c>
      <c r="M18" s="13">
        <v>15</v>
      </c>
      <c r="N18" s="13">
        <v>0</v>
      </c>
      <c r="O18" s="13">
        <v>25</v>
      </c>
      <c r="P18" s="17" t="s">
        <v>71</v>
      </c>
      <c r="Q18" s="18">
        <v>100</v>
      </c>
      <c r="R18" s="13">
        <v>3.99</v>
      </c>
      <c r="S18" s="13">
        <v>3.99</v>
      </c>
      <c r="T18" s="19">
        <f t="shared" si="0"/>
        <v>399</v>
      </c>
      <c r="U18" s="11"/>
    </row>
    <row r="19" spans="1:21" ht="48" x14ac:dyDescent="0.25">
      <c r="A19" s="12">
        <v>15</v>
      </c>
      <c r="B19" s="13" t="s">
        <v>52</v>
      </c>
      <c r="C19" s="14" t="s">
        <v>53</v>
      </c>
      <c r="D19" s="14">
        <v>3</v>
      </c>
      <c r="E19" s="53"/>
      <c r="F19" s="78" t="s">
        <v>111</v>
      </c>
      <c r="G19" s="78" t="s">
        <v>112</v>
      </c>
      <c r="H19" s="78" t="s">
        <v>113</v>
      </c>
      <c r="I19" s="15">
        <v>1</v>
      </c>
      <c r="J19" s="16" t="s">
        <v>70</v>
      </c>
      <c r="K19" s="23">
        <v>4740574048607</v>
      </c>
      <c r="L19" s="13">
        <v>263</v>
      </c>
      <c r="M19" s="13">
        <v>15</v>
      </c>
      <c r="N19" s="13">
        <v>0</v>
      </c>
      <c r="O19" s="13">
        <v>25</v>
      </c>
      <c r="P19" s="17" t="s">
        <v>71</v>
      </c>
      <c r="Q19" s="18">
        <v>100</v>
      </c>
      <c r="R19" s="13">
        <v>3.99</v>
      </c>
      <c r="S19" s="13">
        <v>3.99</v>
      </c>
      <c r="T19" s="19">
        <f t="shared" si="0"/>
        <v>399</v>
      </c>
      <c r="U19" s="11"/>
    </row>
    <row r="20" spans="1:21" ht="84" x14ac:dyDescent="0.25">
      <c r="A20" s="12">
        <v>16</v>
      </c>
      <c r="B20" s="13" t="s">
        <v>54</v>
      </c>
      <c r="C20" s="14" t="s">
        <v>55</v>
      </c>
      <c r="D20" s="14">
        <v>120</v>
      </c>
      <c r="E20" s="53"/>
      <c r="F20" s="78" t="s">
        <v>114</v>
      </c>
      <c r="G20" s="78" t="s">
        <v>115</v>
      </c>
      <c r="H20" s="78" t="s">
        <v>116</v>
      </c>
      <c r="I20" s="15">
        <v>1</v>
      </c>
      <c r="J20" s="16" t="s">
        <v>70</v>
      </c>
      <c r="K20" s="23">
        <v>4740163000047</v>
      </c>
      <c r="L20" s="13">
        <v>263</v>
      </c>
      <c r="M20" s="13">
        <v>15</v>
      </c>
      <c r="N20" s="13">
        <v>0</v>
      </c>
      <c r="O20" s="13">
        <v>24.9</v>
      </c>
      <c r="P20" s="17" t="s">
        <v>71</v>
      </c>
      <c r="Q20" s="18">
        <v>36000</v>
      </c>
      <c r="R20" s="13">
        <v>3.52</v>
      </c>
      <c r="S20" s="13">
        <v>3.52</v>
      </c>
      <c r="T20" s="19">
        <f t="shared" si="0"/>
        <v>126720</v>
      </c>
      <c r="U20" s="11"/>
    </row>
    <row r="21" spans="1:21" ht="84.75" thickBot="1" x14ac:dyDescent="0.3">
      <c r="A21" s="24">
        <v>17</v>
      </c>
      <c r="B21" s="25" t="s">
        <v>56</v>
      </c>
      <c r="C21" s="26" t="s">
        <v>57</v>
      </c>
      <c r="D21" s="26">
        <v>3</v>
      </c>
      <c r="E21" s="54"/>
      <c r="F21" s="81" t="s">
        <v>117</v>
      </c>
      <c r="G21" s="81" t="s">
        <v>118</v>
      </c>
      <c r="H21" s="81" t="s">
        <v>119</v>
      </c>
      <c r="I21" s="27">
        <v>1</v>
      </c>
      <c r="J21" s="28" t="s">
        <v>70</v>
      </c>
      <c r="K21" s="29">
        <v>4740574045606</v>
      </c>
      <c r="L21" s="25">
        <v>263</v>
      </c>
      <c r="M21" s="25">
        <v>15</v>
      </c>
      <c r="N21" s="25">
        <v>0</v>
      </c>
      <c r="O21" s="25">
        <v>24.9</v>
      </c>
      <c r="P21" s="30" t="s">
        <v>71</v>
      </c>
      <c r="Q21" s="31">
        <v>6300</v>
      </c>
      <c r="R21" s="25">
        <v>4.8899999999999997</v>
      </c>
      <c r="S21" s="25">
        <v>4.8899999999999997</v>
      </c>
      <c r="T21" s="19">
        <f t="shared" si="0"/>
        <v>30806.999999999996</v>
      </c>
      <c r="U21" s="11"/>
    </row>
    <row r="22" spans="1:21" ht="15.75" thickBot="1" x14ac:dyDescent="0.3">
      <c r="A22" s="32"/>
      <c r="B22" s="33"/>
      <c r="C22" s="34"/>
      <c r="D22" s="34"/>
      <c r="E22" s="33"/>
      <c r="F22" s="35"/>
      <c r="G22" s="33"/>
      <c r="H22" s="33"/>
      <c r="I22" s="33"/>
      <c r="J22" s="33"/>
      <c r="K22" s="33"/>
      <c r="L22" s="55" t="s">
        <v>58</v>
      </c>
      <c r="M22" s="56"/>
      <c r="N22" s="56"/>
      <c r="O22" s="56"/>
      <c r="P22" s="56"/>
      <c r="Q22" s="56"/>
      <c r="R22" s="56"/>
      <c r="S22" s="57"/>
      <c r="T22" s="36">
        <f>SUM(T5:T21)</f>
        <v>596394.4</v>
      </c>
    </row>
    <row r="23" spans="1:21" x14ac:dyDescent="0.25">
      <c r="A23" s="37" t="s">
        <v>59</v>
      </c>
      <c r="B23" s="38"/>
      <c r="C23" s="39"/>
      <c r="D23" s="34"/>
      <c r="E23" s="33"/>
      <c r="F23" s="35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0"/>
      <c r="R23" s="41"/>
      <c r="S23" s="33"/>
      <c r="T23" s="42"/>
    </row>
    <row r="24" spans="1:21" x14ac:dyDescent="0.25">
      <c r="A24" s="43" t="s">
        <v>60</v>
      </c>
      <c r="B24" s="38"/>
      <c r="C24" s="39"/>
      <c r="D24" s="34"/>
      <c r="E24" s="33"/>
      <c r="F24" s="35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40"/>
      <c r="R24" s="33"/>
      <c r="S24" s="33"/>
      <c r="T24" s="33"/>
    </row>
    <row r="25" spans="1:21" x14ac:dyDescent="0.25">
      <c r="A25" s="43" t="s">
        <v>61</v>
      </c>
      <c r="B25" s="38"/>
      <c r="C25" s="39"/>
      <c r="D25" s="34"/>
      <c r="E25" s="33"/>
      <c r="F25" s="35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0"/>
      <c r="R25" s="33"/>
      <c r="S25" s="33"/>
      <c r="T25" s="33"/>
    </row>
    <row r="26" spans="1:21" x14ac:dyDescent="0.25">
      <c r="A26" s="43" t="s">
        <v>62</v>
      </c>
      <c r="B26" s="38"/>
      <c r="C26" s="39"/>
    </row>
    <row r="27" spans="1:21" x14ac:dyDescent="0.25">
      <c r="A27" s="43" t="s">
        <v>63</v>
      </c>
      <c r="B27" s="38"/>
      <c r="C27" s="39"/>
    </row>
    <row r="28" spans="1:21" x14ac:dyDescent="0.25">
      <c r="A28" s="45" t="s">
        <v>64</v>
      </c>
      <c r="B28" s="38"/>
      <c r="C28" s="39"/>
    </row>
  </sheetData>
  <mergeCells count="27">
    <mergeCell ref="T2:T4"/>
    <mergeCell ref="L3:L4"/>
    <mergeCell ref="M3:M4"/>
    <mergeCell ref="N3:N4"/>
    <mergeCell ref="O3:O4"/>
    <mergeCell ref="L2:O2"/>
    <mergeCell ref="A1:G1"/>
    <mergeCell ref="P2:P4"/>
    <mergeCell ref="Q2:Q4"/>
    <mergeCell ref="R2:R4"/>
    <mergeCell ref="S2:S4"/>
    <mergeCell ref="G2:G4"/>
    <mergeCell ref="H2:H4"/>
    <mergeCell ref="I2:I4"/>
    <mergeCell ref="J2:J4"/>
    <mergeCell ref="K2:K4"/>
    <mergeCell ref="A2:A4"/>
    <mergeCell ref="B2:B4"/>
    <mergeCell ref="C2:C4"/>
    <mergeCell ref="D2:D4"/>
    <mergeCell ref="E2:E4"/>
    <mergeCell ref="F2:F4"/>
    <mergeCell ref="E5:E8"/>
    <mergeCell ref="E9:E16"/>
    <mergeCell ref="D15:D18"/>
    <mergeCell ref="E18:E21"/>
    <mergeCell ref="L22:S22"/>
  </mergeCells>
  <pageMargins left="0.7" right="0.7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Sealiha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Selin Valk</cp:lastModifiedBy>
  <cp:lastPrinted>2023-01-31T11:29:03Z</cp:lastPrinted>
  <dcterms:created xsi:type="dcterms:W3CDTF">2023-01-12T07:11:02Z</dcterms:created>
  <dcterms:modified xsi:type="dcterms:W3CDTF">2023-01-31T11:32:41Z</dcterms:modified>
</cp:coreProperties>
</file>