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onika.merilaine\Desktop\"/>
    </mc:Choice>
  </mc:AlternateContent>
  <xr:revisionPtr revIDLastSave="0" documentId="13_ncr:1_{73E5835E-4D03-4967-BF8B-BB6B98DD01DA}" xr6:coauthVersionLast="47" xr6:coauthVersionMax="47" xr10:uidLastSave="{00000000-0000-0000-0000-000000000000}"/>
  <bookViews>
    <workbookView xWindow="-28920" yWindow="-1155" windowWidth="29040" windowHeight="15720" activeTab="1" xr2:uid="{213DE875-B07C-4F0A-93A6-5EE549FFD1B9}"/>
  </bookViews>
  <sheets>
    <sheet name="OSA 1" sheetId="1" r:id="rId1"/>
    <sheet name="OS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2" l="1"/>
  <c r="H7" i="2"/>
  <c r="H8" i="2"/>
  <c r="H6" i="2"/>
  <c r="H16" i="1"/>
  <c r="H7" i="1"/>
  <c r="H8" i="1"/>
  <c r="H9" i="1"/>
  <c r="H10" i="1"/>
  <c r="H11" i="1"/>
  <c r="H12" i="1"/>
  <c r="H13" i="1"/>
  <c r="H14" i="1"/>
  <c r="H15" i="1"/>
  <c r="H6" i="1"/>
  <c r="F8" i="2"/>
  <c r="F7" i="2"/>
  <c r="F6" i="2"/>
  <c r="F9" i="2" s="1"/>
  <c r="F15" i="1"/>
  <c r="F14" i="1"/>
  <c r="F13" i="1"/>
  <c r="F12" i="1"/>
  <c r="F11" i="1"/>
  <c r="F10" i="1"/>
  <c r="F9" i="1"/>
  <c r="F8" i="1"/>
  <c r="F7" i="1"/>
  <c r="F6" i="1"/>
  <c r="F16" i="1" s="1"/>
</calcChain>
</file>

<file path=xl/sharedStrings.xml><?xml version="1.0" encoding="utf-8"?>
<sst xmlns="http://schemas.openxmlformats.org/spreadsheetml/2006/main" count="33" uniqueCount="24">
  <si>
    <t>Jrk nr</t>
  </si>
  <si>
    <t>Nimetus</t>
  </si>
  <si>
    <t>Liiniveopäevade arv</t>
  </si>
  <si>
    <t xml:space="preserve">2 suuna maksumus </t>
  </si>
  <si>
    <t>2 suuna maksumus kokku km-ta (tabel täitub automaatselt)</t>
  </si>
  <si>
    <t>Istekohti bussis</t>
  </si>
  <si>
    <t>KOKKU</t>
  </si>
  <si>
    <t>Liiniveo algus Tallinn või Harjumaa, lõpuga Harjumaal</t>
  </si>
  <si>
    <t>Aktsiaselts MK Autobuss</t>
  </si>
  <si>
    <t xml:space="preserve"> Liin nr 2 Kopli - Ämari (E-R)</t>
  </si>
  <si>
    <t xml:space="preserve"> Liin nr 3 Pirita - Lasnamäe - Pääsküla - Saue - Keila - Ämari (E-R)</t>
  </si>
  <si>
    <t xml:space="preserve"> Liin nr 4 Lasnamäe - Mustamäe - Ämari (nädalavahetus, riiklikud pühad)</t>
  </si>
  <si>
    <t xml:space="preserve"> Liin nr 5 Kopli - Mustamäe - Keila - Paldiski (E-R)</t>
  </si>
  <si>
    <t xml:space="preserve"> Liin nr 7 Pirita - Lasnamäe - Pääsküla - Saue - Keila - Paldiski (E-R)</t>
  </si>
  <si>
    <t xml:space="preserve"> Liin nr 11 Kopli - Mustamäe - Keila - Ämari (E-R)</t>
  </si>
  <si>
    <t xml:space="preserve"> Liin nr 20 Jüri - Tallinn - Ämari (E-R)</t>
  </si>
  <si>
    <t xml:space="preserve"> Liin nr 21 Tallinn - Ämari (E-R)</t>
  </si>
  <si>
    <t>Liin nr 26 Kohila - Laitse - Ämari (E-R)</t>
  </si>
  <si>
    <t xml:space="preserve"> Liin nr 27 Priisle - Mustamäe - Ämari (E-R)</t>
  </si>
  <si>
    <t>Liiniveo algus Tallinn või Harjumaa, lõpuga väljaspool Harjumaad</t>
  </si>
  <si>
    <t xml:space="preserve"> Liin nr 1a Tallinn - Tapa (E-R)</t>
  </si>
  <si>
    <t xml:space="preserve"> Liin nr 1b Tallinn - Tapa (E-R)</t>
  </si>
  <si>
    <t xml:space="preserve"> Liin nr 8 Tallinn - Jõhvi (E ja N ning tagasi K ja R)</t>
  </si>
  <si>
    <t>UUS hind 5% hinnatõus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</si>
</sst>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20">
    <xf numFmtId="0" fontId="0" fillId="0" borderId="0" xfId="0"/>
    <xf numFmtId="0" fontId="4" fillId="0" borderId="0" xfId="0" applyFont="1"/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4" borderId="3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4" fillId="4" borderId="4" xfId="0" applyFont="1" applyFill="1" applyBorder="1"/>
    <xf numFmtId="0" fontId="6" fillId="0" borderId="6" xfId="2" applyFont="1" applyFill="1" applyBorder="1" applyAlignment="1">
      <alignment horizontal="center" vertical="center"/>
    </xf>
    <xf numFmtId="0" fontId="0" fillId="4" borderId="4" xfId="0" applyFill="1" applyBorder="1"/>
    <xf numFmtId="0" fontId="5" fillId="2" borderId="6" xfId="1" applyFont="1" applyBorder="1" applyAlignment="1">
      <alignment horizontal="center" vertical="center" wrapText="1"/>
    </xf>
    <xf numFmtId="0" fontId="0" fillId="0" borderId="7" xfId="0" applyBorder="1"/>
    <xf numFmtId="0" fontId="5" fillId="4" borderId="4" xfId="1" applyFont="1" applyFill="1" applyBorder="1" applyAlignment="1">
      <alignment horizontal="center" vertical="center" wrapText="1"/>
    </xf>
  </cellXfs>
  <cellStyles count="3">
    <cellStyle name="Hea" xfId="1" builtinId="26"/>
    <cellStyle name="Märkus" xfId="2" builtinId="10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27AB-9A84-43FE-B509-6F54DEE73818}">
  <dimension ref="B2:H16"/>
  <sheetViews>
    <sheetView workbookViewId="0">
      <selection activeCell="H5" sqref="H5"/>
    </sheetView>
  </sheetViews>
  <sheetFormatPr defaultRowHeight="14.25"/>
  <cols>
    <col min="3" max="3" width="62.375" customWidth="1"/>
    <col min="4" max="4" width="15.5" customWidth="1"/>
    <col min="5" max="5" width="14.375" customWidth="1"/>
    <col min="6" max="6" width="19.875" customWidth="1"/>
    <col min="7" max="7" width="9.5" customWidth="1"/>
    <col min="8" max="8" width="12.5" customWidth="1"/>
  </cols>
  <sheetData>
    <row r="2" spans="2:8" ht="15">
      <c r="B2" s="9" t="s">
        <v>7</v>
      </c>
      <c r="C2" s="9"/>
      <c r="D2" s="1"/>
    </row>
    <row r="3" spans="2:8" ht="15">
      <c r="B3" s="9" t="s">
        <v>8</v>
      </c>
      <c r="C3" s="9"/>
      <c r="D3" s="1"/>
    </row>
    <row r="5" spans="2:8" ht="45">
      <c r="B5" s="2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3" t="s">
        <v>5</v>
      </c>
      <c r="H5" s="11" t="s">
        <v>23</v>
      </c>
    </row>
    <row r="6" spans="2:8">
      <c r="B6" s="5">
        <v>1</v>
      </c>
      <c r="C6" s="6" t="s">
        <v>9</v>
      </c>
      <c r="D6" s="5">
        <v>123</v>
      </c>
      <c r="E6" s="5">
        <v>156</v>
      </c>
      <c r="F6" s="7">
        <f>D6*E6</f>
        <v>19188</v>
      </c>
      <c r="G6" s="7">
        <v>55</v>
      </c>
      <c r="H6" s="12">
        <f>E6*1.05</f>
        <v>163.80000000000001</v>
      </c>
    </row>
    <row r="7" spans="2:8">
      <c r="B7" s="5">
        <v>2</v>
      </c>
      <c r="C7" s="6" t="s">
        <v>10</v>
      </c>
      <c r="D7" s="5">
        <v>123</v>
      </c>
      <c r="E7" s="5">
        <v>158</v>
      </c>
      <c r="F7" s="7">
        <f t="shared" ref="F7:F15" si="0">D7*E7</f>
        <v>19434</v>
      </c>
      <c r="G7" s="7">
        <v>55</v>
      </c>
      <c r="H7" s="12">
        <f t="shared" ref="H7:H15" si="1">E7*1.05</f>
        <v>165.9</v>
      </c>
    </row>
    <row r="8" spans="2:8">
      <c r="B8" s="5">
        <v>3</v>
      </c>
      <c r="C8" s="6" t="s">
        <v>11</v>
      </c>
      <c r="D8" s="5">
        <v>113</v>
      </c>
      <c r="E8" s="5">
        <v>120</v>
      </c>
      <c r="F8" s="7">
        <f t="shared" si="0"/>
        <v>13560</v>
      </c>
      <c r="G8" s="7">
        <v>19</v>
      </c>
      <c r="H8" s="12">
        <f t="shared" si="1"/>
        <v>126</v>
      </c>
    </row>
    <row r="9" spans="2:8">
      <c r="B9" s="5">
        <v>4</v>
      </c>
      <c r="C9" s="6" t="s">
        <v>12</v>
      </c>
      <c r="D9" s="5">
        <v>252</v>
      </c>
      <c r="E9" s="5">
        <v>166</v>
      </c>
      <c r="F9" s="7">
        <f t="shared" si="0"/>
        <v>41832</v>
      </c>
      <c r="G9" s="7">
        <v>50</v>
      </c>
      <c r="H9" s="12">
        <f t="shared" si="1"/>
        <v>174.3</v>
      </c>
    </row>
    <row r="10" spans="2:8">
      <c r="B10" s="5">
        <v>5</v>
      </c>
      <c r="C10" s="6" t="s">
        <v>13</v>
      </c>
      <c r="D10" s="5">
        <v>252</v>
      </c>
      <c r="E10" s="5">
        <v>168</v>
      </c>
      <c r="F10" s="7">
        <f t="shared" si="0"/>
        <v>42336</v>
      </c>
      <c r="G10" s="7">
        <v>50</v>
      </c>
      <c r="H10" s="12">
        <f t="shared" si="1"/>
        <v>176.4</v>
      </c>
    </row>
    <row r="11" spans="2:8">
      <c r="B11" s="5">
        <v>6</v>
      </c>
      <c r="C11" s="6" t="s">
        <v>14</v>
      </c>
      <c r="D11" s="5">
        <v>252</v>
      </c>
      <c r="E11" s="5">
        <v>158</v>
      </c>
      <c r="F11" s="7">
        <f t="shared" si="0"/>
        <v>39816</v>
      </c>
      <c r="G11" s="7">
        <v>55</v>
      </c>
      <c r="H11" s="12">
        <f t="shared" si="1"/>
        <v>165.9</v>
      </c>
    </row>
    <row r="12" spans="2:8">
      <c r="B12" s="5">
        <v>7</v>
      </c>
      <c r="C12" s="6" t="s">
        <v>15</v>
      </c>
      <c r="D12" s="5">
        <v>252</v>
      </c>
      <c r="E12" s="5">
        <v>148</v>
      </c>
      <c r="F12" s="7">
        <f t="shared" si="0"/>
        <v>37296</v>
      </c>
      <c r="G12" s="7">
        <v>19</v>
      </c>
      <c r="H12" s="12">
        <f t="shared" si="1"/>
        <v>155.4</v>
      </c>
    </row>
    <row r="13" spans="2:8">
      <c r="B13" s="5">
        <v>8</v>
      </c>
      <c r="C13" s="6" t="s">
        <v>16</v>
      </c>
      <c r="D13" s="5">
        <v>252</v>
      </c>
      <c r="E13" s="5">
        <v>146</v>
      </c>
      <c r="F13" s="7">
        <f t="shared" si="0"/>
        <v>36792</v>
      </c>
      <c r="G13" s="7">
        <v>19</v>
      </c>
      <c r="H13" s="12">
        <f t="shared" si="1"/>
        <v>153.30000000000001</v>
      </c>
    </row>
    <row r="14" spans="2:8">
      <c r="B14" s="5">
        <v>9</v>
      </c>
      <c r="C14" s="6" t="s">
        <v>17</v>
      </c>
      <c r="D14" s="5">
        <v>252</v>
      </c>
      <c r="E14" s="5">
        <v>148</v>
      </c>
      <c r="F14" s="7">
        <f t="shared" si="0"/>
        <v>37296</v>
      </c>
      <c r="G14" s="7">
        <v>19</v>
      </c>
      <c r="H14" s="12">
        <f t="shared" si="1"/>
        <v>155.4</v>
      </c>
    </row>
    <row r="15" spans="2:8" ht="15" thickBot="1">
      <c r="B15" s="5">
        <v>10</v>
      </c>
      <c r="C15" s="6" t="s">
        <v>18</v>
      </c>
      <c r="D15" s="5">
        <v>252</v>
      </c>
      <c r="E15" s="5">
        <v>136</v>
      </c>
      <c r="F15" s="7">
        <f t="shared" si="0"/>
        <v>34272</v>
      </c>
      <c r="G15" s="7">
        <v>16</v>
      </c>
      <c r="H15" s="13">
        <f t="shared" si="1"/>
        <v>142.80000000000001</v>
      </c>
    </row>
    <row r="16" spans="2:8" ht="15.75" thickBot="1">
      <c r="E16" s="8" t="s">
        <v>6</v>
      </c>
      <c r="F16" s="8">
        <f>SUM(F6:F15)</f>
        <v>321822</v>
      </c>
      <c r="H16" s="14">
        <f>SUM(H6:H15)</f>
        <v>1579.2</v>
      </c>
    </row>
  </sheetData>
  <mergeCells count="2">
    <mergeCell ref="B2:C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143B-03B0-49E5-AB56-AB104FC0D741}">
  <dimension ref="B2:H9"/>
  <sheetViews>
    <sheetView tabSelected="1" workbookViewId="0">
      <selection activeCell="K16" sqref="K16"/>
    </sheetView>
  </sheetViews>
  <sheetFormatPr defaultRowHeight="14.25"/>
  <cols>
    <col min="3" max="3" width="45.5" customWidth="1"/>
    <col min="4" max="4" width="16.625" customWidth="1"/>
    <col min="5" max="5" width="10.875" customWidth="1"/>
    <col min="6" max="6" width="13.875" customWidth="1"/>
    <col min="7" max="7" width="11.375" customWidth="1"/>
  </cols>
  <sheetData>
    <row r="2" spans="2:8" ht="15">
      <c r="B2" s="10" t="s">
        <v>19</v>
      </c>
      <c r="C2" s="10"/>
    </row>
    <row r="3" spans="2:8" ht="15">
      <c r="B3" s="9" t="s">
        <v>8</v>
      </c>
      <c r="C3" s="9"/>
    </row>
    <row r="4" spans="2:8" ht="15" thickBot="1"/>
    <row r="5" spans="2:8" ht="75.75" thickBot="1">
      <c r="B5" s="3" t="s">
        <v>0</v>
      </c>
      <c r="C5" s="3" t="s">
        <v>1</v>
      </c>
      <c r="D5" s="3" t="s">
        <v>2</v>
      </c>
      <c r="E5" s="4" t="s">
        <v>3</v>
      </c>
      <c r="F5" s="3" t="s">
        <v>4</v>
      </c>
      <c r="G5" s="17" t="s">
        <v>5</v>
      </c>
      <c r="H5" s="19" t="s">
        <v>23</v>
      </c>
    </row>
    <row r="6" spans="2:8">
      <c r="B6" s="5">
        <v>1</v>
      </c>
      <c r="C6" s="6" t="s">
        <v>20</v>
      </c>
      <c r="D6" s="5">
        <v>252</v>
      </c>
      <c r="E6" s="5">
        <v>235</v>
      </c>
      <c r="F6" s="7">
        <f>D6*E6</f>
        <v>59220</v>
      </c>
      <c r="G6" s="15">
        <v>45</v>
      </c>
      <c r="H6" s="18">
        <f>E6*1.05</f>
        <v>246.75</v>
      </c>
    </row>
    <row r="7" spans="2:8">
      <c r="B7" s="5">
        <v>2</v>
      </c>
      <c r="C7" s="6" t="s">
        <v>21</v>
      </c>
      <c r="D7" s="5">
        <v>252</v>
      </c>
      <c r="E7" s="5">
        <v>235</v>
      </c>
      <c r="F7" s="7">
        <f t="shared" ref="F7:F8" si="0">D7*E7</f>
        <v>59220</v>
      </c>
      <c r="G7" s="15">
        <v>45</v>
      </c>
      <c r="H7" s="12">
        <f t="shared" ref="H7:H8" si="1">E7*1.05</f>
        <v>246.75</v>
      </c>
    </row>
    <row r="8" spans="2:8" ht="15" thickBot="1">
      <c r="B8" s="5">
        <v>3</v>
      </c>
      <c r="C8" s="6" t="s">
        <v>22</v>
      </c>
      <c r="D8" s="5">
        <v>102</v>
      </c>
      <c r="E8" s="5">
        <v>210</v>
      </c>
      <c r="F8" s="7">
        <f t="shared" si="0"/>
        <v>21420</v>
      </c>
      <c r="G8" s="15">
        <v>8</v>
      </c>
      <c r="H8" s="13">
        <f t="shared" si="1"/>
        <v>220.5</v>
      </c>
    </row>
    <row r="9" spans="2:8" ht="15.75" thickBot="1">
      <c r="E9" s="8" t="s">
        <v>6</v>
      </c>
      <c r="F9" s="8">
        <f>SUM(F6:F8)</f>
        <v>139860</v>
      </c>
      <c r="H9" s="16">
        <f>SUM(H6:H8)</f>
        <v>714</v>
      </c>
    </row>
  </sheetData>
  <mergeCells count="2"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OSA 1</vt:lpstr>
      <vt:lpstr>OSA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 Peri</dc:creator>
  <cp:lastModifiedBy>Moonika Merilaine</cp:lastModifiedBy>
  <dcterms:created xsi:type="dcterms:W3CDTF">2025-11-27T18:34:55Z</dcterms:created>
  <dcterms:modified xsi:type="dcterms:W3CDTF">2026-05-14T11:29:16Z</dcterms:modified>
  <dc:title>Lisa. Hinnamuudatus</dc:title>
</cp:coreProperties>
</file>