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R vahendid\2024\esitamiseks\"/>
    </mc:Choice>
  </mc:AlternateContent>
  <xr:revisionPtr revIDLastSave="0" documentId="8_{E1CC2AA6-8631-4B09-B62A-3924F3960EC1}" xr6:coauthVersionLast="47" xr6:coauthVersionMax="47" xr10:uidLastSave="{00000000-0000-0000-0000-000000000000}"/>
  <bookViews>
    <workbookView xWindow="760" yWindow="720" windowWidth="11470" windowHeight="10080" tabRatio="794" xr2:uid="{00000000-000D-0000-FFFF-FFFF00000000}"/>
  </bookViews>
  <sheets>
    <sheet name="Projekti tegevused ja eelarve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9" l="1"/>
  <c r="H15" i="9"/>
  <c r="C15" i="9"/>
  <c r="E35" i="9"/>
  <c r="F35" i="9"/>
  <c r="G35" i="9"/>
  <c r="D35" i="9"/>
  <c r="H38" i="9"/>
  <c r="G38" i="9"/>
  <c r="F38" i="9"/>
  <c r="E38" i="9"/>
  <c r="D38" i="9"/>
  <c r="C38" i="9"/>
  <c r="H16" i="9"/>
  <c r="H17" i="9"/>
  <c r="H18" i="9"/>
  <c r="H19" i="9"/>
  <c r="H20" i="9"/>
  <c r="H21" i="9"/>
  <c r="F22" i="9" l="1"/>
  <c r="F15" i="9"/>
  <c r="F36" i="9" s="1"/>
  <c r="P55" i="9"/>
  <c r="G40" i="9" s="1"/>
  <c r="P52" i="9"/>
  <c r="G39" i="9" s="1"/>
  <c r="P48" i="9"/>
  <c r="G37" i="9" s="1"/>
  <c r="F14" i="9" l="1"/>
  <c r="P47" i="9"/>
  <c r="C22" i="9"/>
  <c r="D22" i="9"/>
  <c r="E22" i="9"/>
  <c r="G22" i="9"/>
  <c r="C36" i="9"/>
  <c r="D15" i="9"/>
  <c r="D36" i="9" s="1"/>
  <c r="E15" i="9"/>
  <c r="E36" i="9" s="1"/>
  <c r="G15" i="9"/>
  <c r="G36" i="9" s="1"/>
  <c r="H36" i="9" l="1"/>
  <c r="H24" i="9"/>
  <c r="H25" i="9"/>
  <c r="H26" i="9"/>
  <c r="H27" i="9"/>
  <c r="H28" i="9"/>
  <c r="G14" i="9" l="1"/>
  <c r="M55" i="9" l="1"/>
  <c r="F40" i="9" s="1"/>
  <c r="J55" i="9"/>
  <c r="E40" i="9" s="1"/>
  <c r="G55" i="9"/>
  <c r="D40" i="9" s="1"/>
  <c r="D55" i="9"/>
  <c r="C40" i="9" s="1"/>
  <c r="M52" i="9"/>
  <c r="F39" i="9" s="1"/>
  <c r="J52" i="9"/>
  <c r="E39" i="9" s="1"/>
  <c r="G52" i="9"/>
  <c r="D39" i="9" s="1"/>
  <c r="D52" i="9"/>
  <c r="C39" i="9" s="1"/>
  <c r="M48" i="9"/>
  <c r="F37" i="9" s="1"/>
  <c r="J48" i="9"/>
  <c r="E37" i="9" s="1"/>
  <c r="G48" i="9"/>
  <c r="D37" i="9" s="1"/>
  <c r="D48" i="9"/>
  <c r="C37" i="9" s="1"/>
  <c r="C35" i="9" s="1"/>
  <c r="H23" i="9"/>
  <c r="H22" i="9" s="1"/>
  <c r="H14" i="9" s="1"/>
  <c r="E14" i="9"/>
  <c r="D14" i="9"/>
  <c r="C14" i="9"/>
  <c r="D47" i="9" l="1"/>
  <c r="C2" i="9" s="1"/>
  <c r="G47" i="9"/>
  <c r="J47" i="9"/>
  <c r="M47" i="9"/>
  <c r="H40" i="9" l="1"/>
  <c r="H39" i="9"/>
  <c r="H37" i="9"/>
  <c r="H35" i="9" s="1"/>
  <c r="D6" i="9"/>
  <c r="D8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tc={F28E3E5B-BC33-4274-B90B-6BD532C8E14C}</author>
  </authors>
  <commentList>
    <comment ref="A2" authorId="0" shapeId="0" xr:uid="{F28E3E5B-BC33-4274-B90B-6BD532C8E14C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2024.a taotlus + kavandatavad taotlused aastatel 2025.-2028.</t>
      </text>
    </comment>
  </commentList>
</comments>
</file>

<file path=xl/sharedStrings.xml><?xml version="1.0" encoding="utf-8"?>
<sst xmlns="http://schemas.openxmlformats.org/spreadsheetml/2006/main" count="122" uniqueCount="63">
  <si>
    <t>…</t>
  </si>
  <si>
    <t>KOKKU</t>
  </si>
  <si>
    <t>TÄNANE OLUKORD</t>
  </si>
  <si>
    <t>TULEVIKU OLUKORD</t>
  </si>
  <si>
    <t>Vahe (tänane olukord - tuleviku olukord)</t>
  </si>
  <si>
    <t>Kokku</t>
  </si>
  <si>
    <t>Tegevus</t>
  </si>
  <si>
    <t>-</t>
  </si>
  <si>
    <t>Eelarve artikkel</t>
  </si>
  <si>
    <t>Investeering (15) kokku</t>
  </si>
  <si>
    <t>Selgitus</t>
  </si>
  <si>
    <t>Maksumus</t>
  </si>
  <si>
    <t>?</t>
  </si>
  <si>
    <t xml:space="preserve"> …</t>
  </si>
  <si>
    <t>Tööjõukulu (50) kokku</t>
  </si>
  <si>
    <t>Investeering kokku</t>
  </si>
  <si>
    <t>Jooksev / püsiv ülalpidamine</t>
  </si>
  <si>
    <t>sh migreerimise kulu</t>
  </si>
  <si>
    <t>sh arenduskulu ühekordne (väljast tellitav)</t>
  </si>
  <si>
    <t>sh arenduskulu ühekordne (ise tehtav)</t>
  </si>
  <si>
    <t>sh riistvara soetus</t>
  </si>
  <si>
    <t>sh tarkvara soetus</t>
  </si>
  <si>
    <t>sh personal (toote omanik, arhitekt, süsteemi admin, haldur, jne)</t>
  </si>
  <si>
    <t>sh arendus/hoolduskulu püsiv (ise tehtav, personalikulu)</t>
  </si>
  <si>
    <t>sh riistvara majutus ja ülalhoid</t>
  </si>
  <si>
    <t>sh pilveteenuse kulu</t>
  </si>
  <si>
    <t>sh litsentsid</t>
  </si>
  <si>
    <t>Inimeste värbamine ja palgakulu</t>
  </si>
  <si>
    <t>Majandamiskulu (55) kokku</t>
  </si>
  <si>
    <t>Ühekordne arenduskulu</t>
  </si>
  <si>
    <t xml:space="preserve">TÄNANE OLUKORD "Praegu" </t>
  </si>
  <si>
    <t>Palgakulu</t>
  </si>
  <si>
    <t>Tarkvara soetus</t>
  </si>
  <si>
    <t>Lühikokkuvõtte (A4) punkt 7. (Tegevuste eeltingimused - peamised võimalikud riskid)</t>
  </si>
  <si>
    <t>Lühikokkuvõtte (A4) punkt 6. (Tegevused, ajakava, eelarve)</t>
  </si>
  <si>
    <t>Risk</t>
  </si>
  <si>
    <t>Riskijuht / vastutaja</t>
  </si>
  <si>
    <t>Riski realiseerimise tõenäosus (väike (1) - suur (4))</t>
  </si>
  <si>
    <t>Riski realiseerumise mõju projekti eesmärkide täitmisele (väike (1) - suur (4))</t>
  </si>
  <si>
    <t xml:space="preserve">Riski juhtimise ja maandamise tegevused </t>
  </si>
  <si>
    <t xml:space="preserve">Lühikokkuvõtte (A4) punktid 2-4 </t>
  </si>
  <si>
    <t>Taotlusega seonduvad kuluread</t>
  </si>
  <si>
    <t>sh taotlus tööjõukulu (50)</t>
  </si>
  <si>
    <t>sh taotlus majandamiskulu (55)</t>
  </si>
  <si>
    <t>Taotluse nimi:</t>
  </si>
  <si>
    <t>Sihtotstarbelise küberreservi taotluse maksumus:</t>
  </si>
  <si>
    <t>TULEVIKU OLUKORD "Tulevik, kui taotlus rahuldatakse"</t>
  </si>
  <si>
    <t>Rahastusallikas (selgitus: asutusel olemasolev eelarve, RES taotlus, kolmas osapool)</t>
  </si>
  <si>
    <t>sh taotlus investeering (15)</t>
  </si>
  <si>
    <t>2024.a taotlus</t>
  </si>
  <si>
    <t>2025.a kavandatav taotlus</t>
  </si>
  <si>
    <t>2026.a kavandatav taotlus</t>
  </si>
  <si>
    <t>2027.a kavandatav taotlus</t>
  </si>
  <si>
    <t>2028.a kavandatav taotlus</t>
  </si>
  <si>
    <t>Osa töid jääb tähtaegselt lõpetamata</t>
  </si>
  <si>
    <t>projektijuhtimine/uuendust kasutuselevõtmise edasilükkamine</t>
  </si>
  <si>
    <t>E-hääletamise personal lahkub</t>
  </si>
  <si>
    <t>Lisarahastus, asendajate leidmine ja väljaõpe</t>
  </si>
  <si>
    <t>Riigi valimisteenistus</t>
  </si>
  <si>
    <t>Leitakse kriitiline turvarisk</t>
  </si>
  <si>
    <t>Ekspertide kaasamine, kasutuselevõtmise edasilükkamine</t>
  </si>
  <si>
    <t>Riigikogu Kantselei/riigi valimisteenistus</t>
  </si>
  <si>
    <t>EHS arendus ühekordne vajadus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</si>
</sst>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#,##0.00\ &quot;€&quot;"/>
  </numFmts>
  <fonts count="11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1"/>
      <color rgb="FF1A1A1A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b/>
      <sz val="14"/>
      <color rgb="FFFF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8"/>
      <color theme="1"/>
      <name val="Calibri"/>
      <family val="2"/>
      <charset val="186"/>
      <scheme val="minor"/>
    </font>
    <font>
      <b/>
      <u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u/>
      <sz val="11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3" fontId="0" fillId="0" borderId="1" xfId="0" applyNumberFormat="1" applyBorder="1" applyAlignment="1">
      <alignment vertical="top"/>
    </xf>
    <xf numFmtId="164" fontId="3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0" xfId="0" applyFont="1"/>
    <xf numFmtId="0" fontId="1" fillId="0" borderId="0" xfId="0" applyFont="1" applyAlignment="1">
      <alignment vertical="top"/>
    </xf>
    <xf numFmtId="0" fontId="0" fillId="0" borderId="11" xfId="0" applyBorder="1" applyAlignment="1">
      <alignment horizontal="left" vertical="top"/>
    </xf>
    <xf numFmtId="0" fontId="2" fillId="3" borderId="0" xfId="0" applyFont="1" applyFill="1"/>
    <xf numFmtId="0" fontId="2" fillId="0" borderId="0" xfId="0" applyFont="1"/>
    <xf numFmtId="165" fontId="0" fillId="0" borderId="1" xfId="0" applyNumberFormat="1" applyBorder="1" applyAlignment="1">
      <alignment horizontal="right" vertical="top"/>
    </xf>
    <xf numFmtId="165" fontId="0" fillId="0" borderId="10" xfId="0" applyNumberFormat="1" applyBorder="1" applyAlignment="1">
      <alignment horizontal="right" vertical="top"/>
    </xf>
    <xf numFmtId="0" fontId="0" fillId="0" borderId="11" xfId="0" applyBorder="1" applyAlignment="1">
      <alignment horizontal="left" vertical="top" wrapText="1"/>
    </xf>
    <xf numFmtId="0" fontId="1" fillId="4" borderId="6" xfId="0" applyFont="1" applyFill="1" applyBorder="1" applyAlignment="1">
      <alignment horizontal="center" vertical="top"/>
    </xf>
    <xf numFmtId="0" fontId="2" fillId="0" borderId="0" xfId="0" applyFont="1" applyAlignment="1">
      <alignment vertical="top"/>
    </xf>
    <xf numFmtId="0" fontId="0" fillId="0" borderId="10" xfId="0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12" xfId="0" applyBorder="1" applyAlignment="1">
      <alignment vertical="top"/>
    </xf>
    <xf numFmtId="3" fontId="0" fillId="0" borderId="13" xfId="0" applyNumberFormat="1" applyBorder="1" applyAlignment="1">
      <alignment vertical="top"/>
    </xf>
    <xf numFmtId="165" fontId="0" fillId="0" borderId="9" xfId="0" applyNumberFormat="1" applyBorder="1" applyAlignment="1">
      <alignment horizontal="right" vertical="top"/>
    </xf>
    <xf numFmtId="0" fontId="0" fillId="0" borderId="0" xfId="0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165" fontId="0" fillId="0" borderId="0" xfId="0" applyNumberFormat="1" applyAlignment="1">
      <alignment horizontal="right" vertical="top"/>
    </xf>
    <xf numFmtId="0" fontId="1" fillId="5" borderId="7" xfId="0" applyFont="1" applyFill="1" applyBorder="1" applyAlignment="1">
      <alignment horizontal="center" vertical="top"/>
    </xf>
    <xf numFmtId="0" fontId="1" fillId="0" borderId="11" xfId="0" applyFont="1" applyBorder="1" applyAlignment="1">
      <alignment horizontal="left" vertical="top"/>
    </xf>
    <xf numFmtId="165" fontId="1" fillId="0" borderId="1" xfId="0" applyNumberFormat="1" applyFont="1" applyBorder="1" applyAlignment="1">
      <alignment horizontal="right" vertical="top"/>
    </xf>
    <xf numFmtId="0" fontId="1" fillId="4" borderId="8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left" vertical="top"/>
    </xf>
    <xf numFmtId="165" fontId="8" fillId="0" borderId="3" xfId="0" applyNumberFormat="1" applyFont="1" applyBorder="1" applyAlignment="1">
      <alignment horizontal="right" vertical="top"/>
    </xf>
    <xf numFmtId="165" fontId="0" fillId="0" borderId="4" xfId="0" applyNumberFormat="1" applyBorder="1" applyAlignment="1">
      <alignment horizontal="right" vertical="top"/>
    </xf>
    <xf numFmtId="0" fontId="0" fillId="0" borderId="15" xfId="0" applyBorder="1" applyAlignment="1">
      <alignment horizontal="left" vertical="top" wrapText="1"/>
    </xf>
    <xf numFmtId="165" fontId="0" fillId="0" borderId="13" xfId="0" applyNumberFormat="1" applyBorder="1" applyAlignment="1">
      <alignment horizontal="right" vertical="top"/>
    </xf>
    <xf numFmtId="165" fontId="0" fillId="0" borderId="12" xfId="0" applyNumberFormat="1" applyBorder="1" applyAlignment="1">
      <alignment horizontal="right" vertical="top"/>
    </xf>
    <xf numFmtId="165" fontId="0" fillId="0" borderId="14" xfId="0" applyNumberFormat="1" applyBorder="1" applyAlignment="1">
      <alignment horizontal="right" vertical="top"/>
    </xf>
    <xf numFmtId="0" fontId="1" fillId="4" borderId="5" xfId="0" applyFont="1" applyFill="1" applyBorder="1" applyAlignment="1">
      <alignment horizontal="center" vertical="top" wrapText="1"/>
    </xf>
    <xf numFmtId="0" fontId="2" fillId="3" borderId="0" xfId="0" applyFont="1" applyFill="1" applyAlignment="1">
      <alignment horizontal="left" vertical="top"/>
    </xf>
    <xf numFmtId="0" fontId="0" fillId="0" borderId="0" xfId="0" applyAlignment="1">
      <alignment horizontal="left" vertical="top" wrapText="1"/>
    </xf>
    <xf numFmtId="0" fontId="1" fillId="0" borderId="0" xfId="0" applyFont="1"/>
    <xf numFmtId="165" fontId="7" fillId="2" borderId="0" xfId="0" applyNumberFormat="1" applyFont="1" applyFill="1"/>
    <xf numFmtId="0" fontId="1" fillId="2" borderId="11" xfId="0" applyFont="1" applyFill="1" applyBorder="1" applyAlignment="1">
      <alignment horizontal="left" vertical="top"/>
    </xf>
    <xf numFmtId="165" fontId="1" fillId="2" borderId="1" xfId="0" applyNumberFormat="1" applyFont="1" applyFill="1" applyBorder="1" applyAlignment="1">
      <alignment horizontal="right" vertical="top"/>
    </xf>
    <xf numFmtId="165" fontId="6" fillId="2" borderId="12" xfId="0" applyNumberFormat="1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vertical="top"/>
    </xf>
    <xf numFmtId="0" fontId="4" fillId="0" borderId="0" xfId="0" applyFont="1" applyAlignment="1">
      <alignment horizontal="center"/>
    </xf>
    <xf numFmtId="49" fontId="7" fillId="0" borderId="0" xfId="0" applyNumberFormat="1" applyFont="1"/>
    <xf numFmtId="0" fontId="0" fillId="6" borderId="9" xfId="0" applyFill="1" applyBorder="1" applyAlignment="1">
      <alignment vertical="top"/>
    </xf>
    <xf numFmtId="0" fontId="1" fillId="0" borderId="11" xfId="0" applyFont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1" fillId="6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165" fontId="10" fillId="0" borderId="3" xfId="0" applyNumberFormat="1" applyFont="1" applyBorder="1" applyAlignment="1">
      <alignment horizontal="right" vertical="top"/>
    </xf>
    <xf numFmtId="0" fontId="0" fillId="6" borderId="22" xfId="0" applyFill="1" applyBorder="1" applyAlignment="1">
      <alignment vertical="top"/>
    </xf>
    <xf numFmtId="3" fontId="0" fillId="0" borderId="24" xfId="0" applyNumberFormat="1" applyBorder="1" applyAlignment="1">
      <alignment vertical="top"/>
    </xf>
    <xf numFmtId="0" fontId="0" fillId="0" borderId="25" xfId="0" applyBorder="1" applyAlignment="1">
      <alignment vertical="top"/>
    </xf>
    <xf numFmtId="0" fontId="0" fillId="6" borderId="26" xfId="0" applyFill="1" applyBorder="1" applyAlignment="1">
      <alignment vertical="top"/>
    </xf>
    <xf numFmtId="0" fontId="0" fillId="0" borderId="16" xfId="0" applyBorder="1" applyAlignment="1">
      <alignment vertical="top"/>
    </xf>
    <xf numFmtId="3" fontId="0" fillId="0" borderId="17" xfId="0" applyNumberFormat="1" applyBorder="1" applyAlignment="1">
      <alignment vertical="top"/>
    </xf>
    <xf numFmtId="0" fontId="0" fillId="0" borderId="18" xfId="0" applyBorder="1" applyAlignment="1">
      <alignment vertical="top"/>
    </xf>
    <xf numFmtId="0" fontId="1" fillId="6" borderId="19" xfId="0" applyFont="1" applyFill="1" applyBorder="1" applyAlignment="1">
      <alignment vertical="top"/>
    </xf>
    <xf numFmtId="0" fontId="1" fillId="0" borderId="5" xfId="0" applyFont="1" applyBorder="1" applyAlignment="1">
      <alignment vertical="top"/>
    </xf>
    <xf numFmtId="3" fontId="1" fillId="0" borderId="6" xfId="0" applyNumberFormat="1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6" borderId="22" xfId="0" applyFont="1" applyFill="1" applyBorder="1" applyAlignment="1">
      <alignment vertical="top"/>
    </xf>
    <xf numFmtId="0" fontId="1" fillId="6" borderId="27" xfId="0" applyFont="1" applyFill="1" applyBorder="1" applyAlignment="1">
      <alignment horizontal="center" vertical="top"/>
    </xf>
    <xf numFmtId="0" fontId="1" fillId="6" borderId="28" xfId="0" applyFont="1" applyFill="1" applyBorder="1" applyAlignment="1">
      <alignment horizontal="center" vertical="top"/>
    </xf>
    <xf numFmtId="0" fontId="1" fillId="6" borderId="29" xfId="0" applyFont="1" applyFill="1" applyBorder="1" applyAlignment="1">
      <alignment horizontal="center" vertical="top"/>
    </xf>
    <xf numFmtId="0" fontId="1" fillId="0" borderId="5" xfId="0" quotePrefix="1" applyFont="1" applyBorder="1" applyAlignment="1">
      <alignment vertical="top"/>
    </xf>
    <xf numFmtId="3" fontId="1" fillId="2" borderId="6" xfId="0" applyNumberFormat="1" applyFont="1" applyFill="1" applyBorder="1" applyAlignment="1">
      <alignment vertical="top"/>
    </xf>
    <xf numFmtId="0" fontId="1" fillId="0" borderId="8" xfId="0" quotePrefix="1" applyFont="1" applyBorder="1" applyAlignment="1">
      <alignment vertical="top"/>
    </xf>
    <xf numFmtId="0" fontId="0" fillId="0" borderId="16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0" borderId="30" xfId="0" applyBorder="1" applyAlignment="1">
      <alignment horizontal="center" vertical="top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" fillId="3" borderId="0" xfId="0" applyFont="1" applyFill="1" applyAlignment="1">
      <alignment horizontal="center" vertical="top"/>
    </xf>
    <xf numFmtId="0" fontId="1" fillId="3" borderId="0" xfId="0" applyFont="1" applyFill="1" applyAlignment="1">
      <alignment horizontal="center"/>
    </xf>
    <xf numFmtId="0" fontId="1" fillId="6" borderId="19" xfId="0" applyFont="1" applyFill="1" applyBorder="1" applyAlignment="1">
      <alignment horizontal="center"/>
    </xf>
    <xf numFmtId="0" fontId="1" fillId="6" borderId="20" xfId="0" applyFont="1" applyFill="1" applyBorder="1" applyAlignment="1">
      <alignment horizontal="center"/>
    </xf>
    <xf numFmtId="0" fontId="1" fillId="6" borderId="21" xfId="0" applyFont="1" applyFill="1" applyBorder="1" applyAlignment="1">
      <alignment horizontal="center"/>
    </xf>
    <xf numFmtId="165" fontId="6" fillId="0" borderId="4" xfId="0" applyNumberFormat="1" applyFont="1" applyBorder="1" applyAlignment="1">
      <alignment horizontal="center"/>
    </xf>
    <xf numFmtId="165" fontId="6" fillId="0" borderId="10" xfId="0" applyNumberFormat="1" applyFont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Natalja Zinovjeva" id="{4C075F5D-DB9F-4017-83A4-FAEB5FA32DC1}" userId="S-1-5-21-2009196460-3307222142-1538888278-24287" providerId="AD"/>
</personList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" dT="2024-03-21T09:38:12.02" personId="{4C075F5D-DB9F-4017-83A4-FAEB5FA32DC1}" id="{F28E3E5B-BC33-4274-B90B-6BD532C8E14C}">
    <text>2024.a taotlus + kavandatavad taotlused aastatel 2025.-2028.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</sheetPr>
  <dimension ref="A1:Q191"/>
  <sheetViews>
    <sheetView tabSelected="1" zoomScale="81" zoomScaleNormal="81" workbookViewId="0">
      <selection activeCell="A62" sqref="A62"/>
    </sheetView>
  </sheetViews>
  <sheetFormatPr defaultRowHeight="14.5" x14ac:dyDescent="0.35"/>
  <cols>
    <col min="1" max="1" width="27.26953125" customWidth="1"/>
    <col min="2" max="2" width="35" customWidth="1"/>
    <col min="3" max="3" width="19.26953125" customWidth="1"/>
    <col min="4" max="4" width="19.453125" customWidth="1"/>
    <col min="5" max="5" width="19" customWidth="1"/>
    <col min="6" max="6" width="17.7265625" customWidth="1"/>
    <col min="7" max="7" width="19.1796875" customWidth="1"/>
    <col min="8" max="9" width="18.7265625" customWidth="1"/>
    <col min="10" max="10" width="19.81640625" customWidth="1"/>
    <col min="11" max="11" width="17.54296875" customWidth="1"/>
    <col min="12" max="12" width="18.1796875" customWidth="1"/>
    <col min="13" max="13" width="18.81640625" customWidth="1"/>
    <col min="14" max="14" width="19.81640625" customWidth="1"/>
    <col min="15" max="15" width="18.81640625" customWidth="1"/>
    <col min="16" max="16" width="17.81640625" customWidth="1"/>
    <col min="17" max="17" width="18.81640625" customWidth="1"/>
    <col min="18" max="25" width="11.81640625" customWidth="1"/>
    <col min="26" max="28" width="29.81640625" customWidth="1"/>
  </cols>
  <sheetData>
    <row r="1" spans="1:12" ht="23.5" x14ac:dyDescent="0.55000000000000004">
      <c r="A1" s="8" t="s">
        <v>44</v>
      </c>
      <c r="B1" s="8"/>
      <c r="C1" s="46" t="s">
        <v>61</v>
      </c>
      <c r="H1" s="43"/>
    </row>
    <row r="2" spans="1:12" ht="23.5" x14ac:dyDescent="0.55000000000000004">
      <c r="A2" s="36" t="s">
        <v>45</v>
      </c>
      <c r="B2" s="8"/>
      <c r="C2" s="39">
        <f>SUM(D47+G47+J47+M47+P47)</f>
        <v>52000</v>
      </c>
      <c r="D2" t="s">
        <v>62</v>
      </c>
      <c r="H2" s="43"/>
    </row>
    <row r="4" spans="1:12" s="9" customFormat="1" ht="21" x14ac:dyDescent="0.5">
      <c r="A4" s="9" t="s">
        <v>40</v>
      </c>
    </row>
    <row r="5" spans="1:12" ht="19" thickBot="1" x14ac:dyDescent="0.5">
      <c r="A5" s="5"/>
      <c r="D5" s="2"/>
    </row>
    <row r="6" spans="1:12" ht="16.5" customHeight="1" x14ac:dyDescent="0.35">
      <c r="B6" s="77" t="s">
        <v>2</v>
      </c>
      <c r="C6" s="78"/>
      <c r="D6" s="88">
        <f>H14</f>
        <v>144620</v>
      </c>
    </row>
    <row r="7" spans="1:12" ht="16.5" customHeight="1" x14ac:dyDescent="0.35">
      <c r="B7" s="79" t="s">
        <v>3</v>
      </c>
      <c r="C7" s="80"/>
      <c r="D7" s="89">
        <f>H35</f>
        <v>196620</v>
      </c>
    </row>
    <row r="8" spans="1:12" ht="16.5" customHeight="1" thickBot="1" x14ac:dyDescent="0.4">
      <c r="B8" s="81" t="s">
        <v>4</v>
      </c>
      <c r="C8" s="82"/>
      <c r="D8" s="42">
        <f>D6-D7</f>
        <v>-52000</v>
      </c>
    </row>
    <row r="9" spans="1:12" ht="16.5" customHeight="1" x14ac:dyDescent="0.35">
      <c r="B9" s="45"/>
      <c r="C9" s="45"/>
    </row>
    <row r="10" spans="1:12" ht="16.5" customHeight="1" x14ac:dyDescent="0.35">
      <c r="A10" s="44"/>
    </row>
    <row r="11" spans="1:12" ht="16.5" customHeight="1" x14ac:dyDescent="0.35">
      <c r="B11" s="84" t="s">
        <v>30</v>
      </c>
      <c r="C11" s="84"/>
      <c r="D11" s="84"/>
      <c r="E11" s="84"/>
      <c r="F11" s="84"/>
      <c r="G11" s="84"/>
      <c r="H11" s="84"/>
      <c r="I11" s="84"/>
    </row>
    <row r="12" spans="1:12" ht="16.5" customHeight="1" thickBot="1" x14ac:dyDescent="0.4">
      <c r="B12" s="3"/>
      <c r="C12" s="3"/>
    </row>
    <row r="13" spans="1:12" s="20" customFormat="1" ht="87" customHeight="1" thickBot="1" x14ac:dyDescent="0.4">
      <c r="B13" s="35" t="s">
        <v>41</v>
      </c>
      <c r="C13" s="13">
        <v>2024</v>
      </c>
      <c r="D13" s="13">
        <v>2025</v>
      </c>
      <c r="E13" s="13">
        <v>2026</v>
      </c>
      <c r="F13" s="13">
        <v>2027</v>
      </c>
      <c r="G13" s="13">
        <v>2028</v>
      </c>
      <c r="H13" s="24" t="s">
        <v>5</v>
      </c>
      <c r="I13" s="27" t="s">
        <v>47</v>
      </c>
      <c r="J13" s="21"/>
      <c r="K13" s="22"/>
      <c r="L13" s="22"/>
    </row>
    <row r="14" spans="1:12" s="20" customFormat="1" ht="16.5" customHeight="1" x14ac:dyDescent="0.35">
      <c r="B14" s="28" t="s">
        <v>1</v>
      </c>
      <c r="C14" s="29">
        <f t="shared" ref="C14:H14" si="0">SUM(C15+C22)</f>
        <v>144620</v>
      </c>
      <c r="D14" s="29">
        <f t="shared" si="0"/>
        <v>0</v>
      </c>
      <c r="E14" s="29">
        <f t="shared" si="0"/>
        <v>0</v>
      </c>
      <c r="F14" s="29">
        <f t="shared" si="0"/>
        <v>0</v>
      </c>
      <c r="G14" s="29">
        <f t="shared" si="0"/>
        <v>0</v>
      </c>
      <c r="H14" s="53">
        <f t="shared" si="0"/>
        <v>144620</v>
      </c>
      <c r="I14" s="30"/>
      <c r="J14" s="23"/>
      <c r="K14" s="44"/>
    </row>
    <row r="15" spans="1:12" s="20" customFormat="1" ht="16.5" customHeight="1" x14ac:dyDescent="0.35">
      <c r="B15" s="25" t="s">
        <v>15</v>
      </c>
      <c r="C15" s="26">
        <f t="shared" ref="C15:G15" si="1">SUM(C16:C21)</f>
        <v>144620</v>
      </c>
      <c r="D15" s="26">
        <f t="shared" si="1"/>
        <v>0</v>
      </c>
      <c r="E15" s="26">
        <f t="shared" si="1"/>
        <v>0</v>
      </c>
      <c r="F15" s="26">
        <f t="shared" si="1"/>
        <v>0</v>
      </c>
      <c r="G15" s="26">
        <f t="shared" si="1"/>
        <v>0</v>
      </c>
      <c r="H15" s="26">
        <f>SUM(H16:H21)</f>
        <v>144620</v>
      </c>
      <c r="I15" s="11"/>
      <c r="J15" s="23"/>
    </row>
    <row r="16" spans="1:12" s="20" customFormat="1" ht="29" x14ac:dyDescent="0.35">
      <c r="B16" s="12" t="s">
        <v>18</v>
      </c>
      <c r="C16" s="10">
        <v>144620</v>
      </c>
      <c r="D16" s="10"/>
      <c r="E16" s="10"/>
      <c r="F16" s="10"/>
      <c r="G16" s="10"/>
      <c r="H16" s="10">
        <f t="shared" ref="H16:H21" si="2">SUM(C16:G16)</f>
        <v>144620</v>
      </c>
      <c r="I16" s="11"/>
      <c r="J16" s="23"/>
    </row>
    <row r="17" spans="1:11" s="20" customFormat="1" x14ac:dyDescent="0.35">
      <c r="B17" s="12" t="s">
        <v>19</v>
      </c>
      <c r="C17" s="10"/>
      <c r="D17" s="10"/>
      <c r="E17" s="10"/>
      <c r="F17" s="10"/>
      <c r="G17" s="10"/>
      <c r="H17" s="19">
        <f t="shared" si="2"/>
        <v>0</v>
      </c>
      <c r="I17" s="11"/>
      <c r="J17" s="23"/>
    </row>
    <row r="18" spans="1:11" s="20" customFormat="1" ht="16.5" customHeight="1" x14ac:dyDescent="0.35">
      <c r="B18" s="12" t="s">
        <v>20</v>
      </c>
      <c r="C18" s="10"/>
      <c r="D18" s="10"/>
      <c r="E18" s="10"/>
      <c r="F18" s="10"/>
      <c r="G18" s="10"/>
      <c r="H18" s="19">
        <f t="shared" si="2"/>
        <v>0</v>
      </c>
      <c r="I18" s="11"/>
      <c r="J18" s="23"/>
    </row>
    <row r="19" spans="1:11" s="20" customFormat="1" ht="16.5" customHeight="1" x14ac:dyDescent="0.35">
      <c r="B19" s="12" t="s">
        <v>21</v>
      </c>
      <c r="C19" s="10"/>
      <c r="D19" s="10"/>
      <c r="E19" s="10"/>
      <c r="F19" s="10"/>
      <c r="G19" s="10"/>
      <c r="H19" s="19">
        <f t="shared" si="2"/>
        <v>0</v>
      </c>
      <c r="I19" s="11"/>
      <c r="J19" s="23"/>
    </row>
    <row r="20" spans="1:11" s="20" customFormat="1" ht="16.5" customHeight="1" x14ac:dyDescent="0.35">
      <c r="B20" s="12" t="s">
        <v>17</v>
      </c>
      <c r="C20" s="10"/>
      <c r="D20" s="10"/>
      <c r="E20" s="10"/>
      <c r="F20" s="10"/>
      <c r="G20" s="10"/>
      <c r="H20" s="19">
        <f t="shared" si="2"/>
        <v>0</v>
      </c>
      <c r="I20" s="11"/>
      <c r="J20" s="23"/>
    </row>
    <row r="21" spans="1:11" s="20" customFormat="1" ht="16.5" customHeight="1" x14ac:dyDescent="0.35">
      <c r="B21" s="7" t="s">
        <v>13</v>
      </c>
      <c r="C21" s="10"/>
      <c r="D21" s="10"/>
      <c r="E21" s="10"/>
      <c r="F21" s="10"/>
      <c r="G21" s="10"/>
      <c r="H21" s="19">
        <f t="shared" si="2"/>
        <v>0</v>
      </c>
      <c r="I21" s="11"/>
      <c r="J21" s="23"/>
    </row>
    <row r="22" spans="1:11" s="20" customFormat="1" ht="16.5" customHeight="1" x14ac:dyDescent="0.35">
      <c r="B22" s="25" t="s">
        <v>16</v>
      </c>
      <c r="C22" s="26">
        <f t="shared" ref="C22:H22" si="3">SUM(C23:C28)</f>
        <v>0</v>
      </c>
      <c r="D22" s="26">
        <f t="shared" si="3"/>
        <v>0</v>
      </c>
      <c r="E22" s="26">
        <f t="shared" si="3"/>
        <v>0</v>
      </c>
      <c r="F22" s="26">
        <f t="shared" ref="F22" si="4">SUM(F23:F28)</f>
        <v>0</v>
      </c>
      <c r="G22" s="26">
        <f t="shared" si="3"/>
        <v>0</v>
      </c>
      <c r="H22" s="26">
        <f t="shared" si="3"/>
        <v>0</v>
      </c>
      <c r="I22" s="11"/>
      <c r="J22" s="23"/>
    </row>
    <row r="23" spans="1:11" s="20" customFormat="1" ht="29" x14ac:dyDescent="0.35">
      <c r="B23" s="12" t="s">
        <v>22</v>
      </c>
      <c r="C23" s="10"/>
      <c r="D23" s="10"/>
      <c r="E23" s="10"/>
      <c r="F23" s="10"/>
      <c r="G23" s="10"/>
      <c r="H23" s="19">
        <f t="shared" ref="H23:H28" si="5">SUM(C23:G23)</f>
        <v>0</v>
      </c>
      <c r="I23" s="11"/>
      <c r="J23" s="23"/>
    </row>
    <row r="24" spans="1:11" s="20" customFormat="1" ht="29" x14ac:dyDescent="0.35">
      <c r="B24" s="12" t="s">
        <v>23</v>
      </c>
      <c r="C24" s="10"/>
      <c r="D24" s="10"/>
      <c r="E24" s="10"/>
      <c r="F24" s="10"/>
      <c r="G24" s="10"/>
      <c r="H24" s="19">
        <f t="shared" si="5"/>
        <v>0</v>
      </c>
      <c r="I24" s="11"/>
      <c r="J24" s="23"/>
    </row>
    <row r="25" spans="1:11" s="20" customFormat="1" x14ac:dyDescent="0.35">
      <c r="B25" s="12" t="s">
        <v>24</v>
      </c>
      <c r="C25" s="10"/>
      <c r="D25" s="10"/>
      <c r="E25" s="10"/>
      <c r="F25" s="10"/>
      <c r="G25" s="10"/>
      <c r="H25" s="19">
        <f t="shared" si="5"/>
        <v>0</v>
      </c>
      <c r="I25" s="11"/>
      <c r="J25" s="23"/>
    </row>
    <row r="26" spans="1:11" s="20" customFormat="1" ht="16.5" customHeight="1" x14ac:dyDescent="0.35">
      <c r="B26" s="12" t="s">
        <v>25</v>
      </c>
      <c r="C26" s="10"/>
      <c r="D26" s="10"/>
      <c r="E26" s="10"/>
      <c r="F26" s="10"/>
      <c r="G26" s="10"/>
      <c r="H26" s="19">
        <f t="shared" si="5"/>
        <v>0</v>
      </c>
      <c r="I26" s="11"/>
      <c r="J26" s="23"/>
    </row>
    <row r="27" spans="1:11" s="20" customFormat="1" ht="16.5" customHeight="1" x14ac:dyDescent="0.35">
      <c r="B27" s="12" t="s">
        <v>26</v>
      </c>
      <c r="C27" s="10"/>
      <c r="D27" s="10"/>
      <c r="E27" s="10"/>
      <c r="F27" s="10"/>
      <c r="G27" s="10"/>
      <c r="H27" s="19">
        <f t="shared" si="5"/>
        <v>0</v>
      </c>
      <c r="I27" s="11"/>
      <c r="J27" s="23"/>
    </row>
    <row r="28" spans="1:11" s="20" customFormat="1" ht="16.5" customHeight="1" thickBot="1" x14ac:dyDescent="0.4">
      <c r="B28" s="31" t="s">
        <v>0</v>
      </c>
      <c r="C28" s="32"/>
      <c r="D28" s="32"/>
      <c r="E28" s="32"/>
      <c r="F28" s="32"/>
      <c r="G28" s="32"/>
      <c r="H28" s="34">
        <f t="shared" si="5"/>
        <v>0</v>
      </c>
      <c r="I28" s="33"/>
      <c r="J28" s="23"/>
    </row>
    <row r="29" spans="1:11" s="20" customFormat="1" ht="16.5" customHeight="1" x14ac:dyDescent="0.35">
      <c r="B29" s="37"/>
      <c r="C29" s="23"/>
      <c r="D29" s="23"/>
      <c r="E29" s="23"/>
      <c r="F29" s="23"/>
      <c r="G29" s="23"/>
      <c r="H29" s="23"/>
      <c r="I29" s="23"/>
      <c r="J29" s="23"/>
      <c r="K29" s="23"/>
    </row>
    <row r="30" spans="1:11" s="20" customFormat="1" ht="16.5" customHeight="1" x14ac:dyDescent="0.35">
      <c r="A30" s="44"/>
      <c r="B30" s="37"/>
      <c r="C30" s="23"/>
      <c r="D30" s="23"/>
      <c r="E30" s="23"/>
      <c r="F30" s="23"/>
      <c r="G30" s="23"/>
      <c r="H30" s="23"/>
      <c r="I30" s="23"/>
      <c r="J30" s="23"/>
      <c r="K30" s="23"/>
    </row>
    <row r="31" spans="1:11" s="20" customFormat="1" ht="16.5" customHeight="1" x14ac:dyDescent="0.35">
      <c r="A31" s="44"/>
      <c r="B31" s="37"/>
      <c r="C31" s="23"/>
      <c r="D31" s="23"/>
      <c r="E31" s="23"/>
      <c r="F31" s="23"/>
      <c r="G31" s="23"/>
      <c r="H31" s="23"/>
      <c r="I31" s="23"/>
      <c r="J31" s="23"/>
      <c r="K31" s="23"/>
    </row>
    <row r="32" spans="1:11" s="20" customFormat="1" ht="16.5" customHeight="1" x14ac:dyDescent="0.35">
      <c r="B32" s="83" t="s">
        <v>46</v>
      </c>
      <c r="C32" s="83"/>
      <c r="D32" s="83"/>
      <c r="E32" s="83"/>
      <c r="F32" s="83"/>
      <c r="G32" s="83"/>
      <c r="H32" s="83"/>
      <c r="I32" s="83"/>
    </row>
    <row r="33" spans="1:17" s="20" customFormat="1" ht="16.5" customHeight="1" thickBot="1" x14ac:dyDescent="0.4"/>
    <row r="34" spans="1:17" s="20" customFormat="1" ht="84" customHeight="1" thickBot="1" x14ac:dyDescent="0.4">
      <c r="B34" s="35" t="s">
        <v>41</v>
      </c>
      <c r="C34" s="13">
        <v>2024</v>
      </c>
      <c r="D34" s="13">
        <v>2025</v>
      </c>
      <c r="E34" s="13">
        <v>2026</v>
      </c>
      <c r="F34" s="13">
        <v>2027</v>
      </c>
      <c r="G34" s="13">
        <v>2028</v>
      </c>
      <c r="H34" s="24" t="s">
        <v>5</v>
      </c>
      <c r="I34" s="27" t="s">
        <v>47</v>
      </c>
      <c r="K34" s="21"/>
      <c r="L34" s="22"/>
      <c r="M34" s="22"/>
    </row>
    <row r="35" spans="1:17" s="20" customFormat="1" ht="16.5" customHeight="1" x14ac:dyDescent="0.35">
      <c r="B35" s="28" t="s">
        <v>1</v>
      </c>
      <c r="C35" s="29">
        <f>SUM(C36:C40)</f>
        <v>196620</v>
      </c>
      <c r="D35" s="29">
        <f>SUM(D36:D40)</f>
        <v>0</v>
      </c>
      <c r="E35" s="29">
        <f t="shared" ref="E35:G35" si="6">SUM(E36:E40)</f>
        <v>0</v>
      </c>
      <c r="F35" s="29">
        <f t="shared" si="6"/>
        <v>0</v>
      </c>
      <c r="G35" s="29">
        <f t="shared" si="6"/>
        <v>0</v>
      </c>
      <c r="H35" s="53">
        <f>SUM(H36:H40)</f>
        <v>196620</v>
      </c>
      <c r="I35" s="30"/>
      <c r="K35" s="23"/>
    </row>
    <row r="36" spans="1:17" s="20" customFormat="1" ht="16.5" customHeight="1" x14ac:dyDescent="0.35">
      <c r="B36" s="25" t="s">
        <v>15</v>
      </c>
      <c r="C36" s="26">
        <f>C15</f>
        <v>144620</v>
      </c>
      <c r="D36" s="26">
        <f>D15</f>
        <v>0</v>
      </c>
      <c r="E36" s="26">
        <f>E15</f>
        <v>0</v>
      </c>
      <c r="F36" s="26">
        <f>F15</f>
        <v>0</v>
      </c>
      <c r="G36" s="26">
        <f>G15</f>
        <v>0</v>
      </c>
      <c r="H36" s="26">
        <f>C36+D36+E36+F36+G36</f>
        <v>144620</v>
      </c>
      <c r="I36" s="11"/>
      <c r="K36" s="23"/>
    </row>
    <row r="37" spans="1:17" s="20" customFormat="1" ht="16.5" customHeight="1" x14ac:dyDescent="0.35">
      <c r="B37" s="40" t="s">
        <v>48</v>
      </c>
      <c r="C37" s="41">
        <f>D48</f>
        <v>52000</v>
      </c>
      <c r="D37" s="41">
        <f>G48</f>
        <v>0</v>
      </c>
      <c r="E37" s="41">
        <f>J48</f>
        <v>0</v>
      </c>
      <c r="F37" s="41">
        <f>M48</f>
        <v>0</v>
      </c>
      <c r="G37" s="41">
        <f>P48</f>
        <v>0</v>
      </c>
      <c r="H37" s="41">
        <f t="shared" ref="H37" si="7">SUM(C37:G37)</f>
        <v>52000</v>
      </c>
      <c r="I37" s="11"/>
      <c r="K37" s="23"/>
    </row>
    <row r="38" spans="1:17" s="20" customFormat="1" ht="16.5" customHeight="1" x14ac:dyDescent="0.35">
      <c r="B38" s="48" t="s">
        <v>16</v>
      </c>
      <c r="C38" s="26">
        <f>C22</f>
        <v>0</v>
      </c>
      <c r="D38" s="26">
        <f>D22</f>
        <v>0</v>
      </c>
      <c r="E38" s="26">
        <f>E22</f>
        <v>0</v>
      </c>
      <c r="F38" s="26">
        <f>F22</f>
        <v>0</v>
      </c>
      <c r="G38" s="26">
        <f>G22</f>
        <v>0</v>
      </c>
      <c r="H38" s="26">
        <f>C38+D38+E38+F38+G38</f>
        <v>0</v>
      </c>
      <c r="I38" s="11"/>
      <c r="K38" s="23"/>
    </row>
    <row r="39" spans="1:17" s="20" customFormat="1" ht="16.5" customHeight="1" x14ac:dyDescent="0.35">
      <c r="B39" s="49" t="s">
        <v>42</v>
      </c>
      <c r="C39" s="41">
        <f>D52</f>
        <v>0</v>
      </c>
      <c r="D39" s="41">
        <f>G52</f>
        <v>0</v>
      </c>
      <c r="E39" s="41">
        <f>J52</f>
        <v>0</v>
      </c>
      <c r="F39" s="41">
        <f>M52</f>
        <v>0</v>
      </c>
      <c r="G39" s="41">
        <f>P52</f>
        <v>0</v>
      </c>
      <c r="H39" s="41">
        <f t="shared" ref="H39:H40" si="8">SUM(C39:G39)</f>
        <v>0</v>
      </c>
      <c r="I39" s="11"/>
      <c r="K39" s="23"/>
    </row>
    <row r="40" spans="1:17" s="20" customFormat="1" x14ac:dyDescent="0.35">
      <c r="B40" s="49" t="s">
        <v>43</v>
      </c>
      <c r="C40" s="41">
        <f>D55</f>
        <v>0</v>
      </c>
      <c r="D40" s="41">
        <f>G55</f>
        <v>0</v>
      </c>
      <c r="E40" s="41">
        <f>J55</f>
        <v>0</v>
      </c>
      <c r="F40" s="41">
        <f>M55</f>
        <v>0</v>
      </c>
      <c r="G40" s="41">
        <f>P55</f>
        <v>0</v>
      </c>
      <c r="H40" s="41">
        <f t="shared" si="8"/>
        <v>0</v>
      </c>
      <c r="I40" s="11"/>
      <c r="K40" s="23"/>
    </row>
    <row r="41" spans="1:17" ht="16.5" customHeight="1" x14ac:dyDescent="0.35">
      <c r="K41" s="4"/>
    </row>
    <row r="42" spans="1:17" s="20" customFormat="1" x14ac:dyDescent="0.35"/>
    <row r="43" spans="1:17" s="6" customFormat="1" ht="21" x14ac:dyDescent="0.35">
      <c r="A43" s="14" t="s">
        <v>34</v>
      </c>
    </row>
    <row r="44" spans="1:17" s="20" customFormat="1" ht="19" thickBot="1" x14ac:dyDescent="0.5">
      <c r="A44" s="5"/>
      <c r="C44" s="76" t="s">
        <v>49</v>
      </c>
      <c r="D44" s="76"/>
      <c r="E44" s="76"/>
      <c r="F44" s="76" t="s">
        <v>50</v>
      </c>
      <c r="G44" s="76"/>
      <c r="H44" s="76"/>
      <c r="I44" s="76" t="s">
        <v>51</v>
      </c>
      <c r="J44" s="76"/>
      <c r="K44" s="76"/>
      <c r="L44" s="76" t="s">
        <v>52</v>
      </c>
      <c r="M44" s="76"/>
      <c r="N44" s="76"/>
      <c r="O44" s="76" t="s">
        <v>53</v>
      </c>
      <c r="P44" s="76"/>
      <c r="Q44" s="76"/>
    </row>
    <row r="45" spans="1:17" ht="14.25" customHeight="1" thickBot="1" x14ac:dyDescent="0.4">
      <c r="A45" s="14"/>
      <c r="C45" s="85">
        <v>2024</v>
      </c>
      <c r="D45" s="86"/>
      <c r="E45" s="87"/>
      <c r="F45" s="85">
        <v>2025</v>
      </c>
      <c r="G45" s="86"/>
      <c r="H45" s="87"/>
      <c r="I45" s="86">
        <v>2026</v>
      </c>
      <c r="J45" s="86"/>
      <c r="K45" s="87"/>
      <c r="L45" s="85">
        <v>2027</v>
      </c>
      <c r="M45" s="86"/>
      <c r="N45" s="87"/>
      <c r="O45" s="85">
        <v>2028</v>
      </c>
      <c r="P45" s="86"/>
      <c r="Q45" s="87"/>
    </row>
    <row r="46" spans="1:17" ht="15" thickBot="1" x14ac:dyDescent="0.4">
      <c r="B46" s="65" t="s">
        <v>8</v>
      </c>
      <c r="C46" s="66" t="s">
        <v>6</v>
      </c>
      <c r="D46" s="67" t="s">
        <v>11</v>
      </c>
      <c r="E46" s="68" t="s">
        <v>10</v>
      </c>
      <c r="F46" s="66" t="s">
        <v>6</v>
      </c>
      <c r="G46" s="67" t="s">
        <v>11</v>
      </c>
      <c r="H46" s="68" t="s">
        <v>10</v>
      </c>
      <c r="I46" s="66" t="s">
        <v>6</v>
      </c>
      <c r="J46" s="67" t="s">
        <v>11</v>
      </c>
      <c r="K46" s="68" t="s">
        <v>10</v>
      </c>
      <c r="L46" s="66" t="s">
        <v>6</v>
      </c>
      <c r="M46" s="67" t="s">
        <v>11</v>
      </c>
      <c r="N46" s="68" t="s">
        <v>10</v>
      </c>
      <c r="O46" s="66" t="s">
        <v>6</v>
      </c>
      <c r="P46" s="67" t="s">
        <v>11</v>
      </c>
      <c r="Q46" s="68" t="s">
        <v>10</v>
      </c>
    </row>
    <row r="47" spans="1:17" ht="15" thickBot="1" x14ac:dyDescent="0.4">
      <c r="B47" s="61" t="s">
        <v>1</v>
      </c>
      <c r="C47" s="69" t="s">
        <v>7</v>
      </c>
      <c r="D47" s="70">
        <f>SUM(D48+D52+D55)</f>
        <v>52000</v>
      </c>
      <c r="E47" s="71" t="s">
        <v>7</v>
      </c>
      <c r="F47" s="69" t="s">
        <v>7</v>
      </c>
      <c r="G47" s="70">
        <f>SUM(G48+G52+G55)</f>
        <v>0</v>
      </c>
      <c r="H47" s="71" t="s">
        <v>7</v>
      </c>
      <c r="I47" s="69" t="s">
        <v>7</v>
      </c>
      <c r="J47" s="70">
        <f>SUM(J48+J52+J55)</f>
        <v>0</v>
      </c>
      <c r="K47" s="71" t="s">
        <v>7</v>
      </c>
      <c r="L47" s="69" t="s">
        <v>7</v>
      </c>
      <c r="M47" s="70">
        <f>SUM(M48+M52+M55)</f>
        <v>0</v>
      </c>
      <c r="N47" s="71" t="s">
        <v>7</v>
      </c>
      <c r="O47" s="69" t="s">
        <v>7</v>
      </c>
      <c r="P47" s="70">
        <f>SUM(P48+P52+P55)</f>
        <v>0</v>
      </c>
      <c r="Q47" s="71" t="s">
        <v>7</v>
      </c>
    </row>
    <row r="48" spans="1:17" s="38" customFormat="1" ht="15" thickBot="1" x14ac:dyDescent="0.4">
      <c r="B48" s="61" t="s">
        <v>9</v>
      </c>
      <c r="C48" s="62"/>
      <c r="D48" s="63">
        <f>SUM(D49:D51)</f>
        <v>52000</v>
      </c>
      <c r="E48" s="64"/>
      <c r="F48" s="62"/>
      <c r="G48" s="63">
        <f>SUM(G49:G51)</f>
        <v>0</v>
      </c>
      <c r="H48" s="64"/>
      <c r="I48" s="62"/>
      <c r="J48" s="63">
        <f>SUM(J49:J51)</f>
        <v>0</v>
      </c>
      <c r="K48" s="64"/>
      <c r="L48" s="62"/>
      <c r="M48" s="63">
        <f>SUM(M49:M51)</f>
        <v>0</v>
      </c>
      <c r="N48" s="64"/>
      <c r="O48" s="62"/>
      <c r="P48" s="63">
        <f>SUM(P49:P51)</f>
        <v>0</v>
      </c>
      <c r="Q48" s="64"/>
    </row>
    <row r="49" spans="1:17" x14ac:dyDescent="0.35">
      <c r="B49" s="57"/>
      <c r="C49" s="72" t="s">
        <v>32</v>
      </c>
      <c r="D49" s="59">
        <v>52000</v>
      </c>
      <c r="E49" s="60"/>
      <c r="F49" s="72" t="s">
        <v>32</v>
      </c>
      <c r="G49" s="59"/>
      <c r="H49" s="60"/>
      <c r="I49" s="72" t="s">
        <v>32</v>
      </c>
      <c r="J49" s="59"/>
      <c r="K49" s="60"/>
      <c r="L49" s="72" t="s">
        <v>32</v>
      </c>
      <c r="M49" s="59"/>
      <c r="N49" s="60"/>
      <c r="O49" s="72" t="s">
        <v>32</v>
      </c>
      <c r="P49" s="59"/>
      <c r="Q49" s="60"/>
    </row>
    <row r="50" spans="1:17" ht="29" x14ac:dyDescent="0.35">
      <c r="B50" s="47"/>
      <c r="C50" s="73" t="s">
        <v>29</v>
      </c>
      <c r="D50" s="1"/>
      <c r="E50" s="15"/>
      <c r="F50" s="73" t="s">
        <v>29</v>
      </c>
      <c r="G50" s="1"/>
      <c r="H50" s="15"/>
      <c r="I50" s="73" t="s">
        <v>29</v>
      </c>
      <c r="J50" s="1"/>
      <c r="K50" s="15"/>
      <c r="L50" s="73" t="s">
        <v>29</v>
      </c>
      <c r="M50" s="1"/>
      <c r="N50" s="15"/>
      <c r="O50" s="73" t="s">
        <v>29</v>
      </c>
      <c r="P50" s="1"/>
      <c r="Q50" s="15"/>
    </row>
    <row r="51" spans="1:17" ht="15" thickBot="1" x14ac:dyDescent="0.4">
      <c r="B51" s="54"/>
      <c r="C51" s="74" t="s">
        <v>0</v>
      </c>
      <c r="D51" s="55"/>
      <c r="E51" s="56"/>
      <c r="F51" s="74" t="s">
        <v>0</v>
      </c>
      <c r="G51" s="55"/>
      <c r="H51" s="56"/>
      <c r="I51" s="74" t="s">
        <v>0</v>
      </c>
      <c r="J51" s="55"/>
      <c r="K51" s="56"/>
      <c r="L51" s="74" t="s">
        <v>0</v>
      </c>
      <c r="M51" s="55"/>
      <c r="N51" s="56"/>
      <c r="O51" s="74" t="s">
        <v>0</v>
      </c>
      <c r="P51" s="55"/>
      <c r="Q51" s="56"/>
    </row>
    <row r="52" spans="1:17" s="38" customFormat="1" ht="15" thickBot="1" x14ac:dyDescent="0.4">
      <c r="B52" s="61" t="s">
        <v>14</v>
      </c>
      <c r="C52" s="75"/>
      <c r="D52" s="63">
        <f>SUM(D53:D54)</f>
        <v>0</v>
      </c>
      <c r="E52" s="64"/>
      <c r="F52" s="75"/>
      <c r="G52" s="63">
        <f>SUM(G53:G54)</f>
        <v>0</v>
      </c>
      <c r="H52" s="64"/>
      <c r="I52" s="75"/>
      <c r="J52" s="63">
        <f>SUM(J53:J54)</f>
        <v>0</v>
      </c>
      <c r="K52" s="64"/>
      <c r="L52" s="75"/>
      <c r="M52" s="63">
        <f>SUM(M53:M54)</f>
        <v>0</v>
      </c>
      <c r="N52" s="64"/>
      <c r="O52" s="75"/>
      <c r="P52" s="63">
        <f>SUM(P53:P54)</f>
        <v>0</v>
      </c>
      <c r="Q52" s="64"/>
    </row>
    <row r="53" spans="1:17" ht="29" x14ac:dyDescent="0.35">
      <c r="B53" s="57"/>
      <c r="C53" s="72" t="s">
        <v>27</v>
      </c>
      <c r="D53" s="59"/>
      <c r="E53" s="60"/>
      <c r="F53" s="72" t="s">
        <v>31</v>
      </c>
      <c r="G53" s="59"/>
      <c r="H53" s="60"/>
      <c r="I53" s="72" t="s">
        <v>31</v>
      </c>
      <c r="J53" s="59"/>
      <c r="K53" s="60"/>
      <c r="L53" s="72" t="s">
        <v>31</v>
      </c>
      <c r="M53" s="59"/>
      <c r="N53" s="60"/>
      <c r="O53" s="72" t="s">
        <v>31</v>
      </c>
      <c r="P53" s="59"/>
      <c r="Q53" s="60"/>
    </row>
    <row r="54" spans="1:17" ht="15" thickBot="1" x14ac:dyDescent="0.4">
      <c r="B54" s="54"/>
      <c r="C54" s="74" t="s">
        <v>0</v>
      </c>
      <c r="D54" s="55"/>
      <c r="E54" s="56"/>
      <c r="F54" s="74" t="s">
        <v>0</v>
      </c>
      <c r="G54" s="55"/>
      <c r="H54" s="56"/>
      <c r="I54" s="74" t="s">
        <v>0</v>
      </c>
      <c r="J54" s="55"/>
      <c r="K54" s="56"/>
      <c r="L54" s="74" t="s">
        <v>0</v>
      </c>
      <c r="M54" s="55"/>
      <c r="N54" s="56"/>
      <c r="O54" s="74" t="s">
        <v>0</v>
      </c>
      <c r="P54" s="55"/>
      <c r="Q54" s="56"/>
    </row>
    <row r="55" spans="1:17" s="38" customFormat="1" ht="15" thickBot="1" x14ac:dyDescent="0.4">
      <c r="B55" s="61" t="s">
        <v>28</v>
      </c>
      <c r="C55" s="75"/>
      <c r="D55" s="63">
        <f>SUM(D56:D57)</f>
        <v>0</v>
      </c>
      <c r="E55" s="64"/>
      <c r="F55" s="75"/>
      <c r="G55" s="63">
        <f>SUM(G56:G57)</f>
        <v>0</v>
      </c>
      <c r="H55" s="64"/>
      <c r="I55" s="75"/>
      <c r="J55" s="63">
        <f>SUM(J56:J57)</f>
        <v>0</v>
      </c>
      <c r="K55" s="64"/>
      <c r="L55" s="75"/>
      <c r="M55" s="63">
        <f>SUM(M56:M57)</f>
        <v>0</v>
      </c>
      <c r="N55" s="64"/>
      <c r="O55" s="75"/>
      <c r="P55" s="63">
        <f>SUM(P56:P57)</f>
        <v>0</v>
      </c>
      <c r="Q55" s="64"/>
    </row>
    <row r="56" spans="1:17" x14ac:dyDescent="0.35">
      <c r="B56" s="57"/>
      <c r="C56" s="58" t="s">
        <v>12</v>
      </c>
      <c r="D56" s="59"/>
      <c r="E56" s="60"/>
      <c r="F56" s="58" t="s">
        <v>12</v>
      </c>
      <c r="G56" s="59"/>
      <c r="H56" s="60"/>
      <c r="I56" s="58" t="s">
        <v>12</v>
      </c>
      <c r="J56" s="59"/>
      <c r="K56" s="60"/>
      <c r="L56" s="58" t="s">
        <v>12</v>
      </c>
      <c r="M56" s="59"/>
      <c r="N56" s="60"/>
      <c r="O56" s="58" t="s">
        <v>12</v>
      </c>
      <c r="P56" s="59"/>
      <c r="Q56" s="60"/>
    </row>
    <row r="57" spans="1:17" ht="15" thickBot="1" x14ac:dyDescent="0.4">
      <c r="B57" s="47"/>
      <c r="C57" s="16" t="s">
        <v>0</v>
      </c>
      <c r="D57" s="18"/>
      <c r="E57" s="17"/>
      <c r="F57" s="16" t="s">
        <v>0</v>
      </c>
      <c r="G57" s="18"/>
      <c r="H57" s="17"/>
      <c r="I57" s="16" t="s">
        <v>0</v>
      </c>
      <c r="J57" s="18"/>
      <c r="K57" s="17"/>
      <c r="L57" s="16" t="s">
        <v>0</v>
      </c>
      <c r="M57" s="18"/>
      <c r="N57" s="17"/>
      <c r="O57" s="16" t="s">
        <v>0</v>
      </c>
      <c r="P57" s="18"/>
      <c r="Q57" s="17"/>
    </row>
    <row r="58" spans="1:17" s="20" customFormat="1" x14ac:dyDescent="0.35"/>
    <row r="59" spans="1:17" s="20" customFormat="1" x14ac:dyDescent="0.35"/>
    <row r="60" spans="1:17" s="20" customFormat="1" x14ac:dyDescent="0.35"/>
    <row r="61" spans="1:17" s="20" customFormat="1" ht="21" x14ac:dyDescent="0.35">
      <c r="A61" s="14" t="s">
        <v>33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7" s="20" customFormat="1" ht="18.5" x14ac:dyDescent="0.45">
      <c r="A62" s="5"/>
    </row>
    <row r="63" spans="1:17" s="20" customFormat="1" x14ac:dyDescent="0.35"/>
    <row r="64" spans="1:17" s="20" customFormat="1" ht="58" x14ac:dyDescent="0.35">
      <c r="B64" s="51" t="s">
        <v>35</v>
      </c>
      <c r="C64" s="51" t="s">
        <v>37</v>
      </c>
      <c r="D64" s="51" t="s">
        <v>38</v>
      </c>
      <c r="E64" s="51" t="s">
        <v>39</v>
      </c>
      <c r="F64" s="51" t="s">
        <v>36</v>
      </c>
      <c r="G64" s="22"/>
    </row>
    <row r="65" spans="2:6" s="20" customFormat="1" ht="29.25" customHeight="1" x14ac:dyDescent="0.35">
      <c r="B65" s="50" t="s">
        <v>54</v>
      </c>
      <c r="C65" s="52">
        <v>2</v>
      </c>
      <c r="D65" s="50">
        <v>3</v>
      </c>
      <c r="E65" s="50" t="s">
        <v>55</v>
      </c>
      <c r="F65" s="52"/>
    </row>
    <row r="66" spans="2:6" s="20" customFormat="1" ht="43.5" x14ac:dyDescent="0.35">
      <c r="B66" s="50" t="s">
        <v>56</v>
      </c>
      <c r="C66" s="52"/>
      <c r="D66" s="50"/>
      <c r="E66" s="50" t="s">
        <v>57</v>
      </c>
      <c r="F66" s="52" t="s">
        <v>58</v>
      </c>
    </row>
    <row r="67" spans="2:6" s="20" customFormat="1" ht="58" x14ac:dyDescent="0.35">
      <c r="B67" s="50" t="s">
        <v>59</v>
      </c>
      <c r="C67" s="52"/>
      <c r="D67" s="50"/>
      <c r="E67" s="50" t="s">
        <v>60</v>
      </c>
      <c r="F67" s="52" t="s">
        <v>58</v>
      </c>
    </row>
    <row r="68" spans="2:6" s="20" customFormat="1" x14ac:dyDescent="0.35">
      <c r="B68" s="50"/>
      <c r="C68" s="52"/>
      <c r="D68" s="50"/>
      <c r="E68" s="50"/>
      <c r="F68" s="52"/>
    </row>
    <row r="69" spans="2:6" s="20" customFormat="1" x14ac:dyDescent="0.35">
      <c r="B69" s="50"/>
      <c r="C69" s="52"/>
      <c r="D69" s="50"/>
      <c r="E69" s="50"/>
      <c r="F69" s="52"/>
    </row>
    <row r="70" spans="2:6" s="20" customFormat="1" x14ac:dyDescent="0.35">
      <c r="B70" s="50"/>
      <c r="C70" s="52"/>
      <c r="D70" s="50"/>
      <c r="E70" s="50"/>
      <c r="F70" s="52"/>
    </row>
    <row r="71" spans="2:6" s="20" customFormat="1" x14ac:dyDescent="0.35">
      <c r="B71" s="50"/>
      <c r="C71" s="52"/>
      <c r="D71" s="50"/>
      <c r="E71" s="50"/>
      <c r="F71" s="52"/>
    </row>
    <row r="72" spans="2:6" s="20" customFormat="1" x14ac:dyDescent="0.35">
      <c r="B72" s="50"/>
      <c r="C72" s="52"/>
      <c r="D72" s="50"/>
      <c r="E72" s="50"/>
      <c r="F72" s="52"/>
    </row>
    <row r="73" spans="2:6" s="20" customFormat="1" x14ac:dyDescent="0.35"/>
    <row r="74" spans="2:6" s="20" customFormat="1" x14ac:dyDescent="0.35"/>
    <row r="75" spans="2:6" s="20" customFormat="1" x14ac:dyDescent="0.35"/>
    <row r="76" spans="2:6" s="20" customFormat="1" x14ac:dyDescent="0.35"/>
    <row r="77" spans="2:6" s="20" customFormat="1" x14ac:dyDescent="0.35"/>
    <row r="78" spans="2:6" s="20" customFormat="1" x14ac:dyDescent="0.35"/>
    <row r="79" spans="2:6" s="20" customFormat="1" x14ac:dyDescent="0.35"/>
    <row r="80" spans="2:6" s="20" customFormat="1" x14ac:dyDescent="0.35"/>
    <row r="81" s="20" customFormat="1" x14ac:dyDescent="0.35"/>
    <row r="82" s="20" customFormat="1" x14ac:dyDescent="0.35"/>
    <row r="83" s="20" customFormat="1" x14ac:dyDescent="0.35"/>
    <row r="84" s="20" customFormat="1" x14ac:dyDescent="0.35"/>
    <row r="85" s="20" customFormat="1" x14ac:dyDescent="0.35"/>
    <row r="86" s="20" customFormat="1" x14ac:dyDescent="0.35"/>
    <row r="87" s="20" customFormat="1" x14ac:dyDescent="0.35"/>
    <row r="88" s="20" customFormat="1" x14ac:dyDescent="0.35"/>
    <row r="89" s="20" customFormat="1" x14ac:dyDescent="0.35"/>
    <row r="90" s="20" customFormat="1" x14ac:dyDescent="0.35"/>
    <row r="91" s="20" customFormat="1" x14ac:dyDescent="0.35"/>
    <row r="92" s="20" customFormat="1" x14ac:dyDescent="0.35"/>
    <row r="93" s="20" customFormat="1" x14ac:dyDescent="0.35"/>
    <row r="94" s="20" customFormat="1" x14ac:dyDescent="0.35"/>
    <row r="95" s="20" customFormat="1" x14ac:dyDescent="0.35"/>
    <row r="96" s="20" customFormat="1" x14ac:dyDescent="0.35"/>
    <row r="97" s="20" customFormat="1" x14ac:dyDescent="0.35"/>
    <row r="98" s="20" customFormat="1" x14ac:dyDescent="0.35"/>
    <row r="99" s="20" customFormat="1" x14ac:dyDescent="0.35"/>
    <row r="100" s="20" customFormat="1" x14ac:dyDescent="0.35"/>
    <row r="101" s="20" customFormat="1" x14ac:dyDescent="0.35"/>
    <row r="102" s="20" customFormat="1" x14ac:dyDescent="0.35"/>
    <row r="103" s="20" customFormat="1" x14ac:dyDescent="0.35"/>
    <row r="104" s="20" customFormat="1" x14ac:dyDescent="0.35"/>
    <row r="105" s="20" customFormat="1" x14ac:dyDescent="0.35"/>
    <row r="106" s="20" customFormat="1" x14ac:dyDescent="0.35"/>
    <row r="107" s="20" customFormat="1" x14ac:dyDescent="0.35"/>
    <row r="108" s="20" customFormat="1" x14ac:dyDescent="0.35"/>
    <row r="109" s="20" customFormat="1" x14ac:dyDescent="0.35"/>
    <row r="110" s="20" customFormat="1" x14ac:dyDescent="0.35"/>
    <row r="111" s="20" customFormat="1" x14ac:dyDescent="0.35"/>
    <row r="112" s="20" customFormat="1" x14ac:dyDescent="0.35"/>
    <row r="113" s="20" customFormat="1" x14ac:dyDescent="0.35"/>
    <row r="114" s="20" customFormat="1" x14ac:dyDescent="0.35"/>
    <row r="115" s="20" customFormat="1" x14ac:dyDescent="0.35"/>
    <row r="116" s="20" customFormat="1" x14ac:dyDescent="0.35"/>
    <row r="117" s="20" customFormat="1" x14ac:dyDescent="0.35"/>
    <row r="118" s="20" customFormat="1" x14ac:dyDescent="0.35"/>
    <row r="119" s="20" customFormat="1" x14ac:dyDescent="0.35"/>
    <row r="120" s="20" customFormat="1" x14ac:dyDescent="0.35"/>
    <row r="121" s="20" customFormat="1" x14ac:dyDescent="0.35"/>
    <row r="122" s="20" customFormat="1" x14ac:dyDescent="0.35"/>
    <row r="123" s="20" customFormat="1" x14ac:dyDescent="0.35"/>
    <row r="124" s="20" customFormat="1" x14ac:dyDescent="0.35"/>
    <row r="125" s="20" customFormat="1" x14ac:dyDescent="0.35"/>
    <row r="126" s="20" customFormat="1" x14ac:dyDescent="0.35"/>
    <row r="127" s="20" customFormat="1" x14ac:dyDescent="0.35"/>
    <row r="128" s="20" customFormat="1" x14ac:dyDescent="0.35"/>
    <row r="129" s="20" customFormat="1" x14ac:dyDescent="0.35"/>
    <row r="130" s="20" customFormat="1" x14ac:dyDescent="0.35"/>
    <row r="131" s="20" customFormat="1" x14ac:dyDescent="0.35"/>
    <row r="132" s="20" customFormat="1" x14ac:dyDescent="0.35"/>
    <row r="133" s="20" customFormat="1" x14ac:dyDescent="0.35"/>
    <row r="134" s="20" customFormat="1" x14ac:dyDescent="0.35"/>
    <row r="135" s="20" customFormat="1" x14ac:dyDescent="0.35"/>
    <row r="136" s="20" customFormat="1" x14ac:dyDescent="0.35"/>
    <row r="137" s="20" customFormat="1" x14ac:dyDescent="0.35"/>
    <row r="138" s="20" customFormat="1" x14ac:dyDescent="0.35"/>
    <row r="139" s="20" customFormat="1" x14ac:dyDescent="0.35"/>
    <row r="140" s="20" customFormat="1" x14ac:dyDescent="0.35"/>
    <row r="141" s="20" customFormat="1" x14ac:dyDescent="0.35"/>
    <row r="142" s="20" customFormat="1" x14ac:dyDescent="0.35"/>
    <row r="143" s="20" customFormat="1" x14ac:dyDescent="0.35"/>
    <row r="144" s="20" customFormat="1" x14ac:dyDescent="0.35"/>
    <row r="145" s="20" customFormat="1" x14ac:dyDescent="0.35"/>
    <row r="146" s="20" customFormat="1" x14ac:dyDescent="0.35"/>
    <row r="147" s="20" customFormat="1" x14ac:dyDescent="0.35"/>
    <row r="148" s="20" customFormat="1" x14ac:dyDescent="0.35"/>
    <row r="149" s="20" customFormat="1" x14ac:dyDescent="0.35"/>
    <row r="150" s="20" customFormat="1" x14ac:dyDescent="0.35"/>
    <row r="151" s="20" customFormat="1" x14ac:dyDescent="0.35"/>
    <row r="152" s="20" customFormat="1" x14ac:dyDescent="0.35"/>
    <row r="153" s="20" customFormat="1" x14ac:dyDescent="0.35"/>
    <row r="154" s="20" customFormat="1" x14ac:dyDescent="0.35"/>
    <row r="155" s="20" customFormat="1" x14ac:dyDescent="0.35"/>
    <row r="156" s="20" customFormat="1" x14ac:dyDescent="0.35"/>
    <row r="157" s="20" customFormat="1" x14ac:dyDescent="0.35"/>
    <row r="158" s="20" customFormat="1" x14ac:dyDescent="0.35"/>
    <row r="159" s="20" customFormat="1" x14ac:dyDescent="0.35"/>
    <row r="160" s="20" customFormat="1" x14ac:dyDescent="0.35"/>
    <row r="161" s="20" customFormat="1" x14ac:dyDescent="0.35"/>
    <row r="162" s="20" customFormat="1" x14ac:dyDescent="0.35"/>
    <row r="163" s="20" customFormat="1" x14ac:dyDescent="0.35"/>
    <row r="164" s="20" customFormat="1" x14ac:dyDescent="0.35"/>
    <row r="165" s="20" customFormat="1" x14ac:dyDescent="0.35"/>
    <row r="166" s="20" customFormat="1" x14ac:dyDescent="0.35"/>
    <row r="167" s="20" customFormat="1" x14ac:dyDescent="0.35"/>
    <row r="168" s="20" customFormat="1" x14ac:dyDescent="0.35"/>
    <row r="169" s="20" customFormat="1" x14ac:dyDescent="0.35"/>
    <row r="170" s="20" customFormat="1" x14ac:dyDescent="0.35"/>
    <row r="171" s="20" customFormat="1" x14ac:dyDescent="0.35"/>
    <row r="172" s="20" customFormat="1" x14ac:dyDescent="0.35"/>
    <row r="173" s="20" customFormat="1" x14ac:dyDescent="0.35"/>
    <row r="174" s="20" customFormat="1" x14ac:dyDescent="0.35"/>
    <row r="175" s="20" customFormat="1" x14ac:dyDescent="0.35"/>
    <row r="176" s="20" customFormat="1" x14ac:dyDescent="0.35"/>
    <row r="177" s="20" customFormat="1" x14ac:dyDescent="0.35"/>
    <row r="178" s="20" customFormat="1" x14ac:dyDescent="0.35"/>
    <row r="179" s="20" customFormat="1" x14ac:dyDescent="0.35"/>
    <row r="180" s="20" customFormat="1" x14ac:dyDescent="0.35"/>
    <row r="181" s="20" customFormat="1" x14ac:dyDescent="0.35"/>
    <row r="182" s="20" customFormat="1" x14ac:dyDescent="0.35"/>
    <row r="183" s="20" customFormat="1" x14ac:dyDescent="0.35"/>
    <row r="184" s="20" customFormat="1" x14ac:dyDescent="0.35"/>
    <row r="185" s="20" customFormat="1" x14ac:dyDescent="0.35"/>
    <row r="186" s="20" customFormat="1" x14ac:dyDescent="0.35"/>
    <row r="187" s="20" customFormat="1" x14ac:dyDescent="0.35"/>
    <row r="188" s="20" customFormat="1" x14ac:dyDescent="0.35"/>
    <row r="189" s="20" customFormat="1" x14ac:dyDescent="0.35"/>
    <row r="190" s="20" customFormat="1" x14ac:dyDescent="0.35"/>
    <row r="191" s="20" customFormat="1" x14ac:dyDescent="0.35"/>
  </sheetData>
  <mergeCells count="15">
    <mergeCell ref="C45:E45"/>
    <mergeCell ref="F45:H45"/>
    <mergeCell ref="I45:K45"/>
    <mergeCell ref="O45:Q45"/>
    <mergeCell ref="L45:N45"/>
    <mergeCell ref="B6:C6"/>
    <mergeCell ref="B7:C7"/>
    <mergeCell ref="B8:C8"/>
    <mergeCell ref="B32:I32"/>
    <mergeCell ref="B11:I11"/>
    <mergeCell ref="C44:E44"/>
    <mergeCell ref="F44:H44"/>
    <mergeCell ref="I44:K44"/>
    <mergeCell ref="L44:N44"/>
    <mergeCell ref="O44:Q44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Projekti tegevused ja eelarve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Regina Vällik</dc:creator>
  <cp:lastModifiedBy>Liili Kaska</cp:lastModifiedBy>
  <dcterms:created xsi:type="dcterms:W3CDTF">2020-07-01T09:13:12Z</dcterms:created>
  <dcterms:modified xsi:type="dcterms:W3CDTF">2024-05-07T10:46:46Z</dcterms:modified>
</cp:coreProperties>
</file>