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2454d4e3a35963ee3244c1cadbf2802c61716b06/46710080249/6b7275e4-37b9-4f2c-bf13-c0b7d6dd2ca4/"/>
    </mc:Choice>
  </mc:AlternateContent>
  <xr:revisionPtr revIDLastSave="0" documentId="13_ncr:1_{45AEF00A-1808-4628-9BB2-E5BBD3C7D10C}" xr6:coauthVersionLast="47" xr6:coauthVersionMax="47" xr10:uidLastSave="{00000000-0000-0000-0000-000000000000}"/>
  <bookViews>
    <workbookView xWindow="57480" yWindow="-120" windowWidth="29040" windowHeight="15840" xr2:uid="{C3C3AA1C-FF27-4EEE-AAD7-FEBA64DEC98C}"/>
  </bookViews>
  <sheets>
    <sheet name="Leht1" sheetId="1" r:id="rId1"/>
  </sheets>
  <definedNames>
    <definedName name="_xlnm._FilterDatabase" localSheetId="0" hidden="1">Leht1!$A$3:$F$63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60" i="1"/>
  <c r="D61" i="1" s="1"/>
  <c r="D63" i="1" s="1"/>
  <c r="D62" i="1"/>
</calcChain>
</file>

<file path=xl/sharedStrings.xml><?xml version="1.0" encoding="utf-8"?>
<sst xmlns="http://schemas.openxmlformats.org/spreadsheetml/2006/main" count="232" uniqueCount="145">
  <si>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2023. aasta remondifondi vahendite detailne jaotus asutuste ja tööde lõikes.</t>
    </r>
  </si>
  <si>
    <t>Asutus</t>
  </si>
  <si>
    <t>Hoone/rajatise nimetus ja asukoht (aadress)</t>
  </si>
  <si>
    <t>Remondivajaduse kokkuvõtlik nimetus</t>
  </si>
  <si>
    <t>2023 eraldatud summa</t>
  </si>
  <si>
    <t>Riigiabi</t>
  </si>
  <si>
    <t>Eesti Rahvusringhääling</t>
  </si>
  <si>
    <t>Telemaja, Gonsiori 27/Faelhmanni 12/Faelhmanni 10, Tallinn</t>
  </si>
  <si>
    <t>Telemaja amortiseerunud kütte- ja veetorustike avariiline remont</t>
  </si>
  <si>
    <t>Telemajale tuleohutusauditis toodud kohustuslike tegevuste rakendamine</t>
  </si>
  <si>
    <t>Telemajale tuletõkkeuste paigaldamine</t>
  </si>
  <si>
    <t>Rahvusooper Estonia</t>
  </si>
  <si>
    <t>Rahvusooper Estonia, Estonia pst 4, Tallinn</t>
  </si>
  <si>
    <t>teavitussüsteemi remont</t>
  </si>
  <si>
    <t>**</t>
  </si>
  <si>
    <t>Eesti Rahva Muuseum</t>
  </si>
  <si>
    <t>hoidlahoone, Narva mnt 177, Tartu linn</t>
  </si>
  <si>
    <t>hoidlahoone treppide remonttööd</t>
  </si>
  <si>
    <t>hoidlahoone juurdepääsutee remonttööd</t>
  </si>
  <si>
    <t>Võru Instituut</t>
  </si>
  <si>
    <t>Kreutzwaldi muuseum, kaev, Kreutzwaldi 31, Võru</t>
  </si>
  <si>
    <t>kaevu ümber ehitatud ristpalkrakete väljavahetamine ja kaevu puhastamine</t>
  </si>
  <si>
    <t>Karilatsi muuseum, magasiait, Kanepi vald, Põlvamaa</t>
  </si>
  <si>
    <t>II korruse saviseina lupjamine</t>
  </si>
  <si>
    <t>Kreutzwaldi muuseum, elumaja ja kõrvalmaja, Kreutzwaldi 31, Võru</t>
  </si>
  <si>
    <t>kivikatuste lumekahjustuste kõrvaldamine ja lumetõkete paigaldamine</t>
  </si>
  <si>
    <t>SA Eesti Ajaloomuuseum</t>
  </si>
  <si>
    <t>Maarjamäe lossikompleks, Pirita tee 56, Tallinn</t>
  </si>
  <si>
    <t>Remonttööd lossis ja hoidlas</t>
  </si>
  <si>
    <t>dets jaotus</t>
  </si>
  <si>
    <t>tekstiilihoidla, Pirita tee 70//72, Tallinn</t>
  </si>
  <si>
    <t>ventilatsioonisüsteemi remonttööd</t>
  </si>
  <si>
    <t>SA Eesti Kunstimuuseum</t>
  </si>
  <si>
    <t>Kadrioru Kunstimuuseum, Weizenbergi 37, Tallinn</t>
  </si>
  <si>
    <t>Kadrioru lossi välisfassaadi remonttööd</t>
  </si>
  <si>
    <t>SA Eesti Meremuuseum</t>
  </si>
  <si>
    <t>Püssirohuait, Uus tn 37, Tallinn</t>
  </si>
  <si>
    <t>katusekivide roovituse vahetus</t>
  </si>
  <si>
    <t>muuseumilaev Suur Tõll, Vesilennuki 6/8, Tallinn</t>
  </si>
  <si>
    <t>väliteki ja paaditeki remonditööd</t>
  </si>
  <si>
    <t>Lennusadama kaid, Vesilennuki 6/8</t>
  </si>
  <si>
    <t>Lennusadama kaide 36(C) ja 36a(D) avariiremont</t>
  </si>
  <si>
    <t>SA Eesti Vabaõhumuuseum</t>
  </si>
  <si>
    <t>fondihoidla 1, Vabaõhumuuseumi tee 12, Tallinn</t>
  </si>
  <si>
    <t>ajaloolise Hagemeisteri suvemõisamaja renoveerimine ohutu töökeskkonna tagamiseks</t>
  </si>
  <si>
    <t>ekspostistioon, Vabaõhumuuseumi tee 12, Tallinn</t>
  </si>
  <si>
    <t>elektritööd museaalhoonetes</t>
  </si>
  <si>
    <t>küttekollete remont (Setu suurtalu; Peipsivene elamu; Kolga sepikoda; Jüri-Jaagu suveköök; Kuie koolimaja)</t>
  </si>
  <si>
    <t>Jüri-Jaagu ait, Kolu kõrts ja Nuki suitsutare, Vabaõhumuuseumi 12, Tallinn</t>
  </si>
  <si>
    <t>katuste parandustööd</t>
  </si>
  <si>
    <t>Kolu kõrts ja Köstriaseme talu, Vabaõhumuuseumi 12, Tallinn</t>
  </si>
  <si>
    <t xml:space="preserve">liigniiskuse vähendamisega seotud tööd </t>
  </si>
  <si>
    <t>Lau külapood, Vabaõhumuuseumi tee 12, Tallinn</t>
  </si>
  <si>
    <t>Sindelkatuse vahetus</t>
  </si>
  <si>
    <t>Vabaõhumuuseumi tee 12, Tallinn</t>
  </si>
  <si>
    <t>Muuseumi hoonetes ilmnenud hallituse ja majavammiga (ühes hoones) seotud tööd</t>
  </si>
  <si>
    <t>Ekspositsiooniala teelõikude remont 15 000 eurot, museaalhoonete tõstmine alumiste palkide mädanemise vastu 6 000 eurot, rookatuste parandustöödeks katusematerjal 10 000 eurot.</t>
  </si>
  <si>
    <t>SA Hiiumaa Muuseum</t>
  </si>
  <si>
    <t>Pikk Maja, Vabrikuväljak 8, Kärdla, Hiiumaa vald</t>
  </si>
  <si>
    <t>peasissepääsu uste vahetus manteluste vastu</t>
  </si>
  <si>
    <t>akende ja värvimine ja siseakendele pakettklaaside paigladamine</t>
  </si>
  <si>
    <t>Ole tuuleveski (R.Tobiase õuel), Hiiu mnt 33, Selja küla, Hiiumaa vald</t>
  </si>
  <si>
    <t>tuuleveski katuse ja seinalaudise remont ja tõrvamine</t>
  </si>
  <si>
    <t>Pika Maja kelder (maakelder), Vabrikuväljak 8, Kärdla, Hiiumaa vald</t>
  </si>
  <si>
    <t>pragude remont keldrilaes</t>
  </si>
  <si>
    <t>Suitsusaun, Mihkli muuseum, Malvaste küla, Hiiumaa vald</t>
  </si>
  <si>
    <t>sauna katuse vahetus ja tõrvamine (kallinemine)</t>
  </si>
  <si>
    <t>R. Tobiase majamuuseum, Hiiu mnt 33, Selja küla, Hiiumaa vald</t>
  </si>
  <si>
    <t>kõrvalhoone (ait-kuur-ait) laudkatuse vahetus ja tõrvamine (kallinemine)</t>
  </si>
  <si>
    <t>SA Narva Muuseum</t>
  </si>
  <si>
    <t>administratiivhoone (kivisaal), Peterburi mnt 2, Narva</t>
  </si>
  <si>
    <t>kivisaali katuse osaline remont</t>
  </si>
  <si>
    <t>kunstigalerii, Vestervalli 21, Narva</t>
  </si>
  <si>
    <t>kunstigalerii kivikatuse remont</t>
  </si>
  <si>
    <t>Vestervalli 21, Narva</t>
  </si>
  <si>
    <t>Soojussõlme kapitaalremont</t>
  </si>
  <si>
    <t>Narva linnuse kontsertsaal ja dormitoorium, Peterburi mnt 2, Narva</t>
  </si>
  <si>
    <t>radiaatorite välja vahetamine</t>
  </si>
  <si>
    <t>Põhjaõue töökojad,  Peterburi mnt 2, Narva</t>
  </si>
  <si>
    <t>vihmaveepaisude valmistamine ja paigaldus</t>
  </si>
  <si>
    <t>SA Virumaa Muuseumid</t>
  </si>
  <si>
    <t>Rehbinder maja, Tallinna tn 5, Rakvere</t>
  </si>
  <si>
    <t>avatäidete restaureerimine (soklikorruse aknad)</t>
  </si>
  <si>
    <t>Palmse mõis, Palmse küla, Haljala vald</t>
  </si>
  <si>
    <t>kavaleridemaja katuse vahetus</t>
  </si>
  <si>
    <t>SA Pärnu Muuseum</t>
  </si>
  <si>
    <t>Punane torn, Hommiku 11, Pärnu</t>
  </si>
  <si>
    <t>Punase torni aia ja ümbritsevate rajatiste remont</t>
  </si>
  <si>
    <t>SA Eesti Draamateater</t>
  </si>
  <si>
    <t>Draamateater, Pärnu mnt 5, Tallinn</t>
  </si>
  <si>
    <t>tanspordi tõstuk</t>
  </si>
  <si>
    <t>SA Endla Teater</t>
  </si>
  <si>
    <t>teatrihoone, Keskväljak 1, Pärnu</t>
  </si>
  <si>
    <t>fassaadi remonttööd, osaline akende vahetus</t>
  </si>
  <si>
    <t>Teatrihoone, Keskväljak 1, Pärnu</t>
  </si>
  <si>
    <t>vanade küttemahutite utiliseerimine</t>
  </si>
  <si>
    <t xml:space="preserve">SA Endla Teater </t>
  </si>
  <si>
    <t>Keskväljak 1, Pärnu</t>
  </si>
  <si>
    <t>Fassaadi remonttööd (lisatööd)</t>
  </si>
  <si>
    <t>okt jaotus</t>
  </si>
  <si>
    <t>SA Kuressaare Teater</t>
  </si>
  <si>
    <t>Tallinna 20, Kuressaare</t>
  </si>
  <si>
    <t>ventilatsioonisüsteemi parandustööd, keldri publikugarderoobi remont</t>
  </si>
  <si>
    <t>SA Rakvere Teatrimaja</t>
  </si>
  <si>
    <t>väike maja, Kreutzwaldi 2a/2, Rakvere</t>
  </si>
  <si>
    <t>väikese maja fassadi viimistlus koos krohviparandustega</t>
  </si>
  <si>
    <t>SA Ugala Teater</t>
  </si>
  <si>
    <t>Vaksali 7, Viljandi</t>
  </si>
  <si>
    <t>fassaadi remont</t>
  </si>
  <si>
    <t>SA Jõulumäe Tervisespordikeskus</t>
  </si>
  <si>
    <t>liikumisradade peastaadion, Leina küla, Häädemeeste vald</t>
  </si>
  <si>
    <t>staadioni remont</t>
  </si>
  <si>
    <t>*</t>
  </si>
  <si>
    <t>SA Tehvandi Spordikeskus</t>
  </si>
  <si>
    <t>K-90 hüppemägi, Valga mnt 12, Otepää</t>
  </si>
  <si>
    <t>esitorni betoonosa remont, metallkinnituste remont</t>
  </si>
  <si>
    <t>SA Sakala Teatrimaja</t>
  </si>
  <si>
    <t>Sakala 3, Tallinn</t>
  </si>
  <si>
    <t xml:space="preserve">kammersaali kohandamine etendustegevusteks </t>
  </si>
  <si>
    <t>tuletõrje voolikute otsikute vahetus</t>
  </si>
  <si>
    <t>jää-ja lumetõkked Kentmanni tänava poolsele katusele</t>
  </si>
  <si>
    <t xml:space="preserve">Sihtasutus Sakala Teatrimaja </t>
  </si>
  <si>
    <t>Hoone keldrikorrusel oleva ventilatsiooniagregaadi küttekalorifeeri vahetus</t>
  </si>
  <si>
    <t xml:space="preserve">Eesti Tarbekunsti-ja Disainimuuseum </t>
  </si>
  <si>
    <t>Lai tn 17, Tallinn</t>
  </si>
  <si>
    <t>Tuletõkketsoonide moodustamine</t>
  </si>
  <si>
    <t xml:space="preserve">Sihtasutus Haapsalu ja Läänemaa Muuseumid </t>
  </si>
  <si>
    <t>Lossiplats 3, Haapsalu</t>
  </si>
  <si>
    <t>Piiskopilinnuse katuse remont seoses tormikahjudega</t>
  </si>
  <si>
    <t>Ants Laikmaa muuseum, Kadarpiku, Lääne maakond</t>
  </si>
  <si>
    <t>Muuseumi sanitaarsõlme avariiremont koos liikumispuudega külastajatele juurdepääsu loomisega</t>
  </si>
  <si>
    <t xml:space="preserve">Sihtasutus Saaremaa Muuseum </t>
  </si>
  <si>
    <t>Kuressaare linnus, Lossihoov 1, Kuressaare</t>
  </si>
  <si>
    <t>Kuressaare linnuse konvendihoone kagu- ja edelatiibade vahelise katuseneelu renoveerimine</t>
  </si>
  <si>
    <t>SA Eesti Kontsert</t>
  </si>
  <si>
    <t>Pärnu kontserdimaja, Aida 4</t>
  </si>
  <si>
    <t>Saali ja lava põrandate tõstehüdraulika remont</t>
  </si>
  <si>
    <t>Kultuuriministeerium</t>
  </si>
  <si>
    <t>valitsemisala remondifond</t>
  </si>
  <si>
    <t>reserv</t>
  </si>
  <si>
    <t>valitsemisala remondifond (2022. aastast ülekantud jäägid)</t>
  </si>
  <si>
    <t>reserv (2022. aastast ülekantud jäägid)</t>
  </si>
  <si>
    <t>KOKKU</t>
  </si>
  <si>
    <t>Politsei muuseum, Tallinna tn 3, Rakvere</t>
  </si>
  <si>
    <t xml:space="preserve"> laste seminari ja muuseumitundide läbiviimise ala põranda seenkahjustuse likvideerimine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</si>
</sst>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0"/>
      <color rgb="FFFF0000"/>
      <name val="Calibri"/>
      <family val="2"/>
      <charset val="186"/>
      <scheme val="minor"/>
    </font>
    <font>
      <sz val="10"/>
      <color theme="4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6" fillId="0" borderId="0" xfId="0" applyFont="1"/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3" borderId="0" xfId="0" applyFont="1" applyFill="1"/>
    <xf numFmtId="0" fontId="3" fillId="3" borderId="0" xfId="0" applyFont="1" applyFill="1"/>
    <xf numFmtId="0" fontId="7" fillId="0" borderId="0" xfId="0" applyFont="1"/>
    <xf numFmtId="0" fontId="7" fillId="3" borderId="0" xfId="0" applyFont="1" applyFill="1"/>
    <xf numFmtId="3" fontId="4" fillId="0" borderId="3" xfId="0" applyNumberFormat="1" applyFont="1" applyBorder="1" applyAlignment="1">
      <alignment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vertical="top" wrapText="1"/>
    </xf>
    <xf numFmtId="3" fontId="4" fillId="4" borderId="3" xfId="0" applyNumberFormat="1" applyFont="1" applyFill="1" applyBorder="1" applyAlignment="1">
      <alignment horizontal="right" vertical="top"/>
    </xf>
    <xf numFmtId="0" fontId="4" fillId="4" borderId="0" xfId="0" applyFont="1" applyFill="1"/>
    <xf numFmtId="0" fontId="3" fillId="4" borderId="0" xfId="0" applyFont="1" applyFill="1"/>
    <xf numFmtId="4" fontId="4" fillId="0" borderId="3" xfId="0" applyNumberFormat="1" applyFont="1" applyBorder="1"/>
    <xf numFmtId="3" fontId="2" fillId="0" borderId="0" xfId="0" applyNumberFormat="1" applyFont="1"/>
    <xf numFmtId="4" fontId="4" fillId="0" borderId="3" xfId="0" applyNumberFormat="1" applyFont="1" applyBorder="1" applyAlignment="1">
      <alignment horizontal="right" vertical="center"/>
    </xf>
    <xf numFmtId="3" fontId="1" fillId="0" borderId="0" xfId="0" applyNumberFormat="1" applyFont="1"/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0" borderId="0" xfId="0" applyFont="1" applyFill="1"/>
  </cellXfs>
  <cellStyles count="2">
    <cellStyle name="Excel Built-in Normal" xfId="1" xr:uid="{98C5F7AE-4413-4C92-A296-4A30C7C36191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35E7-D639-41DB-A992-EBB4CC36287E}">
  <dimension ref="A1:F63"/>
  <sheetViews>
    <sheetView tabSelected="1" workbookViewId="0">
      <selection activeCell="G41" sqref="G41"/>
    </sheetView>
  </sheetViews>
  <sheetFormatPr defaultColWidth="9.33203125" defaultRowHeight="13.8" x14ac:dyDescent="0.3"/>
  <cols>
    <col min="1" max="1" width="32.44140625" style="2" customWidth="1"/>
    <col min="2" max="3" width="40.44140625" style="2" customWidth="1"/>
    <col min="4" max="4" width="14" style="2" customWidth="1"/>
    <col min="5" max="5" width="8" style="5" bestFit="1" customWidth="1"/>
    <col min="6" max="16384" width="9.33203125" style="2"/>
  </cols>
  <sheetData>
    <row r="1" spans="1:6" x14ac:dyDescent="0.3">
      <c r="A1" s="1" t="s">
        <v>0</v>
      </c>
      <c r="C1" s="3"/>
      <c r="D1" s="4"/>
    </row>
    <row r="2" spans="1:6" ht="14.4" thickBot="1" x14ac:dyDescent="0.35">
      <c r="B2" s="6"/>
      <c r="D2" s="7"/>
    </row>
    <row r="3" spans="1:6" ht="28.2" thickBot="1" x14ac:dyDescent="0.35">
      <c r="A3" s="8" t="s">
        <v>1</v>
      </c>
      <c r="B3" s="9" t="s">
        <v>2</v>
      </c>
      <c r="C3" s="10" t="s">
        <v>3</v>
      </c>
      <c r="D3" s="10" t="s">
        <v>4</v>
      </c>
      <c r="E3" s="5" t="s">
        <v>5</v>
      </c>
    </row>
    <row r="4" spans="1:6" ht="27.6" x14ac:dyDescent="0.3">
      <c r="A4" s="11" t="s">
        <v>6</v>
      </c>
      <c r="B4" s="11" t="s">
        <v>7</v>
      </c>
      <c r="C4" s="12" t="s">
        <v>8</v>
      </c>
      <c r="D4" s="13">
        <v>32000</v>
      </c>
    </row>
    <row r="5" spans="1:6" ht="27.6" x14ac:dyDescent="0.3">
      <c r="A5" s="11" t="s">
        <v>6</v>
      </c>
      <c r="B5" s="12" t="s">
        <v>7</v>
      </c>
      <c r="C5" s="12" t="s">
        <v>9</v>
      </c>
      <c r="D5" s="13">
        <v>45000</v>
      </c>
    </row>
    <row r="6" spans="1:6" ht="27.6" x14ac:dyDescent="0.3">
      <c r="A6" s="11" t="s">
        <v>6</v>
      </c>
      <c r="B6" s="12" t="s">
        <v>7</v>
      </c>
      <c r="C6" s="12" t="s">
        <v>10</v>
      </c>
      <c r="D6" s="13">
        <v>15000</v>
      </c>
    </row>
    <row r="7" spans="1:6" x14ac:dyDescent="0.3">
      <c r="A7" s="11" t="s">
        <v>11</v>
      </c>
      <c r="B7" s="12" t="s">
        <v>12</v>
      </c>
      <c r="C7" s="12" t="s">
        <v>13</v>
      </c>
      <c r="D7" s="13">
        <v>55000</v>
      </c>
      <c r="E7" s="5" t="s">
        <v>14</v>
      </c>
    </row>
    <row r="8" spans="1:6" x14ac:dyDescent="0.3">
      <c r="A8" s="11" t="s">
        <v>15</v>
      </c>
      <c r="B8" s="12" t="s">
        <v>16</v>
      </c>
      <c r="C8" s="12" t="s">
        <v>17</v>
      </c>
      <c r="D8" s="13">
        <v>25000</v>
      </c>
      <c r="E8" s="5" t="s">
        <v>14</v>
      </c>
    </row>
    <row r="9" spans="1:6" x14ac:dyDescent="0.3">
      <c r="A9" s="11" t="s">
        <v>15</v>
      </c>
      <c r="B9" s="14" t="s">
        <v>16</v>
      </c>
      <c r="C9" s="14" t="s">
        <v>18</v>
      </c>
      <c r="D9" s="15">
        <v>3500</v>
      </c>
      <c r="E9" s="5" t="s">
        <v>14</v>
      </c>
    </row>
    <row r="10" spans="1:6" ht="27.6" x14ac:dyDescent="0.3">
      <c r="A10" s="11" t="s">
        <v>19</v>
      </c>
      <c r="B10" s="12" t="s">
        <v>20</v>
      </c>
      <c r="C10" s="12" t="s">
        <v>21</v>
      </c>
      <c r="D10" s="13">
        <v>2000</v>
      </c>
    </row>
    <row r="11" spans="1:6" ht="27.6" x14ac:dyDescent="0.3">
      <c r="A11" s="11" t="s">
        <v>19</v>
      </c>
      <c r="B11" s="12" t="s">
        <v>22</v>
      </c>
      <c r="C11" s="12" t="s">
        <v>23</v>
      </c>
      <c r="D11" s="13">
        <v>2000</v>
      </c>
    </row>
    <row r="12" spans="1:6" s="16" customFormat="1" ht="27.6" x14ac:dyDescent="0.3">
      <c r="A12" s="11" t="s">
        <v>19</v>
      </c>
      <c r="B12" s="12" t="s">
        <v>24</v>
      </c>
      <c r="C12" s="12" t="s">
        <v>25</v>
      </c>
      <c r="D12" s="13">
        <v>2000</v>
      </c>
      <c r="E12" s="5"/>
    </row>
    <row r="13" spans="1:6" x14ac:dyDescent="0.3">
      <c r="A13" s="34" t="s">
        <v>26</v>
      </c>
      <c r="B13" s="35" t="s">
        <v>27</v>
      </c>
      <c r="C13" s="35" t="s">
        <v>28</v>
      </c>
      <c r="D13" s="36">
        <v>10420</v>
      </c>
      <c r="E13" s="37" t="s">
        <v>14</v>
      </c>
      <c r="F13" s="38" t="s">
        <v>29</v>
      </c>
    </row>
    <row r="14" spans="1:6" x14ac:dyDescent="0.3">
      <c r="A14" s="11" t="s">
        <v>26</v>
      </c>
      <c r="B14" s="12" t="s">
        <v>30</v>
      </c>
      <c r="C14" s="12" t="s">
        <v>31</v>
      </c>
      <c r="D14" s="13">
        <v>5200</v>
      </c>
      <c r="E14" s="5" t="s">
        <v>14</v>
      </c>
    </row>
    <row r="15" spans="1:6" x14ac:dyDescent="0.3">
      <c r="A15" s="11" t="s">
        <v>32</v>
      </c>
      <c r="B15" s="12" t="s">
        <v>33</v>
      </c>
      <c r="C15" s="12" t="s">
        <v>34</v>
      </c>
      <c r="D15" s="13">
        <v>9600</v>
      </c>
      <c r="E15" s="5" t="s">
        <v>14</v>
      </c>
    </row>
    <row r="16" spans="1:6" x14ac:dyDescent="0.3">
      <c r="A16" s="11" t="s">
        <v>35</v>
      </c>
      <c r="B16" s="12" t="s">
        <v>36</v>
      </c>
      <c r="C16" s="12" t="s">
        <v>37</v>
      </c>
      <c r="D16" s="13">
        <v>30000</v>
      </c>
      <c r="E16" s="5" t="s">
        <v>14</v>
      </c>
    </row>
    <row r="17" spans="1:6" x14ac:dyDescent="0.3">
      <c r="A17" s="11" t="s">
        <v>35</v>
      </c>
      <c r="B17" s="12" t="s">
        <v>38</v>
      </c>
      <c r="C17" s="12" t="s">
        <v>39</v>
      </c>
      <c r="D17" s="13">
        <v>20000</v>
      </c>
      <c r="E17" s="5" t="s">
        <v>14</v>
      </c>
    </row>
    <row r="18" spans="1:6" s="16" customFormat="1" x14ac:dyDescent="0.3">
      <c r="A18" s="11" t="s">
        <v>35</v>
      </c>
      <c r="B18" s="12" t="s">
        <v>40</v>
      </c>
      <c r="C18" s="12" t="s">
        <v>41</v>
      </c>
      <c r="D18" s="13">
        <v>7450</v>
      </c>
      <c r="E18" s="5" t="s">
        <v>14</v>
      </c>
    </row>
    <row r="19" spans="1:6" s="22" customFormat="1" ht="27.6" x14ac:dyDescent="0.3">
      <c r="A19" s="11" t="s">
        <v>42</v>
      </c>
      <c r="B19" s="12" t="s">
        <v>43</v>
      </c>
      <c r="C19" s="12" t="s">
        <v>44</v>
      </c>
      <c r="D19" s="13">
        <v>404976</v>
      </c>
      <c r="E19" s="5" t="s">
        <v>14</v>
      </c>
    </row>
    <row r="20" spans="1:6" x14ac:dyDescent="0.3">
      <c r="A20" s="11" t="s">
        <v>42</v>
      </c>
      <c r="B20" s="12" t="s">
        <v>45</v>
      </c>
      <c r="C20" s="12" t="s">
        <v>46</v>
      </c>
      <c r="D20" s="13">
        <v>11830</v>
      </c>
      <c r="E20" s="5" t="s">
        <v>14</v>
      </c>
    </row>
    <row r="21" spans="1:6" ht="41.4" x14ac:dyDescent="0.3">
      <c r="A21" s="11" t="s">
        <v>42</v>
      </c>
      <c r="B21" s="12" t="s">
        <v>45</v>
      </c>
      <c r="C21" s="12" t="s">
        <v>47</v>
      </c>
      <c r="D21" s="13">
        <v>5600</v>
      </c>
      <c r="E21" s="5" t="s">
        <v>14</v>
      </c>
    </row>
    <row r="22" spans="1:6" ht="27.6" x14ac:dyDescent="0.3">
      <c r="A22" s="11" t="s">
        <v>42</v>
      </c>
      <c r="B22" s="12" t="s">
        <v>48</v>
      </c>
      <c r="C22" s="12" t="s">
        <v>49</v>
      </c>
      <c r="D22" s="13">
        <v>15500</v>
      </c>
      <c r="E22" s="5" t="s">
        <v>14</v>
      </c>
    </row>
    <row r="23" spans="1:6" ht="27.6" x14ac:dyDescent="0.3">
      <c r="A23" s="11" t="s">
        <v>42</v>
      </c>
      <c r="B23" s="12" t="s">
        <v>50</v>
      </c>
      <c r="C23" s="12" t="s">
        <v>51</v>
      </c>
      <c r="D23" s="13">
        <v>20000</v>
      </c>
      <c r="E23" s="5" t="s">
        <v>14</v>
      </c>
    </row>
    <row r="24" spans="1:6" s="22" customFormat="1" x14ac:dyDescent="0.3">
      <c r="A24" s="11" t="s">
        <v>42</v>
      </c>
      <c r="B24" s="12" t="s">
        <v>52</v>
      </c>
      <c r="C24" s="12" t="s">
        <v>53</v>
      </c>
      <c r="D24" s="13">
        <v>20000</v>
      </c>
      <c r="E24" s="5" t="s">
        <v>14</v>
      </c>
    </row>
    <row r="25" spans="1:6" s="22" customFormat="1" ht="27.6" x14ac:dyDescent="0.3">
      <c r="A25" s="17" t="s">
        <v>42</v>
      </c>
      <c r="B25" s="18" t="s">
        <v>54</v>
      </c>
      <c r="C25" s="18" t="s">
        <v>55</v>
      </c>
      <c r="D25" s="19">
        <v>17254</v>
      </c>
      <c r="E25" s="20" t="s">
        <v>14</v>
      </c>
      <c r="F25" s="23" t="s">
        <v>29</v>
      </c>
    </row>
    <row r="26" spans="1:6" s="22" customFormat="1" ht="55.2" x14ac:dyDescent="0.3">
      <c r="A26" s="17" t="s">
        <v>42</v>
      </c>
      <c r="B26" s="18" t="s">
        <v>54</v>
      </c>
      <c r="C26" s="18" t="s">
        <v>56</v>
      </c>
      <c r="D26" s="19">
        <v>31000</v>
      </c>
      <c r="E26" s="20" t="s">
        <v>14</v>
      </c>
      <c r="F26" s="23" t="s">
        <v>29</v>
      </c>
    </row>
    <row r="27" spans="1:6" x14ac:dyDescent="0.3">
      <c r="A27" s="11" t="s">
        <v>57</v>
      </c>
      <c r="B27" s="12" t="s">
        <v>58</v>
      </c>
      <c r="C27" s="12" t="s">
        <v>59</v>
      </c>
      <c r="D27" s="13">
        <v>2500</v>
      </c>
      <c r="E27" s="5" t="s">
        <v>14</v>
      </c>
    </row>
    <row r="28" spans="1:6" ht="27.6" x14ac:dyDescent="0.3">
      <c r="A28" s="11" t="s">
        <v>57</v>
      </c>
      <c r="B28" s="12" t="s">
        <v>58</v>
      </c>
      <c r="C28" s="12" t="s">
        <v>60</v>
      </c>
      <c r="D28" s="13">
        <v>20000</v>
      </c>
      <c r="E28" s="5" t="s">
        <v>14</v>
      </c>
    </row>
    <row r="29" spans="1:6" ht="27.6" x14ac:dyDescent="0.3">
      <c r="A29" s="11" t="s">
        <v>57</v>
      </c>
      <c r="B29" s="12" t="s">
        <v>61</v>
      </c>
      <c r="C29" s="12" t="s">
        <v>62</v>
      </c>
      <c r="D29" s="13">
        <v>1200</v>
      </c>
      <c r="E29" s="5" t="s">
        <v>14</v>
      </c>
    </row>
    <row r="30" spans="1:6" ht="27.6" x14ac:dyDescent="0.3">
      <c r="A30" s="11" t="s">
        <v>57</v>
      </c>
      <c r="B30" s="12" t="s">
        <v>63</v>
      </c>
      <c r="C30" s="12" t="s">
        <v>64</v>
      </c>
      <c r="D30" s="13">
        <v>1000</v>
      </c>
      <c r="E30" s="5" t="s">
        <v>14</v>
      </c>
    </row>
    <row r="31" spans="1:6" s="16" customFormat="1" ht="27.6" x14ac:dyDescent="0.3">
      <c r="A31" s="11" t="s">
        <v>57</v>
      </c>
      <c r="B31" s="12" t="s">
        <v>65</v>
      </c>
      <c r="C31" s="12" t="s">
        <v>66</v>
      </c>
      <c r="D31" s="13">
        <v>612</v>
      </c>
      <c r="E31" s="5" t="s">
        <v>14</v>
      </c>
    </row>
    <row r="32" spans="1:6" s="22" customFormat="1" ht="27.6" x14ac:dyDescent="0.3">
      <c r="A32" s="11" t="s">
        <v>57</v>
      </c>
      <c r="B32" s="12" t="s">
        <v>67</v>
      </c>
      <c r="C32" s="12" t="s">
        <v>68</v>
      </c>
      <c r="D32" s="13">
        <v>8520</v>
      </c>
      <c r="E32" s="5" t="s">
        <v>14</v>
      </c>
    </row>
    <row r="33" spans="1:6" ht="27.6" x14ac:dyDescent="0.3">
      <c r="A33" s="11" t="s">
        <v>69</v>
      </c>
      <c r="B33" s="12" t="s">
        <v>70</v>
      </c>
      <c r="C33" s="12" t="s">
        <v>71</v>
      </c>
      <c r="D33" s="13">
        <v>22957</v>
      </c>
      <c r="E33" s="5" t="s">
        <v>14</v>
      </c>
    </row>
    <row r="34" spans="1:6" x14ac:dyDescent="0.3">
      <c r="A34" s="11" t="s">
        <v>69</v>
      </c>
      <c r="B34" s="12" t="s">
        <v>72</v>
      </c>
      <c r="C34" s="12" t="s">
        <v>73</v>
      </c>
      <c r="D34" s="13">
        <v>38400</v>
      </c>
      <c r="E34" s="5" t="s">
        <v>14</v>
      </c>
    </row>
    <row r="35" spans="1:6" x14ac:dyDescent="0.3">
      <c r="A35" s="11" t="s">
        <v>69</v>
      </c>
      <c r="B35" s="12" t="s">
        <v>74</v>
      </c>
      <c r="C35" s="12" t="s">
        <v>75</v>
      </c>
      <c r="D35" s="13">
        <v>26390</v>
      </c>
      <c r="E35" s="5" t="s">
        <v>14</v>
      </c>
    </row>
    <row r="36" spans="1:6" s="16" customFormat="1" ht="27.6" x14ac:dyDescent="0.3">
      <c r="A36" s="11" t="s">
        <v>69</v>
      </c>
      <c r="B36" s="12" t="s">
        <v>76</v>
      </c>
      <c r="C36" s="12" t="s">
        <v>77</v>
      </c>
      <c r="D36" s="13">
        <v>10573</v>
      </c>
      <c r="E36" s="5" t="s">
        <v>14</v>
      </c>
    </row>
    <row r="37" spans="1:6" s="16" customFormat="1" x14ac:dyDescent="0.3">
      <c r="A37" s="11" t="s">
        <v>69</v>
      </c>
      <c r="B37" s="12" t="s">
        <v>78</v>
      </c>
      <c r="C37" s="12" t="s">
        <v>79</v>
      </c>
      <c r="D37" s="13">
        <v>1470</v>
      </c>
      <c r="E37" s="5" t="s">
        <v>14</v>
      </c>
    </row>
    <row r="38" spans="1:6" x14ac:dyDescent="0.3">
      <c r="A38" s="17" t="s">
        <v>80</v>
      </c>
      <c r="B38" s="18" t="s">
        <v>81</v>
      </c>
      <c r="C38" s="18" t="s">
        <v>82</v>
      </c>
      <c r="D38" s="19">
        <f>41000-3596</f>
        <v>37404</v>
      </c>
      <c r="E38" s="20" t="s">
        <v>14</v>
      </c>
      <c r="F38" s="23" t="s">
        <v>29</v>
      </c>
    </row>
    <row r="39" spans="1:6" x14ac:dyDescent="0.3">
      <c r="A39" s="17" t="s">
        <v>80</v>
      </c>
      <c r="B39" s="18" t="s">
        <v>83</v>
      </c>
      <c r="C39" s="18" t="s">
        <v>84</v>
      </c>
      <c r="D39" s="19">
        <f>28000-6255</f>
        <v>21745</v>
      </c>
      <c r="E39" s="20" t="s">
        <v>14</v>
      </c>
      <c r="F39" s="23" t="s">
        <v>29</v>
      </c>
    </row>
    <row r="40" spans="1:6" ht="27.6" x14ac:dyDescent="0.3">
      <c r="A40" s="17" t="s">
        <v>80</v>
      </c>
      <c r="B40" s="18" t="s">
        <v>143</v>
      </c>
      <c r="C40" s="18" t="s">
        <v>144</v>
      </c>
      <c r="D40" s="19">
        <v>9851</v>
      </c>
      <c r="E40" s="20" t="s">
        <v>14</v>
      </c>
      <c r="F40" s="23" t="s">
        <v>29</v>
      </c>
    </row>
    <row r="41" spans="1:6" s="16" customFormat="1" x14ac:dyDescent="0.3">
      <c r="A41" s="11" t="s">
        <v>85</v>
      </c>
      <c r="B41" s="12" t="s">
        <v>86</v>
      </c>
      <c r="C41" s="12" t="s">
        <v>87</v>
      </c>
      <c r="D41" s="13">
        <v>27500</v>
      </c>
      <c r="E41" s="5"/>
    </row>
    <row r="42" spans="1:6" x14ac:dyDescent="0.3">
      <c r="A42" s="11" t="s">
        <v>88</v>
      </c>
      <c r="B42" s="12" t="s">
        <v>89</v>
      </c>
      <c r="C42" s="12" t="s">
        <v>90</v>
      </c>
      <c r="D42" s="13">
        <v>45000</v>
      </c>
    </row>
    <row r="43" spans="1:6" x14ac:dyDescent="0.3">
      <c r="A43" s="11" t="s">
        <v>91</v>
      </c>
      <c r="B43" s="12" t="s">
        <v>92</v>
      </c>
      <c r="C43" s="12" t="s">
        <v>93</v>
      </c>
      <c r="D43" s="13">
        <v>150000</v>
      </c>
    </row>
    <row r="44" spans="1:6" x14ac:dyDescent="0.3">
      <c r="A44" s="11" t="s">
        <v>91</v>
      </c>
      <c r="B44" s="12" t="s">
        <v>94</v>
      </c>
      <c r="C44" s="12" t="s">
        <v>95</v>
      </c>
      <c r="D44" s="24">
        <v>22000</v>
      </c>
    </row>
    <row r="45" spans="1:6" x14ac:dyDescent="0.3">
      <c r="A45" s="25" t="s">
        <v>96</v>
      </c>
      <c r="B45" s="26" t="s">
        <v>97</v>
      </c>
      <c r="C45" s="26" t="s">
        <v>98</v>
      </c>
      <c r="D45" s="27">
        <v>14681</v>
      </c>
      <c r="E45" s="28"/>
      <c r="F45" s="29" t="s">
        <v>99</v>
      </c>
    </row>
    <row r="46" spans="1:6" ht="27.6" x14ac:dyDescent="0.3">
      <c r="A46" s="11" t="s">
        <v>100</v>
      </c>
      <c r="B46" s="12" t="s">
        <v>101</v>
      </c>
      <c r="C46" s="12" t="s">
        <v>102</v>
      </c>
      <c r="D46" s="13">
        <v>40000</v>
      </c>
    </row>
    <row r="47" spans="1:6" ht="27.6" x14ac:dyDescent="0.3">
      <c r="A47" s="11" t="s">
        <v>103</v>
      </c>
      <c r="B47" s="12" t="s">
        <v>104</v>
      </c>
      <c r="C47" s="12" t="s">
        <v>105</v>
      </c>
      <c r="D47" s="13">
        <v>260000</v>
      </c>
    </row>
    <row r="48" spans="1:6" x14ac:dyDescent="0.3">
      <c r="A48" s="11" t="s">
        <v>106</v>
      </c>
      <c r="B48" s="12" t="s">
        <v>107</v>
      </c>
      <c r="C48" s="12" t="s">
        <v>108</v>
      </c>
      <c r="D48" s="13">
        <v>3500</v>
      </c>
    </row>
    <row r="49" spans="1:6" ht="27.6" x14ac:dyDescent="0.3">
      <c r="A49" s="11" t="s">
        <v>109</v>
      </c>
      <c r="B49" s="12" t="s">
        <v>110</v>
      </c>
      <c r="C49" s="12" t="s">
        <v>111</v>
      </c>
      <c r="D49" s="13">
        <v>60000</v>
      </c>
      <c r="E49" s="5" t="s">
        <v>112</v>
      </c>
    </row>
    <row r="50" spans="1:6" ht="27.6" x14ac:dyDescent="0.3">
      <c r="A50" s="11" t="s">
        <v>113</v>
      </c>
      <c r="B50" s="12" t="s">
        <v>114</v>
      </c>
      <c r="C50" s="12" t="s">
        <v>115</v>
      </c>
      <c r="D50" s="13">
        <v>55000</v>
      </c>
      <c r="E50" s="5" t="s">
        <v>112</v>
      </c>
    </row>
    <row r="51" spans="1:6" s="16" customFormat="1" x14ac:dyDescent="0.3">
      <c r="A51" s="11" t="s">
        <v>116</v>
      </c>
      <c r="B51" s="12" t="s">
        <v>117</v>
      </c>
      <c r="C51" s="12" t="s">
        <v>118</v>
      </c>
      <c r="D51" s="13">
        <v>20279</v>
      </c>
      <c r="E51" s="5"/>
    </row>
    <row r="52" spans="1:6" s="16" customFormat="1" x14ac:dyDescent="0.3">
      <c r="A52" s="11" t="s">
        <v>116</v>
      </c>
      <c r="B52" s="12" t="s">
        <v>117</v>
      </c>
      <c r="C52" s="12" t="s">
        <v>119</v>
      </c>
      <c r="D52" s="13">
        <v>700</v>
      </c>
      <c r="E52" s="5"/>
    </row>
    <row r="53" spans="1:6" s="22" customFormat="1" ht="27.6" x14ac:dyDescent="0.3">
      <c r="A53" s="11" t="s">
        <v>116</v>
      </c>
      <c r="B53" s="12" t="s">
        <v>117</v>
      </c>
      <c r="C53" s="12" t="s">
        <v>120</v>
      </c>
      <c r="D53" s="13">
        <v>3000</v>
      </c>
      <c r="E53" s="5"/>
    </row>
    <row r="54" spans="1:6" s="22" customFormat="1" ht="27.6" x14ac:dyDescent="0.3">
      <c r="A54" s="25" t="s">
        <v>121</v>
      </c>
      <c r="B54" s="26" t="s">
        <v>117</v>
      </c>
      <c r="C54" s="26" t="s">
        <v>122</v>
      </c>
      <c r="D54" s="27">
        <v>2230</v>
      </c>
      <c r="E54" s="28"/>
      <c r="F54" s="29" t="s">
        <v>99</v>
      </c>
    </row>
    <row r="55" spans="1:6" s="22" customFormat="1" x14ac:dyDescent="0.3">
      <c r="A55" s="25" t="s">
        <v>123</v>
      </c>
      <c r="B55" s="26" t="s">
        <v>124</v>
      </c>
      <c r="C55" s="26" t="s">
        <v>125</v>
      </c>
      <c r="D55" s="27">
        <v>21000</v>
      </c>
      <c r="E55" s="28" t="s">
        <v>14</v>
      </c>
      <c r="F55" s="29" t="s">
        <v>99</v>
      </c>
    </row>
    <row r="56" spans="1:6" s="22" customFormat="1" ht="27.6" x14ac:dyDescent="0.3">
      <c r="A56" s="17" t="s">
        <v>126</v>
      </c>
      <c r="B56" s="18" t="s">
        <v>127</v>
      </c>
      <c r="C56" s="18" t="s">
        <v>128</v>
      </c>
      <c r="D56" s="19">
        <v>12875</v>
      </c>
      <c r="E56" s="20" t="s">
        <v>14</v>
      </c>
      <c r="F56" s="21" t="s">
        <v>29</v>
      </c>
    </row>
    <row r="57" spans="1:6" s="22" customFormat="1" ht="41.4" x14ac:dyDescent="0.3">
      <c r="A57" s="25" t="s">
        <v>126</v>
      </c>
      <c r="B57" s="26" t="s">
        <v>129</v>
      </c>
      <c r="C57" s="26" t="s">
        <v>130</v>
      </c>
      <c r="D57" s="27">
        <v>9630</v>
      </c>
      <c r="E57" s="28" t="s">
        <v>14</v>
      </c>
      <c r="F57" s="29" t="s">
        <v>99</v>
      </c>
    </row>
    <row r="58" spans="1:6" s="22" customFormat="1" ht="27.6" x14ac:dyDescent="0.3">
      <c r="A58" s="25" t="s">
        <v>131</v>
      </c>
      <c r="B58" s="26" t="s">
        <v>132</v>
      </c>
      <c r="C58" s="26" t="s">
        <v>133</v>
      </c>
      <c r="D58" s="27">
        <v>54596</v>
      </c>
      <c r="E58" s="28" t="s">
        <v>14</v>
      </c>
      <c r="F58" s="29" t="s">
        <v>99</v>
      </c>
    </row>
    <row r="59" spans="1:6" s="22" customFormat="1" x14ac:dyDescent="0.3">
      <c r="A59" s="17" t="s">
        <v>134</v>
      </c>
      <c r="B59" s="18" t="s">
        <v>135</v>
      </c>
      <c r="C59" s="18" t="s">
        <v>136</v>
      </c>
      <c r="D59" s="19">
        <v>40000</v>
      </c>
      <c r="E59" s="20" t="s">
        <v>14</v>
      </c>
      <c r="F59" s="2" t="s">
        <v>29</v>
      </c>
    </row>
    <row r="60" spans="1:6" x14ac:dyDescent="0.3">
      <c r="A60" s="11" t="s">
        <v>137</v>
      </c>
      <c r="B60" s="11" t="s">
        <v>138</v>
      </c>
      <c r="C60" s="11" t="s">
        <v>139</v>
      </c>
      <c r="D60" s="30">
        <f>467670-27500-7450-26390-D12-D22-D23-D31-D44-D51-D52-D24-D32-D53-14976-D54-D55-D57-D58-D45+21790+17937-40000-10420-12875-17254-31000</f>
        <v>104784</v>
      </c>
    </row>
    <row r="61" spans="1:6" x14ac:dyDescent="0.3">
      <c r="A61" s="5"/>
      <c r="B61" s="5"/>
      <c r="C61" s="5"/>
      <c r="D61" s="31">
        <f>SUM(D4:D60)</f>
        <v>1939727</v>
      </c>
    </row>
    <row r="62" spans="1:6" ht="27.6" x14ac:dyDescent="0.3">
      <c r="A62" s="11" t="s">
        <v>137</v>
      </c>
      <c r="B62" s="11" t="s">
        <v>140</v>
      </c>
      <c r="C62" s="11" t="s">
        <v>141</v>
      </c>
      <c r="D62" s="32">
        <f>39728.24-21790-17937</f>
        <v>1.2399999999979627</v>
      </c>
    </row>
    <row r="63" spans="1:6" x14ac:dyDescent="0.3">
      <c r="C63" s="1" t="s">
        <v>142</v>
      </c>
      <c r="D63" s="33">
        <f>SUM(D61:D62)</f>
        <v>1939728.24</v>
      </c>
    </row>
  </sheetData>
  <autoFilter ref="A3:F63" xr:uid="{456A35E7-D639-41DB-A992-EBB4CC36287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Riina Uljas</cp:lastModifiedBy>
  <dcterms:created xsi:type="dcterms:W3CDTF">2023-12-01T13:07:11Z</dcterms:created>
  <dcterms:modified xsi:type="dcterms:W3CDTF">2023-12-22T13:32:12Z</dcterms:modified>
</cp:coreProperties>
</file>