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aamatupidamine\SKA_projektid\2_AngelaL\2_1T30-SF21-04911KAITS\Maksetaotlused\MT15 (01.03-31.03.2024)\"/>
    </mc:Choice>
  </mc:AlternateContent>
  <xr:revisionPtr revIDLastSave="0" documentId="13_ncr:1_{81D46C14-F402-411D-84C9-BDFF6C1ACC5C}" xr6:coauthVersionLast="47" xr6:coauthVersionMax="47" xr10:uidLastSave="{00000000-0000-0000-0000-000000000000}"/>
  <bookViews>
    <workbookView xWindow="22932" yWindow="-108" windowWidth="29904" windowHeight="17496" xr2:uid="{00000000-000D-0000-FFFF-FFFF00000000}"/>
  </bookViews>
  <sheets>
    <sheet name="main" sheetId="1" r:id="rId1"/>
    <sheet name="hidden" sheetId="2" state="veryHidden" r:id="rId2"/>
  </sheets>
  <definedNames>
    <definedName name="_xlnm._FilterDatabase" localSheetId="0" hidden="1">main!$A$2:$U$55</definedName>
    <definedName name="docIssuerPartners">hidden!$A$2:$A$37</definedName>
    <definedName name="docIssuerPartnersRegNo">hidden!$A$2:$B$37</definedName>
    <definedName name="invoiceFlatRateSuh">hidden!$G$2</definedName>
    <definedName name="invoiceFlatRateTypes">hidden!$E$2:$E$3</definedName>
    <definedName name="projectActivities">hidden!$C$2:$C$5</definedName>
    <definedName name="projectContracts">hidden!$K$2:$K$63</definedName>
    <definedName name="projectPartners">hidden!$I$2:$I$2</definedName>
    <definedName name="suhEmpty">hidden!$N$2</definedName>
    <definedName name="suhNamePrice">hidden!$M$2:$N$5</definedName>
    <definedName name="suhNames">hidden!$M$2:$M$5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6" i="1" l="1"/>
  <c r="I56" i="1"/>
  <c r="O56" i="1"/>
  <c r="P56" i="1"/>
  <c r="S56" i="1"/>
  <c r="T56" i="1"/>
  <c r="U5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K13" i="1"/>
  <c r="U13" i="1" l="1"/>
  <c r="U14" i="1"/>
  <c r="U15" i="1"/>
  <c r="U16" i="1"/>
  <c r="U17" i="1"/>
  <c r="U18" i="1"/>
  <c r="U19" i="1"/>
  <c r="U20" i="1"/>
  <c r="U21" i="1"/>
  <c r="U12" i="1"/>
  <c r="U22" i="1"/>
  <c r="U23" i="1"/>
  <c r="U24" i="1"/>
  <c r="U25" i="1"/>
  <c r="U26" i="1"/>
  <c r="U51" i="1"/>
  <c r="U52" i="1"/>
  <c r="U8" i="1"/>
  <c r="U9" i="1"/>
  <c r="U10" i="1"/>
  <c r="U11" i="1"/>
  <c r="U6" i="1" l="1"/>
  <c r="U7" i="1"/>
  <c r="U53" i="1"/>
  <c r="U54" i="1"/>
  <c r="K6" i="1"/>
  <c r="K7" i="1"/>
  <c r="U55" i="1"/>
  <c r="K5" i="1"/>
  <c r="K4" i="1"/>
  <c r="K3" i="1"/>
  <c r="U5" i="1" l="1"/>
  <c r="U3" i="1"/>
  <c r="U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000-000001000000}">
      <text>
        <r>
          <rPr>
            <sz val="11"/>
            <color indexed="8"/>
            <rFont val="Calibri"/>
            <family val="2"/>
            <scheme val="minor"/>
          </rPr>
          <t xml:space="preserve">
Sisestage dokumendi järjekorra number, mis on vajalik vaid importimiseks. Juhul kui dokument jaotub mitme tegevuse vahel, siis tuleb kasutada sama järjekorra numbrit.
 </t>
        </r>
      </text>
    </comment>
    <comment ref="B2" authorId="0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 xml:space="preserve">
Dokumendi liigi valik sõltub projektis lubatust.Kuludokument - kaup või teenus on kätte saadud või sündmus toimunud ning kulu on tasutud. Kulu võib olla ka osaliselt tasutud, kui projektis on see lubatud.Kindlasummaline makse - projektis tekkinud kulude kohta infot ei esitata, vaid tõendatakse tegevuste toimumist ja tulemuste saavutamist.Standardiseeritud ühikuhind - projektis tekkinud kulude kohta infot ei esitata, vaid tõendatakse tegevuste toimumist ja tulemuste saavutamist.Töövõtja ettemaksuarve - kulu makstakse välja ettemakse arve alusel ehk enne kauba või teenuse kättesaamist või sündmuse toimumist.
 </t>
        </r>
      </text>
    </comment>
    <comment ref="C2" authorId="0" shapeId="0" xr:uid="{00000000-0006-0000-0000-000003000000}">
      <text>
        <r>
          <rPr>
            <sz val="11"/>
            <color indexed="8"/>
            <rFont val="Calibri"/>
            <family val="2"/>
            <scheme val="minor"/>
          </rPr>
          <t xml:space="preserve">
Kulukandja saab olla taotleja või partner, kes on projektis tekkinud kulu tasunud.
 </t>
        </r>
      </text>
    </comment>
    <comment ref="L2" authorId="0" shapeId="0" xr:uid="{00000000-0006-0000-0000-000004000000}">
      <text>
        <r>
          <rPr>
            <sz val="11"/>
            <color indexed="8"/>
            <rFont val="Calibri"/>
            <family val="2"/>
            <scheme val="minor"/>
          </rPr>
          <t xml:space="preserve">
Valige rippmenüüst dokumendile vastav leping. Riigihankega seotud kulu tuleb siduda hanke- või ostulepinguga, mille ilmumine rippmenüüsse sõltub dokumendi kuupäevast ja hanke- või ostulepingu alguskuupäevast. Kui soovitud hanke- või ostulepingut valikus ei ole, siis kontrollige sakil “Hanked ja lepingud”, kas vajalik hange ja leping on Esitatud seisundis. 
 </t>
        </r>
      </text>
    </comment>
    <comment ref="Q2" authorId="0" shapeId="0" xr:uid="{00000000-0006-0000-0000-000005000000}">
      <text>
        <r>
          <rPr>
            <sz val="11"/>
            <color indexed="8"/>
            <rFont val="Calibri"/>
            <family val="2"/>
            <scheme val="minor"/>
          </rPr>
          <t xml:space="preserve">
Valige rippmenüüst dokumendile vastav tegevus. Valikusse kuvatakse projekti tegevused vastavalt eelarvele.
 </t>
        </r>
      </text>
    </comment>
    <comment ref="R2" authorId="0" shapeId="0" xr:uid="{00000000-0006-0000-0000-000006000000}">
      <text>
        <r>
          <rPr>
            <sz val="11"/>
            <color indexed="8"/>
            <rFont val="Calibri"/>
            <family val="2"/>
            <scheme val="minor"/>
          </rPr>
          <t xml:space="preserve">
Kulu selgitus peab dokumenti nägemata selgelt ja täpselt edasi andma selle sisu, mitme tegevuse korral ka kulu jaotuvuse nende vahel. 
 </t>
        </r>
      </text>
    </comment>
  </commentList>
</comments>
</file>

<file path=xl/sharedStrings.xml><?xml version="1.0" encoding="utf-8"?>
<sst xmlns="http://schemas.openxmlformats.org/spreadsheetml/2006/main" count="611" uniqueCount="307">
  <si>
    <t/>
  </si>
  <si>
    <t>Dokumendi väljastaja</t>
  </si>
  <si>
    <t>Dokumendi väljastaja registrikood</t>
  </si>
  <si>
    <t>Projekti tegevuse tunnus ja nimetus</t>
  </si>
  <si>
    <t>Dokumendi liik</t>
  </si>
  <si>
    <t>Ühiku nimi ja hind</t>
  </si>
  <si>
    <t>Kulukandja (taotleja või partner)</t>
  </si>
  <si>
    <t>Hanke- või ostuleping</t>
  </si>
  <si>
    <t>Ühiku nimi</t>
  </si>
  <si>
    <t>Ühiku hind</t>
  </si>
  <si>
    <t>Aktiviseerimiskeskus Tulevik (Töövõtja)</t>
  </si>
  <si>
    <t>80116656</t>
  </si>
  <si>
    <t>Astangu Kutserehabilitatsiooni Keskus (Töövõtja)</t>
  </si>
  <si>
    <t>70003566</t>
  </si>
  <si>
    <t>Circle K Eesti Aktsiaselts (Töövõtja)</t>
  </si>
  <si>
    <t>10180925</t>
  </si>
  <si>
    <t>Erivajadustega Inimeste Toetusühing Tugiliisu (Töövõtja)</t>
  </si>
  <si>
    <t>80136386</t>
  </si>
  <si>
    <t>Infotark AS (Töövõtja)</t>
  </si>
  <si>
    <t>10047988</t>
  </si>
  <si>
    <t>Jõgeva Valla Hoolekandekeskus (Töövõtja)</t>
  </si>
  <si>
    <t>77001464</t>
  </si>
  <si>
    <t>Keila Linnavalitsus (Töövõtja)</t>
  </si>
  <si>
    <t>75014422</t>
  </si>
  <si>
    <t>MTÜ Kuusalu Hoolela (Töövõtja)</t>
  </si>
  <si>
    <t>80414494</t>
  </si>
  <si>
    <t>MTÜ Valga Abikeskus (Töövõtja)</t>
  </si>
  <si>
    <t>80407552</t>
  </si>
  <si>
    <t>Meliva Qvalitas AS (Töövõtja)</t>
  </si>
  <si>
    <t>10303948</t>
  </si>
  <si>
    <t>Merimetsa tugikeskus (Töövõtja)</t>
  </si>
  <si>
    <t>80014281</t>
  </si>
  <si>
    <t>Mittetulundusühing Iseseisev Elu (Töövõtja)</t>
  </si>
  <si>
    <t>80001775</t>
  </si>
  <si>
    <t>Mittetulundusühing LaNoor (Töövõtja)</t>
  </si>
  <si>
    <t>80354344</t>
  </si>
  <si>
    <t>Mittetulundusühing Lõuna-Eesti Erihooldusteenuste Keskus (Töövõtja)</t>
  </si>
  <si>
    <t>80207123</t>
  </si>
  <si>
    <t>Mittetulundusühing PIMEDATE TÖÖKESKUS HARINER (Töövõtja)</t>
  </si>
  <si>
    <t>80071250</t>
  </si>
  <si>
    <t>Mittetulundusühing Randvere Tööõppekeskus (Töövõtja)</t>
  </si>
  <si>
    <t>80225813</t>
  </si>
  <si>
    <t>Mittetulundusühing Saaremaa Puuetega Inimeste Koda (Töövõtja)</t>
  </si>
  <si>
    <t>80009535</t>
  </si>
  <si>
    <t>Mittetulundusühing Sotsiaalarenduse Koolituskeskus Liider (Töövõtja)</t>
  </si>
  <si>
    <t>80399111</t>
  </si>
  <si>
    <t>Mittetulundusühing VIRUMAA TUGITEENUSED (Töövõtja)</t>
  </si>
  <si>
    <t>80245721</t>
  </si>
  <si>
    <t>Mittetulundusühing Virumaa Nõustamis- ja Aktiviseerimiskeskus (Töövõtja)</t>
  </si>
  <si>
    <t>80274094</t>
  </si>
  <si>
    <t>Osaühing Koduhooldus (Töövõtja)</t>
  </si>
  <si>
    <t>10117246</t>
  </si>
  <si>
    <t>OÜ Keerub (Töövõtja)</t>
  </si>
  <si>
    <t>12427146</t>
  </si>
  <si>
    <t>Pahkla Camphilli Küla Sihtasutus (Töövõtja)</t>
  </si>
  <si>
    <t>90005337</t>
  </si>
  <si>
    <t>PÄIKESERINGI SELTS (Töövõtja)</t>
  </si>
  <si>
    <t>80266350</t>
  </si>
  <si>
    <t>Põhja-Eesti Pimedate Ühing (Töövõtja)</t>
  </si>
  <si>
    <t>80059823</t>
  </si>
  <si>
    <t>Põlvamaa Puuetega Inimeste Koda (Töövõtja)</t>
  </si>
  <si>
    <t>80081797</t>
  </si>
  <si>
    <t>Reisieksperdi Aktsiaselts (Töövõtja)</t>
  </si>
  <si>
    <t>10101104</t>
  </si>
  <si>
    <t>Sihtasutus Hea Hoog (Töövõtja)</t>
  </si>
  <si>
    <t>90003781</t>
  </si>
  <si>
    <t>Sihtasutus Tartu Vaimse Tervise Hooldekeskus (Töövõtja)</t>
  </si>
  <si>
    <t>90007431</t>
  </si>
  <si>
    <t>Solve et Coagula Osaühing (Töövõtja)</t>
  </si>
  <si>
    <t>12471354</t>
  </si>
  <si>
    <t>Sotsiaalkindlustusamet (Taotleja)</t>
  </si>
  <si>
    <t>70001975</t>
  </si>
  <si>
    <t>Tallinna Tugikeskus Juks (Töövõtja)</t>
  </si>
  <si>
    <t>75019253</t>
  </si>
  <si>
    <t>Tartu Vallavalitsus (Töövõtja)</t>
  </si>
  <si>
    <t>75006486</t>
  </si>
  <si>
    <t>aktsiaselts Olerex (Töövõtja)</t>
  </si>
  <si>
    <t>10136870</t>
  </si>
  <si>
    <t>sihtasutus "Maarja küla" (Töövõtja)</t>
  </si>
  <si>
    <t>90001990</t>
  </si>
  <si>
    <t>Kuludokument</t>
  </si>
  <si>
    <t>Standardiseeritud ühikuhind</t>
  </si>
  <si>
    <t>Sotsiaalkindlustusamet (70001975)</t>
  </si>
  <si>
    <t>231733 (1) - Reisikorraldusteenuse raamleping 1. osa (Reisieksperdi Aktsiaselts)</t>
  </si>
  <si>
    <t>231733 (1-2) - Tellimused perioodil 04.08.2022-03.08.2023 (Reisieksperdi Aktsiaselts)</t>
  </si>
  <si>
    <t>233439 (1-23) - Hankeleping_nr 5.2-9/1912-1_osa_2 (aktsiaselts Olerex)</t>
  </si>
  <si>
    <t>233439 (2-18) - Hankeleping_nr_5.2-9/1912-1_osa_4 (aktsiaselts Olerex)</t>
  </si>
  <si>
    <t>233439 (3-13) - Hankeleping_nr 5.2-9/1912-1_osa_5 (aktsiaselts Olerex)</t>
  </si>
  <si>
    <t>233439 (4-20) - Hankeleping_5.2-9/1911-1_osa_1 (Circle K Eesti Aktsiaselts)</t>
  </si>
  <si>
    <t>233439 (5-10) - Hankeleping_nr 5.2-9/1911-1_osa_3 (Circle K Eesti Aktsiaselts)</t>
  </si>
  <si>
    <t>239710 (1) - PKT teenuse tellimine 2022 (Mittetulundusühing VIRUMAA TUGITEENUSED)</t>
  </si>
  <si>
    <t>239710 (10) - PKT teenuse tellimine 2022 Tartu VTHK (Sihtasutus Tartu Vaimse Tervise Hooldekeskus)</t>
  </si>
  <si>
    <t>239710 (11) - PKT teenuse tellimine 2022 Valga abikeskus (MTÜ Valga Abikeskus)</t>
  </si>
  <si>
    <t>239710 (12) - PKT 2022 Tartu VV_SKA (Tartu Vallavalitsus)</t>
  </si>
  <si>
    <t>239710 (13) - PKT 2022 Tulevik (Aktiviseerimiskeskus Tulevik)</t>
  </si>
  <si>
    <t>239710 (14) - PKT 2022 Randvere (Mittetulundusühing Randvere Tööõppekeskus)</t>
  </si>
  <si>
    <t>239710 (15) - PKT 2022 Saaremaa PIK (Mittetulundusühing Saaremaa Puuetega Inimeste Koda)</t>
  </si>
  <si>
    <t>239710 (16) - PKT 2022 Solge (Solve et Coagula Osaühing)</t>
  </si>
  <si>
    <t>239710 (17) - PKT 2022 Astangu (Astangu Kutserehabilitatsiooni Keskus)</t>
  </si>
  <si>
    <t>239710 (18) - PKT 2022 EIT Tugiliisu (Erivajadustega Inimeste Toetusühing Tugiliisu)</t>
  </si>
  <si>
    <t>239710 (19) - PKT 2022 Keila LV (Keila Linnavalitsus)</t>
  </si>
  <si>
    <t>239710 (2) - Hankeleping PKT teenuse tellimine 2022 (Mittetulundusühing Virumaa Nõustamis- ja Aktiviseerimiskeskus)</t>
  </si>
  <si>
    <t>239710 (20) - PKT 2022 Kuusalu (MTÜ Kuusalu Hoolela)</t>
  </si>
  <si>
    <t>239710 (21) - PKT 2022 Hariner osa 4 (Mittetulundusühing PIMEDATE TÖÖKESKUS HARINER)</t>
  </si>
  <si>
    <t>239710 (22) - PKT 2022 PEPÜ_osa 4 ja 5 (Põhja-Eesti Pimedate Ühing)</t>
  </si>
  <si>
    <t>239710 (23) - PKT 2022 Campill osa 4 (Pahkla Camphilli Küla Sihtasutus)</t>
  </si>
  <si>
    <t>239710 (24) - PKT 2022 Merimetsa osa 4 (Merimetsa tugikeskus)</t>
  </si>
  <si>
    <t>239710 (25) - PKT 2022 LaNoor osa 4 (Mittetulundusühing LaNoor)</t>
  </si>
  <si>
    <t>239710 (26) - PKT teenuse tellimine 2022 Liider_SKA_2022 PKT (Mittetulundusühing Sotsiaalarenduse Koolituskeskus Liider)</t>
  </si>
  <si>
    <t>239710 (3) - Hankeleping PKT teenuse tellimine 2022 Keerub_SKA (OÜ Keerub)</t>
  </si>
  <si>
    <t>239710 (4) - PKT teenuse tellimine 2022 Hea Hoog_SKA (Sihtasutus Hea Hoog)</t>
  </si>
  <si>
    <t>239710 (5) - PKT teenuse tellimine 2022 Iseseisev elu_SKA (Mittetulundusühing Iseseisev Elu)</t>
  </si>
  <si>
    <t>239710 (6) - PKT teenuse tellimine 2022 Koduhooldus (Osaühing Koduhooldus)</t>
  </si>
  <si>
    <t>239710 (7) - PKT teenuse tellimine 2022 LEHKTK (Mittetulundusühing Lõuna-Eesti Erihooldusteenuste Keskus)</t>
  </si>
  <si>
    <t>239710 (8) - PKT teenuse tellimine 2022 Maarja (sihtasutus "Maarja küla")</t>
  </si>
  <si>
    <t>239710 (9) - PKT teenuse tellimine 2022 Põlvamaa PIK (Põlvamaa Puuetega Inimeste Koda)</t>
  </si>
  <si>
    <t>244726 (1) - Hankeleping Qvalitas Arstikeskus AS (Meliva Qvalitas AS)</t>
  </si>
  <si>
    <t>247900 (1) - 9-2_0188_Raamleping_Kantseleitarvete_ostmine_27.06.2022 (Infotark AS)</t>
  </si>
  <si>
    <t>252658 (1) - PKT2023 (Mittetulundusühing PIMEDATE TÖÖKESKUS HARINER)</t>
  </si>
  <si>
    <t>252658 (10) - PKT 2023 Jõgeva Hoolekandekeskus (Jõgeva Valla Hoolekandekeskus)</t>
  </si>
  <si>
    <t>252658 (11) - PKT 2023 Maarja Küla (sihtasutus "Maarja küla")</t>
  </si>
  <si>
    <t>252658 (12) - PKT 2023 TLN Tugikeskus Juks (Tallinna Tugikeskus Juks)</t>
  </si>
  <si>
    <t>252658 (13) - PKT 2023 Merimetsa (Merimetsa tugikeskus)</t>
  </si>
  <si>
    <t>252658 (14) - PKT 2023 Keila LV (Keila Linnavalitsus)</t>
  </si>
  <si>
    <t>252658 (15) - PKT 2023 PEPÜ (Põhja-Eesti Pimedate Ühing)</t>
  </si>
  <si>
    <t>252658 (16) - PKT 2023 Virumaa NAK (Mittetulundusühing Virumaa Nõustamis- ja Aktiviseerimiskeskus)</t>
  </si>
  <si>
    <t>252658 (17) - PKT 2023 Saaremaa PIK (Mittetulundusühing Saaremaa Puuetega Inimeste Koda)</t>
  </si>
  <si>
    <t>252658 (18) - PKT 2023 (Sihtasutus Hea Hoog)</t>
  </si>
  <si>
    <t>252658 (19) - PKT Päikesering_SKA_2023 (PÄIKESERINGI SELTS)</t>
  </si>
  <si>
    <t>252658 (2) - PKT 2023 Kuusalu (MTÜ Kuusalu Hoolela)</t>
  </si>
  <si>
    <t>252658 (20) - PKT 2023 Maarja-SKA (sihtasutus "Maarja küla")</t>
  </si>
  <si>
    <t>252658 (21) - PKT 2023 Valga Abikeskus_SKA (MTÜ Valga Abikeskus)</t>
  </si>
  <si>
    <t>252658 (3) - PKT 2023 Hea Hoog (Sihtasutus Hea Hoog)</t>
  </si>
  <si>
    <t>252658 (4) - PKT 2023 Astangu (Astangu Kutserehabilitatsiooni Keskus)</t>
  </si>
  <si>
    <t>252658 (5) - PKT 2023 Tartu VV (Tartu Vallavalitsus)</t>
  </si>
  <si>
    <t>252658 (6) - PKT 2023 Iseseisev Elu (Mittetulundusühing Iseseisev Elu)</t>
  </si>
  <si>
    <t>252658 (7) - PKT 2023 Koduhooldus (Osaühing Koduhooldus)</t>
  </si>
  <si>
    <t>252658 (8) - PKT 2023 Liider (Mittetulundusühing Sotsiaalarenduse Koolituskeskus Liider)</t>
  </si>
  <si>
    <t>252658 (9) - PKT 2023 Virumaa Tugiteenused (Mittetulundusühing VIRUMAA TUGITEENUSED)</t>
  </si>
  <si>
    <t>258019 (1) - PKT teenus 2023 Solve_SKA (Solve et Coagula Osaühing)</t>
  </si>
  <si>
    <t>258019 (3) - PKT 2023 Tulevik_SKA (Aktiviseerimiskeskus Tulevik)</t>
  </si>
  <si>
    <t>258019 (4) - PKT 2023 Hea Hoog_SKA (Sihtasutus Hea Hoog)</t>
  </si>
  <si>
    <t>259465 (3-11) - Kütuse ostu-müügileping RH 259465, (periood 17.07.2023-09.07.2024)_osa 4 (Circle K Eesti Aktsiaselts)</t>
  </si>
  <si>
    <t>259465 (4-16) - Kütuse ostu-müügileping RH 259465 (periood 06.07.2023-09.07.2024 _osa 2 (aktsiaselts Olerex)</t>
  </si>
  <si>
    <t>Leping puudub</t>
  </si>
  <si>
    <t>2. Kaitstud töötamise teenuse väljaarendamine ja osutamine</t>
  </si>
  <si>
    <t>3. Integreeritud, isikukeskse ja paindliku erihoolekandeteenuste süsteemi katsetamine</t>
  </si>
  <si>
    <t>4. Otsene personalikulu</t>
  </si>
  <si>
    <t>5. Otsene personalikulu</t>
  </si>
  <si>
    <t>Stipendium (3.84 EUR)</t>
  </si>
  <si>
    <t>Sõidu- ja majutustoetus (26 EUR)</t>
  </si>
  <si>
    <t>Sõidu- ja majutustoetus (0.1 EUR)</t>
  </si>
  <si>
    <t>Kulusid tõendavate dokumentide üldine andmestik ja summad</t>
  </si>
  <si>
    <t>Dokumendi tegevuse üldine andmestik ja summad</t>
  </si>
  <si>
    <t>Kuludokumendi impordi tunnus</t>
  </si>
  <si>
    <t>Tasumise kuupäev / Tegevuse toimumise perioodi lõppkuupäev (pp.kk.aaaa)</t>
  </si>
  <si>
    <t>Kulu tekkimise kuupäev / Eeldatav kulu tekkimise kuupäev (TEA) (pp.kk.aaaa)</t>
  </si>
  <si>
    <t>Dokumendi kuupäev (pp.kk.aaaa) (v.a SÜH)</t>
  </si>
  <si>
    <t>Dokumendi number (nimetus) (v.a SÜH)</t>
  </si>
  <si>
    <t>Dokumendi kogusumma (v.a SÜH)</t>
  </si>
  <si>
    <t>sh tasumata abikõlblik summa (v.a SÜH)</t>
  </si>
  <si>
    <t>Dokumendi väljastaja (v.a SÜH)</t>
  </si>
  <si>
    <t>Dokumendi väljastaja registrikood (v.a SÜH)</t>
  </si>
  <si>
    <t>Hanke- või ostuleping (v.a SÜH)</t>
  </si>
  <si>
    <t>Taotleja kommentaar</t>
  </si>
  <si>
    <t>Ühikute arv</t>
  </si>
  <si>
    <t>SÜH summa kokku</t>
  </si>
  <si>
    <t>Kulu selgitus</t>
  </si>
  <si>
    <t>Abikõlblik summa käibemaksuta (v.a SÜH)</t>
  </si>
  <si>
    <t>Abikõlblik käibemaks (v.a SÜH)</t>
  </si>
  <si>
    <t>Abikõlblik summa kokku (v.a SÜH)</t>
  </si>
  <si>
    <t>Kokku:</t>
  </si>
  <si>
    <t>Palgaleht nr 227282</t>
  </si>
  <si>
    <t xml:space="preserve">Anu Hall (arendusnõunik) märtsikuu töötasu </t>
  </si>
  <si>
    <t xml:space="preserve">Katrin Kalda (koordinaator-nõustaja) märtsikuu töötasu </t>
  </si>
  <si>
    <t>Kärt Saarsen (analüütik)  märtsikuu töötasu</t>
  </si>
  <si>
    <t>Viktooria Iljin (projektijuht) märtsikuu töötasu.</t>
  </si>
  <si>
    <t>Mairi Lilleleht (koordinaator-nõustaja) märtsikuu töötasu ja õppepuhkus</t>
  </si>
  <si>
    <t>Arve nr 301K00005-4</t>
  </si>
  <si>
    <t>Tartu Linnavalitsus</t>
  </si>
  <si>
    <t>75006546</t>
  </si>
  <si>
    <t>Arve nr 301K00007-4</t>
  </si>
  <si>
    <t>Arve nr 1172-24</t>
  </si>
  <si>
    <t>Valga Vallavalitsus</t>
  </si>
  <si>
    <t>77000507</t>
  </si>
  <si>
    <t>Arve nr 1305</t>
  </si>
  <si>
    <t>Kohila Vallavalitsus</t>
  </si>
  <si>
    <t>75018851</t>
  </si>
  <si>
    <t>Arve nr 1426</t>
  </si>
  <si>
    <t>Lisa 1 arvele nr 301K00005-4, teenuskomponentide tasu, veebruar 2024</t>
  </si>
  <si>
    <t>Leping nr 2-954218-1 lisa muutmiseks nr 2-954218-3 teenusmudeli koordineerimistasu, veebr 2024</t>
  </si>
  <si>
    <t>Teenusmudeli koordineerimise ja teenuskomponentide tasu veebruar 2024</t>
  </si>
  <si>
    <t>Majanduskulude aruanne T300-MA/287</t>
  </si>
  <si>
    <t>Majanduskulude hüvitamine Viktooria Iljin-seminari korraldamisega seotud kulu 20.03.2024. Slido keskkonna laiendatud võimaluste kasutamine.</t>
  </si>
  <si>
    <t>Arve nr EE6524-8113</t>
  </si>
  <si>
    <t>Bolt Operations OÜ</t>
  </si>
  <si>
    <t>14532901</t>
  </si>
  <si>
    <t>Arve nr 20715</t>
  </si>
  <si>
    <t>Hiiumaa Vallavalitsus</t>
  </si>
  <si>
    <t>77000424</t>
  </si>
  <si>
    <t>Arve nr 2987</t>
  </si>
  <si>
    <t>Lüganuse Vallavalitsus</t>
  </si>
  <si>
    <t>77000223</t>
  </si>
  <si>
    <t>Arve nr 4499</t>
  </si>
  <si>
    <t>Kose Vallavalitsus</t>
  </si>
  <si>
    <t>75011547</t>
  </si>
  <si>
    <t>Arve nr 4647</t>
  </si>
  <si>
    <t>Elva Vallavalitsus</t>
  </si>
  <si>
    <t>77000170</t>
  </si>
  <si>
    <t>Arve nr 940028</t>
  </si>
  <si>
    <t>Tapa Vallavalitsus</t>
  </si>
  <si>
    <t>75033477</t>
  </si>
  <si>
    <t>Taksoteenus-Anu Hall 27.03.24-lähetus KOV nõustamisteenused II töötuba</t>
  </si>
  <si>
    <t>Teenusmudeli koordineerimise ja teenuskomponentide tasu märts 2024</t>
  </si>
  <si>
    <t>Arve nr 2024001110</t>
  </si>
  <si>
    <t>T grupp OÜ</t>
  </si>
  <si>
    <t>10056042</t>
  </si>
  <si>
    <t>Arve nr 801543147</t>
  </si>
  <si>
    <t>Bussipiletid- Anu Hall -Lähetus 27.03-Puhu rist - Tallinn -Puhu rist-KOV nõustamisteenused töötoas osalemine ja ISTE valguses sisendi andmine</t>
  </si>
  <si>
    <t>Kütus sõiduautole reg.nr 679MSG- -M.Lilleleht-12.03-T300-LK/117-12.03.2024 Väike-Maarja ja Tapa koostöökohtumine;Kalda-T300-LK/145-27.03-Koostöökohtumine Harku Vallavalitsuse, Rapla Vallavalitsuse- ISTE katsetamisel omavalitsuste ja teenuseosutajate küsimustele vastamine, ülevaade piirkonnas teenusemudeli rakendamise praktikate kohta.;</t>
  </si>
  <si>
    <t>Arve nr 1983</t>
  </si>
  <si>
    <t>Antsla Vallavalitsus</t>
  </si>
  <si>
    <t>75010418</t>
  </si>
  <si>
    <t>Arve nr 3127</t>
  </si>
  <si>
    <t>Arve nr 8839</t>
  </si>
  <si>
    <t>Harku Vallavalitsus</t>
  </si>
  <si>
    <t>75014132</t>
  </si>
  <si>
    <t>Arve nr 8840</t>
  </si>
  <si>
    <t>Arve nr 1487</t>
  </si>
  <si>
    <t>Rõuge Vallavalitsus</t>
  </si>
  <si>
    <t>77000217</t>
  </si>
  <si>
    <t>Arve nr 14970</t>
  </si>
  <si>
    <t>Rakvere Linnavalitsus</t>
  </si>
  <si>
    <t>75025064</t>
  </si>
  <si>
    <t>Arve nr 1863</t>
  </si>
  <si>
    <t>Otepää Vallavalitsus</t>
  </si>
  <si>
    <t>75001566</t>
  </si>
  <si>
    <t>Arve nr 1973</t>
  </si>
  <si>
    <t>Tõrva Vallavalitsus</t>
  </si>
  <si>
    <t>77000418</t>
  </si>
  <si>
    <t>Arve nr 2624</t>
  </si>
  <si>
    <t>Väike-Maarja Vallavalitsus</t>
  </si>
  <si>
    <t>75011694</t>
  </si>
  <si>
    <t>Kiili Vallavalitsus</t>
  </si>
  <si>
    <t>75020983</t>
  </si>
  <si>
    <t>Arve nr 301K00008-4</t>
  </si>
  <si>
    <t>Arve nr 301K00010-4</t>
  </si>
  <si>
    <t>Arve nr 312400306</t>
  </si>
  <si>
    <t>Pärnu Linnavalitsus</t>
  </si>
  <si>
    <t>75000064</t>
  </si>
  <si>
    <t>Arve nr 338</t>
  </si>
  <si>
    <t>Rapla Vallavalitsus</t>
  </si>
  <si>
    <t>77000312</t>
  </si>
  <si>
    <t>Arve nr 3389</t>
  </si>
  <si>
    <t>Järva Vallavalitsus</t>
  </si>
  <si>
    <t>77000335</t>
  </si>
  <si>
    <t>Arve nr 352</t>
  </si>
  <si>
    <t>Jõelähtme Vallavalitsus</t>
  </si>
  <si>
    <t>75025973</t>
  </si>
  <si>
    <t>Arve nr 3773</t>
  </si>
  <si>
    <t>Türi Vallavalitsus</t>
  </si>
  <si>
    <t>75033460</t>
  </si>
  <si>
    <t>Arve nr 4059</t>
  </si>
  <si>
    <t>Põhja-Pärnumaa Vallavalitsus</t>
  </si>
  <si>
    <t>77000234</t>
  </si>
  <si>
    <t>Arve nr 4628</t>
  </si>
  <si>
    <t>Paide Linnavalitsus</t>
  </si>
  <si>
    <t>77000246</t>
  </si>
  <si>
    <t>Arve nr 4743</t>
  </si>
  <si>
    <t>Põltsamaa Vallavalitsus</t>
  </si>
  <si>
    <t>77000358</t>
  </si>
  <si>
    <t>Arve nr 4793</t>
  </si>
  <si>
    <t>Tori Vallavalitsus</t>
  </si>
  <si>
    <t>77000341</t>
  </si>
  <si>
    <t>Arve nr 487</t>
  </si>
  <si>
    <t>Viljandi Linnavalitsus</t>
  </si>
  <si>
    <t>75005222</t>
  </si>
  <si>
    <t>Arve nr 491</t>
  </si>
  <si>
    <t>Arve nr IET15</t>
  </si>
  <si>
    <t>Narva Linna Sotsiaalabiamet</t>
  </si>
  <si>
    <t>75009148</t>
  </si>
  <si>
    <t>Arve nr 1987</t>
  </si>
  <si>
    <t>Arve nr 2003-24</t>
  </si>
  <si>
    <t>Arve nr 2004-24</t>
  </si>
  <si>
    <t>Arve nr 2456</t>
  </si>
  <si>
    <t>Kehtna Vallavalitsus</t>
  </si>
  <si>
    <t>77000252</t>
  </si>
  <si>
    <t>Arve nr M00249</t>
  </si>
  <si>
    <t>Haapsalu Linnavalitsus</t>
  </si>
  <si>
    <t>75012802</t>
  </si>
  <si>
    <t>Arve nr 3</t>
  </si>
  <si>
    <t>Kohtla-Järve Linnavalitsus</t>
  </si>
  <si>
    <t>75001017</t>
  </si>
  <si>
    <t>Arve nr 11160</t>
  </si>
  <si>
    <t>Jõhvi Vallavalitsus</t>
  </si>
  <si>
    <t>75033483</t>
  </si>
  <si>
    <t>Arve nr 568</t>
  </si>
  <si>
    <t>Keila Linnavalitsus</t>
  </si>
  <si>
    <t>Arve nr 7000362007</t>
  </si>
  <si>
    <t>Tallinna Sotsiaal- ja Tervishoiuamet</t>
  </si>
  <si>
    <t>75014965</t>
  </si>
  <si>
    <t>Arve nr 1582</t>
  </si>
  <si>
    <t>Teenuskomponentide tasu, märts 2024</t>
  </si>
  <si>
    <t>Teenuskomponendid märts 2024</t>
  </si>
  <si>
    <r>
      <rPr>
        <sz val="10"/>
        <rFont val="Times New Roman"/>
        <family val="1"/>
      </rPr>
      <t>Lisaarve teenuskomponentide osas, veebruar 2024; leping nr  2-954407-1</t>
    </r>
    <r>
      <rPr>
        <sz val="10"/>
        <color rgb="FFFF0000"/>
        <rFont val="Times New Roman"/>
        <family val="1"/>
      </rPr>
      <t>.</t>
    </r>
  </si>
  <si>
    <t>Teenusemudeli teenusekomponendi maksumus , lisaarve teenuskomponentide kulu osas arvele nr 2897 märts 2024</t>
  </si>
  <si>
    <t xml:space="preserve">Teenusmudeli koordineerimise tasu , märts.2024,lisaarve arvele nr 8840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</si>
</sst>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8" x14ac:knownFonts="1">
    <font>
      <sz val="11"/>
      <color indexed="8"/>
      <name val="Calibri"/>
      <family val="2"/>
      <scheme val="minor"/>
    </font>
    <font>
      <b/>
      <sz val="10"/>
      <name val="Times New Roman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8"/>
      <name val="Calibri"/>
      <family val="2"/>
      <scheme val="minor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6"/>
  <sheetViews>
    <sheetView tabSelected="1" topLeftCell="H1" zoomScaleNormal="100" workbookViewId="0">
      <pane ySplit="2" topLeftCell="A51" activePane="bottomLeft" state="frozen"/>
      <selection pane="bottomLeft" activeCell="N50" sqref="N50"/>
    </sheetView>
  </sheetViews>
  <sheetFormatPr defaultRowHeight="12.75" x14ac:dyDescent="0.25"/>
  <cols>
    <col min="1" max="1" width="9.140625" style="10"/>
    <col min="2" max="2" width="15.140625" style="10" bestFit="1" customWidth="1"/>
    <col min="3" max="3" width="32" style="10" bestFit="1" customWidth="1"/>
    <col min="4" max="4" width="10.28515625" style="10" customWidth="1"/>
    <col min="5" max="5" width="10.5703125" style="10" customWidth="1"/>
    <col min="6" max="6" width="11.28515625" style="10" customWidth="1"/>
    <col min="7" max="7" width="14" style="10" customWidth="1"/>
    <col min="8" max="8" width="12.140625" style="10" customWidth="1"/>
    <col min="9" max="9" width="9.140625" style="10"/>
    <col min="10" max="10" width="30.85546875" style="10" bestFit="1" customWidth="1"/>
    <col min="11" max="11" width="17.5703125" style="10" customWidth="1"/>
    <col min="12" max="12" width="24.5703125" style="10" customWidth="1"/>
    <col min="13" max="13" width="6.85546875" style="10" customWidth="1"/>
    <col min="14" max="14" width="9.42578125" style="10" customWidth="1"/>
    <col min="15" max="16" width="9.140625" style="10"/>
    <col min="17" max="17" width="20.28515625" style="10" customWidth="1"/>
    <col min="18" max="18" width="31" style="15" customWidth="1"/>
    <col min="19" max="19" width="11.7109375" style="10" customWidth="1"/>
    <col min="20" max="20" width="12.85546875" style="10" customWidth="1"/>
    <col min="21" max="21" width="11" style="10" customWidth="1"/>
    <col min="22" max="16384" width="9.140625" style="10"/>
  </cols>
  <sheetData>
    <row r="1" spans="1:21" x14ac:dyDescent="0.25">
      <c r="A1" s="3" t="s">
        <v>152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3" t="s">
        <v>153</v>
      </c>
      <c r="R1" s="9"/>
      <c r="S1" s="9"/>
      <c r="T1" s="9"/>
      <c r="U1" s="9"/>
    </row>
    <row r="2" spans="1:21" ht="114.75" x14ac:dyDescent="0.25">
      <c r="A2" s="4" t="s">
        <v>154</v>
      </c>
      <c r="B2" s="4" t="s">
        <v>4</v>
      </c>
      <c r="C2" s="4" t="s">
        <v>6</v>
      </c>
      <c r="D2" s="4" t="s">
        <v>155</v>
      </c>
      <c r="E2" s="4" t="s">
        <v>156</v>
      </c>
      <c r="F2" s="4" t="s">
        <v>157</v>
      </c>
      <c r="G2" s="4" t="s">
        <v>158</v>
      </c>
      <c r="H2" s="4" t="s">
        <v>159</v>
      </c>
      <c r="I2" s="4" t="s">
        <v>160</v>
      </c>
      <c r="J2" s="4" t="s">
        <v>161</v>
      </c>
      <c r="K2" s="4" t="s">
        <v>162</v>
      </c>
      <c r="L2" s="4" t="s">
        <v>163</v>
      </c>
      <c r="M2" s="4" t="s">
        <v>164</v>
      </c>
      <c r="N2" s="4" t="s">
        <v>5</v>
      </c>
      <c r="O2" s="4" t="s">
        <v>165</v>
      </c>
      <c r="P2" s="4" t="s">
        <v>166</v>
      </c>
      <c r="Q2" s="4" t="s">
        <v>3</v>
      </c>
      <c r="R2" s="4" t="s">
        <v>167</v>
      </c>
      <c r="S2" s="4" t="s">
        <v>168</v>
      </c>
      <c r="T2" s="4" t="s">
        <v>169</v>
      </c>
      <c r="U2" s="4" t="s">
        <v>170</v>
      </c>
    </row>
    <row r="3" spans="1:21" ht="25.5" x14ac:dyDescent="0.25">
      <c r="A3" s="2">
        <v>1</v>
      </c>
      <c r="B3" s="2" t="s">
        <v>80</v>
      </c>
      <c r="C3" s="2" t="s">
        <v>82</v>
      </c>
      <c r="D3" s="16">
        <v>45393</v>
      </c>
      <c r="E3" s="11">
        <v>45382</v>
      </c>
      <c r="F3" s="11">
        <v>45379</v>
      </c>
      <c r="G3" s="2" t="s">
        <v>172</v>
      </c>
      <c r="H3" s="7">
        <v>3231.27</v>
      </c>
      <c r="I3" s="7">
        <v>0</v>
      </c>
      <c r="J3" s="2" t="s">
        <v>70</v>
      </c>
      <c r="K3" s="2" t="str">
        <f>IF(ISNA(VLOOKUP(J3,docIssuerPartnersRegNo,2,FALSE)),"",VLOOKUP(J3,docIssuerPartnersRegNo,2,FALSE))</f>
        <v>70001975</v>
      </c>
      <c r="L3" s="2" t="s">
        <v>144</v>
      </c>
      <c r="M3" s="2" t="s">
        <v>0</v>
      </c>
      <c r="N3" s="2"/>
      <c r="O3" s="7">
        <v>0</v>
      </c>
      <c r="P3" s="7">
        <v>0</v>
      </c>
      <c r="Q3" s="2" t="s">
        <v>148</v>
      </c>
      <c r="R3" s="2" t="s">
        <v>173</v>
      </c>
      <c r="S3" s="7">
        <v>3231.27</v>
      </c>
      <c r="T3" s="7">
        <v>0</v>
      </c>
      <c r="U3" s="7">
        <f>SUM(main!S3:'main'!T3)</f>
        <v>3231.27</v>
      </c>
    </row>
    <row r="4" spans="1:21" ht="25.5" x14ac:dyDescent="0.25">
      <c r="A4" s="2">
        <v>2</v>
      </c>
      <c r="B4" s="2" t="s">
        <v>80</v>
      </c>
      <c r="C4" s="2" t="s">
        <v>82</v>
      </c>
      <c r="D4" s="16">
        <v>45393</v>
      </c>
      <c r="E4" s="11">
        <v>45382</v>
      </c>
      <c r="F4" s="11">
        <v>45379</v>
      </c>
      <c r="G4" s="2" t="s">
        <v>172</v>
      </c>
      <c r="H4" s="7">
        <v>2408.4</v>
      </c>
      <c r="I4" s="7">
        <v>0</v>
      </c>
      <c r="J4" s="2" t="s">
        <v>70</v>
      </c>
      <c r="K4" s="2" t="str">
        <f>IF(ISNA(VLOOKUP(J4,docIssuerPartnersRegNo,2,FALSE)),"",VLOOKUP(J4,docIssuerPartnersRegNo,2,FALSE))</f>
        <v>70001975</v>
      </c>
      <c r="L4" s="2" t="s">
        <v>144</v>
      </c>
      <c r="M4" s="2" t="s">
        <v>0</v>
      </c>
      <c r="N4" s="2"/>
      <c r="O4" s="7">
        <v>0</v>
      </c>
      <c r="P4" s="7">
        <v>0</v>
      </c>
      <c r="Q4" s="2" t="s">
        <v>148</v>
      </c>
      <c r="R4" s="2" t="s">
        <v>174</v>
      </c>
      <c r="S4" s="7">
        <v>2408.4</v>
      </c>
      <c r="T4" s="7">
        <v>0</v>
      </c>
      <c r="U4" s="7">
        <f>SUM(main!S4:'main'!T4)</f>
        <v>2408.4</v>
      </c>
    </row>
    <row r="5" spans="1:21" ht="25.5" x14ac:dyDescent="0.25">
      <c r="A5" s="2">
        <v>3</v>
      </c>
      <c r="B5" s="2" t="s">
        <v>80</v>
      </c>
      <c r="C5" s="2" t="s">
        <v>82</v>
      </c>
      <c r="D5" s="16">
        <v>45393</v>
      </c>
      <c r="E5" s="11">
        <v>45382</v>
      </c>
      <c r="F5" s="11">
        <v>45379</v>
      </c>
      <c r="G5" s="2" t="s">
        <v>172</v>
      </c>
      <c r="H5" s="7">
        <v>2809.8</v>
      </c>
      <c r="I5" s="7">
        <v>0</v>
      </c>
      <c r="J5" s="2" t="s">
        <v>70</v>
      </c>
      <c r="K5" s="2" t="str">
        <f>IF(ISNA(VLOOKUP(J5,docIssuerPartnersRegNo,2,FALSE)),"",VLOOKUP(J5,docIssuerPartnersRegNo,2,FALSE))</f>
        <v>70001975</v>
      </c>
      <c r="L5" s="2" t="s">
        <v>144</v>
      </c>
      <c r="M5" s="2" t="s">
        <v>0</v>
      </c>
      <c r="N5" s="2"/>
      <c r="O5" s="7">
        <v>0</v>
      </c>
      <c r="P5" s="7">
        <v>0</v>
      </c>
      <c r="Q5" s="2" t="s">
        <v>148</v>
      </c>
      <c r="R5" s="2" t="s">
        <v>175</v>
      </c>
      <c r="S5" s="7">
        <v>2809.8</v>
      </c>
      <c r="T5" s="7">
        <v>0</v>
      </c>
      <c r="U5" s="7">
        <f>SUM(main!S5:'main'!T5)</f>
        <v>2809.8</v>
      </c>
    </row>
    <row r="6" spans="1:21" ht="25.5" x14ac:dyDescent="0.25">
      <c r="A6" s="2">
        <v>4</v>
      </c>
      <c r="B6" s="2" t="s">
        <v>80</v>
      </c>
      <c r="C6" s="2" t="s">
        <v>82</v>
      </c>
      <c r="D6" s="16">
        <v>45393</v>
      </c>
      <c r="E6" s="11">
        <v>45382</v>
      </c>
      <c r="F6" s="11">
        <v>45379</v>
      </c>
      <c r="G6" s="2" t="s">
        <v>172</v>
      </c>
      <c r="H6" s="7">
        <v>2421.77</v>
      </c>
      <c r="I6" s="7">
        <v>0</v>
      </c>
      <c r="J6" s="2" t="s">
        <v>70</v>
      </c>
      <c r="K6" s="2" t="str">
        <f>IF(ISNA(VLOOKUP(J6,docIssuerPartnersRegNo,2,FALSE)),"",VLOOKUP(J6,docIssuerPartnersRegNo,2,FALSE))</f>
        <v>70001975</v>
      </c>
      <c r="L6" s="2" t="s">
        <v>144</v>
      </c>
      <c r="M6" s="2"/>
      <c r="N6" s="2"/>
      <c r="O6" s="7">
        <v>0</v>
      </c>
      <c r="P6" s="7">
        <v>0</v>
      </c>
      <c r="Q6" s="2" t="s">
        <v>148</v>
      </c>
      <c r="R6" s="2" t="s">
        <v>177</v>
      </c>
      <c r="S6" s="7">
        <v>2421.77</v>
      </c>
      <c r="T6" s="7">
        <v>0</v>
      </c>
      <c r="U6" s="7">
        <f>SUM(main!S6:'main'!T6)</f>
        <v>2421.77</v>
      </c>
    </row>
    <row r="7" spans="1:21" ht="25.5" x14ac:dyDescent="0.25">
      <c r="A7" s="2">
        <v>5</v>
      </c>
      <c r="B7" s="2" t="s">
        <v>80</v>
      </c>
      <c r="C7" s="2" t="s">
        <v>82</v>
      </c>
      <c r="D7" s="16">
        <v>45393</v>
      </c>
      <c r="E7" s="11">
        <v>45382</v>
      </c>
      <c r="F7" s="11">
        <v>45379</v>
      </c>
      <c r="G7" s="2" t="s">
        <v>172</v>
      </c>
      <c r="H7" s="7">
        <v>2950.29</v>
      </c>
      <c r="I7" s="7">
        <v>0</v>
      </c>
      <c r="J7" s="2" t="s">
        <v>70</v>
      </c>
      <c r="K7" s="2" t="str">
        <f>IF(ISNA(VLOOKUP(J7,docIssuerPartnersRegNo,2,FALSE)),"",VLOOKUP(J7,docIssuerPartnersRegNo,2,FALSE))</f>
        <v>70001975</v>
      </c>
      <c r="L7" s="2" t="s">
        <v>144</v>
      </c>
      <c r="M7" s="2"/>
      <c r="N7" s="2"/>
      <c r="O7" s="7">
        <v>0</v>
      </c>
      <c r="P7" s="7">
        <v>0</v>
      </c>
      <c r="Q7" s="2" t="s">
        <v>148</v>
      </c>
      <c r="R7" s="2" t="s">
        <v>176</v>
      </c>
      <c r="S7" s="7">
        <v>2950.29</v>
      </c>
      <c r="T7" s="7">
        <v>0</v>
      </c>
      <c r="U7" s="7">
        <f>SUM(main!S7:'main'!T7)</f>
        <v>2950.29</v>
      </c>
    </row>
    <row r="8" spans="1:21" ht="38.25" x14ac:dyDescent="0.25">
      <c r="A8" s="2">
        <v>6</v>
      </c>
      <c r="B8" s="2" t="s">
        <v>80</v>
      </c>
      <c r="C8" s="2" t="s">
        <v>82</v>
      </c>
      <c r="D8" s="11">
        <v>45387</v>
      </c>
      <c r="E8" s="11">
        <v>45351</v>
      </c>
      <c r="F8" s="11">
        <v>45351</v>
      </c>
      <c r="G8" s="5" t="s">
        <v>178</v>
      </c>
      <c r="H8" s="12">
        <v>21517.85</v>
      </c>
      <c r="I8" s="7">
        <v>0</v>
      </c>
      <c r="J8" s="5" t="s">
        <v>179</v>
      </c>
      <c r="K8" s="5" t="s">
        <v>180</v>
      </c>
      <c r="L8" s="2" t="s">
        <v>144</v>
      </c>
      <c r="M8" s="2"/>
      <c r="N8" s="2"/>
      <c r="O8" s="7">
        <v>0</v>
      </c>
      <c r="P8" s="7">
        <v>0</v>
      </c>
      <c r="Q8" s="2" t="s">
        <v>146</v>
      </c>
      <c r="R8" s="17" t="s">
        <v>191</v>
      </c>
      <c r="S8" s="12">
        <v>21517.85</v>
      </c>
      <c r="T8" s="7">
        <v>0</v>
      </c>
      <c r="U8" s="7">
        <f>SUM(main!S8:'main'!T8)</f>
        <v>21517.85</v>
      </c>
    </row>
    <row r="9" spans="1:21" s="13" customFormat="1" ht="38.25" x14ac:dyDescent="0.25">
      <c r="A9" s="2">
        <v>7</v>
      </c>
      <c r="B9" s="2" t="s">
        <v>80</v>
      </c>
      <c r="C9" s="2" t="s">
        <v>82</v>
      </c>
      <c r="D9" s="11">
        <v>45387</v>
      </c>
      <c r="E9" s="11">
        <v>45351</v>
      </c>
      <c r="F9" s="11">
        <v>45351</v>
      </c>
      <c r="G9" s="5" t="s">
        <v>181</v>
      </c>
      <c r="H9" s="12">
        <v>10</v>
      </c>
      <c r="I9" s="7">
        <v>0</v>
      </c>
      <c r="J9" s="5" t="s">
        <v>179</v>
      </c>
      <c r="K9" s="5" t="s">
        <v>180</v>
      </c>
      <c r="L9" s="2" t="s">
        <v>144</v>
      </c>
      <c r="M9" s="2"/>
      <c r="N9" s="2"/>
      <c r="O9" s="7">
        <v>0</v>
      </c>
      <c r="P9" s="7">
        <v>0</v>
      </c>
      <c r="Q9" s="2" t="s">
        <v>146</v>
      </c>
      <c r="R9" s="17" t="s">
        <v>189</v>
      </c>
      <c r="S9" s="12">
        <v>10</v>
      </c>
      <c r="T9" s="7">
        <v>0</v>
      </c>
      <c r="U9" s="7">
        <f>SUM(main!S9:'main'!T9)</f>
        <v>10</v>
      </c>
    </row>
    <row r="10" spans="1:21" s="13" customFormat="1" ht="38.25" x14ac:dyDescent="0.25">
      <c r="A10" s="2">
        <v>8</v>
      </c>
      <c r="B10" s="2" t="s">
        <v>80</v>
      </c>
      <c r="C10" s="2" t="s">
        <v>82</v>
      </c>
      <c r="D10" s="11">
        <v>45390</v>
      </c>
      <c r="E10" s="11">
        <v>45351</v>
      </c>
      <c r="F10" s="11">
        <v>45351</v>
      </c>
      <c r="G10" s="5" t="s">
        <v>182</v>
      </c>
      <c r="H10" s="12">
        <v>17124.5</v>
      </c>
      <c r="I10" s="7">
        <v>0</v>
      </c>
      <c r="J10" s="5" t="s">
        <v>183</v>
      </c>
      <c r="K10" s="5" t="s">
        <v>184</v>
      </c>
      <c r="L10" s="2" t="s">
        <v>144</v>
      </c>
      <c r="M10" s="2"/>
      <c r="N10" s="2"/>
      <c r="O10" s="7">
        <v>0</v>
      </c>
      <c r="P10" s="7">
        <v>0</v>
      </c>
      <c r="Q10" s="2" t="s">
        <v>146</v>
      </c>
      <c r="R10" s="17" t="s">
        <v>190</v>
      </c>
      <c r="S10" s="12">
        <v>17124.5</v>
      </c>
      <c r="T10" s="7">
        <v>0</v>
      </c>
      <c r="U10" s="7">
        <f>SUM(main!S10:'main'!T10)</f>
        <v>17124.5</v>
      </c>
    </row>
    <row r="11" spans="1:21" s="13" customFormat="1" ht="38.25" x14ac:dyDescent="0.25">
      <c r="A11" s="2">
        <v>9</v>
      </c>
      <c r="B11" s="2" t="s">
        <v>80</v>
      </c>
      <c r="C11" s="2" t="s">
        <v>82</v>
      </c>
      <c r="D11" s="11">
        <v>45391</v>
      </c>
      <c r="E11" s="11">
        <v>45351</v>
      </c>
      <c r="F11" s="11">
        <v>45370</v>
      </c>
      <c r="G11" s="5" t="s">
        <v>185</v>
      </c>
      <c r="H11" s="12">
        <v>10363.75</v>
      </c>
      <c r="I11" s="7">
        <v>0</v>
      </c>
      <c r="J11" s="5" t="s">
        <v>186</v>
      </c>
      <c r="K11" s="5" t="s">
        <v>187</v>
      </c>
      <c r="L11" s="2" t="s">
        <v>144</v>
      </c>
      <c r="M11" s="2"/>
      <c r="N11" s="2"/>
      <c r="O11" s="7">
        <v>0</v>
      </c>
      <c r="P11" s="7">
        <v>0</v>
      </c>
      <c r="Q11" s="2" t="s">
        <v>146</v>
      </c>
      <c r="R11" s="17" t="s">
        <v>191</v>
      </c>
      <c r="S11" s="12">
        <v>10363.75</v>
      </c>
      <c r="T11" s="7">
        <v>0</v>
      </c>
      <c r="U11" s="7">
        <f>SUM(main!S11:'main'!T11)</f>
        <v>10363.75</v>
      </c>
    </row>
    <row r="12" spans="1:21" s="13" customFormat="1" ht="38.25" x14ac:dyDescent="0.25">
      <c r="A12" s="2">
        <v>10</v>
      </c>
      <c r="B12" s="2" t="s">
        <v>80</v>
      </c>
      <c r="C12" s="2" t="s">
        <v>82</v>
      </c>
      <c r="D12" s="11">
        <v>45387</v>
      </c>
      <c r="E12" s="11">
        <v>45351</v>
      </c>
      <c r="F12" s="11">
        <v>45376</v>
      </c>
      <c r="G12" s="5" t="s">
        <v>188</v>
      </c>
      <c r="H12" s="12">
        <v>4690</v>
      </c>
      <c r="I12" s="7">
        <v>0</v>
      </c>
      <c r="J12" s="5" t="s">
        <v>186</v>
      </c>
      <c r="K12" s="5" t="s">
        <v>187</v>
      </c>
      <c r="L12" s="2" t="s">
        <v>144</v>
      </c>
      <c r="M12" s="2"/>
      <c r="N12" s="2"/>
      <c r="O12" s="7">
        <v>0</v>
      </c>
      <c r="P12" s="7">
        <v>0</v>
      </c>
      <c r="Q12" s="2" t="s">
        <v>146</v>
      </c>
      <c r="R12" s="18" t="s">
        <v>304</v>
      </c>
      <c r="S12" s="12">
        <v>4690</v>
      </c>
      <c r="T12" s="7">
        <v>0</v>
      </c>
      <c r="U12" s="7">
        <f>SUM(main!S12:'main'!T12)</f>
        <v>4690</v>
      </c>
    </row>
    <row r="13" spans="1:21" s="13" customFormat="1" ht="51" x14ac:dyDescent="0.25">
      <c r="A13" s="2">
        <v>11</v>
      </c>
      <c r="B13" s="2" t="s">
        <v>80</v>
      </c>
      <c r="C13" s="2" t="s">
        <v>82</v>
      </c>
      <c r="D13" s="11">
        <v>45379</v>
      </c>
      <c r="E13" s="11">
        <v>45382</v>
      </c>
      <c r="F13" s="11">
        <v>45377</v>
      </c>
      <c r="G13" s="5" t="s">
        <v>192</v>
      </c>
      <c r="H13" s="12">
        <v>72</v>
      </c>
      <c r="I13" s="7">
        <v>0</v>
      </c>
      <c r="J13" s="5" t="s">
        <v>70</v>
      </c>
      <c r="K13" s="2" t="str">
        <f>IF(ISNA(VLOOKUP(J13,docIssuerPartnersRegNo,2,FALSE)),"",VLOOKUP(J13,docIssuerPartnersRegNo,2,FALSE))</f>
        <v>70001975</v>
      </c>
      <c r="L13" s="2" t="s">
        <v>144</v>
      </c>
      <c r="M13" s="2"/>
      <c r="N13" s="2"/>
      <c r="O13" s="7">
        <v>0</v>
      </c>
      <c r="P13" s="7">
        <v>0</v>
      </c>
      <c r="Q13" s="2" t="s">
        <v>146</v>
      </c>
      <c r="R13" s="6" t="s">
        <v>193</v>
      </c>
      <c r="S13" s="12">
        <v>72</v>
      </c>
      <c r="T13" s="7">
        <v>0</v>
      </c>
      <c r="U13" s="7">
        <f>SUM(main!S13:'main'!T13)</f>
        <v>72</v>
      </c>
    </row>
    <row r="14" spans="1:21" s="13" customFormat="1" ht="38.25" x14ac:dyDescent="0.25">
      <c r="A14" s="2">
        <v>12</v>
      </c>
      <c r="B14" s="2" t="s">
        <v>80</v>
      </c>
      <c r="C14" s="2" t="s">
        <v>82</v>
      </c>
      <c r="D14" s="11">
        <v>45404</v>
      </c>
      <c r="E14" s="11">
        <v>45382</v>
      </c>
      <c r="F14" s="11">
        <v>45381</v>
      </c>
      <c r="G14" s="5" t="s">
        <v>194</v>
      </c>
      <c r="H14" s="12">
        <v>1603.91</v>
      </c>
      <c r="I14" s="7">
        <v>0</v>
      </c>
      <c r="J14" s="5" t="s">
        <v>195</v>
      </c>
      <c r="K14" s="5" t="s">
        <v>196</v>
      </c>
      <c r="L14" s="2" t="s">
        <v>144</v>
      </c>
      <c r="M14" s="2"/>
      <c r="N14" s="2"/>
      <c r="O14" s="7">
        <v>0</v>
      </c>
      <c r="P14" s="7">
        <v>0</v>
      </c>
      <c r="Q14" s="2" t="s">
        <v>146</v>
      </c>
      <c r="R14" s="6" t="s">
        <v>212</v>
      </c>
      <c r="S14" s="12">
        <v>6.38</v>
      </c>
      <c r="T14" s="12">
        <v>0.13</v>
      </c>
      <c r="U14" s="7">
        <f>SUM(main!S14:'main'!T14)</f>
        <v>6.51</v>
      </c>
    </row>
    <row r="15" spans="1:21" s="13" customFormat="1" ht="38.25" x14ac:dyDescent="0.25">
      <c r="A15" s="2">
        <v>13</v>
      </c>
      <c r="B15" s="2" t="s">
        <v>80</v>
      </c>
      <c r="C15" s="2" t="s">
        <v>82</v>
      </c>
      <c r="D15" s="11">
        <v>45407</v>
      </c>
      <c r="E15" s="11">
        <v>45382</v>
      </c>
      <c r="F15" s="11">
        <v>45382</v>
      </c>
      <c r="G15" s="5" t="s">
        <v>197</v>
      </c>
      <c r="H15" s="12">
        <v>2889.25</v>
      </c>
      <c r="I15" s="7">
        <v>0</v>
      </c>
      <c r="J15" s="5" t="s">
        <v>198</v>
      </c>
      <c r="K15" s="5" t="s">
        <v>199</v>
      </c>
      <c r="L15" s="2" t="s">
        <v>144</v>
      </c>
      <c r="M15" s="2"/>
      <c r="N15" s="2"/>
      <c r="O15" s="7">
        <v>0</v>
      </c>
      <c r="P15" s="7">
        <v>0</v>
      </c>
      <c r="Q15" s="2" t="s">
        <v>146</v>
      </c>
      <c r="R15" s="17" t="s">
        <v>213</v>
      </c>
      <c r="S15" s="12">
        <v>2889.25</v>
      </c>
      <c r="T15" s="7">
        <v>0</v>
      </c>
      <c r="U15" s="7">
        <f>SUM(main!S15:'main'!T15)</f>
        <v>2889.25</v>
      </c>
    </row>
    <row r="16" spans="1:21" s="13" customFormat="1" ht="38.25" x14ac:dyDescent="0.25">
      <c r="A16" s="2">
        <v>14</v>
      </c>
      <c r="B16" s="2" t="s">
        <v>80</v>
      </c>
      <c r="C16" s="2" t="s">
        <v>82</v>
      </c>
      <c r="D16" s="11">
        <v>45407</v>
      </c>
      <c r="E16" s="11">
        <v>45382</v>
      </c>
      <c r="F16" s="11">
        <v>45382</v>
      </c>
      <c r="G16" s="5" t="s">
        <v>200</v>
      </c>
      <c r="H16" s="12">
        <v>3997.8</v>
      </c>
      <c r="I16" s="7">
        <v>0</v>
      </c>
      <c r="J16" s="5" t="s">
        <v>201</v>
      </c>
      <c r="K16" s="5" t="s">
        <v>202</v>
      </c>
      <c r="L16" s="2" t="s">
        <v>144</v>
      </c>
      <c r="M16" s="2"/>
      <c r="N16" s="2"/>
      <c r="O16" s="7">
        <v>0</v>
      </c>
      <c r="P16" s="7">
        <v>0</v>
      </c>
      <c r="Q16" s="2" t="s">
        <v>146</v>
      </c>
      <c r="R16" s="17" t="s">
        <v>213</v>
      </c>
      <c r="S16" s="12">
        <v>3997.8</v>
      </c>
      <c r="T16" s="7">
        <v>0</v>
      </c>
      <c r="U16" s="7">
        <f>SUM(main!S16:'main'!T16)</f>
        <v>3997.8</v>
      </c>
    </row>
    <row r="17" spans="1:21" s="13" customFormat="1" ht="38.25" x14ac:dyDescent="0.25">
      <c r="A17" s="2">
        <v>15</v>
      </c>
      <c r="B17" s="2" t="s">
        <v>80</v>
      </c>
      <c r="C17" s="2" t="s">
        <v>82</v>
      </c>
      <c r="D17" s="11">
        <v>45407</v>
      </c>
      <c r="E17" s="11">
        <v>45382</v>
      </c>
      <c r="F17" s="11">
        <v>45382</v>
      </c>
      <c r="G17" s="5" t="s">
        <v>203</v>
      </c>
      <c r="H17" s="12">
        <v>7340.25</v>
      </c>
      <c r="I17" s="7">
        <v>0</v>
      </c>
      <c r="J17" s="5" t="s">
        <v>204</v>
      </c>
      <c r="K17" s="5" t="s">
        <v>205</v>
      </c>
      <c r="L17" s="2" t="s">
        <v>144</v>
      </c>
      <c r="M17" s="2"/>
      <c r="N17" s="2"/>
      <c r="O17" s="7">
        <v>0</v>
      </c>
      <c r="P17" s="7">
        <v>0</v>
      </c>
      <c r="Q17" s="2" t="s">
        <v>146</v>
      </c>
      <c r="R17" s="17" t="s">
        <v>213</v>
      </c>
      <c r="S17" s="12">
        <v>7340.25</v>
      </c>
      <c r="T17" s="7">
        <v>0</v>
      </c>
      <c r="U17" s="7">
        <f>SUM(main!S17:'main'!T17)</f>
        <v>7340.25</v>
      </c>
    </row>
    <row r="18" spans="1:21" s="13" customFormat="1" ht="38.25" x14ac:dyDescent="0.25">
      <c r="A18" s="2">
        <v>16</v>
      </c>
      <c r="B18" s="2" t="s">
        <v>80</v>
      </c>
      <c r="C18" s="2" t="s">
        <v>82</v>
      </c>
      <c r="D18" s="11">
        <v>45404</v>
      </c>
      <c r="E18" s="11">
        <v>45382</v>
      </c>
      <c r="F18" s="11">
        <v>45382</v>
      </c>
      <c r="G18" s="5" t="s">
        <v>206</v>
      </c>
      <c r="H18" s="12">
        <v>5070.05</v>
      </c>
      <c r="I18" s="7">
        <v>0</v>
      </c>
      <c r="J18" s="5" t="s">
        <v>207</v>
      </c>
      <c r="K18" s="5" t="s">
        <v>208</v>
      </c>
      <c r="L18" s="2" t="s">
        <v>144</v>
      </c>
      <c r="M18" s="2"/>
      <c r="N18" s="2"/>
      <c r="O18" s="7">
        <v>0</v>
      </c>
      <c r="P18" s="7">
        <v>0</v>
      </c>
      <c r="Q18" s="2" t="s">
        <v>146</v>
      </c>
      <c r="R18" s="17" t="s">
        <v>213</v>
      </c>
      <c r="S18" s="12">
        <v>5070.05</v>
      </c>
      <c r="T18" s="7">
        <v>0</v>
      </c>
      <c r="U18" s="7">
        <f>SUM(main!S18:'main'!T18)</f>
        <v>5070.05</v>
      </c>
    </row>
    <row r="19" spans="1:21" s="13" customFormat="1" ht="38.25" x14ac:dyDescent="0.25">
      <c r="A19" s="2">
        <v>17</v>
      </c>
      <c r="B19" s="2" t="s">
        <v>80</v>
      </c>
      <c r="C19" s="2" t="s">
        <v>82</v>
      </c>
      <c r="D19" s="11">
        <v>45404</v>
      </c>
      <c r="E19" s="11">
        <v>45382</v>
      </c>
      <c r="F19" s="11">
        <v>45382</v>
      </c>
      <c r="G19" s="5" t="s">
        <v>209</v>
      </c>
      <c r="H19" s="12">
        <v>1425.95</v>
      </c>
      <c r="I19" s="7">
        <v>0</v>
      </c>
      <c r="J19" s="5" t="s">
        <v>210</v>
      </c>
      <c r="K19" s="5" t="s">
        <v>211</v>
      </c>
      <c r="L19" s="2" t="s">
        <v>144</v>
      </c>
      <c r="M19" s="2"/>
      <c r="N19" s="2"/>
      <c r="O19" s="7">
        <v>0</v>
      </c>
      <c r="P19" s="7">
        <v>0</v>
      </c>
      <c r="Q19" s="2" t="s">
        <v>146</v>
      </c>
      <c r="R19" s="17" t="s">
        <v>213</v>
      </c>
      <c r="S19" s="12">
        <v>1425.95</v>
      </c>
      <c r="T19" s="7">
        <v>0</v>
      </c>
      <c r="U19" s="7">
        <f>SUM(main!S19:'main'!T19)</f>
        <v>1425.95</v>
      </c>
    </row>
    <row r="20" spans="1:21" s="13" customFormat="1" ht="51" x14ac:dyDescent="0.25">
      <c r="A20" s="2">
        <v>18</v>
      </c>
      <c r="B20" s="2" t="s">
        <v>80</v>
      </c>
      <c r="C20" s="2" t="s">
        <v>82</v>
      </c>
      <c r="D20" s="11">
        <v>45404</v>
      </c>
      <c r="E20" s="11">
        <v>45382</v>
      </c>
      <c r="F20" s="11">
        <v>45382</v>
      </c>
      <c r="G20" s="5" t="s">
        <v>214</v>
      </c>
      <c r="H20" s="12">
        <v>1953.5</v>
      </c>
      <c r="I20" s="7">
        <v>0</v>
      </c>
      <c r="J20" s="5" t="s">
        <v>215</v>
      </c>
      <c r="K20" s="5" t="s">
        <v>216</v>
      </c>
      <c r="L20" s="2" t="s">
        <v>144</v>
      </c>
      <c r="M20" s="2"/>
      <c r="N20" s="2"/>
      <c r="O20" s="7">
        <v>0</v>
      </c>
      <c r="P20" s="7">
        <v>0</v>
      </c>
      <c r="Q20" s="2" t="s">
        <v>146</v>
      </c>
      <c r="R20" s="6" t="s">
        <v>218</v>
      </c>
      <c r="S20" s="12">
        <v>16.48</v>
      </c>
      <c r="T20" s="12">
        <v>3.63</v>
      </c>
      <c r="U20" s="7">
        <f>SUM(main!S20:'main'!T20)</f>
        <v>20.11</v>
      </c>
    </row>
    <row r="21" spans="1:21" s="13" customFormat="1" ht="140.25" x14ac:dyDescent="0.25">
      <c r="A21" s="2">
        <v>19</v>
      </c>
      <c r="B21" s="2" t="s">
        <v>80</v>
      </c>
      <c r="C21" s="2" t="s">
        <v>82</v>
      </c>
      <c r="D21" s="11">
        <v>45404</v>
      </c>
      <c r="E21" s="11">
        <v>45382</v>
      </c>
      <c r="F21" s="11">
        <v>45382</v>
      </c>
      <c r="G21" s="5" t="s">
        <v>217</v>
      </c>
      <c r="H21" s="12">
        <v>1119.6400000000001</v>
      </c>
      <c r="I21" s="7">
        <v>0</v>
      </c>
      <c r="J21" s="5" t="s">
        <v>14</v>
      </c>
      <c r="K21" s="5" t="s">
        <v>15</v>
      </c>
      <c r="L21" s="2" t="s">
        <v>142</v>
      </c>
      <c r="M21" s="2"/>
      <c r="N21" s="2"/>
      <c r="O21" s="7">
        <v>0</v>
      </c>
      <c r="P21" s="7">
        <v>0</v>
      </c>
      <c r="Q21" s="2" t="s">
        <v>146</v>
      </c>
      <c r="R21" s="6" t="s">
        <v>219</v>
      </c>
      <c r="S21" s="12">
        <v>50.13</v>
      </c>
      <c r="T21" s="7">
        <v>11.03</v>
      </c>
      <c r="U21" s="7">
        <f>SUM(main!S21:'main'!T21)</f>
        <v>61.160000000000004</v>
      </c>
    </row>
    <row r="22" spans="1:21" s="13" customFormat="1" ht="51" x14ac:dyDescent="0.25">
      <c r="A22" s="2">
        <v>20</v>
      </c>
      <c r="B22" s="2" t="s">
        <v>80</v>
      </c>
      <c r="C22" s="2" t="s">
        <v>82</v>
      </c>
      <c r="D22" s="11">
        <v>45418</v>
      </c>
      <c r="E22" s="11">
        <v>45382</v>
      </c>
      <c r="F22" s="11">
        <v>45382</v>
      </c>
      <c r="G22" s="5" t="s">
        <v>220</v>
      </c>
      <c r="H22" s="12">
        <v>7137.75</v>
      </c>
      <c r="I22" s="7">
        <v>0</v>
      </c>
      <c r="J22" s="5" t="s">
        <v>221</v>
      </c>
      <c r="K22" s="5" t="s">
        <v>222</v>
      </c>
      <c r="L22" s="2" t="s">
        <v>144</v>
      </c>
      <c r="M22" s="2"/>
      <c r="N22" s="2"/>
      <c r="O22" s="7">
        <v>0</v>
      </c>
      <c r="P22" s="7">
        <v>0</v>
      </c>
      <c r="Q22" s="2" t="s">
        <v>146</v>
      </c>
      <c r="R22" s="17" t="s">
        <v>213</v>
      </c>
      <c r="S22" s="12">
        <v>7137.75</v>
      </c>
      <c r="T22" s="12">
        <v>0</v>
      </c>
      <c r="U22" s="7">
        <f>SUM(main!S22:'main'!T22)</f>
        <v>7137.75</v>
      </c>
    </row>
    <row r="23" spans="1:21" s="13" customFormat="1" ht="51" x14ac:dyDescent="0.25">
      <c r="A23" s="2">
        <v>21</v>
      </c>
      <c r="B23" s="2" t="s">
        <v>80</v>
      </c>
      <c r="C23" s="2" t="s">
        <v>82</v>
      </c>
      <c r="D23" s="11">
        <v>45407</v>
      </c>
      <c r="E23" s="11">
        <v>45382</v>
      </c>
      <c r="F23" s="11">
        <v>45382</v>
      </c>
      <c r="G23" s="5" t="s">
        <v>223</v>
      </c>
      <c r="H23" s="12">
        <v>7</v>
      </c>
      <c r="I23" s="7">
        <v>0</v>
      </c>
      <c r="J23" s="5" t="s">
        <v>201</v>
      </c>
      <c r="K23" s="5" t="s">
        <v>202</v>
      </c>
      <c r="L23" s="2" t="s">
        <v>144</v>
      </c>
      <c r="M23" s="2"/>
      <c r="N23" s="2"/>
      <c r="O23" s="7">
        <v>0</v>
      </c>
      <c r="P23" s="7">
        <v>0</v>
      </c>
      <c r="Q23" s="2" t="s">
        <v>146</v>
      </c>
      <c r="R23" s="17" t="s">
        <v>305</v>
      </c>
      <c r="S23" s="12">
        <v>7</v>
      </c>
      <c r="T23" s="12">
        <v>0</v>
      </c>
      <c r="U23" s="7">
        <f>SUM(main!S23:'main'!T23)</f>
        <v>7</v>
      </c>
    </row>
    <row r="24" spans="1:21" s="13" customFormat="1" ht="51" x14ac:dyDescent="0.25">
      <c r="A24" s="2">
        <v>22</v>
      </c>
      <c r="B24" s="2" t="s">
        <v>80</v>
      </c>
      <c r="C24" s="2" t="s">
        <v>82</v>
      </c>
      <c r="D24" s="11">
        <v>45407</v>
      </c>
      <c r="E24" s="11">
        <v>45382</v>
      </c>
      <c r="F24" s="11">
        <v>45382</v>
      </c>
      <c r="G24" s="5" t="s">
        <v>224</v>
      </c>
      <c r="H24" s="12">
        <v>458.5</v>
      </c>
      <c r="I24" s="7">
        <v>0</v>
      </c>
      <c r="J24" s="5" t="s">
        <v>225</v>
      </c>
      <c r="K24" s="5" t="s">
        <v>226</v>
      </c>
      <c r="L24" s="2" t="s">
        <v>144</v>
      </c>
      <c r="M24" s="2"/>
      <c r="N24" s="2"/>
      <c r="O24" s="7">
        <v>0</v>
      </c>
      <c r="P24" s="7">
        <v>0</v>
      </c>
      <c r="Q24" s="2" t="s">
        <v>146</v>
      </c>
      <c r="R24" s="17" t="s">
        <v>306</v>
      </c>
      <c r="S24" s="12">
        <v>458.5</v>
      </c>
      <c r="T24" s="12">
        <v>0</v>
      </c>
      <c r="U24" s="7">
        <f>SUM(main!S24:'main'!T24)</f>
        <v>458.5</v>
      </c>
    </row>
    <row r="25" spans="1:21" s="13" customFormat="1" ht="51" x14ac:dyDescent="0.25">
      <c r="A25" s="2">
        <v>23</v>
      </c>
      <c r="B25" s="2" t="s">
        <v>80</v>
      </c>
      <c r="C25" s="2" t="s">
        <v>82</v>
      </c>
      <c r="D25" s="11">
        <v>45407</v>
      </c>
      <c r="E25" s="11">
        <v>45382</v>
      </c>
      <c r="F25" s="11">
        <v>45382</v>
      </c>
      <c r="G25" s="5" t="s">
        <v>227</v>
      </c>
      <c r="H25" s="12">
        <v>2410</v>
      </c>
      <c r="I25" s="7">
        <v>0</v>
      </c>
      <c r="J25" s="5" t="s">
        <v>225</v>
      </c>
      <c r="K25" s="5" t="s">
        <v>226</v>
      </c>
      <c r="L25" s="2" t="s">
        <v>144</v>
      </c>
      <c r="M25" s="2"/>
      <c r="N25" s="2"/>
      <c r="O25" s="7">
        <v>0</v>
      </c>
      <c r="P25" s="7">
        <v>0</v>
      </c>
      <c r="Q25" s="2" t="s">
        <v>146</v>
      </c>
      <c r="R25" s="17" t="s">
        <v>213</v>
      </c>
      <c r="S25" s="12">
        <v>2410</v>
      </c>
      <c r="T25" s="12">
        <v>0</v>
      </c>
      <c r="U25" s="7">
        <f>SUM(main!S25:'main'!T25)</f>
        <v>2410</v>
      </c>
    </row>
    <row r="26" spans="1:21" s="13" customFormat="1" ht="51" x14ac:dyDescent="0.25">
      <c r="A26" s="2">
        <v>24</v>
      </c>
      <c r="B26" s="2" t="s">
        <v>80</v>
      </c>
      <c r="C26" s="2" t="s">
        <v>82</v>
      </c>
      <c r="D26" s="11">
        <v>45415</v>
      </c>
      <c r="E26" s="11">
        <v>45382</v>
      </c>
      <c r="F26" s="11">
        <v>45382</v>
      </c>
      <c r="G26" s="5" t="s">
        <v>228</v>
      </c>
      <c r="H26" s="12">
        <v>3590.95</v>
      </c>
      <c r="I26" s="7">
        <v>0</v>
      </c>
      <c r="J26" s="5" t="s">
        <v>229</v>
      </c>
      <c r="K26" s="5" t="s">
        <v>230</v>
      </c>
      <c r="L26" s="2" t="s">
        <v>144</v>
      </c>
      <c r="M26" s="2"/>
      <c r="N26" s="2"/>
      <c r="O26" s="7">
        <v>0</v>
      </c>
      <c r="P26" s="7">
        <v>0</v>
      </c>
      <c r="Q26" s="2" t="s">
        <v>146</v>
      </c>
      <c r="R26" s="17" t="s">
        <v>213</v>
      </c>
      <c r="S26" s="12">
        <v>3590.95</v>
      </c>
      <c r="T26" s="12">
        <v>0</v>
      </c>
      <c r="U26" s="7">
        <f>SUM(main!S26:'main'!T26)</f>
        <v>3590.95</v>
      </c>
    </row>
    <row r="27" spans="1:21" s="13" customFormat="1" ht="51" x14ac:dyDescent="0.25">
      <c r="A27" s="2">
        <v>25</v>
      </c>
      <c r="B27" s="2" t="s">
        <v>80</v>
      </c>
      <c r="C27" s="2" t="s">
        <v>82</v>
      </c>
      <c r="D27" s="11">
        <v>45420</v>
      </c>
      <c r="E27" s="11">
        <v>45382</v>
      </c>
      <c r="F27" s="11">
        <v>45382</v>
      </c>
      <c r="G27" s="5" t="s">
        <v>231</v>
      </c>
      <c r="H27" s="12">
        <v>6905.25</v>
      </c>
      <c r="I27" s="7">
        <v>0</v>
      </c>
      <c r="J27" s="5" t="s">
        <v>232</v>
      </c>
      <c r="K27" s="5" t="s">
        <v>233</v>
      </c>
      <c r="L27" s="2" t="s">
        <v>144</v>
      </c>
      <c r="M27" s="2"/>
      <c r="N27" s="2"/>
      <c r="O27" s="7">
        <v>0</v>
      </c>
      <c r="P27" s="7">
        <v>0</v>
      </c>
      <c r="Q27" s="2" t="s">
        <v>146</v>
      </c>
      <c r="R27" s="17" t="s">
        <v>213</v>
      </c>
      <c r="S27" s="12">
        <v>6905.25</v>
      </c>
      <c r="T27" s="12">
        <v>0</v>
      </c>
      <c r="U27" s="7">
        <f>SUM(main!S27:'main'!T27)</f>
        <v>6905.25</v>
      </c>
    </row>
    <row r="28" spans="1:21" s="13" customFormat="1" ht="51" x14ac:dyDescent="0.25">
      <c r="A28" s="2">
        <v>26</v>
      </c>
      <c r="B28" s="2" t="s">
        <v>80</v>
      </c>
      <c r="C28" s="2" t="s">
        <v>82</v>
      </c>
      <c r="D28" s="11">
        <v>45414</v>
      </c>
      <c r="E28" s="11">
        <v>45382</v>
      </c>
      <c r="F28" s="11">
        <v>45382</v>
      </c>
      <c r="G28" s="5" t="s">
        <v>234</v>
      </c>
      <c r="H28" s="12">
        <v>5448.5</v>
      </c>
      <c r="I28" s="7">
        <v>0</v>
      </c>
      <c r="J28" s="5" t="s">
        <v>235</v>
      </c>
      <c r="K28" s="5" t="s">
        <v>236</v>
      </c>
      <c r="L28" s="2" t="s">
        <v>144</v>
      </c>
      <c r="M28" s="2"/>
      <c r="N28" s="2"/>
      <c r="O28" s="7">
        <v>0</v>
      </c>
      <c r="P28" s="7">
        <v>0</v>
      </c>
      <c r="Q28" s="2" t="s">
        <v>146</v>
      </c>
      <c r="R28" s="17" t="s">
        <v>213</v>
      </c>
      <c r="S28" s="12">
        <v>5448.5</v>
      </c>
      <c r="T28" s="12">
        <v>0</v>
      </c>
      <c r="U28" s="7">
        <f>SUM(main!S28:'main'!T28)</f>
        <v>5448.5</v>
      </c>
    </row>
    <row r="29" spans="1:21" s="13" customFormat="1" ht="51" x14ac:dyDescent="0.25">
      <c r="A29" s="2">
        <v>27</v>
      </c>
      <c r="B29" s="2" t="s">
        <v>80</v>
      </c>
      <c r="C29" s="2" t="s">
        <v>82</v>
      </c>
      <c r="D29" s="11">
        <v>45408</v>
      </c>
      <c r="E29" s="11">
        <v>45382</v>
      </c>
      <c r="F29" s="11">
        <v>45382</v>
      </c>
      <c r="G29" s="5" t="s">
        <v>237</v>
      </c>
      <c r="H29" s="12">
        <v>9873.75</v>
      </c>
      <c r="I29" s="7">
        <v>0</v>
      </c>
      <c r="J29" s="5" t="s">
        <v>238</v>
      </c>
      <c r="K29" s="5" t="s">
        <v>239</v>
      </c>
      <c r="L29" s="2" t="s">
        <v>144</v>
      </c>
      <c r="M29" s="2"/>
      <c r="N29" s="2"/>
      <c r="O29" s="7">
        <v>0</v>
      </c>
      <c r="P29" s="7">
        <v>0</v>
      </c>
      <c r="Q29" s="2" t="s">
        <v>146</v>
      </c>
      <c r="R29" s="17" t="s">
        <v>213</v>
      </c>
      <c r="S29" s="12">
        <v>9873.75</v>
      </c>
      <c r="T29" s="12">
        <v>0</v>
      </c>
      <c r="U29" s="7">
        <f>SUM(main!S29:'main'!T29)</f>
        <v>9873.75</v>
      </c>
    </row>
    <row r="30" spans="1:21" s="13" customFormat="1" ht="51" x14ac:dyDescent="0.25">
      <c r="A30" s="2">
        <v>28</v>
      </c>
      <c r="B30" s="2" t="s">
        <v>80</v>
      </c>
      <c r="C30" s="2" t="s">
        <v>82</v>
      </c>
      <c r="D30" s="11">
        <v>45412</v>
      </c>
      <c r="E30" s="11">
        <v>45382</v>
      </c>
      <c r="F30" s="11">
        <v>45382</v>
      </c>
      <c r="G30" s="5" t="s">
        <v>240</v>
      </c>
      <c r="H30" s="12">
        <v>5273.5</v>
      </c>
      <c r="I30" s="7">
        <v>0</v>
      </c>
      <c r="J30" s="5" t="s">
        <v>241</v>
      </c>
      <c r="K30" s="5" t="s">
        <v>242</v>
      </c>
      <c r="L30" s="2" t="s">
        <v>144</v>
      </c>
      <c r="M30" s="2"/>
      <c r="N30" s="2"/>
      <c r="O30" s="7">
        <v>0</v>
      </c>
      <c r="P30" s="7">
        <v>0</v>
      </c>
      <c r="Q30" s="2" t="s">
        <v>146</v>
      </c>
      <c r="R30" s="17" t="s">
        <v>213</v>
      </c>
      <c r="S30" s="12">
        <v>5273.5</v>
      </c>
      <c r="T30" s="12">
        <v>0</v>
      </c>
      <c r="U30" s="7">
        <f>SUM(main!S30:'main'!T30)</f>
        <v>5273.5</v>
      </c>
    </row>
    <row r="31" spans="1:21" s="13" customFormat="1" ht="51" x14ac:dyDescent="0.25">
      <c r="A31" s="2">
        <v>29</v>
      </c>
      <c r="B31" s="2" t="s">
        <v>80</v>
      </c>
      <c r="C31" s="2" t="s">
        <v>82</v>
      </c>
      <c r="D31" s="11">
        <v>45411</v>
      </c>
      <c r="E31" s="11">
        <v>45382</v>
      </c>
      <c r="F31" s="11">
        <v>45382</v>
      </c>
      <c r="G31" s="5" t="s">
        <v>200</v>
      </c>
      <c r="H31" s="12">
        <v>1720.5</v>
      </c>
      <c r="I31" s="7">
        <v>0</v>
      </c>
      <c r="J31" s="5" t="s">
        <v>243</v>
      </c>
      <c r="K31" s="5" t="s">
        <v>244</v>
      </c>
      <c r="L31" s="2" t="s">
        <v>144</v>
      </c>
      <c r="M31" s="2"/>
      <c r="N31" s="2"/>
      <c r="O31" s="7">
        <v>0</v>
      </c>
      <c r="P31" s="7">
        <v>0</v>
      </c>
      <c r="Q31" s="2" t="s">
        <v>146</v>
      </c>
      <c r="R31" s="17" t="s">
        <v>213</v>
      </c>
      <c r="S31" s="12">
        <v>1720.5</v>
      </c>
      <c r="T31" s="12">
        <v>0</v>
      </c>
      <c r="U31" s="7">
        <f>SUM(main!S31:'main'!T31)</f>
        <v>1720.5</v>
      </c>
    </row>
    <row r="32" spans="1:21" ht="51" x14ac:dyDescent="0.25">
      <c r="A32" s="2">
        <v>30</v>
      </c>
      <c r="B32" s="2" t="s">
        <v>80</v>
      </c>
      <c r="C32" s="2" t="s">
        <v>82</v>
      </c>
      <c r="D32" s="11">
        <v>45419</v>
      </c>
      <c r="E32" s="11">
        <v>45382</v>
      </c>
      <c r="F32" s="11">
        <v>45382</v>
      </c>
      <c r="G32" s="5" t="s">
        <v>245</v>
      </c>
      <c r="H32" s="12">
        <v>21645.85</v>
      </c>
      <c r="I32" s="7">
        <v>0</v>
      </c>
      <c r="J32" s="5" t="s">
        <v>179</v>
      </c>
      <c r="K32" s="5" t="s">
        <v>180</v>
      </c>
      <c r="L32" s="2" t="s">
        <v>144</v>
      </c>
      <c r="M32" s="2"/>
      <c r="N32" s="2"/>
      <c r="O32" s="7">
        <v>0</v>
      </c>
      <c r="P32" s="7">
        <v>0</v>
      </c>
      <c r="Q32" s="2" t="s">
        <v>146</v>
      </c>
      <c r="R32" s="17" t="s">
        <v>213</v>
      </c>
      <c r="S32" s="12">
        <v>21645.85</v>
      </c>
      <c r="T32" s="12">
        <v>0</v>
      </c>
      <c r="U32" s="7">
        <f>SUM(main!S32:'main'!T32)</f>
        <v>21645.85</v>
      </c>
    </row>
    <row r="33" spans="1:21" ht="51" x14ac:dyDescent="0.25">
      <c r="A33" s="2">
        <v>31</v>
      </c>
      <c r="B33" s="2" t="s">
        <v>80</v>
      </c>
      <c r="C33" s="2" t="s">
        <v>82</v>
      </c>
      <c r="D33" s="11">
        <v>45419</v>
      </c>
      <c r="E33" s="11">
        <v>45382</v>
      </c>
      <c r="F33" s="11">
        <v>45382</v>
      </c>
      <c r="G33" s="5" t="s">
        <v>246</v>
      </c>
      <c r="H33" s="12">
        <v>15</v>
      </c>
      <c r="I33" s="7">
        <v>0</v>
      </c>
      <c r="J33" s="5" t="s">
        <v>179</v>
      </c>
      <c r="K33" s="5" t="s">
        <v>180</v>
      </c>
      <c r="L33" s="2" t="s">
        <v>144</v>
      </c>
      <c r="M33" s="2"/>
      <c r="N33" s="2"/>
      <c r="O33" s="7">
        <v>0</v>
      </c>
      <c r="P33" s="7">
        <v>0</v>
      </c>
      <c r="Q33" s="2" t="s">
        <v>146</v>
      </c>
      <c r="R33" s="17" t="s">
        <v>302</v>
      </c>
      <c r="S33" s="12">
        <v>15</v>
      </c>
      <c r="T33" s="12">
        <v>0</v>
      </c>
      <c r="U33" s="7">
        <f>SUM(main!S33:'main'!T33)</f>
        <v>15</v>
      </c>
    </row>
    <row r="34" spans="1:21" ht="51" x14ac:dyDescent="0.25">
      <c r="A34" s="2">
        <v>32</v>
      </c>
      <c r="B34" s="2" t="s">
        <v>80</v>
      </c>
      <c r="C34" s="2" t="s">
        <v>82</v>
      </c>
      <c r="D34" s="11">
        <v>45422</v>
      </c>
      <c r="E34" s="11">
        <v>45382</v>
      </c>
      <c r="F34" s="11">
        <v>45382</v>
      </c>
      <c r="G34" s="5" t="s">
        <v>247</v>
      </c>
      <c r="H34" s="12">
        <v>22439.75</v>
      </c>
      <c r="I34" s="7">
        <v>0</v>
      </c>
      <c r="J34" s="5" t="s">
        <v>248</v>
      </c>
      <c r="K34" s="5" t="s">
        <v>249</v>
      </c>
      <c r="L34" s="2" t="s">
        <v>144</v>
      </c>
      <c r="M34" s="2"/>
      <c r="N34" s="2"/>
      <c r="O34" s="7">
        <v>0</v>
      </c>
      <c r="P34" s="7">
        <v>0</v>
      </c>
      <c r="Q34" s="2" t="s">
        <v>146</v>
      </c>
      <c r="R34" s="17" t="s">
        <v>213</v>
      </c>
      <c r="S34" s="12">
        <v>22439.75</v>
      </c>
      <c r="T34" s="12">
        <v>0</v>
      </c>
      <c r="U34" s="7">
        <f>SUM(main!S34:'main'!T34)</f>
        <v>22439.75</v>
      </c>
    </row>
    <row r="35" spans="1:21" ht="51" x14ac:dyDescent="0.25">
      <c r="A35" s="2">
        <v>33</v>
      </c>
      <c r="B35" s="2" t="s">
        <v>80</v>
      </c>
      <c r="C35" s="2" t="s">
        <v>82</v>
      </c>
      <c r="D35" s="11">
        <v>45412</v>
      </c>
      <c r="E35" s="11">
        <v>45382</v>
      </c>
      <c r="F35" s="11">
        <v>45382</v>
      </c>
      <c r="G35" s="5" t="s">
        <v>250</v>
      </c>
      <c r="H35" s="12">
        <v>27116</v>
      </c>
      <c r="I35" s="7">
        <v>0</v>
      </c>
      <c r="J35" s="5" t="s">
        <v>251</v>
      </c>
      <c r="K35" s="5" t="s">
        <v>252</v>
      </c>
      <c r="L35" s="2" t="s">
        <v>144</v>
      </c>
      <c r="M35" s="2"/>
      <c r="N35" s="2"/>
      <c r="O35" s="7">
        <v>0</v>
      </c>
      <c r="P35" s="7">
        <v>0</v>
      </c>
      <c r="Q35" s="2" t="s">
        <v>146</v>
      </c>
      <c r="R35" s="17" t="s">
        <v>303</v>
      </c>
      <c r="S35" s="12">
        <v>27116</v>
      </c>
      <c r="T35" s="12">
        <v>0</v>
      </c>
      <c r="U35" s="7">
        <f>SUM(main!S35:'main'!T35)</f>
        <v>27116</v>
      </c>
    </row>
    <row r="36" spans="1:21" ht="51" x14ac:dyDescent="0.25">
      <c r="A36" s="2">
        <v>34</v>
      </c>
      <c r="B36" s="2" t="s">
        <v>80</v>
      </c>
      <c r="C36" s="2" t="s">
        <v>82</v>
      </c>
      <c r="D36" s="11">
        <v>45422</v>
      </c>
      <c r="E36" s="11">
        <v>45382</v>
      </c>
      <c r="F36" s="11">
        <v>45382</v>
      </c>
      <c r="G36" s="5" t="s">
        <v>253</v>
      </c>
      <c r="H36" s="12">
        <v>7482.75</v>
      </c>
      <c r="I36" s="7">
        <v>0</v>
      </c>
      <c r="J36" s="5" t="s">
        <v>254</v>
      </c>
      <c r="K36" s="5" t="s">
        <v>255</v>
      </c>
      <c r="L36" s="2" t="s">
        <v>144</v>
      </c>
      <c r="M36" s="2"/>
      <c r="N36" s="2"/>
      <c r="O36" s="7">
        <v>0</v>
      </c>
      <c r="P36" s="7">
        <v>0</v>
      </c>
      <c r="Q36" s="2" t="s">
        <v>146</v>
      </c>
      <c r="R36" s="17" t="s">
        <v>213</v>
      </c>
      <c r="S36" s="12">
        <v>7482.75</v>
      </c>
      <c r="T36" s="12">
        <v>0</v>
      </c>
      <c r="U36" s="7">
        <f>SUM(main!S36:'main'!T36)</f>
        <v>7482.75</v>
      </c>
    </row>
    <row r="37" spans="1:21" ht="51" x14ac:dyDescent="0.25">
      <c r="A37" s="2">
        <v>35</v>
      </c>
      <c r="B37" s="2" t="s">
        <v>80</v>
      </c>
      <c r="C37" s="2" t="s">
        <v>82</v>
      </c>
      <c r="D37" s="11">
        <v>45422</v>
      </c>
      <c r="E37" s="11">
        <v>45382</v>
      </c>
      <c r="F37" s="11">
        <v>45382</v>
      </c>
      <c r="G37" s="5" t="s">
        <v>256</v>
      </c>
      <c r="H37" s="12">
        <v>8397.25</v>
      </c>
      <c r="I37" s="7">
        <v>0</v>
      </c>
      <c r="J37" s="5" t="s">
        <v>257</v>
      </c>
      <c r="K37" s="5" t="s">
        <v>258</v>
      </c>
      <c r="L37" s="2" t="s">
        <v>144</v>
      </c>
      <c r="M37" s="2"/>
      <c r="N37" s="2"/>
      <c r="O37" s="7">
        <v>0</v>
      </c>
      <c r="P37" s="7">
        <v>0</v>
      </c>
      <c r="Q37" s="2" t="s">
        <v>146</v>
      </c>
      <c r="R37" s="17" t="s">
        <v>213</v>
      </c>
      <c r="S37" s="12">
        <v>8397.25</v>
      </c>
      <c r="T37" s="12">
        <v>0</v>
      </c>
      <c r="U37" s="7">
        <f>SUM(main!S37:'main'!T37)</f>
        <v>8397.25</v>
      </c>
    </row>
    <row r="38" spans="1:21" ht="51" x14ac:dyDescent="0.25">
      <c r="A38" s="2">
        <v>36</v>
      </c>
      <c r="B38" s="2" t="s">
        <v>80</v>
      </c>
      <c r="C38" s="2" t="s">
        <v>82</v>
      </c>
      <c r="D38" s="11">
        <v>45407</v>
      </c>
      <c r="E38" s="11">
        <v>45382</v>
      </c>
      <c r="F38" s="11">
        <v>45382</v>
      </c>
      <c r="G38" s="5" t="s">
        <v>259</v>
      </c>
      <c r="H38" s="12">
        <v>11059</v>
      </c>
      <c r="I38" s="7">
        <v>0</v>
      </c>
      <c r="J38" s="5" t="s">
        <v>260</v>
      </c>
      <c r="K38" s="5" t="s">
        <v>261</v>
      </c>
      <c r="L38" s="2" t="s">
        <v>144</v>
      </c>
      <c r="M38" s="2"/>
      <c r="N38" s="2"/>
      <c r="O38" s="7">
        <v>0</v>
      </c>
      <c r="P38" s="7">
        <v>0</v>
      </c>
      <c r="Q38" s="2" t="s">
        <v>146</v>
      </c>
      <c r="R38" s="17" t="s">
        <v>213</v>
      </c>
      <c r="S38" s="12">
        <v>11059</v>
      </c>
      <c r="T38" s="12">
        <v>0</v>
      </c>
      <c r="U38" s="7">
        <f>SUM(main!S38:'main'!T38)</f>
        <v>11059</v>
      </c>
    </row>
    <row r="39" spans="1:21" ht="51" x14ac:dyDescent="0.25">
      <c r="A39" s="2">
        <v>37</v>
      </c>
      <c r="B39" s="2" t="s">
        <v>80</v>
      </c>
      <c r="C39" s="2" t="s">
        <v>82</v>
      </c>
      <c r="D39" s="11">
        <v>45407</v>
      </c>
      <c r="E39" s="11">
        <v>45382</v>
      </c>
      <c r="F39" s="11">
        <v>45382</v>
      </c>
      <c r="G39" s="5" t="s">
        <v>262</v>
      </c>
      <c r="H39" s="12">
        <v>4625.2</v>
      </c>
      <c r="I39" s="7">
        <v>0</v>
      </c>
      <c r="J39" s="5" t="s">
        <v>263</v>
      </c>
      <c r="K39" s="5" t="s">
        <v>264</v>
      </c>
      <c r="L39" s="2" t="s">
        <v>144</v>
      </c>
      <c r="M39" s="2"/>
      <c r="N39" s="2"/>
      <c r="O39" s="7">
        <v>0</v>
      </c>
      <c r="P39" s="7">
        <v>0</v>
      </c>
      <c r="Q39" s="2" t="s">
        <v>146</v>
      </c>
      <c r="R39" s="17" t="s">
        <v>213</v>
      </c>
      <c r="S39" s="12">
        <v>4625.2</v>
      </c>
      <c r="T39" s="12">
        <v>0</v>
      </c>
      <c r="U39" s="7">
        <f>SUM(main!S39:'main'!T39)</f>
        <v>4625.2</v>
      </c>
    </row>
    <row r="40" spans="1:21" ht="51" x14ac:dyDescent="0.25">
      <c r="A40" s="2">
        <v>38</v>
      </c>
      <c r="B40" s="2" t="s">
        <v>80</v>
      </c>
      <c r="C40" s="2" t="s">
        <v>82</v>
      </c>
      <c r="D40" s="11">
        <v>45418</v>
      </c>
      <c r="E40" s="11">
        <v>45382</v>
      </c>
      <c r="F40" s="11">
        <v>45382</v>
      </c>
      <c r="G40" s="5" t="s">
        <v>265</v>
      </c>
      <c r="H40" s="12">
        <v>7295.2</v>
      </c>
      <c r="I40" s="7">
        <v>0</v>
      </c>
      <c r="J40" s="5" t="s">
        <v>266</v>
      </c>
      <c r="K40" s="5" t="s">
        <v>267</v>
      </c>
      <c r="L40" s="2" t="s">
        <v>144</v>
      </c>
      <c r="M40" s="2"/>
      <c r="N40" s="2"/>
      <c r="O40" s="7">
        <v>0</v>
      </c>
      <c r="P40" s="7">
        <v>0</v>
      </c>
      <c r="Q40" s="2" t="s">
        <v>146</v>
      </c>
      <c r="R40" s="17" t="s">
        <v>213</v>
      </c>
      <c r="S40" s="12">
        <v>7295.2</v>
      </c>
      <c r="T40" s="12">
        <v>0</v>
      </c>
      <c r="U40" s="7">
        <f>SUM(main!S40:'main'!T40)</f>
        <v>7295.2</v>
      </c>
    </row>
    <row r="41" spans="1:21" ht="51" x14ac:dyDescent="0.25">
      <c r="A41" s="2">
        <v>39</v>
      </c>
      <c r="B41" s="2" t="s">
        <v>80</v>
      </c>
      <c r="C41" s="2" t="s">
        <v>82</v>
      </c>
      <c r="D41" s="11">
        <v>45412</v>
      </c>
      <c r="E41" s="11">
        <v>45382</v>
      </c>
      <c r="F41" s="11">
        <v>45382</v>
      </c>
      <c r="G41" s="5" t="s">
        <v>268</v>
      </c>
      <c r="H41" s="12">
        <v>1729.25</v>
      </c>
      <c r="I41" s="7">
        <v>0</v>
      </c>
      <c r="J41" s="5" t="s">
        <v>269</v>
      </c>
      <c r="K41" s="5" t="s">
        <v>270</v>
      </c>
      <c r="L41" s="2" t="s">
        <v>144</v>
      </c>
      <c r="M41" s="2"/>
      <c r="N41" s="2"/>
      <c r="O41" s="7">
        <v>0</v>
      </c>
      <c r="P41" s="7">
        <v>0</v>
      </c>
      <c r="Q41" s="2" t="s">
        <v>146</v>
      </c>
      <c r="R41" s="17" t="s">
        <v>213</v>
      </c>
      <c r="S41" s="12">
        <v>1729.25</v>
      </c>
      <c r="T41" s="12">
        <v>0</v>
      </c>
      <c r="U41" s="7">
        <f>SUM(main!S41:'main'!T41)</f>
        <v>1729.25</v>
      </c>
    </row>
    <row r="42" spans="1:21" ht="51" x14ac:dyDescent="0.25">
      <c r="A42" s="2">
        <v>40</v>
      </c>
      <c r="B42" s="2" t="s">
        <v>80</v>
      </c>
      <c r="C42" s="2" t="s">
        <v>82</v>
      </c>
      <c r="D42" s="11">
        <v>45412</v>
      </c>
      <c r="E42" s="11">
        <v>45382</v>
      </c>
      <c r="F42" s="11">
        <v>45382</v>
      </c>
      <c r="G42" s="5" t="s">
        <v>271</v>
      </c>
      <c r="H42" s="12">
        <v>20937.3</v>
      </c>
      <c r="I42" s="7">
        <v>0</v>
      </c>
      <c r="J42" s="5" t="s">
        <v>272</v>
      </c>
      <c r="K42" s="5" t="s">
        <v>273</v>
      </c>
      <c r="L42" s="2" t="s">
        <v>144</v>
      </c>
      <c r="M42" s="2"/>
      <c r="N42" s="2"/>
      <c r="O42" s="7">
        <v>0</v>
      </c>
      <c r="P42" s="7">
        <v>0</v>
      </c>
      <c r="Q42" s="2" t="s">
        <v>146</v>
      </c>
      <c r="R42" s="17" t="s">
        <v>213</v>
      </c>
      <c r="S42" s="12">
        <v>20937.3</v>
      </c>
      <c r="T42" s="12">
        <v>0</v>
      </c>
      <c r="U42" s="7">
        <f>SUM(main!S42:'main'!T42)</f>
        <v>20937.3</v>
      </c>
    </row>
    <row r="43" spans="1:21" ht="51" x14ac:dyDescent="0.25">
      <c r="A43" s="2">
        <v>41</v>
      </c>
      <c r="B43" s="2" t="s">
        <v>80</v>
      </c>
      <c r="C43" s="2" t="s">
        <v>82</v>
      </c>
      <c r="D43" s="11">
        <v>45411</v>
      </c>
      <c r="E43" s="11">
        <v>45382</v>
      </c>
      <c r="F43" s="11">
        <v>45382</v>
      </c>
      <c r="G43" s="5" t="s">
        <v>274</v>
      </c>
      <c r="H43" s="12">
        <v>18849.75</v>
      </c>
      <c r="I43" s="7">
        <v>0</v>
      </c>
      <c r="J43" s="5" t="s">
        <v>275</v>
      </c>
      <c r="K43" s="5" t="s">
        <v>276</v>
      </c>
      <c r="L43" s="2" t="s">
        <v>144</v>
      </c>
      <c r="M43" s="2"/>
      <c r="N43" s="2"/>
      <c r="O43" s="7">
        <v>0</v>
      </c>
      <c r="P43" s="7">
        <v>0</v>
      </c>
      <c r="Q43" s="2" t="s">
        <v>146</v>
      </c>
      <c r="R43" s="17" t="s">
        <v>213</v>
      </c>
      <c r="S43" s="12">
        <v>18849.75</v>
      </c>
      <c r="T43" s="12">
        <v>0</v>
      </c>
      <c r="U43" s="7">
        <f>SUM(main!S43:'main'!T43)</f>
        <v>18849.75</v>
      </c>
    </row>
    <row r="44" spans="1:21" ht="51" x14ac:dyDescent="0.25">
      <c r="A44" s="2">
        <v>42</v>
      </c>
      <c r="B44" s="2" t="s">
        <v>80</v>
      </c>
      <c r="C44" s="2" t="s">
        <v>82</v>
      </c>
      <c r="D44" s="11">
        <v>45411</v>
      </c>
      <c r="E44" s="11">
        <v>45382</v>
      </c>
      <c r="F44" s="11">
        <v>45382</v>
      </c>
      <c r="G44" s="5" t="s">
        <v>277</v>
      </c>
      <c r="H44" s="12">
        <v>240</v>
      </c>
      <c r="I44" s="7">
        <v>0</v>
      </c>
      <c r="J44" s="5" t="s">
        <v>275</v>
      </c>
      <c r="K44" s="5" t="s">
        <v>276</v>
      </c>
      <c r="L44" s="2" t="s">
        <v>144</v>
      </c>
      <c r="M44" s="2"/>
      <c r="N44" s="2"/>
      <c r="O44" s="7">
        <v>0</v>
      </c>
      <c r="P44" s="7">
        <v>0</v>
      </c>
      <c r="Q44" s="2" t="s">
        <v>146</v>
      </c>
      <c r="R44" s="17" t="s">
        <v>213</v>
      </c>
      <c r="S44" s="12">
        <v>240</v>
      </c>
      <c r="T44" s="12">
        <v>0</v>
      </c>
      <c r="U44" s="7">
        <f>SUM(main!S44:'main'!T44)</f>
        <v>240</v>
      </c>
    </row>
    <row r="45" spans="1:21" ht="51" x14ac:dyDescent="0.25">
      <c r="A45" s="2">
        <v>43</v>
      </c>
      <c r="B45" s="2" t="s">
        <v>80</v>
      </c>
      <c r="C45" s="2" t="s">
        <v>82</v>
      </c>
      <c r="D45" s="11">
        <v>45411</v>
      </c>
      <c r="E45" s="11">
        <v>45382</v>
      </c>
      <c r="F45" s="11">
        <v>45382</v>
      </c>
      <c r="G45" s="5" t="s">
        <v>278</v>
      </c>
      <c r="H45" s="12">
        <v>6518.65</v>
      </c>
      <c r="I45" s="7">
        <v>0</v>
      </c>
      <c r="J45" s="5" t="s">
        <v>279</v>
      </c>
      <c r="K45" s="5" t="s">
        <v>280</v>
      </c>
      <c r="L45" s="2" t="s">
        <v>144</v>
      </c>
      <c r="M45" s="2"/>
      <c r="N45" s="2"/>
      <c r="O45" s="7">
        <v>0</v>
      </c>
      <c r="P45" s="7">
        <v>0</v>
      </c>
      <c r="Q45" s="2" t="s">
        <v>146</v>
      </c>
      <c r="R45" s="17" t="s">
        <v>213</v>
      </c>
      <c r="S45" s="12">
        <v>6518.65</v>
      </c>
      <c r="T45" s="12">
        <v>0</v>
      </c>
      <c r="U45" s="7">
        <f>SUM(main!S45:'main'!T45)</f>
        <v>6518.65</v>
      </c>
    </row>
    <row r="46" spans="1:21" ht="51" x14ac:dyDescent="0.25">
      <c r="A46" s="2">
        <v>44</v>
      </c>
      <c r="B46" s="2" t="s">
        <v>80</v>
      </c>
      <c r="C46" s="2" t="s">
        <v>82</v>
      </c>
      <c r="D46" s="11">
        <v>45412</v>
      </c>
      <c r="E46" s="11">
        <v>45382</v>
      </c>
      <c r="F46" s="11">
        <v>45382</v>
      </c>
      <c r="G46" s="5" t="s">
        <v>281</v>
      </c>
      <c r="H46" s="12">
        <v>210</v>
      </c>
      <c r="I46" s="7">
        <v>0</v>
      </c>
      <c r="J46" s="5" t="s">
        <v>238</v>
      </c>
      <c r="K46" s="5" t="s">
        <v>239</v>
      </c>
      <c r="L46" s="2" t="s">
        <v>144</v>
      </c>
      <c r="M46" s="2"/>
      <c r="N46" s="2"/>
      <c r="O46" s="7">
        <v>0</v>
      </c>
      <c r="P46" s="7">
        <v>0</v>
      </c>
      <c r="Q46" s="2" t="s">
        <v>146</v>
      </c>
      <c r="R46" s="17" t="s">
        <v>213</v>
      </c>
      <c r="S46" s="12">
        <v>210</v>
      </c>
      <c r="T46" s="12">
        <v>0</v>
      </c>
      <c r="U46" s="7">
        <f>SUM(main!S46:'main'!T46)</f>
        <v>210</v>
      </c>
    </row>
    <row r="47" spans="1:21" ht="51" x14ac:dyDescent="0.25">
      <c r="A47" s="2">
        <v>45</v>
      </c>
      <c r="B47" s="2" t="s">
        <v>80</v>
      </c>
      <c r="C47" s="2" t="s">
        <v>82</v>
      </c>
      <c r="D47" s="11">
        <v>45412</v>
      </c>
      <c r="E47" s="11">
        <v>45382</v>
      </c>
      <c r="F47" s="11">
        <v>45382</v>
      </c>
      <c r="G47" s="5" t="s">
        <v>282</v>
      </c>
      <c r="H47" s="12">
        <v>20473.75</v>
      </c>
      <c r="I47" s="7">
        <v>0</v>
      </c>
      <c r="J47" s="5" t="s">
        <v>183</v>
      </c>
      <c r="K47" s="5" t="s">
        <v>184</v>
      </c>
      <c r="L47" s="2" t="s">
        <v>144</v>
      </c>
      <c r="M47" s="2"/>
      <c r="N47" s="2"/>
      <c r="O47" s="7">
        <v>0</v>
      </c>
      <c r="P47" s="7">
        <v>0</v>
      </c>
      <c r="Q47" s="2" t="s">
        <v>146</v>
      </c>
      <c r="R47" s="17" t="s">
        <v>213</v>
      </c>
      <c r="S47" s="12">
        <v>20473.75</v>
      </c>
      <c r="T47" s="12">
        <v>0</v>
      </c>
      <c r="U47" s="7">
        <f>SUM(main!S47:'main'!T47)</f>
        <v>20473.75</v>
      </c>
    </row>
    <row r="48" spans="1:21" ht="51" x14ac:dyDescent="0.25">
      <c r="A48" s="2">
        <v>46</v>
      </c>
      <c r="B48" s="2" t="s">
        <v>80</v>
      </c>
      <c r="C48" s="2" t="s">
        <v>82</v>
      </c>
      <c r="D48" s="11">
        <v>45412</v>
      </c>
      <c r="E48" s="11">
        <v>45382</v>
      </c>
      <c r="F48" s="11">
        <v>45382</v>
      </c>
      <c r="G48" s="5" t="s">
        <v>283</v>
      </c>
      <c r="H48" s="12">
        <v>212.5</v>
      </c>
      <c r="I48" s="7">
        <v>0</v>
      </c>
      <c r="J48" s="5" t="s">
        <v>183</v>
      </c>
      <c r="K48" s="5" t="s">
        <v>184</v>
      </c>
      <c r="L48" s="2" t="s">
        <v>144</v>
      </c>
      <c r="M48" s="2"/>
      <c r="N48" s="2"/>
      <c r="O48" s="7">
        <v>0</v>
      </c>
      <c r="P48" s="7">
        <v>0</v>
      </c>
      <c r="Q48" s="2" t="s">
        <v>146</v>
      </c>
      <c r="R48" s="17" t="s">
        <v>213</v>
      </c>
      <c r="S48" s="12">
        <v>212.5</v>
      </c>
      <c r="T48" s="12">
        <v>0</v>
      </c>
      <c r="U48" s="7">
        <f>SUM(main!S48:'main'!T48)</f>
        <v>212.5</v>
      </c>
    </row>
    <row r="49" spans="1:21" ht="51" x14ac:dyDescent="0.25">
      <c r="A49" s="2">
        <v>47</v>
      </c>
      <c r="B49" s="2" t="s">
        <v>80</v>
      </c>
      <c r="C49" s="2" t="s">
        <v>82</v>
      </c>
      <c r="D49" s="11">
        <v>45406</v>
      </c>
      <c r="E49" s="11">
        <v>45382</v>
      </c>
      <c r="F49" s="11">
        <v>45386</v>
      </c>
      <c r="G49" s="5" t="s">
        <v>284</v>
      </c>
      <c r="H49" s="12">
        <v>7255.25</v>
      </c>
      <c r="I49" s="7">
        <v>0</v>
      </c>
      <c r="J49" s="5" t="s">
        <v>285</v>
      </c>
      <c r="K49" s="5" t="s">
        <v>286</v>
      </c>
      <c r="L49" s="2" t="s">
        <v>144</v>
      </c>
      <c r="M49" s="2"/>
      <c r="N49" s="2"/>
      <c r="O49" s="7">
        <v>0</v>
      </c>
      <c r="P49" s="7">
        <v>0</v>
      </c>
      <c r="Q49" s="2" t="s">
        <v>146</v>
      </c>
      <c r="R49" s="17" t="s">
        <v>213</v>
      </c>
      <c r="S49" s="12">
        <v>7255.25</v>
      </c>
      <c r="T49" s="12">
        <v>0</v>
      </c>
      <c r="U49" s="7">
        <f>SUM(main!S49:'main'!T49)</f>
        <v>7255.25</v>
      </c>
    </row>
    <row r="50" spans="1:21" ht="51" x14ac:dyDescent="0.25">
      <c r="A50" s="2">
        <v>48</v>
      </c>
      <c r="B50" s="2" t="s">
        <v>80</v>
      </c>
      <c r="C50" s="2" t="s">
        <v>82</v>
      </c>
      <c r="D50" s="11">
        <v>45407</v>
      </c>
      <c r="E50" s="11">
        <v>45382</v>
      </c>
      <c r="F50" s="11">
        <v>45387</v>
      </c>
      <c r="G50" s="5" t="s">
        <v>287</v>
      </c>
      <c r="H50" s="12">
        <v>12672.15</v>
      </c>
      <c r="I50" s="7">
        <v>0</v>
      </c>
      <c r="J50" s="5" t="s">
        <v>288</v>
      </c>
      <c r="K50" s="5" t="s">
        <v>289</v>
      </c>
      <c r="L50" s="2" t="s">
        <v>144</v>
      </c>
      <c r="M50" s="2"/>
      <c r="N50" s="2"/>
      <c r="O50" s="7">
        <v>0</v>
      </c>
      <c r="P50" s="7">
        <v>0</v>
      </c>
      <c r="Q50" s="2" t="s">
        <v>146</v>
      </c>
      <c r="R50" s="17" t="s">
        <v>213</v>
      </c>
      <c r="S50" s="12">
        <v>12672.15</v>
      </c>
      <c r="T50" s="12">
        <v>0</v>
      </c>
      <c r="U50" s="7">
        <f>SUM(main!S50:'main'!T50)</f>
        <v>12672.15</v>
      </c>
    </row>
    <row r="51" spans="1:21" ht="51" x14ac:dyDescent="0.25">
      <c r="A51" s="2">
        <v>49</v>
      </c>
      <c r="B51" s="2" t="s">
        <v>80</v>
      </c>
      <c r="C51" s="2" t="s">
        <v>82</v>
      </c>
      <c r="D51" s="11">
        <v>45418</v>
      </c>
      <c r="E51" s="11">
        <v>45382</v>
      </c>
      <c r="F51" s="11">
        <v>45387</v>
      </c>
      <c r="G51" s="5" t="s">
        <v>290</v>
      </c>
      <c r="H51" s="12">
        <v>10137.950000000001</v>
      </c>
      <c r="I51" s="7">
        <v>0</v>
      </c>
      <c r="J51" s="5" t="s">
        <v>291</v>
      </c>
      <c r="K51" s="5" t="s">
        <v>292</v>
      </c>
      <c r="L51" s="2" t="s">
        <v>144</v>
      </c>
      <c r="M51" s="2"/>
      <c r="N51" s="2"/>
      <c r="O51" s="7">
        <v>0</v>
      </c>
      <c r="P51" s="7">
        <v>0</v>
      </c>
      <c r="Q51" s="2" t="s">
        <v>146</v>
      </c>
      <c r="R51" s="17" t="s">
        <v>213</v>
      </c>
      <c r="S51" s="12">
        <v>10137.950000000001</v>
      </c>
      <c r="T51" s="12">
        <v>0</v>
      </c>
      <c r="U51" s="7">
        <f>SUM(main!S51:'main'!T51)</f>
        <v>10137.950000000001</v>
      </c>
    </row>
    <row r="52" spans="1:21" ht="51" x14ac:dyDescent="0.25">
      <c r="A52" s="2">
        <v>50</v>
      </c>
      <c r="B52" s="2" t="s">
        <v>80</v>
      </c>
      <c r="C52" s="2" t="s">
        <v>82</v>
      </c>
      <c r="D52" s="11">
        <v>45411</v>
      </c>
      <c r="E52" s="11">
        <v>45382</v>
      </c>
      <c r="F52" s="11">
        <v>45390</v>
      </c>
      <c r="G52" s="5" t="s">
        <v>293</v>
      </c>
      <c r="H52" s="12">
        <v>1749.25</v>
      </c>
      <c r="I52" s="7">
        <v>0</v>
      </c>
      <c r="J52" s="5" t="s">
        <v>294</v>
      </c>
      <c r="K52" s="5" t="s">
        <v>295</v>
      </c>
      <c r="L52" s="2" t="s">
        <v>144</v>
      </c>
      <c r="M52" s="2"/>
      <c r="N52" s="2"/>
      <c r="O52" s="7">
        <v>0</v>
      </c>
      <c r="P52" s="7">
        <v>0</v>
      </c>
      <c r="Q52" s="2" t="s">
        <v>146</v>
      </c>
      <c r="R52" s="17" t="s">
        <v>213</v>
      </c>
      <c r="S52" s="12">
        <v>1749.25</v>
      </c>
      <c r="T52" s="12">
        <v>0</v>
      </c>
      <c r="U52" s="7">
        <f>SUM(main!S52:'main'!T52)</f>
        <v>1749.25</v>
      </c>
    </row>
    <row r="53" spans="1:21" ht="51" x14ac:dyDescent="0.25">
      <c r="A53" s="2">
        <v>51</v>
      </c>
      <c r="B53" s="2" t="s">
        <v>80</v>
      </c>
      <c r="C53" s="2" t="s">
        <v>82</v>
      </c>
      <c r="D53" s="11">
        <v>45420</v>
      </c>
      <c r="E53" s="11">
        <v>45382</v>
      </c>
      <c r="F53" s="11">
        <v>45390</v>
      </c>
      <c r="G53" s="5" t="s">
        <v>296</v>
      </c>
      <c r="H53" s="12">
        <v>2476.75</v>
      </c>
      <c r="I53" s="7">
        <v>0</v>
      </c>
      <c r="J53" s="5" t="s">
        <v>297</v>
      </c>
      <c r="K53" s="5" t="s">
        <v>23</v>
      </c>
      <c r="L53" s="2" t="s">
        <v>144</v>
      </c>
      <c r="M53" s="2"/>
      <c r="N53" s="2"/>
      <c r="O53" s="7">
        <v>0</v>
      </c>
      <c r="P53" s="7">
        <v>0</v>
      </c>
      <c r="Q53" s="2" t="s">
        <v>146</v>
      </c>
      <c r="R53" s="17" t="s">
        <v>213</v>
      </c>
      <c r="S53" s="12">
        <v>2476.75</v>
      </c>
      <c r="T53" s="12">
        <v>0</v>
      </c>
      <c r="U53" s="7">
        <f>SUM(main!S53:'main'!T53)</f>
        <v>2476.75</v>
      </c>
    </row>
    <row r="54" spans="1:21" ht="51" x14ac:dyDescent="0.25">
      <c r="A54" s="2">
        <v>52</v>
      </c>
      <c r="B54" s="2" t="s">
        <v>80</v>
      </c>
      <c r="C54" s="2" t="s">
        <v>82</v>
      </c>
      <c r="D54" s="11">
        <v>45414</v>
      </c>
      <c r="E54" s="11">
        <v>45382</v>
      </c>
      <c r="F54" s="11">
        <v>45393</v>
      </c>
      <c r="G54" s="5" t="s">
        <v>298</v>
      </c>
      <c r="H54" s="12">
        <v>52474</v>
      </c>
      <c r="I54" s="7">
        <v>0</v>
      </c>
      <c r="J54" s="19" t="s">
        <v>299</v>
      </c>
      <c r="K54" s="5" t="s">
        <v>300</v>
      </c>
      <c r="L54" s="2" t="s">
        <v>144</v>
      </c>
      <c r="M54" s="2"/>
      <c r="N54" s="2"/>
      <c r="O54" s="7">
        <v>0</v>
      </c>
      <c r="P54" s="7">
        <v>0</v>
      </c>
      <c r="Q54" s="2" t="s">
        <v>146</v>
      </c>
      <c r="R54" s="17" t="s">
        <v>213</v>
      </c>
      <c r="S54" s="12">
        <v>52474</v>
      </c>
      <c r="T54" s="12">
        <v>0</v>
      </c>
      <c r="U54" s="7">
        <f>SUM(main!S54:'main'!T54)</f>
        <v>52474</v>
      </c>
    </row>
    <row r="55" spans="1:21" ht="51" x14ac:dyDescent="0.25">
      <c r="A55" s="2">
        <v>53</v>
      </c>
      <c r="B55" s="2" t="s">
        <v>80</v>
      </c>
      <c r="C55" s="2" t="s">
        <v>82</v>
      </c>
      <c r="D55" s="11">
        <v>45427</v>
      </c>
      <c r="E55" s="11">
        <v>45382</v>
      </c>
      <c r="F55" s="11">
        <v>45406</v>
      </c>
      <c r="G55" s="5" t="s">
        <v>301</v>
      </c>
      <c r="H55" s="12">
        <v>15836.25</v>
      </c>
      <c r="I55" s="7">
        <v>0</v>
      </c>
      <c r="J55" s="5" t="s">
        <v>186</v>
      </c>
      <c r="K55" s="5" t="s">
        <v>187</v>
      </c>
      <c r="L55" s="2" t="s">
        <v>144</v>
      </c>
      <c r="M55" s="2" t="s">
        <v>0</v>
      </c>
      <c r="N55" s="2"/>
      <c r="O55" s="7">
        <v>0</v>
      </c>
      <c r="P55" s="7">
        <v>0</v>
      </c>
      <c r="Q55" s="2" t="s">
        <v>146</v>
      </c>
      <c r="R55" s="17" t="s">
        <v>213</v>
      </c>
      <c r="S55" s="12">
        <v>15836.25</v>
      </c>
      <c r="T55" s="12">
        <v>0</v>
      </c>
      <c r="U55" s="7">
        <f>SUM(main!S55:'main'!T55)</f>
        <v>15836.25</v>
      </c>
    </row>
    <row r="56" spans="1:21" x14ac:dyDescent="0.25">
      <c r="A56" s="8" t="s">
        <v>171</v>
      </c>
      <c r="B56" s="8" t="s">
        <v>0</v>
      </c>
      <c r="C56" s="8" t="s">
        <v>0</v>
      </c>
      <c r="D56" s="8" t="s">
        <v>0</v>
      </c>
      <c r="E56" s="8" t="s">
        <v>0</v>
      </c>
      <c r="F56" s="8" t="s">
        <v>0</v>
      </c>
      <c r="G56" s="8" t="s">
        <v>0</v>
      </c>
      <c r="H56" s="8">
        <f>SUM(H3:H55)</f>
        <v>417674.4800000001</v>
      </c>
      <c r="I56" s="8">
        <f>SUM(I3:I55)</f>
        <v>0</v>
      </c>
      <c r="J56" s="8" t="s">
        <v>0</v>
      </c>
      <c r="K56" s="8" t="s">
        <v>0</v>
      </c>
      <c r="L56" s="8" t="s">
        <v>0</v>
      </c>
      <c r="M56" s="8" t="s">
        <v>0</v>
      </c>
      <c r="N56" s="8" t="s">
        <v>0</v>
      </c>
      <c r="O56" s="8">
        <f>SUM(O3:O55)</f>
        <v>0</v>
      </c>
      <c r="P56" s="8">
        <f>SUM(P3:P55)</f>
        <v>0</v>
      </c>
      <c r="Q56" s="8" t="s">
        <v>0</v>
      </c>
      <c r="R56" s="14" t="s">
        <v>0</v>
      </c>
      <c r="S56" s="8">
        <f>SUM(S3:S55)</f>
        <v>413070.4200000001</v>
      </c>
      <c r="T56" s="8">
        <f>SUM(T3:T55)</f>
        <v>14.79</v>
      </c>
      <c r="U56" s="8">
        <f>SUM(U3:U55)</f>
        <v>413085.21000000008</v>
      </c>
    </row>
  </sheetData>
  <autoFilter ref="A2:U55" xr:uid="{00000000-0009-0000-0000-000000000000}"/>
  <mergeCells count="2">
    <mergeCell ref="A1:P1"/>
    <mergeCell ref="Q1:U1"/>
  </mergeCells>
  <phoneticPr fontId="4" type="noConversion"/>
  <dataValidations count="151">
    <dataValidation type="whole" operator="greaterThan" allowBlank="1" showErrorMessage="1" errorTitle="Sisestati lubamatu väärtus." error="Välja väärtuseks peab olema positiivne täisarv." sqref="A3:A55" xr:uid="{17B9EF3B-AD4A-488E-A3A3-FD0E522C3291}">
      <formula1>0</formula1>
    </dataValidation>
    <dataValidation type="list" showErrorMessage="1" errorTitle="Sisestati lubamatu väärtus." error="Sisestatud väärtus ei kuulu lubatud väärtuste hulka." sqref="B3:B55" xr:uid="{40EA9E92-E9DA-4A01-8C55-115EAF7D44D9}">
      <formula1>invoiceFlatRateTypes</formula1>
    </dataValidation>
    <dataValidation type="list" showErrorMessage="1" errorTitle="Sisestati lubamatu väärtus." error="Sisestatud väärtus ei kuulu lubatud väärtuste hulka." sqref="C3:C55" xr:uid="{D92A1BD4-D5D1-4117-B1AB-96530375493D}">
      <formula1>projectPartners</formula1>
    </dataValidation>
    <dataValidation type="custom" allowBlank="1" showErrorMessage="1" errorTitle="Sisestati lubamatu väärtus." error="Välja lubatud pikkus on 1000 tähemärki." sqref="G10:G55" xr:uid="{A60158BC-F3C9-4FD9-9DC2-53C0C1153589}">
      <formula1>LEN(G10)&lt;=1000</formula1>
    </dataValidation>
    <dataValidation type="decimal" operator="greaterThanOrEqual" allowBlank="1" showErrorMessage="1" errorTitle="Sisestati lubamatu väärtus." error="Välja väärtus peab olema null või nullist suurem arv." sqref="O3:P55 S3:U55 H3:I55" xr:uid="{AE49662C-F84E-4BA4-9FC4-CB6867814F9C}">
      <formula1>0</formula1>
    </dataValidation>
    <dataValidation type="decimal" operator="greaterThan" allowBlank="1" showErrorMessage="1" errorTitle="Sisestati lubamatu väärtus." error="Välja väärtus peab olema nullist suurem arv." sqref="H3:H55 U3:U55" xr:uid="{B706C086-C0EC-45FF-9F2A-337BECAD44D3}">
      <formula1>0</formula1>
    </dataValidation>
    <dataValidation type="list" allowBlank="1" sqref="J3:J55" xr:uid="{B00C9536-5D01-4583-81EA-94F728F87877}">
      <formula1>docIssuerPartners</formula1>
    </dataValidation>
    <dataValidation type="custom" allowBlank="1" showErrorMessage="1" errorTitle="Sisestati lubamatu väärtus." error="Välja lubatud pikkus on 20 tähemärki." sqref="K3:K55" xr:uid="{C871218C-FEBC-4432-AF7C-53EDAD6CC94F}">
      <formula1>LEN(K3)&lt;=20</formula1>
    </dataValidation>
    <dataValidation type="list" allowBlank="1" showErrorMessage="1" errorTitle="Sisestati lubamatu väärtus." error="Sisestatud väärtus ei kuulu lubatud väärtuste hulka." sqref="L3:L55" xr:uid="{5219143F-D83B-4015-B215-1E5F3405AF79}">
      <formula1>projectContracts</formula1>
    </dataValidation>
    <dataValidation type="custom" allowBlank="1" showErrorMessage="1" errorTitle="Sisestati lubamatu väärtus." error="Välja lubatud pikkus on 2000 tähemärki." sqref="M3:M55" xr:uid="{AE5B985E-62E0-4B66-AD40-609666D3841E}">
      <formula1>LEN(M3)&lt;=2000</formula1>
    </dataValidation>
    <dataValidation type="list" showErrorMessage="1" errorTitle="Sisestati lubamatu väärtus." error="Sisestatud väärtus ei kuulu lubatud väärtuste hulka." sqref="Q3:Q55" xr:uid="{3C5A0E47-8D95-4331-83BB-4CC95A062525}">
      <formula1>projectActivities</formula1>
    </dataValidation>
    <dataValidation type="custom" allowBlank="1" showErrorMessage="1" errorTitle="Sisestati lubamatu väärtus." error="Välja lubatud pikkus on 500 tähemärki." sqref="R8:R55" xr:uid="{D39168EA-202B-4301-B730-04BC45E6AEB6}">
      <formula1>LEN(R8)&lt;=500</formula1>
    </dataValidation>
    <dataValidation type="custom" allowBlank="1" showErrorMessage="1" errorTitle="Sisestati lubamatu väärtus." error="Välja lubatud pikkus on 1000 tähemärki." sqref="G55" xr:uid="{D1456848-7B9C-4612-BD06-4628A28B369E}">
      <formula1>LEN(G56)&lt;=1000</formula1>
    </dataValidation>
    <dataValidation type="custom" allowBlank="1" showErrorMessage="1" errorTitle="Sisestati lubamatu väärtus." error="Välja lubatud pikkus on 20 tähemärki." sqref="K3:K4 K55" xr:uid="{D199B9B7-312D-4E57-A28F-D70A59ABE3E4}">
      <formula1>LEN(K4)&lt;=20</formula1>
    </dataValidation>
    <dataValidation type="custom" allowBlank="1" showErrorMessage="1" errorTitle="Sisestati lubamatu väärtus." error="Välja lubatud pikkus on 20 tähemärki." sqref="K3 K54:K55" xr:uid="{1555A495-906F-4033-AF83-8F5C85729672}">
      <formula1>LEN(K5)&lt;=20</formula1>
    </dataValidation>
    <dataValidation type="custom" allowBlank="1" showErrorMessage="1" errorTitle="Sisestati lubamatu väärtus." error="Välja lubatud pikkus on 2000 tähemärki." sqref="M3:M4 M55" xr:uid="{B3DE04FA-6027-437F-96D1-3215E1E6B56A}">
      <formula1>LEN(M4)&lt;=2000</formula1>
    </dataValidation>
    <dataValidation type="custom" allowBlank="1" showErrorMessage="1" errorTitle="Sisestati lubamatu väärtus." error="Välja lubatud pikkus on 2000 tähemärki." sqref="M3 M54:M55" xr:uid="{A89A38B2-0FE6-4101-8F45-2E68DFD0A5CD}">
      <formula1>LEN(M5)&lt;=2000</formula1>
    </dataValidation>
    <dataValidation type="custom" allowBlank="1" showErrorMessage="1" errorTitle="Sisestati lubamatu väärtus." error="Välja lubatud pikkus on 1000 tähemärki." sqref="G53:G55" xr:uid="{EB64D83F-F831-407E-BEAA-81A02F17715B}">
      <formula1>LEN(G56)&lt;=1000</formula1>
    </dataValidation>
    <dataValidation type="custom" allowBlank="1" showErrorMessage="1" errorTitle="Sisestati lubamatu väärtus." error="Välja lubatud pikkus on 20 tähemärki." sqref="K53:K55" xr:uid="{7C089A60-C7B5-4215-BE16-EDB190C8FBA0}">
      <formula1>LEN(K56)&lt;=20</formula1>
    </dataValidation>
    <dataValidation type="custom" allowBlank="1" showErrorMessage="1" errorTitle="Sisestati lubamatu väärtus." error="Välja lubatud pikkus on 2000 tähemärki." sqref="M53:M55" xr:uid="{48C10E7E-9CA3-4FBA-9BBE-374A6DB4E4F0}">
      <formula1>LEN(M56)&lt;=2000</formula1>
    </dataValidation>
    <dataValidation type="custom" allowBlank="1" showErrorMessage="1" errorTitle="Sisestati lubamatu väärtus." error="Välja lubatud pikkus on 1000 tähemärki." sqref="G51:G54" xr:uid="{FEC0D8C9-48D0-4F8F-9C90-5461381E7FC2}">
      <formula1>LEN(G56)&lt;=1000</formula1>
    </dataValidation>
    <dataValidation type="custom" allowBlank="1" showErrorMessage="1" errorTitle="Sisestati lubamatu väärtus." error="Välja lubatud pikkus on 1000 tähemärki." sqref="G51:G52" xr:uid="{558AFFDB-946D-4ED2-A0A0-FFAACE8DC070}">
      <formula1>LEN(G57)&lt;=1000</formula1>
    </dataValidation>
    <dataValidation type="custom" allowBlank="1" showErrorMessage="1" errorTitle="Sisestati lubamatu väärtus." error="Välja lubatud pikkus on 1000 tähemärki." sqref="G51:G52" xr:uid="{18A38BB5-7762-40E6-B538-CDEDD0B04EB9}">
      <formula1>LEN(G58)&lt;=1000</formula1>
    </dataValidation>
    <dataValidation type="custom" allowBlank="1" showErrorMessage="1" errorTitle="Sisestati lubamatu väärtus." error="Välja lubatud pikkus on 20 tähemärki." sqref="K51:K54" xr:uid="{D1B0A5E0-8955-4FE8-8705-107A4F7075D1}">
      <formula1>LEN(K56)&lt;=20</formula1>
    </dataValidation>
    <dataValidation type="custom" allowBlank="1" showErrorMessage="1" errorTitle="Sisestati lubamatu väärtus." error="Välja lubatud pikkus on 20 tähemärki." sqref="K51:K52" xr:uid="{8D4C2ECA-7688-452D-BA52-12BE33A29E45}">
      <formula1>LEN(K57)&lt;=20</formula1>
    </dataValidation>
    <dataValidation type="custom" allowBlank="1" showErrorMessage="1" errorTitle="Sisestati lubamatu väärtus." error="Välja lubatud pikkus on 20 tähemärki." sqref="K51:K52" xr:uid="{BBEE91FC-128A-49C6-BFC7-5313EA5719F8}">
      <formula1>LEN(K58)&lt;=20</formula1>
    </dataValidation>
    <dataValidation type="custom" allowBlank="1" showErrorMessage="1" errorTitle="Sisestati lubamatu väärtus." error="Välja lubatud pikkus on 2000 tähemärki." sqref="M51:M54" xr:uid="{8A1A02D7-9C92-42AE-8670-502966FB17D8}">
      <formula1>LEN(M56)&lt;=2000</formula1>
    </dataValidation>
    <dataValidation type="custom" allowBlank="1" showErrorMessage="1" errorTitle="Sisestati lubamatu väärtus." error="Välja lubatud pikkus on 2000 tähemärki." sqref="M51:M52" xr:uid="{21794B2B-4F42-49F9-A071-75D9789300D1}">
      <formula1>LEN(M57)&lt;=2000</formula1>
    </dataValidation>
    <dataValidation type="custom" allowBlank="1" showErrorMessage="1" errorTitle="Sisestati lubamatu väärtus." error="Välja lubatud pikkus on 2000 tähemärki." sqref="M51:M52" xr:uid="{CDAE5D0B-4405-401C-98DB-D5F764292A42}">
      <formula1>LEN(M58)&lt;=2000</formula1>
    </dataValidation>
    <dataValidation type="custom" allowBlank="1" showErrorMessage="1" errorTitle="Sisestati lubamatu väärtus." error="Välja lubatud pikkus on 1000 tähemärki." sqref="G32" xr:uid="{0BA4CF3D-CD26-447D-899E-33407213B988}">
      <formula1>LEN(G62)&lt;=1000</formula1>
    </dataValidation>
    <dataValidation type="custom" allowBlank="1" showErrorMessage="1" errorTitle="Sisestati lubamatu väärtus." error="Välja lubatud pikkus on 1000 tähemärki." sqref="G32" xr:uid="{66F6C5C7-AF52-4B62-AC1F-20ADB3C0E7AD}">
      <formula1>LEN(G63)&lt;=1000</formula1>
    </dataValidation>
    <dataValidation type="custom" allowBlank="1" showErrorMessage="1" errorTitle="Sisestati lubamatu väärtus." error="Välja lubatud pikkus on 1000 tähemärki." sqref="G32" xr:uid="{264DCD1C-176E-4771-9215-1796C987EFC1}">
      <formula1>LEN(G64)&lt;=1000</formula1>
    </dataValidation>
    <dataValidation type="custom" allowBlank="1" showErrorMessage="1" errorTitle="Sisestati lubamatu väärtus." error="Välja lubatud pikkus on 1000 tähemärki." sqref="G32" xr:uid="{62030099-4876-4F3F-9475-837820A8CE3C}">
      <formula1>LEN(G65)&lt;=1000</formula1>
    </dataValidation>
    <dataValidation type="custom" allowBlank="1" showErrorMessage="1" errorTitle="Sisestati lubamatu väärtus." error="Välja lubatud pikkus on 20 tähemärki." sqref="K32" xr:uid="{B5096B0F-1065-4871-B915-6DA7EFC73D5F}">
      <formula1>LEN(K62)&lt;=20</formula1>
    </dataValidation>
    <dataValidation type="custom" allowBlank="1" showErrorMessage="1" errorTitle="Sisestati lubamatu väärtus." error="Välja lubatud pikkus on 20 tähemärki." sqref="K32" xr:uid="{2AEAB054-44BE-4EDB-AB2E-7D16B69BDEA7}">
      <formula1>LEN(K63)&lt;=20</formula1>
    </dataValidation>
    <dataValidation type="custom" allowBlank="1" showErrorMessage="1" errorTitle="Sisestati lubamatu väärtus." error="Välja lubatud pikkus on 20 tähemärki." sqref="K32" xr:uid="{00E36DDC-BC47-454B-8FA2-DC55ED9D9FE7}">
      <formula1>LEN(K64)&lt;=20</formula1>
    </dataValidation>
    <dataValidation type="custom" allowBlank="1" showErrorMessage="1" errorTitle="Sisestati lubamatu väärtus." error="Välja lubatud pikkus on 20 tähemärki." sqref="K32" xr:uid="{D011D606-7843-4FD2-B86D-B091AE855228}">
      <formula1>LEN(K65)&lt;=20</formula1>
    </dataValidation>
    <dataValidation type="custom" allowBlank="1" showErrorMessage="1" errorTitle="Sisestati lubamatu väärtus." error="Välja lubatud pikkus on 2000 tähemärki." sqref="M32" xr:uid="{5EA7968C-4DE9-42BC-ADE6-1802A48B41C5}">
      <formula1>LEN(M62)&lt;=2000</formula1>
    </dataValidation>
    <dataValidation type="custom" allowBlank="1" showErrorMessage="1" errorTitle="Sisestati lubamatu väärtus." error="Välja lubatud pikkus on 2000 tähemärki." sqref="M32" xr:uid="{8D513388-9286-42AB-A846-DC150AA524A0}">
      <formula1>LEN(M63)&lt;=2000</formula1>
    </dataValidation>
    <dataValidation type="custom" allowBlank="1" showErrorMessage="1" errorTitle="Sisestati lubamatu väärtus." error="Välja lubatud pikkus on 2000 tähemärki." sqref="M32" xr:uid="{0A0C5B11-40B6-4F19-94EA-9A37888ACB79}">
      <formula1>LEN(M64)&lt;=2000</formula1>
    </dataValidation>
    <dataValidation type="custom" allowBlank="1" showErrorMessage="1" errorTitle="Sisestati lubamatu väärtus." error="Välja lubatud pikkus on 2000 tähemärki." sqref="M32" xr:uid="{57398FF0-01EB-452C-B22A-2016173DF986}">
      <formula1>LEN(M65)&lt;=2000</formula1>
    </dataValidation>
    <dataValidation type="custom" allowBlank="1" showErrorMessage="1" errorTitle="Sisestati lubamatu väärtus." error="Välja lubatud pikkus on 1000 tähemärki." sqref="G10:G20" xr:uid="{7F5FEA2B-2B8F-4E93-BA82-1E024B6AFCBB}">
      <formula1>LEN(G59)&lt;=1000</formula1>
    </dataValidation>
    <dataValidation type="custom" allowBlank="1" showErrorMessage="1" errorTitle="Sisestati lubamatu väärtus." error="Välja lubatud pikkus on 1000 tähemärki." sqref="G10:G20" xr:uid="{AB93E547-4ED5-482B-B828-3A9A05B983B2}">
      <formula1>LEN(G60)&lt;=1000</formula1>
    </dataValidation>
    <dataValidation type="custom" allowBlank="1" showErrorMessage="1" errorTitle="Sisestati lubamatu väärtus." error="Välja lubatud pikkus on 1000 tähemärki." sqref="G10:G20" xr:uid="{1EC1A690-2F35-436C-B4A8-EA4DFFE95E31}">
      <formula1>LEN(G61)&lt;=1000</formula1>
    </dataValidation>
    <dataValidation type="custom" allowBlank="1" showErrorMessage="1" errorTitle="Sisestati lubamatu väärtus." error="Välja lubatud pikkus on 1000 tähemärki." sqref="G10:G20" xr:uid="{DFCC52EF-3D97-4130-B12C-A001D64BE9E5}">
      <formula1>LEN(G62)&lt;=1000</formula1>
    </dataValidation>
    <dataValidation type="custom" allowBlank="1" showErrorMessage="1" errorTitle="Sisestati lubamatu väärtus." error="Välja lubatud pikkus on 500 tähemärki." sqref="R8:R20 R22 R25:R32 R34 R36:R55" xr:uid="{B143929B-1ECC-492C-A7B6-2CF770633254}">
      <formula1>LEN(R57)&lt;=500</formula1>
    </dataValidation>
    <dataValidation type="custom" allowBlank="1" showErrorMessage="1" errorTitle="Sisestati lubamatu väärtus." error="Välja lubatud pikkus on 500 tähemärki." sqref="R8:R20 R22 R25:R32 R34 R36:R55" xr:uid="{538438BC-1EEA-4220-BB18-CC7872C812E8}">
      <formula1>LEN(R58)&lt;=500</formula1>
    </dataValidation>
    <dataValidation type="custom" allowBlank="1" showErrorMessage="1" errorTitle="Sisestati lubamatu väärtus." error="Välja lubatud pikkus on 500 tähemärki." sqref="R8:R20 R22 R25:R32 R34 R36:R55" xr:uid="{A0AA4284-5A7E-47F0-A23A-01C3C4FC7500}">
      <formula1>LEN(R59)&lt;=500</formula1>
    </dataValidation>
    <dataValidation type="custom" allowBlank="1" showErrorMessage="1" errorTitle="Sisestati lubamatu väärtus." error="Välja lubatud pikkus on 500 tähemärki." sqref="R8:R20 R22 R25:R32 R34 R36:R55" xr:uid="{AF201F3D-1BC3-470D-A999-87D3A141ECF3}">
      <formula1>LEN(R60)&lt;=500</formula1>
    </dataValidation>
    <dataValidation type="custom" allowBlank="1" showErrorMessage="1" errorTitle="Sisestati lubamatu väärtus." error="Välja lubatud pikkus on 1000 tähemärki." sqref="G21:G30" xr:uid="{D9066599-2E37-4BD3-BC8F-02C884CAE072}">
      <formula1>LEN(G62)&lt;=1000</formula1>
    </dataValidation>
    <dataValidation type="custom" allowBlank="1" showErrorMessage="1" errorTitle="Sisestati lubamatu väärtus." error="Välja lubatud pikkus on 1000 tähemärki." sqref="G31" xr:uid="{A1B3F42F-7A7F-4F94-AC8A-2AAA691F36EA}">
      <formula1>LEN(G68)&lt;=1000</formula1>
    </dataValidation>
    <dataValidation type="custom" allowBlank="1" showErrorMessage="1" errorTitle="Sisestati lubamatu väärtus." error="Välja lubatud pikkus on 1000 tähemärki." sqref="G21:G30" xr:uid="{7CCEE319-FCA7-469D-A87F-B9503673937C}">
      <formula1>LEN(G63)&lt;=1000</formula1>
    </dataValidation>
    <dataValidation type="custom" allowBlank="1" showErrorMessage="1" errorTitle="Sisestati lubamatu väärtus." error="Välja lubatud pikkus on 1000 tähemärki." sqref="G31" xr:uid="{8454AACE-6709-4CC2-8E0A-A52F5E509026}">
      <formula1>LEN(G69)&lt;=1000</formula1>
    </dataValidation>
    <dataValidation type="custom" allowBlank="1" showErrorMessage="1" errorTitle="Sisestati lubamatu väärtus." error="Välja lubatud pikkus on 1000 tähemärki." sqref="G21:G30" xr:uid="{34043F36-9625-4C76-8CC5-AFB4BB993994}">
      <formula1>LEN(G64)&lt;=1000</formula1>
    </dataValidation>
    <dataValidation type="custom" allowBlank="1" showErrorMessage="1" errorTitle="Sisestati lubamatu väärtus." error="Välja lubatud pikkus on 1000 tähemärki." sqref="G31" xr:uid="{CCFE46ED-99DA-4999-82EF-DF04C549813B}">
      <formula1>LEN(G70)&lt;=1000</formula1>
    </dataValidation>
    <dataValidation type="custom" allowBlank="1" showErrorMessage="1" errorTitle="Sisestati lubamatu väärtus." error="Välja lubatud pikkus on 1000 tähemärki." sqref="G21:G30" xr:uid="{12E0E643-E519-40B3-8622-A21A740DF911}">
      <formula1>LEN(G65)&lt;=1000</formula1>
    </dataValidation>
    <dataValidation type="custom" allowBlank="1" showErrorMessage="1" errorTitle="Sisestati lubamatu väärtus." error="Välja lubatud pikkus on 1000 tähemärki." sqref="G31" xr:uid="{CFD1CF45-ABB4-4F8E-B98A-08E7FC2E28FC}">
      <formula1>LEN(G71)&lt;=1000</formula1>
    </dataValidation>
    <dataValidation type="custom" allowBlank="1" showErrorMessage="1" errorTitle="Sisestati lubamatu väärtus." error="Välja lubatud pikkus on 20 tähemärki." sqref="K21:K30" xr:uid="{2471DE9E-1BCD-4783-85BB-C4CB1F1463E7}">
      <formula1>LEN(K62)&lt;=20</formula1>
    </dataValidation>
    <dataValidation type="custom" allowBlank="1" showErrorMessage="1" errorTitle="Sisestati lubamatu väärtus." error="Välja lubatud pikkus on 20 tähemärki." sqref="K31" xr:uid="{2D2F2E6D-1260-4710-8141-E3B05EE69901}">
      <formula1>LEN(K68)&lt;=20</formula1>
    </dataValidation>
    <dataValidation type="custom" allowBlank="1" showErrorMessage="1" errorTitle="Sisestati lubamatu väärtus." error="Välja lubatud pikkus on 20 tähemärki." sqref="K21:K30" xr:uid="{AC49AFF4-29B1-49C1-AFD9-69EA2D97D228}">
      <formula1>LEN(K63)&lt;=20</formula1>
    </dataValidation>
    <dataValidation type="custom" allowBlank="1" showErrorMessage="1" errorTitle="Sisestati lubamatu väärtus." error="Välja lubatud pikkus on 20 tähemärki." sqref="K31" xr:uid="{35E3ED36-36A3-4B56-8770-5812A9768D41}">
      <formula1>LEN(K69)&lt;=20</formula1>
    </dataValidation>
    <dataValidation type="custom" allowBlank="1" showErrorMessage="1" errorTitle="Sisestati lubamatu väärtus." error="Välja lubatud pikkus on 20 tähemärki." sqref="K21:K30" xr:uid="{108219B2-AE1A-4794-8D86-58A1FA7DD608}">
      <formula1>LEN(K64)&lt;=20</formula1>
    </dataValidation>
    <dataValidation type="custom" allowBlank="1" showErrorMessage="1" errorTitle="Sisestati lubamatu väärtus." error="Välja lubatud pikkus on 20 tähemärki." sqref="K31" xr:uid="{2BC2FFDC-F143-4EC9-A6A4-23C5C6AC75D9}">
      <formula1>LEN(K70)&lt;=20</formula1>
    </dataValidation>
    <dataValidation type="custom" allowBlank="1" showErrorMessage="1" errorTitle="Sisestati lubamatu väärtus." error="Välja lubatud pikkus on 20 tähemärki." sqref="K21:K30" xr:uid="{6E761B38-946F-40BB-A942-BDEDA25320EC}">
      <formula1>LEN(K65)&lt;=20</formula1>
    </dataValidation>
    <dataValidation type="custom" allowBlank="1" showErrorMessage="1" errorTitle="Sisestati lubamatu väärtus." error="Välja lubatud pikkus on 20 tähemärki." sqref="K31" xr:uid="{37994D0C-42B4-4AC3-98DF-C3CBD76072AD}">
      <formula1>LEN(K71)&lt;=20</formula1>
    </dataValidation>
    <dataValidation type="custom" allowBlank="1" showErrorMessage="1" errorTitle="Sisestati lubamatu väärtus." error="Välja lubatud pikkus on 2000 tähemärki." sqref="M21:M30" xr:uid="{A385701D-C2F8-48D9-BB1E-CD95E091C2C9}">
      <formula1>LEN(M62)&lt;=2000</formula1>
    </dataValidation>
    <dataValidation type="custom" allowBlank="1" showErrorMessage="1" errorTitle="Sisestati lubamatu väärtus." error="Välja lubatud pikkus on 2000 tähemärki." sqref="M31" xr:uid="{D00763B2-8CEE-4C10-B58E-A0F96380759E}">
      <formula1>LEN(M68)&lt;=2000</formula1>
    </dataValidation>
    <dataValidation type="custom" allowBlank="1" showErrorMessage="1" errorTitle="Sisestati lubamatu väärtus." error="Välja lubatud pikkus on 2000 tähemärki." sqref="M21:M30" xr:uid="{1C99907C-C711-4B47-AB0A-25F4ED548E28}">
      <formula1>LEN(M63)&lt;=2000</formula1>
    </dataValidation>
    <dataValidation type="custom" allowBlank="1" showErrorMessage="1" errorTitle="Sisestati lubamatu väärtus." error="Välja lubatud pikkus on 2000 tähemärki." sqref="M31" xr:uid="{8FD0C296-D077-4B01-BF95-3BB7E1741A43}">
      <formula1>LEN(M69)&lt;=2000</formula1>
    </dataValidation>
    <dataValidation type="custom" allowBlank="1" showErrorMessage="1" errorTitle="Sisestati lubamatu väärtus." error="Välja lubatud pikkus on 2000 tähemärki." sqref="M21:M30" xr:uid="{86F9F67F-9E07-4168-9B00-D50256D08D8A}">
      <formula1>LEN(M64)&lt;=2000</formula1>
    </dataValidation>
    <dataValidation type="custom" allowBlank="1" showErrorMessage="1" errorTitle="Sisestati lubamatu väärtus." error="Välja lubatud pikkus on 2000 tähemärki." sqref="M31" xr:uid="{61705BB4-62BE-41B4-88D1-381D0035E30B}">
      <formula1>LEN(M70)&lt;=2000</formula1>
    </dataValidation>
    <dataValidation type="custom" allowBlank="1" showErrorMessage="1" errorTitle="Sisestati lubamatu väärtus." error="Välja lubatud pikkus on 2000 tähemärki." sqref="M21:M30" xr:uid="{951F227D-8E8C-4831-8248-4AF22537C520}">
      <formula1>LEN(M65)&lt;=2000</formula1>
    </dataValidation>
    <dataValidation type="custom" allowBlank="1" showErrorMessage="1" errorTitle="Sisestati lubamatu väärtus." error="Välja lubatud pikkus on 2000 tähemärki." sqref="M31" xr:uid="{4C1525BF-6DB6-475A-91A6-20BE5A385B8E}">
      <formula1>LEN(M71)&lt;=2000</formula1>
    </dataValidation>
    <dataValidation type="custom" allowBlank="1" showErrorMessage="1" errorTitle="Sisestati lubamatu väärtus." error="Välja lubatud pikkus on 500 tähemärki." sqref="R21 R23:R24" xr:uid="{33947BF5-4797-4700-A6AB-4BBB5649262A}">
      <formula1>LEN(R62)&lt;=500</formula1>
    </dataValidation>
    <dataValidation type="custom" allowBlank="1" showErrorMessage="1" errorTitle="Sisestati lubamatu väärtus." error="Välja lubatud pikkus on 500 tähemärki." sqref="R21 R23:R24" xr:uid="{97280D8A-5551-4FEB-9E53-10BAD52A2CB5}">
      <formula1>LEN(R63)&lt;=500</formula1>
    </dataValidation>
    <dataValidation type="custom" allowBlank="1" showErrorMessage="1" errorTitle="Sisestati lubamatu väärtus." error="Välja lubatud pikkus on 500 tähemärki." sqref="R21 R23:R24" xr:uid="{D4FCA263-E87A-45C9-B95B-49F4A57A7CAF}">
      <formula1>LEN(R64)&lt;=500</formula1>
    </dataValidation>
    <dataValidation type="custom" allowBlank="1" showErrorMessage="1" errorTitle="Sisestati lubamatu väärtus." error="Välja lubatud pikkus on 500 tähemärki." sqref="R21 R23:R24" xr:uid="{364A4508-4C21-42ED-B8EC-B0EAC6F07EB3}">
      <formula1>LEN(R65)&lt;=500</formula1>
    </dataValidation>
    <dataValidation type="custom" allowBlank="1" showErrorMessage="1" errorTitle="Sisestati lubamatu väärtus." error="Välja lubatud pikkus on 1000 tähemärki." sqref="G33:G41" xr:uid="{40DD5B73-6840-45B7-96AE-61A66F3D99F0}">
      <formula1>LEN(G56)&lt;=1000</formula1>
    </dataValidation>
    <dataValidation type="custom" allowBlank="1" showErrorMessage="1" errorTitle="Sisestati lubamatu väärtus." error="Välja lubatud pikkus on 1000 tähemärki." sqref="G33:G41" xr:uid="{7ACD156A-2AD5-4C01-ADEE-E753B4C7C1FB}">
      <formula1>LEN(G57)&lt;=1000</formula1>
    </dataValidation>
    <dataValidation type="custom" allowBlank="1" showErrorMessage="1" errorTitle="Sisestati lubamatu väärtus." error="Välja lubatud pikkus on 1000 tähemärki." sqref="G33:G41" xr:uid="{89C07554-8DEF-46B8-A50E-51290796FD6B}">
      <formula1>LEN(G58)&lt;=1000</formula1>
    </dataValidation>
    <dataValidation type="custom" allowBlank="1" showErrorMessage="1" errorTitle="Sisestati lubamatu väärtus." error="Välja lubatud pikkus on 20 tähemärki." sqref="K33:K41" xr:uid="{6983243A-3B42-44AA-9660-B9B0D81956CD}">
      <formula1>LEN(K56)&lt;=20</formula1>
    </dataValidation>
    <dataValidation type="custom" allowBlank="1" showErrorMessage="1" errorTitle="Sisestati lubamatu väärtus." error="Välja lubatud pikkus on 20 tähemärki." sqref="K33:K41" xr:uid="{A241AB5A-AF5A-48A1-8113-4A755E310A81}">
      <formula1>LEN(K57)&lt;=20</formula1>
    </dataValidation>
    <dataValidation type="custom" allowBlank="1" showErrorMessage="1" errorTitle="Sisestati lubamatu väärtus." error="Välja lubatud pikkus on 20 tähemärki." sqref="K33:K41" xr:uid="{CC4872A4-5585-4090-8141-02BD86993BC3}">
      <formula1>LEN(K58)&lt;=20</formula1>
    </dataValidation>
    <dataValidation type="custom" allowBlank="1" showErrorMessage="1" errorTitle="Sisestati lubamatu väärtus." error="Välja lubatud pikkus on 2000 tähemärki." sqref="M33:M41" xr:uid="{2AE520BA-6DE3-4EF9-A81F-BC9F17CF9A35}">
      <formula1>LEN(M56)&lt;=2000</formula1>
    </dataValidation>
    <dataValidation type="custom" allowBlank="1" showErrorMessage="1" errorTitle="Sisestati lubamatu väärtus." error="Välja lubatud pikkus on 2000 tähemärki." sqref="M33:M41" xr:uid="{13E05313-98E9-4661-80A5-3364D4384F42}">
      <formula1>LEN(M57)&lt;=2000</formula1>
    </dataValidation>
    <dataValidation type="custom" allowBlank="1" showErrorMessage="1" errorTitle="Sisestati lubamatu väärtus." error="Välja lubatud pikkus on 2000 tähemärki." sqref="M33:M41" xr:uid="{3BEDDE01-88FD-435B-A6F9-2E5A0BA05E94}">
      <formula1>LEN(M58)&lt;=2000</formula1>
    </dataValidation>
    <dataValidation type="custom" allowBlank="1" showErrorMessage="1" errorTitle="Sisestati lubamatu väärtus." error="Välja lubatud pikkus on 500 tähemärki." sqref="R33 R35" xr:uid="{815AA0A2-1420-492D-9537-96A420DD7C89}">
      <formula1>LEN(R56)&lt;=500</formula1>
    </dataValidation>
    <dataValidation type="custom" allowBlank="1" showErrorMessage="1" errorTitle="Sisestati lubamatu väärtus." error="Välja lubatud pikkus on 500 tähemärki." sqref="R33 R35" xr:uid="{77ADD484-5BE1-4477-9F6C-92346E85227E}">
      <formula1>LEN(R57)&lt;=500</formula1>
    </dataValidation>
    <dataValidation type="custom" allowBlank="1" showErrorMessage="1" errorTitle="Sisestati lubamatu väärtus." error="Välja lubatud pikkus on 500 tähemärki." sqref="R33 R35" xr:uid="{D6D5FDDC-D200-4389-947D-6B2C37D62DCC}">
      <formula1>LEN(R58)&lt;=500</formula1>
    </dataValidation>
    <dataValidation type="custom" allowBlank="1" showErrorMessage="1" errorTitle="Sisestati lubamatu väärtus." error="Välja lubatud pikkus on 1000 tähemärki." sqref="G42:G46" xr:uid="{55ACC0DC-5598-448C-8603-EAF272174CB7}">
      <formula1>LEN(G59)&lt;=1000</formula1>
    </dataValidation>
    <dataValidation type="custom" allowBlank="1" showErrorMessage="1" errorTitle="Sisestati lubamatu väärtus." error="Välja lubatud pikkus on 1000 tähemärki." sqref="G47:G50" xr:uid="{28A7A975-2166-49C3-BCAD-29C0782D779A}">
      <formula1>LEN(G60)&lt;=1000</formula1>
    </dataValidation>
    <dataValidation type="custom" allowBlank="1" showErrorMessage="1" errorTitle="Sisestati lubamatu väärtus." error="Välja lubatud pikkus on 1000 tähemärki." sqref="G42:G46" xr:uid="{1453A286-3D3B-404E-8BA2-58F93A704F04}">
      <formula1>LEN(G60)&lt;=1000</formula1>
    </dataValidation>
    <dataValidation type="custom" allowBlank="1" showErrorMessage="1" errorTitle="Sisestati lubamatu väärtus." error="Välja lubatud pikkus on 1000 tähemärki." sqref="G47:G50" xr:uid="{06215931-B276-44F9-92FA-A14A45E60B95}">
      <formula1>LEN(G61)&lt;=1000</formula1>
    </dataValidation>
    <dataValidation type="custom" allowBlank="1" showErrorMessage="1" errorTitle="Sisestati lubamatu väärtus." error="Välja lubatud pikkus on 1000 tähemärki." sqref="G42:G46" xr:uid="{F40479A7-E142-4921-A474-8950F08B7E8C}">
      <formula1>LEN(G61)&lt;=1000</formula1>
    </dataValidation>
    <dataValidation type="custom" allowBlank="1" showErrorMessage="1" errorTitle="Sisestati lubamatu väärtus." error="Välja lubatud pikkus on 1000 tähemärki." sqref="G47:G50" xr:uid="{3C3FB26C-CA32-48C1-BDF2-8C04ECDE4549}">
      <formula1>LEN(G62)&lt;=1000</formula1>
    </dataValidation>
    <dataValidation type="custom" allowBlank="1" showErrorMessage="1" errorTitle="Sisestati lubamatu väärtus." error="Välja lubatud pikkus on 1000 tähemärki." sqref="G42:G46" xr:uid="{E02D2456-C5E0-4C77-8C7B-A36FB773467D}">
      <formula1>LEN(G62)&lt;=1000</formula1>
    </dataValidation>
    <dataValidation type="custom" allowBlank="1" showErrorMessage="1" errorTitle="Sisestati lubamatu väärtus." error="Välja lubatud pikkus on 1000 tähemärki." sqref="G47:G50" xr:uid="{4F48AE1D-F617-4385-9586-93643DDEF614}">
      <formula1>LEN(G63)&lt;=1000</formula1>
    </dataValidation>
    <dataValidation type="custom" allowBlank="1" showErrorMessage="1" errorTitle="Sisestati lubamatu väärtus." error="Välja lubatud pikkus on 20 tähemärki." sqref="K42:K46" xr:uid="{20F0CEA4-F0DD-4990-93E8-6ABBB4611522}">
      <formula1>LEN(K59)&lt;=20</formula1>
    </dataValidation>
    <dataValidation type="custom" allowBlank="1" showErrorMessage="1" errorTitle="Sisestati lubamatu väärtus." error="Välja lubatud pikkus on 20 tähemärki." sqref="K47:K50" xr:uid="{36331CC6-A34D-4005-A135-F517722C32A2}">
      <formula1>LEN(K60)&lt;=20</formula1>
    </dataValidation>
    <dataValidation type="custom" allowBlank="1" showErrorMessage="1" errorTitle="Sisestati lubamatu väärtus." error="Välja lubatud pikkus on 20 tähemärki." sqref="K42:K46" xr:uid="{8C14D193-80C1-4152-8216-C605F1A75328}">
      <formula1>LEN(K60)&lt;=20</formula1>
    </dataValidation>
    <dataValidation type="custom" allowBlank="1" showErrorMessage="1" errorTitle="Sisestati lubamatu väärtus." error="Välja lubatud pikkus on 20 tähemärki." sqref="K47:K50" xr:uid="{496C44B5-F792-4137-BD7E-36DB469B0683}">
      <formula1>LEN(K61)&lt;=20</formula1>
    </dataValidation>
    <dataValidation type="custom" allowBlank="1" showErrorMessage="1" errorTitle="Sisestati lubamatu väärtus." error="Välja lubatud pikkus on 20 tähemärki." sqref="K42:K46" xr:uid="{BE4326DB-B54B-41A3-9B07-F85343FA7912}">
      <formula1>LEN(K61)&lt;=20</formula1>
    </dataValidation>
    <dataValidation type="custom" allowBlank="1" showErrorMessage="1" errorTitle="Sisestati lubamatu väärtus." error="Välja lubatud pikkus on 20 tähemärki." sqref="K47:K50" xr:uid="{DDA9D66E-2249-4335-BC47-00AC49759DF2}">
      <formula1>LEN(K62)&lt;=20</formula1>
    </dataValidation>
    <dataValidation type="custom" allowBlank="1" showErrorMessage="1" errorTitle="Sisestati lubamatu väärtus." error="Välja lubatud pikkus on 20 tähemärki." sqref="K42:K46" xr:uid="{03D314BE-6EAF-4D1D-9540-D96247E78579}">
      <formula1>LEN(K62)&lt;=20</formula1>
    </dataValidation>
    <dataValidation type="custom" allowBlank="1" showErrorMessage="1" errorTitle="Sisestati lubamatu väärtus." error="Välja lubatud pikkus on 20 tähemärki." sqref="K47:K50" xr:uid="{CDD7FC9C-B70D-488C-85DC-B8520044E69E}">
      <formula1>LEN(K63)&lt;=20</formula1>
    </dataValidation>
    <dataValidation type="custom" allowBlank="1" showErrorMessage="1" errorTitle="Sisestati lubamatu väärtus." error="Välja lubatud pikkus on 2000 tähemärki." sqref="M42:M46" xr:uid="{5585A37C-0975-4800-BFFE-4EEF9FA60F7A}">
      <formula1>LEN(M59)&lt;=2000</formula1>
    </dataValidation>
    <dataValidation type="custom" allowBlank="1" showErrorMessage="1" errorTitle="Sisestati lubamatu väärtus." error="Välja lubatud pikkus on 2000 tähemärki." sqref="M47:M50" xr:uid="{AE746807-6252-4BB1-9B15-9328A8D0C237}">
      <formula1>LEN(M60)&lt;=2000</formula1>
    </dataValidation>
    <dataValidation type="custom" allowBlank="1" showErrorMessage="1" errorTitle="Sisestati lubamatu väärtus." error="Välja lubatud pikkus on 2000 tähemärki." sqref="M42:M46" xr:uid="{C4627F45-2E8F-4620-9F91-8294FEB55DF6}">
      <formula1>LEN(M60)&lt;=2000</formula1>
    </dataValidation>
    <dataValidation type="custom" allowBlank="1" showErrorMessage="1" errorTitle="Sisestati lubamatu väärtus." error="Välja lubatud pikkus on 2000 tähemärki." sqref="M47:M50" xr:uid="{1AC2C748-2366-49B3-ACD6-22F354B7D210}">
      <formula1>LEN(M61)&lt;=2000</formula1>
    </dataValidation>
    <dataValidation type="custom" allowBlank="1" showErrorMessage="1" errorTitle="Sisestati lubamatu väärtus." error="Välja lubatud pikkus on 2000 tähemärki." sqref="M42:M46" xr:uid="{173E3329-0958-438C-82AF-7DF4A2D65344}">
      <formula1>LEN(M61)&lt;=2000</formula1>
    </dataValidation>
    <dataValidation type="custom" allowBlank="1" showErrorMessage="1" errorTitle="Sisestati lubamatu väärtus." error="Välja lubatud pikkus on 2000 tähemärki." sqref="M47:M50" xr:uid="{DF1C2583-CA02-4AD6-8DD3-51811D4F5AA6}">
      <formula1>LEN(M62)&lt;=2000</formula1>
    </dataValidation>
    <dataValidation type="custom" allowBlank="1" showErrorMessage="1" errorTitle="Sisestati lubamatu väärtus." error="Välja lubatud pikkus on 2000 tähemärki." sqref="M42:M46" xr:uid="{46081A7C-6619-495C-9E21-7C8290A7B535}">
      <formula1>LEN(M62)&lt;=2000</formula1>
    </dataValidation>
    <dataValidation type="custom" allowBlank="1" showErrorMessage="1" errorTitle="Sisestati lubamatu väärtus." error="Välja lubatud pikkus on 2000 tähemärki." sqref="M47:M50" xr:uid="{E32E9C67-8371-4175-BED1-B8F707BA07D4}">
      <formula1>LEN(M63)&lt;=2000</formula1>
    </dataValidation>
    <dataValidation type="list" showErrorMessage="1" errorTitle="Sisestati lubamatu väärtus." error="Sisestatud väärtus ei kuulu lubatud väärtuste hulka." sqref="N3:N55" xr:uid="{2A303AB6-933D-4394-9B1D-1832A63D7CE3}">
      <formula1>IF(B3=invoiceFlatRateSuh,suhNames,suhEmpty)</formula1>
    </dataValidation>
    <dataValidation type="custom" allowBlank="1" showErrorMessage="1" errorTitle="Sisestati lubamatu väärtus." error="Välja lubatud pikkus on 1000 tähemärki." sqref="G55" xr:uid="{48A48C75-A19B-42B2-A088-CB0A10353C2B}">
      <formula1>LEN(#REF!)&lt;=1000</formula1>
    </dataValidation>
    <dataValidation type="custom" allowBlank="1" showErrorMessage="1" errorTitle="Sisestati lubamatu väärtus." error="Välja lubatud pikkus on 20 tähemärki." sqref="K55" xr:uid="{D9D2D6F6-C4BA-4D69-BE4F-9AAE25B9B6DF}">
      <formula1>LEN(#REF!)&lt;=20</formula1>
    </dataValidation>
    <dataValidation type="custom" allowBlank="1" showErrorMessage="1" errorTitle="Sisestati lubamatu väärtus." error="Välja lubatud pikkus on 2000 tähemärki." sqref="M55" xr:uid="{C410EDB4-9908-4929-98A1-0E964C03EE87}">
      <formula1>LEN(#REF!)&lt;=2000</formula1>
    </dataValidation>
    <dataValidation type="custom" allowBlank="1" showErrorMessage="1" errorTitle="Sisestati lubamatu väärtus." error="Välja lubatud pikkus on 1000 tähemärki." sqref="G53" xr:uid="{B08FE519-6E7D-47C9-AD8F-0D1435ED04D8}">
      <formula1>LEN(#REF!)&lt;=1000</formula1>
    </dataValidation>
    <dataValidation type="custom" allowBlank="1" showErrorMessage="1" errorTitle="Sisestati lubamatu väärtus." error="Välja lubatud pikkus on 1000 tähemärki." sqref="G54:G55" xr:uid="{3E04BCB4-991C-4A65-B707-9F18D73B2B99}">
      <formula1>LEN(G56)&lt;=1000</formula1>
    </dataValidation>
    <dataValidation type="custom" allowBlank="1" showErrorMessage="1" errorTitle="Sisestati lubamatu väärtus." error="Välja lubatud pikkus on 20 tähemärki." sqref="K53" xr:uid="{39DB76EB-AF9C-489D-835A-CAD26BE2B2B4}">
      <formula1>LEN(#REF!)&lt;=20</formula1>
    </dataValidation>
    <dataValidation type="custom" allowBlank="1" showErrorMessage="1" errorTitle="Sisestati lubamatu väärtus." error="Välja lubatud pikkus on 2000 tähemärki." sqref="M53" xr:uid="{E56E536B-E7FA-4F6B-A2F7-405F6F7B8F85}">
      <formula1>LEN(#REF!)&lt;=2000</formula1>
    </dataValidation>
    <dataValidation type="custom" allowBlank="1" showErrorMessage="1" errorTitle="Sisestati lubamatu väärtus." error="Välja lubatud pikkus on 1000 tähemärki." sqref="G51" xr:uid="{578C5769-48A4-4D4B-AD44-4CD827E2D219}">
      <formula1>LEN(#REF!)&lt;=1000</formula1>
    </dataValidation>
    <dataValidation type="custom" allowBlank="1" showErrorMessage="1" errorTitle="Sisestati lubamatu väärtus." error="Välja lubatud pikkus on 1000 tähemärki." sqref="G52:G54" xr:uid="{C9C2B71E-279B-46E8-8A06-A49757F60DEB}">
      <formula1>LEN(G56)&lt;=1000</formula1>
    </dataValidation>
    <dataValidation type="custom" allowBlank="1" showErrorMessage="1" errorTitle="Sisestati lubamatu väärtus." error="Välja lubatud pikkus on 20 tähemärki." sqref="K51" xr:uid="{2DA7BD66-D3E1-498D-B574-AE994B0CA5A2}">
      <formula1>LEN(#REF!)&lt;=20</formula1>
    </dataValidation>
    <dataValidation type="custom" allowBlank="1" showErrorMessage="1" errorTitle="Sisestati lubamatu väärtus." error="Välja lubatud pikkus on 20 tähemärki." sqref="K52:K54" xr:uid="{4BDC3611-C131-461C-B2E3-BD191B4602C6}">
      <formula1>LEN(K56)&lt;=20</formula1>
    </dataValidation>
    <dataValidation type="custom" allowBlank="1" showErrorMessage="1" errorTitle="Sisestati lubamatu väärtus." error="Välja lubatud pikkus on 2000 tähemärki." sqref="M51" xr:uid="{9783025C-C01D-44AF-9FE5-63C74CBE090E}">
      <formula1>LEN(#REF!)&lt;=2000</formula1>
    </dataValidation>
    <dataValidation type="custom" allowBlank="1" showErrorMessage="1" errorTitle="Sisestati lubamatu väärtus." error="Välja lubatud pikkus on 2000 tähemärki." sqref="M52:M54" xr:uid="{C73944B2-FE75-4D95-9A56-7522DE25EA6B}">
      <formula1>LEN(M56)&lt;=2000</formula1>
    </dataValidation>
    <dataValidation type="custom" allowBlank="1" showErrorMessage="1" errorTitle="Sisestati lubamatu väärtus." error="Välja lubatud pikkus on 20 tähemärki." sqref="K5:K20" xr:uid="{473828BB-DD21-4190-80AB-1307EEF1ED8A}">
      <formula1>LEN(K55)&lt;=20</formula1>
    </dataValidation>
    <dataValidation type="custom" allowBlank="1" showErrorMessage="1" errorTitle="Sisestati lubamatu väärtus." error="Välja lubatud pikkus on 20 tähemärki." sqref="K7:K20" xr:uid="{1C039A34-771F-464F-9A7D-7B70710867E8}">
      <formula1>LEN(K56)&lt;=20</formula1>
    </dataValidation>
    <dataValidation type="custom" allowBlank="1" showErrorMessage="1" errorTitle="Sisestati lubamatu väärtus." error="Välja lubatud pikkus on 20 tähemärki." sqref="K6" xr:uid="{EE739378-B228-4C1F-9541-6E0D6683421C}">
      <formula1>LEN(#REF!)&lt;=20</formula1>
    </dataValidation>
    <dataValidation type="custom" allowBlank="1" showErrorMessage="1" errorTitle="Sisestati lubamatu väärtus." error="Välja lubatud pikkus on 20 tähemärki." sqref="K4:K20" xr:uid="{B902F214-0BA2-4812-9223-4041E0F34F5F}">
      <formula1>LEN(K55)&lt;=20</formula1>
    </dataValidation>
    <dataValidation type="custom" allowBlank="1" showErrorMessage="1" errorTitle="Sisestati lubamatu väärtus." error="Välja lubatud pikkus on 20 tähemärki." sqref="K5" xr:uid="{8EDA2CA4-ECA9-4AE3-B5E9-1437B3A71D73}">
      <formula1>LEN(#REF!)&lt;=20</formula1>
    </dataValidation>
    <dataValidation type="custom" allowBlank="1" showErrorMessage="1" errorTitle="Sisestati lubamatu väärtus." error="Välja lubatud pikkus on 20 tähemärki." sqref="K3:K20" xr:uid="{341B36CB-59B6-4978-849A-2826E5FFD02B}">
      <formula1>LEN(K55)&lt;=20</formula1>
    </dataValidation>
    <dataValidation type="custom" allowBlank="1" showErrorMessage="1" errorTitle="Sisestati lubamatu väärtus." error="Välja lubatud pikkus on 20 tähemärki." sqref="K4" xr:uid="{F72A4986-66B4-4B36-BA55-6ED83D46E9A0}">
      <formula1>LEN(#REF!)&lt;=20</formula1>
    </dataValidation>
    <dataValidation type="custom" allowBlank="1" showErrorMessage="1" errorTitle="Sisestati lubamatu väärtus." error="Välja lubatud pikkus on 20 tähemärki." sqref="K3" xr:uid="{173C2CA9-E3D7-4D20-A99A-BE17D2D489E4}">
      <formula1>LEN(#REF!)&lt;=20</formula1>
    </dataValidation>
    <dataValidation type="custom" allowBlank="1" showErrorMessage="1" errorTitle="Sisestati lubamatu väärtus." error="Välja lubatud pikkus on 2000 tähemärki." sqref="M5:M20" xr:uid="{5517C47B-C9F3-484A-9E44-5B4FD29C401D}">
      <formula1>LEN(M55)&lt;=2000</formula1>
    </dataValidation>
    <dataValidation type="custom" allowBlank="1" showErrorMessage="1" errorTitle="Sisestati lubamatu väärtus." error="Välja lubatud pikkus on 2000 tähemärki." sqref="M7:M20" xr:uid="{811F1AB9-47A6-4730-B873-DA3AD8373C5F}">
      <formula1>LEN(M56)&lt;=2000</formula1>
    </dataValidation>
    <dataValidation type="custom" allowBlank="1" showErrorMessage="1" errorTitle="Sisestati lubamatu väärtus." error="Välja lubatud pikkus on 2000 tähemärki." sqref="M6" xr:uid="{09AFA786-2462-4B06-A61D-181786D45169}">
      <formula1>LEN(#REF!)&lt;=2000</formula1>
    </dataValidation>
    <dataValidation type="custom" allowBlank="1" showErrorMessage="1" errorTitle="Sisestati lubamatu väärtus." error="Välja lubatud pikkus on 2000 tähemärki." sqref="M4:M20" xr:uid="{8909FCC0-C2E5-4CDA-8ED7-C5B8C75AC926}">
      <formula1>LEN(M55)&lt;=2000</formula1>
    </dataValidation>
    <dataValidation type="custom" allowBlank="1" showErrorMessage="1" errorTitle="Sisestati lubamatu väärtus." error="Välja lubatud pikkus on 2000 tähemärki." sqref="M5" xr:uid="{262A2349-7452-4663-93AF-2A7D7F57FCBB}">
      <formula1>LEN(#REF!)&lt;=2000</formula1>
    </dataValidation>
    <dataValidation type="custom" allowBlank="1" showErrorMessage="1" errorTitle="Sisestati lubamatu väärtus." error="Välja lubatud pikkus on 2000 tähemärki." sqref="M3:M20" xr:uid="{CD208D42-4412-46D5-B9D0-13CCEBF6C059}">
      <formula1>LEN(M55)&lt;=2000</formula1>
    </dataValidation>
    <dataValidation type="custom" allowBlank="1" showErrorMessage="1" errorTitle="Sisestati lubamatu väärtus." error="Välja lubatud pikkus on 2000 tähemärki." sqref="M4" xr:uid="{B0E5D501-3E76-4752-90D7-A6660B6F8E61}">
      <formula1>LEN(#REF!)&lt;=2000</formula1>
    </dataValidation>
    <dataValidation type="custom" allowBlank="1" showErrorMessage="1" errorTitle="Sisestati lubamatu väärtus." error="Välja lubatud pikkus on 2000 tähemärki." sqref="M3" xr:uid="{E806C9C2-7688-46B0-9563-4988416750F8}">
      <formula1>LEN(#REF!)&lt;=2000</formula1>
    </dataValidation>
    <dataValidation type="custom" allowBlank="1" showErrorMessage="1" errorTitle="Sisestati lubamatu väärtus." error="Välja lubatud pikkus on 1000 tähemärki." sqref="G33" xr:uid="{27C6C415-F9B8-4749-99B3-AE2E9B83216D}">
      <formula1>LEN(#REF!)&lt;=1000</formula1>
    </dataValidation>
    <dataValidation type="custom" allowBlank="1" showErrorMessage="1" errorTitle="Sisestati lubamatu väärtus." error="Välja lubatud pikkus on 1000 tähemärki." sqref="G34:G41" xr:uid="{ECD8C9D7-C2BD-4A18-B68A-D0BF1362F8D8}">
      <formula1>LEN(G56)&lt;=1000</formula1>
    </dataValidation>
    <dataValidation type="custom" allowBlank="1" showErrorMessage="1" errorTitle="Sisestati lubamatu väärtus." error="Välja lubatud pikkus on 20 tähemärki." sqref="K33" xr:uid="{818C0928-FB67-4E37-970B-7D728FF8BC9F}">
      <formula1>LEN(#REF!)&lt;=20</formula1>
    </dataValidation>
    <dataValidation type="custom" allowBlank="1" showErrorMessage="1" errorTitle="Sisestati lubamatu väärtus." error="Välja lubatud pikkus on 20 tähemärki." sqref="K34:K41" xr:uid="{1823F35A-8BE0-417D-916D-9B55D9927DBC}">
      <formula1>LEN(K56)&lt;=20</formula1>
    </dataValidation>
    <dataValidation type="custom" allowBlank="1" showErrorMessage="1" errorTitle="Sisestati lubamatu väärtus." error="Välja lubatud pikkus on 2000 tähemärki." sqref="M33" xr:uid="{1801C03B-4B98-49CA-BF73-0A1625B05503}">
      <formula1>LEN(#REF!)&lt;=2000</formula1>
    </dataValidation>
    <dataValidation type="custom" allowBlank="1" showErrorMessage="1" errorTitle="Sisestati lubamatu väärtus." error="Välja lubatud pikkus on 2000 tähemärki." sqref="M34:M41" xr:uid="{7999A4C4-060A-453D-9E6D-8A408D6E7DE5}">
      <formula1>LEN(M56)&lt;=2000</formula1>
    </dataValidation>
    <dataValidation type="custom" allowBlank="1" showErrorMessage="1" errorTitle="Sisestati lubamatu väärtus." error="Välja lubatud pikkus on 500 tähemärki." sqref="R33" xr:uid="{BCC6249B-96FB-4F2D-92FB-4CD249CB3EA1}">
      <formula1>LEN(#REF!)&lt;=500</formula1>
    </dataValidation>
    <dataValidation type="custom" allowBlank="1" showErrorMessage="1" errorTitle="Sisestati lubamatu väärtus." error="Välja lubatud pikkus on 500 tähemärki." sqref="R35" xr:uid="{11CB74AD-AF39-4DDF-BD9F-F116532F7BBA}">
      <formula1>LEN(R57)&lt;=500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3"/>
  <sheetViews>
    <sheetView workbookViewId="0"/>
  </sheetViews>
  <sheetFormatPr defaultRowHeight="15" x14ac:dyDescent="0.25"/>
  <cols>
    <col min="1" max="1" width="21.42578125" bestFit="1" customWidth="1"/>
    <col min="2" max="2" width="33.42578125" bestFit="1" customWidth="1"/>
    <col min="3" max="3" width="35.28515625" bestFit="1" customWidth="1"/>
    <col min="5" max="5" width="15.140625" bestFit="1" customWidth="1"/>
    <col min="7" max="7" width="18.140625" bestFit="1" customWidth="1"/>
    <col min="9" max="9" width="32" bestFit="1" customWidth="1"/>
    <col min="11" max="11" width="21.7109375" bestFit="1" customWidth="1"/>
    <col min="13" max="14" width="11.140625" bestFit="1" customWidth="1"/>
  </cols>
  <sheetData>
    <row r="1" spans="1:14" x14ac:dyDescent="0.25">
      <c r="A1" s="1" t="s">
        <v>1</v>
      </c>
      <c r="B1" s="1" t="s">
        <v>2</v>
      </c>
      <c r="C1" s="1" t="s">
        <v>3</v>
      </c>
      <c r="E1" s="1" t="s">
        <v>4</v>
      </c>
      <c r="G1" s="1" t="s">
        <v>5</v>
      </c>
      <c r="I1" s="1" t="s">
        <v>6</v>
      </c>
      <c r="K1" s="1" t="s">
        <v>7</v>
      </c>
      <c r="M1" s="1" t="s">
        <v>8</v>
      </c>
      <c r="N1" s="1" t="s">
        <v>9</v>
      </c>
    </row>
    <row r="2" spans="1:14" x14ac:dyDescent="0.25">
      <c r="C2" t="s">
        <v>145</v>
      </c>
      <c r="E2" t="s">
        <v>80</v>
      </c>
      <c r="G2" t="s">
        <v>81</v>
      </c>
      <c r="I2" t="s">
        <v>82</v>
      </c>
      <c r="K2" t="s">
        <v>83</v>
      </c>
    </row>
    <row r="3" spans="1:14" x14ac:dyDescent="0.25">
      <c r="A3" t="s">
        <v>10</v>
      </c>
      <c r="B3" t="s">
        <v>11</v>
      </c>
      <c r="C3" t="s">
        <v>146</v>
      </c>
      <c r="E3" t="s">
        <v>81</v>
      </c>
      <c r="K3" t="s">
        <v>84</v>
      </c>
      <c r="M3" t="s">
        <v>149</v>
      </c>
      <c r="N3">
        <v>3.84</v>
      </c>
    </row>
    <row r="4" spans="1:14" x14ac:dyDescent="0.25">
      <c r="A4" t="s">
        <v>12</v>
      </c>
      <c r="B4" t="s">
        <v>13</v>
      </c>
      <c r="C4" t="s">
        <v>147</v>
      </c>
      <c r="K4" t="s">
        <v>85</v>
      </c>
      <c r="M4" t="s">
        <v>150</v>
      </c>
      <c r="N4">
        <v>26</v>
      </c>
    </row>
    <row r="5" spans="1:14" x14ac:dyDescent="0.25">
      <c r="A5" t="s">
        <v>14</v>
      </c>
      <c r="B5" t="s">
        <v>15</v>
      </c>
      <c r="C5" t="s">
        <v>148</v>
      </c>
      <c r="K5" t="s">
        <v>86</v>
      </c>
      <c r="M5" t="s">
        <v>151</v>
      </c>
      <c r="N5">
        <v>0.1</v>
      </c>
    </row>
    <row r="6" spans="1:14" x14ac:dyDescent="0.25">
      <c r="A6" t="s">
        <v>16</v>
      </c>
      <c r="B6" t="s">
        <v>17</v>
      </c>
      <c r="K6" t="s">
        <v>87</v>
      </c>
    </row>
    <row r="7" spans="1:14" x14ac:dyDescent="0.25">
      <c r="A7" t="s">
        <v>18</v>
      </c>
      <c r="B7" t="s">
        <v>19</v>
      </c>
      <c r="K7" t="s">
        <v>88</v>
      </c>
    </row>
    <row r="8" spans="1:14" x14ac:dyDescent="0.25">
      <c r="A8" t="s">
        <v>20</v>
      </c>
      <c r="B8" t="s">
        <v>21</v>
      </c>
      <c r="K8" t="s">
        <v>89</v>
      </c>
    </row>
    <row r="9" spans="1:14" x14ac:dyDescent="0.25">
      <c r="A9" t="s">
        <v>22</v>
      </c>
      <c r="B9" t="s">
        <v>23</v>
      </c>
      <c r="K9" t="s">
        <v>90</v>
      </c>
    </row>
    <row r="10" spans="1:14" x14ac:dyDescent="0.25">
      <c r="A10" t="s">
        <v>24</v>
      </c>
      <c r="B10" t="s">
        <v>25</v>
      </c>
      <c r="K10" t="s">
        <v>91</v>
      </c>
    </row>
    <row r="11" spans="1:14" x14ac:dyDescent="0.25">
      <c r="A11" t="s">
        <v>26</v>
      </c>
      <c r="B11" t="s">
        <v>27</v>
      </c>
      <c r="K11" t="s">
        <v>92</v>
      </c>
    </row>
    <row r="12" spans="1:14" x14ac:dyDescent="0.25">
      <c r="A12" t="s">
        <v>28</v>
      </c>
      <c r="B12" t="s">
        <v>29</v>
      </c>
      <c r="K12" t="s">
        <v>93</v>
      </c>
    </row>
    <row r="13" spans="1:14" x14ac:dyDescent="0.25">
      <c r="A13" t="s">
        <v>30</v>
      </c>
      <c r="B13" t="s">
        <v>31</v>
      </c>
      <c r="K13" t="s">
        <v>94</v>
      </c>
    </row>
    <row r="14" spans="1:14" x14ac:dyDescent="0.25">
      <c r="A14" t="s">
        <v>32</v>
      </c>
      <c r="B14" t="s">
        <v>33</v>
      </c>
      <c r="K14" t="s">
        <v>95</v>
      </c>
    </row>
    <row r="15" spans="1:14" x14ac:dyDescent="0.25">
      <c r="A15" t="s">
        <v>34</v>
      </c>
      <c r="B15" t="s">
        <v>35</v>
      </c>
      <c r="K15" t="s">
        <v>96</v>
      </c>
    </row>
    <row r="16" spans="1:14" x14ac:dyDescent="0.25">
      <c r="A16" t="s">
        <v>36</v>
      </c>
      <c r="B16" t="s">
        <v>37</v>
      </c>
      <c r="K16" t="s">
        <v>97</v>
      </c>
    </row>
    <row r="17" spans="1:11" x14ac:dyDescent="0.25">
      <c r="A17" t="s">
        <v>38</v>
      </c>
      <c r="B17" t="s">
        <v>39</v>
      </c>
      <c r="K17" t="s">
        <v>98</v>
      </c>
    </row>
    <row r="18" spans="1:11" x14ac:dyDescent="0.25">
      <c r="A18" t="s">
        <v>40</v>
      </c>
      <c r="B18" t="s">
        <v>41</v>
      </c>
      <c r="K18" t="s">
        <v>99</v>
      </c>
    </row>
    <row r="19" spans="1:11" x14ac:dyDescent="0.25">
      <c r="A19" t="s">
        <v>42</v>
      </c>
      <c r="B19" t="s">
        <v>43</v>
      </c>
      <c r="K19" t="s">
        <v>100</v>
      </c>
    </row>
    <row r="20" spans="1:11" x14ac:dyDescent="0.25">
      <c r="A20" t="s">
        <v>44</v>
      </c>
      <c r="B20" t="s">
        <v>45</v>
      </c>
      <c r="K20" t="s">
        <v>101</v>
      </c>
    </row>
    <row r="21" spans="1:11" x14ac:dyDescent="0.25">
      <c r="A21" t="s">
        <v>46</v>
      </c>
      <c r="B21" t="s">
        <v>47</v>
      </c>
      <c r="K21" t="s">
        <v>102</v>
      </c>
    </row>
    <row r="22" spans="1:11" x14ac:dyDescent="0.25">
      <c r="A22" t="s">
        <v>48</v>
      </c>
      <c r="B22" t="s">
        <v>49</v>
      </c>
      <c r="K22" t="s">
        <v>103</v>
      </c>
    </row>
    <row r="23" spans="1:11" x14ac:dyDescent="0.25">
      <c r="A23" t="s">
        <v>50</v>
      </c>
      <c r="B23" t="s">
        <v>51</v>
      </c>
      <c r="K23" t="s">
        <v>104</v>
      </c>
    </row>
    <row r="24" spans="1:11" x14ac:dyDescent="0.25">
      <c r="A24" t="s">
        <v>52</v>
      </c>
      <c r="B24" t="s">
        <v>53</v>
      </c>
      <c r="K24" t="s">
        <v>105</v>
      </c>
    </row>
    <row r="25" spans="1:11" x14ac:dyDescent="0.25">
      <c r="A25" t="s">
        <v>54</v>
      </c>
      <c r="B25" t="s">
        <v>55</v>
      </c>
      <c r="K25" t="s">
        <v>106</v>
      </c>
    </row>
    <row r="26" spans="1:11" x14ac:dyDescent="0.25">
      <c r="A26" t="s">
        <v>56</v>
      </c>
      <c r="B26" t="s">
        <v>57</v>
      </c>
      <c r="K26" t="s">
        <v>107</v>
      </c>
    </row>
    <row r="27" spans="1:11" x14ac:dyDescent="0.25">
      <c r="A27" t="s">
        <v>58</v>
      </c>
      <c r="B27" t="s">
        <v>59</v>
      </c>
      <c r="K27" t="s">
        <v>108</v>
      </c>
    </row>
    <row r="28" spans="1:11" x14ac:dyDescent="0.25">
      <c r="A28" t="s">
        <v>60</v>
      </c>
      <c r="B28" t="s">
        <v>61</v>
      </c>
      <c r="K28" t="s">
        <v>109</v>
      </c>
    </row>
    <row r="29" spans="1:11" x14ac:dyDescent="0.25">
      <c r="A29" t="s">
        <v>62</v>
      </c>
      <c r="B29" t="s">
        <v>63</v>
      </c>
      <c r="K29" t="s">
        <v>110</v>
      </c>
    </row>
    <row r="30" spans="1:11" x14ac:dyDescent="0.25">
      <c r="A30" t="s">
        <v>64</v>
      </c>
      <c r="B30" t="s">
        <v>65</v>
      </c>
      <c r="K30" t="s">
        <v>111</v>
      </c>
    </row>
    <row r="31" spans="1:11" x14ac:dyDescent="0.25">
      <c r="A31" t="s">
        <v>66</v>
      </c>
      <c r="B31" t="s">
        <v>67</v>
      </c>
      <c r="K31" t="s">
        <v>112</v>
      </c>
    </row>
    <row r="32" spans="1:11" x14ac:dyDescent="0.25">
      <c r="A32" t="s">
        <v>68</v>
      </c>
      <c r="B32" t="s">
        <v>69</v>
      </c>
      <c r="K32" t="s">
        <v>113</v>
      </c>
    </row>
    <row r="33" spans="1:11" x14ac:dyDescent="0.25">
      <c r="A33" t="s">
        <v>70</v>
      </c>
      <c r="B33" t="s">
        <v>71</v>
      </c>
      <c r="K33" t="s">
        <v>114</v>
      </c>
    </row>
    <row r="34" spans="1:11" x14ac:dyDescent="0.25">
      <c r="A34" t="s">
        <v>72</v>
      </c>
      <c r="B34" t="s">
        <v>73</v>
      </c>
      <c r="K34" t="s">
        <v>115</v>
      </c>
    </row>
    <row r="35" spans="1:11" x14ac:dyDescent="0.25">
      <c r="A35" t="s">
        <v>74</v>
      </c>
      <c r="B35" t="s">
        <v>75</v>
      </c>
      <c r="K35" t="s">
        <v>116</v>
      </c>
    </row>
    <row r="36" spans="1:11" x14ac:dyDescent="0.25">
      <c r="A36" t="s">
        <v>76</v>
      </c>
      <c r="B36" t="s">
        <v>77</v>
      </c>
      <c r="K36" t="s">
        <v>117</v>
      </c>
    </row>
    <row r="37" spans="1:11" x14ac:dyDescent="0.25">
      <c r="A37" t="s">
        <v>78</v>
      </c>
      <c r="B37" t="s">
        <v>79</v>
      </c>
      <c r="K37" t="s">
        <v>118</v>
      </c>
    </row>
    <row r="38" spans="1:11" x14ac:dyDescent="0.25">
      <c r="K38" t="s">
        <v>119</v>
      </c>
    </row>
    <row r="39" spans="1:11" x14ac:dyDescent="0.25">
      <c r="K39" t="s">
        <v>120</v>
      </c>
    </row>
    <row r="40" spans="1:11" x14ac:dyDescent="0.25">
      <c r="K40" t="s">
        <v>121</v>
      </c>
    </row>
    <row r="41" spans="1:11" x14ac:dyDescent="0.25">
      <c r="K41" t="s">
        <v>122</v>
      </c>
    </row>
    <row r="42" spans="1:11" x14ac:dyDescent="0.25">
      <c r="K42" t="s">
        <v>123</v>
      </c>
    </row>
    <row r="43" spans="1:11" x14ac:dyDescent="0.25">
      <c r="K43" t="s">
        <v>124</v>
      </c>
    </row>
    <row r="44" spans="1:11" x14ac:dyDescent="0.25">
      <c r="K44" t="s">
        <v>125</v>
      </c>
    </row>
    <row r="45" spans="1:11" x14ac:dyDescent="0.25">
      <c r="K45" t="s">
        <v>126</v>
      </c>
    </row>
    <row r="46" spans="1:11" x14ac:dyDescent="0.25">
      <c r="K46" t="s">
        <v>127</v>
      </c>
    </row>
    <row r="47" spans="1:11" x14ac:dyDescent="0.25">
      <c r="K47" t="s">
        <v>128</v>
      </c>
    </row>
    <row r="48" spans="1:11" x14ac:dyDescent="0.25">
      <c r="K48" t="s">
        <v>129</v>
      </c>
    </row>
    <row r="49" spans="11:11" x14ac:dyDescent="0.25">
      <c r="K49" t="s">
        <v>130</v>
      </c>
    </row>
    <row r="50" spans="11:11" x14ac:dyDescent="0.25">
      <c r="K50" t="s">
        <v>131</v>
      </c>
    </row>
    <row r="51" spans="11:11" x14ac:dyDescent="0.25">
      <c r="K51" t="s">
        <v>132</v>
      </c>
    </row>
    <row r="52" spans="11:11" x14ac:dyDescent="0.25">
      <c r="K52" t="s">
        <v>133</v>
      </c>
    </row>
    <row r="53" spans="11:11" x14ac:dyDescent="0.25">
      <c r="K53" t="s">
        <v>134</v>
      </c>
    </row>
    <row r="54" spans="11:11" x14ac:dyDescent="0.25">
      <c r="K54" t="s">
        <v>135</v>
      </c>
    </row>
    <row r="55" spans="11:11" x14ac:dyDescent="0.25">
      <c r="K55" t="s">
        <v>136</v>
      </c>
    </row>
    <row r="56" spans="11:11" x14ac:dyDescent="0.25">
      <c r="K56" t="s">
        <v>137</v>
      </c>
    </row>
    <row r="57" spans="11:11" x14ac:dyDescent="0.25">
      <c r="K57" t="s">
        <v>138</v>
      </c>
    </row>
    <row r="58" spans="11:11" x14ac:dyDescent="0.25">
      <c r="K58" t="s">
        <v>139</v>
      </c>
    </row>
    <row r="59" spans="11:11" x14ac:dyDescent="0.25">
      <c r="K59" t="s">
        <v>140</v>
      </c>
    </row>
    <row r="60" spans="11:11" x14ac:dyDescent="0.25">
      <c r="K60" t="s">
        <v>141</v>
      </c>
    </row>
    <row r="61" spans="11:11" x14ac:dyDescent="0.25">
      <c r="K61" t="s">
        <v>142</v>
      </c>
    </row>
    <row r="62" spans="11:11" x14ac:dyDescent="0.25">
      <c r="K62" t="s">
        <v>143</v>
      </c>
    </row>
    <row r="63" spans="11:11" x14ac:dyDescent="0.25">
      <c r="K63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10</vt:i4>
      </vt:variant>
    </vt:vector>
  </HeadingPairs>
  <TitlesOfParts>
    <vt:vector size="11" baseType="lpstr">
      <vt:lpstr>main</vt:lpstr>
      <vt:lpstr>docIssuerPartners</vt:lpstr>
      <vt:lpstr>docIssuerPartnersRegNo</vt:lpstr>
      <vt:lpstr>invoiceFlatRateSuh</vt:lpstr>
      <vt:lpstr>invoiceFlatRateTypes</vt:lpstr>
      <vt:lpstr>projectActivities</vt:lpstr>
      <vt:lpstr>projectContracts</vt:lpstr>
      <vt:lpstr>projectPartners</vt:lpstr>
      <vt:lpstr>suhEmpty</vt:lpstr>
      <vt:lpstr>suhNamePrice</vt:lpstr>
      <vt:lpstr>suhNames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Angela Laur</cp:lastModifiedBy>
  <dcterms:created xsi:type="dcterms:W3CDTF">2024-04-26T08:29:37Z</dcterms:created>
  <dcterms:modified xsi:type="dcterms:W3CDTF">2024-04-26T12:09:36Z</dcterms:modified>
</cp:coreProperties>
</file>