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0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" l="1"/>
  <c r="D37" i="1"/>
  <c r="D39" i="1"/>
  <c r="D33" i="1"/>
  <c r="D44" i="1"/>
  <c r="D5" i="1" l="1"/>
  <c r="C16" i="1"/>
  <c r="D48" i="1"/>
  <c r="E50" i="1" l="1"/>
  <c r="I50" i="1" s="1"/>
  <c r="F50" i="1"/>
  <c r="H50" i="1"/>
  <c r="G50" i="1"/>
  <c r="D47" i="1"/>
  <c r="D46" i="1"/>
  <c r="D25" i="1"/>
  <c r="D24" i="1"/>
  <c r="D23" i="1"/>
  <c r="D22" i="1"/>
  <c r="D21" i="1"/>
  <c r="D20" i="1"/>
  <c r="D19" i="1"/>
  <c r="D18" i="1"/>
  <c r="D45" i="1" l="1"/>
  <c r="D43" i="1"/>
  <c r="D41" i="1"/>
  <c r="D40" i="1"/>
  <c r="D36" i="1"/>
  <c r="D35" i="1"/>
  <c r="D34" i="1"/>
  <c r="D32" i="1"/>
  <c r="D31" i="1"/>
  <c r="D30" i="1"/>
  <c r="D29" i="1"/>
  <c r="D28" i="1"/>
  <c r="D27" i="1"/>
  <c r="D26" i="1"/>
  <c r="D17" i="1"/>
  <c r="D15" i="1"/>
  <c r="D14" i="1"/>
  <c r="D13" i="1"/>
  <c r="D12" i="1"/>
  <c r="D11" i="1"/>
  <c r="D10" i="1"/>
  <c r="D9" i="1"/>
  <c r="D8" i="1"/>
  <c r="D7" i="1"/>
  <c r="D16" i="1"/>
  <c r="D50" i="1" l="1"/>
</calcChain>
</file>

<file path=xl/sharedStrings.xml><?xml version="1.0" encoding="utf-8"?>
<sst xmlns="http://schemas.openxmlformats.org/spreadsheetml/2006/main" count="103" uniqueCount="63">
  <si>
    <t>Ruumi nimi</t>
  </si>
  <si>
    <t>Laius</t>
  </si>
  <si>
    <t>Sügavus</t>
  </si>
  <si>
    <t>1 Õppeklass</t>
  </si>
  <si>
    <t>29 Valvur</t>
  </si>
  <si>
    <t>Köök</t>
  </si>
  <si>
    <t>37 Puidutöökoda</t>
  </si>
  <si>
    <t>36-1 Koridor</t>
  </si>
  <si>
    <t>35 Metalltöökoda</t>
  </si>
  <si>
    <t>36 Kaupo</t>
  </si>
  <si>
    <t>31…1 Koridor, garaaži juures</t>
  </si>
  <si>
    <t>2 Karini tuba</t>
  </si>
  <si>
    <t>3 Aavo tuba</t>
  </si>
  <si>
    <t>4 tuba</t>
  </si>
  <si>
    <t>5 tuba</t>
  </si>
  <si>
    <t>6 tuba</t>
  </si>
  <si>
    <t>7 tuba</t>
  </si>
  <si>
    <t>8 tuba</t>
  </si>
  <si>
    <t>9 tuba</t>
  </si>
  <si>
    <t>10 Naiste WC</t>
  </si>
  <si>
    <t>11 Katlaruum</t>
  </si>
  <si>
    <t>12 Meeste WC</t>
  </si>
  <si>
    <t>15 tuba</t>
  </si>
  <si>
    <t>16 tuba</t>
  </si>
  <si>
    <t>17 tuba</t>
  </si>
  <si>
    <t>18 tuba</t>
  </si>
  <si>
    <t>19 tuba</t>
  </si>
  <si>
    <t>20 tuba</t>
  </si>
  <si>
    <t>21 tuba</t>
  </si>
  <si>
    <t>22-2 tuba 22</t>
  </si>
  <si>
    <t>22 Mart</t>
  </si>
  <si>
    <t>23 õhutiir</t>
  </si>
  <si>
    <t>24 300m tiir</t>
  </si>
  <si>
    <t>25 50m tiir</t>
  </si>
  <si>
    <t>26 Kohtunikud</t>
  </si>
  <si>
    <t>28 Finaalitiir kuni värav</t>
  </si>
  <si>
    <t>PVC</t>
  </si>
  <si>
    <t>betoon</t>
  </si>
  <si>
    <t>kumm</t>
  </si>
  <si>
    <t>100m tulejoon</t>
  </si>
  <si>
    <t>25m tulejoon</t>
  </si>
  <si>
    <t>vaip</t>
  </si>
  <si>
    <t>3x nädalas</t>
  </si>
  <si>
    <t>Profiil (kvaliteeditase)</t>
  </si>
  <si>
    <t>Pindala m2</t>
  </si>
  <si>
    <t>33 Relvahoidja 2-2</t>
  </si>
  <si>
    <t>33-1 Relvahoidja 2-1</t>
  </si>
  <si>
    <t>1-1 Koristaja ruum, seal hulgas</t>
  </si>
  <si>
    <t>Sagedus nädalas</t>
  </si>
  <si>
    <t xml:space="preserve">1x </t>
  </si>
  <si>
    <t xml:space="preserve">4x </t>
  </si>
  <si>
    <t xml:space="preserve">3x </t>
  </si>
  <si>
    <t>2x</t>
  </si>
  <si>
    <t>31 Relvaruumide koridor</t>
  </si>
  <si>
    <t>30 Peasissekäigust pikk koridor</t>
  </si>
  <si>
    <t>23 õhutiiru tulejoon</t>
  </si>
  <si>
    <t>Sagedus kuus</t>
  </si>
  <si>
    <t xml:space="preserve">2x </t>
  </si>
  <si>
    <t>Finaalitiir väravast kummijooneni</t>
  </si>
  <si>
    <t>Finaaltiiru kummiosa</t>
  </si>
  <si>
    <t>Kohtunikemaja (saun)</t>
  </si>
  <si>
    <t>Kohtunikemaja (WC väljast sisenev )</t>
  </si>
  <si>
    <t>Lisa 1-1 –Ruumid ja nende m2 ning koristussagedus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</si>
</sst>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1"/>
      <color rgb="FFFF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wrapText="1"/>
    </xf>
    <xf numFmtId="0" fontId="2" fillId="0" borderId="0" xfId="0" applyFont="1"/>
    <xf numFmtId="164" fontId="2" fillId="0" borderId="0" xfId="0" applyNumberFormat="1" applyFont="1"/>
    <xf numFmtId="0" fontId="2" fillId="0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3" fillId="2" borderId="1" xfId="0" applyFont="1" applyFill="1" applyBorder="1"/>
    <xf numFmtId="164" fontId="2" fillId="2" borderId="1" xfId="0" applyNumberFormat="1" applyFont="1" applyFill="1" applyBorder="1"/>
    <xf numFmtId="0" fontId="2" fillId="0" borderId="1" xfId="0" applyFont="1" applyBorder="1"/>
    <xf numFmtId="0" fontId="2" fillId="0" borderId="1" xfId="0" applyFont="1" applyFill="1" applyBorder="1"/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center"/>
    </xf>
    <xf numFmtId="0" fontId="3" fillId="0" borderId="1" xfId="0" applyFont="1" applyBorder="1"/>
    <xf numFmtId="164" fontId="2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164" fontId="2" fillId="0" borderId="1" xfId="0" applyNumberFormat="1" applyFont="1" applyFill="1" applyBorder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/>
    <xf numFmtId="3" fontId="1" fillId="0" borderId="1" xfId="0" applyNumberFormat="1" applyFont="1" applyBorder="1" applyAlignment="1">
      <alignment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61" dT="2021-12-09T06:35:10.06" personId="{00000000-0000-0000-0000-000000000000}" id="{0AA5C447-A572-49E0-B152-D22CEF250477}">
    <text>seal tõenäoliselt erinevad ruumid, need vaja eraldi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2"/>
  <sheetViews>
    <sheetView tabSelected="1" zoomScaleNormal="100" workbookViewId="0">
      <pane ySplit="4" topLeftCell="A5" activePane="bottomLeft" state="frozen"/>
      <selection pane="bottomLeft" activeCell="A2" sqref="A2"/>
    </sheetView>
  </sheetViews>
  <sheetFormatPr defaultRowHeight="14" x14ac:dyDescent="0.3"/>
  <cols>
    <col min="1" max="1" width="25.54296875" style="2" customWidth="1"/>
    <col min="2" max="3" width="8.7265625" style="3"/>
    <col min="4" max="4" width="10" style="4" bestFit="1" customWidth="1"/>
    <col min="5" max="5" width="6.7265625" style="3" customWidth="1"/>
    <col min="6" max="6" width="7.26953125" style="5" customWidth="1"/>
    <col min="7" max="8" width="8.7265625" style="3"/>
    <col min="9" max="9" width="14.54296875" style="2" customWidth="1"/>
    <col min="10" max="10" width="15" style="6" customWidth="1"/>
    <col min="11" max="11" width="12.54296875" style="7" customWidth="1"/>
    <col min="12" max="16384" width="8.7265625" style="3"/>
  </cols>
  <sheetData>
    <row r="2" spans="1:11" ht="42" x14ac:dyDescent="0.3">
      <c r="A2" s="1" t="s">
        <v>62</v>
      </c>
    </row>
    <row r="4" spans="1:11" ht="32.25" customHeight="1" x14ac:dyDescent="0.3">
      <c r="A4" s="8" t="s">
        <v>0</v>
      </c>
      <c r="B4" s="9" t="s">
        <v>1</v>
      </c>
      <c r="C4" s="9" t="s">
        <v>2</v>
      </c>
      <c r="D4" s="10" t="s">
        <v>44</v>
      </c>
      <c r="E4" s="11" t="s">
        <v>36</v>
      </c>
      <c r="F4" s="12" t="s">
        <v>37</v>
      </c>
      <c r="G4" s="11" t="s">
        <v>38</v>
      </c>
      <c r="H4" s="11" t="s">
        <v>41</v>
      </c>
      <c r="I4" s="13" t="s">
        <v>43</v>
      </c>
      <c r="J4" s="14" t="s">
        <v>48</v>
      </c>
      <c r="K4" s="14" t="s">
        <v>56</v>
      </c>
    </row>
    <row r="5" spans="1:11" x14ac:dyDescent="0.3">
      <c r="A5" s="13" t="s">
        <v>3</v>
      </c>
      <c r="B5" s="15">
        <v>11.42</v>
      </c>
      <c r="C5" s="15">
        <v>5.53</v>
      </c>
      <c r="D5" s="16">
        <f>B5*C5</f>
        <v>63.1526</v>
      </c>
      <c r="E5" s="11">
        <v>63.2</v>
      </c>
      <c r="F5" s="12"/>
      <c r="G5" s="11"/>
      <c r="H5" s="11"/>
      <c r="I5" s="13">
        <v>3</v>
      </c>
      <c r="J5" s="17" t="s">
        <v>51</v>
      </c>
      <c r="K5" s="18"/>
    </row>
    <row r="6" spans="1:11" ht="28" x14ac:dyDescent="0.3">
      <c r="A6" s="13" t="s">
        <v>47</v>
      </c>
      <c r="B6" s="15"/>
      <c r="C6" s="15"/>
      <c r="D6" s="16">
        <v>2.4</v>
      </c>
      <c r="E6" s="11"/>
      <c r="F6" s="12">
        <v>2.4</v>
      </c>
      <c r="G6" s="11"/>
      <c r="H6" s="11"/>
      <c r="I6" s="13">
        <v>2</v>
      </c>
      <c r="J6" s="17" t="s">
        <v>49</v>
      </c>
      <c r="K6" s="18"/>
    </row>
    <row r="7" spans="1:11" x14ac:dyDescent="0.3">
      <c r="A7" s="13" t="s">
        <v>4</v>
      </c>
      <c r="B7" s="15">
        <v>3.27</v>
      </c>
      <c r="C7" s="15">
        <v>2.4900000000000002</v>
      </c>
      <c r="D7" s="16">
        <f>B7*C7</f>
        <v>8.1423000000000005</v>
      </c>
      <c r="E7" s="11">
        <v>8.1</v>
      </c>
      <c r="F7" s="12"/>
      <c r="G7" s="11"/>
      <c r="H7" s="11"/>
      <c r="I7" s="13">
        <v>3</v>
      </c>
      <c r="J7" s="17" t="s">
        <v>49</v>
      </c>
      <c r="K7" s="18"/>
    </row>
    <row r="8" spans="1:11" x14ac:dyDescent="0.3">
      <c r="A8" s="13" t="s">
        <v>5</v>
      </c>
      <c r="B8" s="15">
        <v>6.87</v>
      </c>
      <c r="C8" s="15">
        <v>2.4900000000000002</v>
      </c>
      <c r="D8" s="16">
        <f>B8*C8</f>
        <v>17.106300000000001</v>
      </c>
      <c r="E8" s="11"/>
      <c r="F8" s="12">
        <v>17.100000000000001</v>
      </c>
      <c r="G8" s="11"/>
      <c r="H8" s="11"/>
      <c r="I8" s="13">
        <v>3</v>
      </c>
      <c r="J8" s="17" t="s">
        <v>50</v>
      </c>
      <c r="K8" s="18"/>
    </row>
    <row r="9" spans="1:11" x14ac:dyDescent="0.3">
      <c r="A9" s="13" t="s">
        <v>45</v>
      </c>
      <c r="B9" s="15">
        <v>8.98</v>
      </c>
      <c r="C9" s="15">
        <v>5.59</v>
      </c>
      <c r="D9" s="16">
        <f t="shared" ref="D9:D17" si="0">B9*C9</f>
        <v>50.1982</v>
      </c>
      <c r="E9" s="11"/>
      <c r="F9" s="12">
        <v>50.2</v>
      </c>
      <c r="G9" s="11"/>
      <c r="H9" s="11"/>
      <c r="I9" s="19">
        <v>2</v>
      </c>
      <c r="J9" s="17" t="s">
        <v>49</v>
      </c>
      <c r="K9" s="18"/>
    </row>
    <row r="10" spans="1:11" x14ac:dyDescent="0.3">
      <c r="A10" s="13" t="s">
        <v>46</v>
      </c>
      <c r="B10" s="15">
        <v>3.97</v>
      </c>
      <c r="C10" s="15">
        <v>5.58</v>
      </c>
      <c r="D10" s="16">
        <f t="shared" si="0"/>
        <v>22.1526</v>
      </c>
      <c r="E10" s="11"/>
      <c r="F10" s="12">
        <v>22.2</v>
      </c>
      <c r="G10" s="11"/>
      <c r="H10" s="11"/>
      <c r="I10" s="19">
        <v>2</v>
      </c>
      <c r="J10" s="17" t="s">
        <v>49</v>
      </c>
      <c r="K10" s="18"/>
    </row>
    <row r="11" spans="1:11" x14ac:dyDescent="0.3">
      <c r="A11" s="13" t="s">
        <v>6</v>
      </c>
      <c r="B11" s="15">
        <v>5.57</v>
      </c>
      <c r="C11" s="15">
        <v>8.76</v>
      </c>
      <c r="D11" s="16">
        <f t="shared" si="0"/>
        <v>48.793199999999999</v>
      </c>
      <c r="E11" s="11"/>
      <c r="F11" s="20">
        <v>48.793199999999999</v>
      </c>
      <c r="G11" s="11"/>
      <c r="H11" s="11"/>
      <c r="I11" s="13">
        <v>2</v>
      </c>
      <c r="J11" s="17" t="s">
        <v>49</v>
      </c>
      <c r="K11" s="18"/>
    </row>
    <row r="12" spans="1:11" x14ac:dyDescent="0.3">
      <c r="A12" s="13" t="s">
        <v>7</v>
      </c>
      <c r="B12" s="15">
        <v>5.63</v>
      </c>
      <c r="C12" s="15">
        <v>2.56</v>
      </c>
      <c r="D12" s="16">
        <f t="shared" si="0"/>
        <v>14.412800000000001</v>
      </c>
      <c r="E12" s="11"/>
      <c r="F12" s="12">
        <v>14.4</v>
      </c>
      <c r="G12" s="11"/>
      <c r="H12" s="11"/>
      <c r="I12" s="13">
        <v>2</v>
      </c>
      <c r="J12" s="17" t="s">
        <v>49</v>
      </c>
      <c r="K12" s="18"/>
    </row>
    <row r="13" spans="1:11" x14ac:dyDescent="0.3">
      <c r="A13" s="13" t="s">
        <v>8</v>
      </c>
      <c r="B13" s="15">
        <v>7</v>
      </c>
      <c r="C13" s="15">
        <v>5.59</v>
      </c>
      <c r="D13" s="16">
        <f t="shared" si="0"/>
        <v>39.129999999999995</v>
      </c>
      <c r="E13" s="11"/>
      <c r="F13" s="12">
        <v>39.1</v>
      </c>
      <c r="G13" s="11"/>
      <c r="H13" s="11"/>
      <c r="I13" s="13">
        <v>2</v>
      </c>
      <c r="J13" s="17" t="s">
        <v>49</v>
      </c>
      <c r="K13" s="18"/>
    </row>
    <row r="14" spans="1:11" x14ac:dyDescent="0.3">
      <c r="A14" s="13" t="s">
        <v>9</v>
      </c>
      <c r="B14" s="15">
        <v>2.78</v>
      </c>
      <c r="C14" s="15">
        <v>5.57</v>
      </c>
      <c r="D14" s="16">
        <f t="shared" si="0"/>
        <v>15.4846</v>
      </c>
      <c r="E14" s="11">
        <v>15.5</v>
      </c>
      <c r="F14" s="12"/>
      <c r="G14" s="11"/>
      <c r="H14" s="11"/>
      <c r="I14" s="13">
        <v>3</v>
      </c>
      <c r="J14" s="17" t="s">
        <v>49</v>
      </c>
      <c r="K14" s="18"/>
    </row>
    <row r="15" spans="1:11" ht="28" x14ac:dyDescent="0.3">
      <c r="A15" s="13" t="s">
        <v>10</v>
      </c>
      <c r="B15" s="15">
        <v>3.9</v>
      </c>
      <c r="C15" s="15">
        <v>2.5499999999999998</v>
      </c>
      <c r="D15" s="16">
        <f t="shared" si="0"/>
        <v>9.9449999999999985</v>
      </c>
      <c r="E15" s="11"/>
      <c r="F15" s="12">
        <v>9.9</v>
      </c>
      <c r="G15" s="11"/>
      <c r="H15" s="11"/>
      <c r="I15" s="13">
        <v>2</v>
      </c>
      <c r="J15" s="17" t="s">
        <v>49</v>
      </c>
      <c r="K15" s="18"/>
    </row>
    <row r="16" spans="1:11" x14ac:dyDescent="0.3">
      <c r="A16" s="13" t="s">
        <v>53</v>
      </c>
      <c r="B16" s="15">
        <v>1.97</v>
      </c>
      <c r="C16" s="15">
        <f>26.47-2.55</f>
        <v>23.919999999999998</v>
      </c>
      <c r="D16" s="16">
        <f t="shared" si="0"/>
        <v>47.122399999999999</v>
      </c>
      <c r="E16" s="11"/>
      <c r="F16" s="12">
        <v>47.1</v>
      </c>
      <c r="G16" s="11"/>
      <c r="H16" s="11"/>
      <c r="I16" s="13">
        <v>3</v>
      </c>
      <c r="J16" s="17" t="s">
        <v>51</v>
      </c>
      <c r="K16" s="18"/>
    </row>
    <row r="17" spans="1:11" ht="28" x14ac:dyDescent="0.3">
      <c r="A17" s="13" t="s">
        <v>54</v>
      </c>
      <c r="B17" s="15">
        <v>2.5299999999999998</v>
      </c>
      <c r="C17" s="15">
        <v>83.35</v>
      </c>
      <c r="D17" s="16">
        <f t="shared" si="0"/>
        <v>210.87549999999996</v>
      </c>
      <c r="E17" s="11"/>
      <c r="F17" s="12">
        <v>210.9</v>
      </c>
      <c r="G17" s="11"/>
      <c r="H17" s="11"/>
      <c r="I17" s="13">
        <v>3</v>
      </c>
      <c r="J17" s="17" t="s">
        <v>50</v>
      </c>
      <c r="K17" s="18"/>
    </row>
    <row r="18" spans="1:11" x14ac:dyDescent="0.3">
      <c r="A18" s="13" t="s">
        <v>11</v>
      </c>
      <c r="B18" s="15">
        <v>2.85</v>
      </c>
      <c r="C18" s="15">
        <v>5.58</v>
      </c>
      <c r="D18" s="16">
        <f>B18*C18-(1.16*2.01)</f>
        <v>13.571400000000001</v>
      </c>
      <c r="E18" s="11">
        <v>13.6</v>
      </c>
      <c r="F18" s="12"/>
      <c r="G18" s="11"/>
      <c r="H18" s="11"/>
      <c r="I18" s="13">
        <v>3</v>
      </c>
      <c r="J18" s="17" t="s">
        <v>52</v>
      </c>
      <c r="K18" s="18"/>
    </row>
    <row r="19" spans="1:11" x14ac:dyDescent="0.3">
      <c r="A19" s="13" t="s">
        <v>12</v>
      </c>
      <c r="B19" s="15">
        <v>2.82</v>
      </c>
      <c r="C19" s="15">
        <v>5.57</v>
      </c>
      <c r="D19" s="16">
        <f>B19*C19-(1.16*2.01)</f>
        <v>13.3758</v>
      </c>
      <c r="E19" s="11">
        <v>13.4</v>
      </c>
      <c r="F19" s="12"/>
      <c r="G19" s="11"/>
      <c r="H19" s="11"/>
      <c r="I19" s="13">
        <v>3</v>
      </c>
      <c r="J19" s="17" t="s">
        <v>52</v>
      </c>
      <c r="K19" s="18"/>
    </row>
    <row r="20" spans="1:11" x14ac:dyDescent="0.3">
      <c r="A20" s="13" t="s">
        <v>13</v>
      </c>
      <c r="B20" s="15">
        <v>2.86</v>
      </c>
      <c r="C20" s="15">
        <v>5.56</v>
      </c>
      <c r="D20" s="16">
        <f t="shared" ref="D20:D25" si="1">B20*C20-(1.16*2.01)</f>
        <v>13.569999999999999</v>
      </c>
      <c r="E20" s="11">
        <v>13.6</v>
      </c>
      <c r="F20" s="12"/>
      <c r="G20" s="11"/>
      <c r="H20" s="11"/>
      <c r="I20" s="13">
        <v>3</v>
      </c>
      <c r="J20" s="17" t="s">
        <v>52</v>
      </c>
      <c r="K20" s="18"/>
    </row>
    <row r="21" spans="1:11" x14ac:dyDescent="0.3">
      <c r="A21" s="13" t="s">
        <v>14</v>
      </c>
      <c r="B21" s="15">
        <v>2.84</v>
      </c>
      <c r="C21" s="15">
        <v>5.56</v>
      </c>
      <c r="D21" s="16">
        <f t="shared" si="1"/>
        <v>13.458799999999998</v>
      </c>
      <c r="E21" s="11">
        <v>13.5</v>
      </c>
      <c r="F21" s="12"/>
      <c r="G21" s="11"/>
      <c r="H21" s="11"/>
      <c r="I21" s="13">
        <v>3</v>
      </c>
      <c r="J21" s="17" t="s">
        <v>49</v>
      </c>
      <c r="K21" s="18"/>
    </row>
    <row r="22" spans="1:11" x14ac:dyDescent="0.3">
      <c r="A22" s="13" t="s">
        <v>15</v>
      </c>
      <c r="B22" s="15">
        <v>2.84</v>
      </c>
      <c r="C22" s="15">
        <v>5.57</v>
      </c>
      <c r="D22" s="16">
        <f t="shared" si="1"/>
        <v>13.4872</v>
      </c>
      <c r="E22" s="11">
        <v>13.5</v>
      </c>
      <c r="F22" s="12"/>
      <c r="G22" s="11"/>
      <c r="H22" s="11"/>
      <c r="I22" s="13">
        <v>3</v>
      </c>
      <c r="J22" s="17" t="s">
        <v>49</v>
      </c>
      <c r="K22" s="18"/>
    </row>
    <row r="23" spans="1:11" x14ac:dyDescent="0.3">
      <c r="A23" s="13" t="s">
        <v>16</v>
      </c>
      <c r="B23" s="15">
        <v>2.86</v>
      </c>
      <c r="C23" s="15">
        <v>5.57</v>
      </c>
      <c r="D23" s="16">
        <f t="shared" si="1"/>
        <v>13.598599999999999</v>
      </c>
      <c r="E23" s="11">
        <v>13.6</v>
      </c>
      <c r="F23" s="12"/>
      <c r="G23" s="11"/>
      <c r="H23" s="11"/>
      <c r="I23" s="13">
        <v>3</v>
      </c>
      <c r="J23" s="17" t="s">
        <v>49</v>
      </c>
      <c r="K23" s="18"/>
    </row>
    <row r="24" spans="1:11" x14ac:dyDescent="0.3">
      <c r="A24" s="13" t="s">
        <v>17</v>
      </c>
      <c r="B24" s="15">
        <v>2.84</v>
      </c>
      <c r="C24" s="15">
        <v>5.58</v>
      </c>
      <c r="D24" s="16">
        <f t="shared" si="1"/>
        <v>13.515599999999999</v>
      </c>
      <c r="E24" s="11">
        <v>13.5</v>
      </c>
      <c r="F24" s="12"/>
      <c r="G24" s="11"/>
      <c r="H24" s="11"/>
      <c r="I24" s="13">
        <v>3</v>
      </c>
      <c r="J24" s="17" t="s">
        <v>49</v>
      </c>
      <c r="K24" s="18"/>
    </row>
    <row r="25" spans="1:11" x14ac:dyDescent="0.3">
      <c r="A25" s="13" t="s">
        <v>18</v>
      </c>
      <c r="B25" s="15">
        <v>2.84</v>
      </c>
      <c r="C25" s="15">
        <v>5.54</v>
      </c>
      <c r="D25" s="16">
        <f t="shared" si="1"/>
        <v>13.401999999999999</v>
      </c>
      <c r="E25" s="11">
        <v>13.4</v>
      </c>
      <c r="F25" s="12"/>
      <c r="G25" s="11"/>
      <c r="H25" s="11"/>
      <c r="I25" s="13">
        <v>3</v>
      </c>
      <c r="J25" s="17" t="s">
        <v>49</v>
      </c>
      <c r="K25" s="18"/>
    </row>
    <row r="26" spans="1:11" x14ac:dyDescent="0.3">
      <c r="A26" s="13" t="s">
        <v>19</v>
      </c>
      <c r="B26" s="15">
        <v>2.82</v>
      </c>
      <c r="C26" s="15">
        <v>5.57</v>
      </c>
      <c r="D26" s="16">
        <f t="shared" ref="D26:D41" si="2">B26*C26</f>
        <v>15.7074</v>
      </c>
      <c r="E26" s="11"/>
      <c r="F26" s="12">
        <v>15.7</v>
      </c>
      <c r="G26" s="11"/>
      <c r="H26" s="11"/>
      <c r="I26" s="13">
        <v>4</v>
      </c>
      <c r="J26" s="17" t="s">
        <v>50</v>
      </c>
      <c r="K26" s="18"/>
    </row>
    <row r="27" spans="1:11" x14ac:dyDescent="0.3">
      <c r="A27" s="13" t="s">
        <v>20</v>
      </c>
      <c r="B27" s="15">
        <v>2.5499999999999998</v>
      </c>
      <c r="C27" s="15">
        <v>5.55</v>
      </c>
      <c r="D27" s="16">
        <f t="shared" si="2"/>
        <v>14.152499999999998</v>
      </c>
      <c r="E27" s="11"/>
      <c r="F27" s="12">
        <v>14.2</v>
      </c>
      <c r="G27" s="11"/>
      <c r="H27" s="11"/>
      <c r="I27" s="13">
        <v>2</v>
      </c>
      <c r="J27" s="17" t="s">
        <v>49</v>
      </c>
      <c r="K27" s="18"/>
    </row>
    <row r="28" spans="1:11" x14ac:dyDescent="0.3">
      <c r="A28" s="13" t="s">
        <v>21</v>
      </c>
      <c r="B28" s="15">
        <v>2.84</v>
      </c>
      <c r="C28" s="15">
        <v>5.55</v>
      </c>
      <c r="D28" s="16">
        <f t="shared" si="2"/>
        <v>15.761999999999999</v>
      </c>
      <c r="E28" s="11"/>
      <c r="F28" s="12">
        <v>15.8</v>
      </c>
      <c r="G28" s="11"/>
      <c r="H28" s="11"/>
      <c r="I28" s="13">
        <v>4</v>
      </c>
      <c r="J28" s="17" t="s">
        <v>50</v>
      </c>
      <c r="K28" s="18"/>
    </row>
    <row r="29" spans="1:11" x14ac:dyDescent="0.3">
      <c r="A29" s="13" t="s">
        <v>22</v>
      </c>
      <c r="B29" s="15">
        <v>2.5</v>
      </c>
      <c r="C29" s="15">
        <v>5.54</v>
      </c>
      <c r="D29" s="16">
        <f t="shared" si="2"/>
        <v>13.85</v>
      </c>
      <c r="E29" s="11"/>
      <c r="F29" s="12"/>
      <c r="G29" s="11"/>
      <c r="H29" s="11">
        <v>13.9</v>
      </c>
      <c r="I29" s="13">
        <v>3</v>
      </c>
      <c r="J29" s="17" t="s">
        <v>52</v>
      </c>
      <c r="K29" s="18"/>
    </row>
    <row r="30" spans="1:11" x14ac:dyDescent="0.3">
      <c r="A30" s="13" t="s">
        <v>23</v>
      </c>
      <c r="B30" s="15">
        <v>2.5</v>
      </c>
      <c r="C30" s="15">
        <v>5.53</v>
      </c>
      <c r="D30" s="16">
        <f t="shared" si="2"/>
        <v>13.825000000000001</v>
      </c>
      <c r="E30" s="11"/>
      <c r="F30" s="12"/>
      <c r="G30" s="11"/>
      <c r="H30" s="11">
        <v>13.8</v>
      </c>
      <c r="I30" s="13">
        <v>3</v>
      </c>
      <c r="J30" s="17" t="s">
        <v>52</v>
      </c>
      <c r="K30" s="18"/>
    </row>
    <row r="31" spans="1:11" x14ac:dyDescent="0.3">
      <c r="A31" s="13" t="s">
        <v>24</v>
      </c>
      <c r="B31" s="15">
        <v>2.5</v>
      </c>
      <c r="C31" s="15">
        <v>5.5</v>
      </c>
      <c r="D31" s="16">
        <f t="shared" si="2"/>
        <v>13.75</v>
      </c>
      <c r="E31" s="11">
        <v>13.8</v>
      </c>
      <c r="F31" s="12"/>
      <c r="G31" s="11"/>
      <c r="H31" s="11"/>
      <c r="I31" s="13">
        <v>3</v>
      </c>
      <c r="J31" s="17" t="s">
        <v>49</v>
      </c>
      <c r="K31" s="18"/>
    </row>
    <row r="32" spans="1:11" x14ac:dyDescent="0.3">
      <c r="A32" s="13" t="s">
        <v>25</v>
      </c>
      <c r="B32" s="15">
        <v>2.5</v>
      </c>
      <c r="C32" s="15">
        <v>5.52</v>
      </c>
      <c r="D32" s="16">
        <f t="shared" si="2"/>
        <v>13.799999999999999</v>
      </c>
      <c r="E32" s="11">
        <v>13.8</v>
      </c>
      <c r="F32" s="12"/>
      <c r="G32" s="11"/>
      <c r="H32" s="11"/>
      <c r="I32" s="13">
        <v>3</v>
      </c>
      <c r="J32" s="17" t="s">
        <v>49</v>
      </c>
      <c r="K32" s="18"/>
    </row>
    <row r="33" spans="1:11" x14ac:dyDescent="0.3">
      <c r="A33" s="13" t="s">
        <v>26</v>
      </c>
      <c r="B33" s="15">
        <v>2.5</v>
      </c>
      <c r="C33" s="15">
        <v>5.53</v>
      </c>
      <c r="D33" s="16">
        <f>B33*C33</f>
        <v>13.825000000000001</v>
      </c>
      <c r="E33" s="11">
        <v>13.8</v>
      </c>
      <c r="F33" s="12"/>
      <c r="G33" s="11"/>
      <c r="H33" s="11"/>
      <c r="I33" s="13">
        <v>3</v>
      </c>
      <c r="J33" s="17" t="s">
        <v>49</v>
      </c>
      <c r="K33" s="18"/>
    </row>
    <row r="34" spans="1:11" x14ac:dyDescent="0.3">
      <c r="A34" s="13" t="s">
        <v>27</v>
      </c>
      <c r="B34" s="15">
        <v>2.5</v>
      </c>
      <c r="C34" s="15">
        <v>5.53</v>
      </c>
      <c r="D34" s="16">
        <f t="shared" si="2"/>
        <v>13.825000000000001</v>
      </c>
      <c r="E34" s="11">
        <v>13.8</v>
      </c>
      <c r="F34" s="12"/>
      <c r="G34" s="11"/>
      <c r="H34" s="11"/>
      <c r="I34" s="13">
        <v>3</v>
      </c>
      <c r="J34" s="17" t="s">
        <v>49</v>
      </c>
      <c r="K34" s="18"/>
    </row>
    <row r="35" spans="1:11" x14ac:dyDescent="0.3">
      <c r="A35" s="13" t="s">
        <v>28</v>
      </c>
      <c r="B35" s="15">
        <v>2.5</v>
      </c>
      <c r="C35" s="15">
        <v>5.53</v>
      </c>
      <c r="D35" s="16">
        <f t="shared" si="2"/>
        <v>13.825000000000001</v>
      </c>
      <c r="E35" s="11">
        <v>13.8</v>
      </c>
      <c r="F35" s="12"/>
      <c r="G35" s="11"/>
      <c r="H35" s="11"/>
      <c r="I35" s="13">
        <v>3</v>
      </c>
      <c r="J35" s="17" t="s">
        <v>49</v>
      </c>
      <c r="K35" s="18"/>
    </row>
    <row r="36" spans="1:11" x14ac:dyDescent="0.3">
      <c r="A36" s="13" t="s">
        <v>29</v>
      </c>
      <c r="B36" s="15">
        <v>5.0599999999999996</v>
      </c>
      <c r="C36" s="15">
        <v>5.14</v>
      </c>
      <c r="D36" s="16">
        <f t="shared" si="2"/>
        <v>26.008399999999995</v>
      </c>
      <c r="E36" s="11">
        <v>26</v>
      </c>
      <c r="F36" s="12"/>
      <c r="G36" s="11"/>
      <c r="H36" s="11"/>
      <c r="I36" s="13">
        <v>3</v>
      </c>
      <c r="J36" s="17" t="s">
        <v>49</v>
      </c>
      <c r="K36" s="18"/>
    </row>
    <row r="37" spans="1:11" x14ac:dyDescent="0.3">
      <c r="A37" s="13" t="s">
        <v>30</v>
      </c>
      <c r="B37" s="15">
        <v>3.18</v>
      </c>
      <c r="C37" s="15">
        <v>3.14</v>
      </c>
      <c r="D37" s="16">
        <f t="shared" si="2"/>
        <v>9.9852000000000007</v>
      </c>
      <c r="E37" s="11">
        <v>10</v>
      </c>
      <c r="F37" s="12"/>
      <c r="G37" s="11"/>
      <c r="H37" s="11"/>
      <c r="I37" s="19">
        <v>3</v>
      </c>
      <c r="J37" s="17" t="s">
        <v>49</v>
      </c>
      <c r="K37" s="18"/>
    </row>
    <row r="38" spans="1:11" x14ac:dyDescent="0.3">
      <c r="A38" s="13" t="s">
        <v>55</v>
      </c>
      <c r="B38" s="15">
        <v>1.8</v>
      </c>
      <c r="C38" s="15">
        <v>5.57</v>
      </c>
      <c r="D38" s="16">
        <f t="shared" si="2"/>
        <v>10.026000000000002</v>
      </c>
      <c r="E38" s="11">
        <v>10</v>
      </c>
      <c r="F38" s="12"/>
      <c r="G38" s="11"/>
      <c r="H38" s="11"/>
      <c r="I38" s="19">
        <v>3</v>
      </c>
      <c r="J38" s="21" t="s">
        <v>51</v>
      </c>
      <c r="K38" s="18"/>
    </row>
    <row r="39" spans="1:11" x14ac:dyDescent="0.3">
      <c r="A39" s="13" t="s">
        <v>31</v>
      </c>
      <c r="B39" s="15">
        <v>10</v>
      </c>
      <c r="C39" s="15">
        <v>5.57</v>
      </c>
      <c r="D39" s="16">
        <f t="shared" si="2"/>
        <v>55.7</v>
      </c>
      <c r="E39" s="11"/>
      <c r="F39" s="12">
        <v>55.7</v>
      </c>
      <c r="G39" s="11"/>
      <c r="H39" s="11"/>
      <c r="I39" s="19">
        <v>2</v>
      </c>
      <c r="J39" s="21"/>
      <c r="K39" s="18" t="s">
        <v>57</v>
      </c>
    </row>
    <row r="40" spans="1:11" x14ac:dyDescent="0.3">
      <c r="A40" s="13" t="s">
        <v>32</v>
      </c>
      <c r="B40" s="15">
        <v>23.57</v>
      </c>
      <c r="C40" s="15">
        <v>7.36</v>
      </c>
      <c r="D40" s="16">
        <f t="shared" si="2"/>
        <v>173.4752</v>
      </c>
      <c r="E40" s="11">
        <v>58.9</v>
      </c>
      <c r="F40" s="12">
        <v>114.6</v>
      </c>
      <c r="G40" s="11"/>
      <c r="H40" s="11"/>
      <c r="I40" s="19">
        <v>3</v>
      </c>
      <c r="J40" s="21"/>
      <c r="K40" s="18" t="s">
        <v>57</v>
      </c>
    </row>
    <row r="41" spans="1:11" x14ac:dyDescent="0.3">
      <c r="A41" s="13" t="s">
        <v>33</v>
      </c>
      <c r="B41" s="15">
        <v>47.98</v>
      </c>
      <c r="C41" s="15">
        <v>7.36</v>
      </c>
      <c r="D41" s="16">
        <f t="shared" si="2"/>
        <v>353.13279999999997</v>
      </c>
      <c r="E41" s="11">
        <v>119.9</v>
      </c>
      <c r="F41" s="12">
        <v>233.2</v>
      </c>
      <c r="G41" s="11"/>
      <c r="H41" s="11"/>
      <c r="I41" s="19">
        <v>3</v>
      </c>
      <c r="J41" s="21"/>
      <c r="K41" s="18" t="s">
        <v>57</v>
      </c>
    </row>
    <row r="42" spans="1:11" x14ac:dyDescent="0.3">
      <c r="A42" s="13" t="s">
        <v>34</v>
      </c>
      <c r="B42" s="15"/>
      <c r="C42" s="15"/>
      <c r="D42" s="16">
        <v>10</v>
      </c>
      <c r="E42" s="11">
        <v>10</v>
      </c>
      <c r="F42" s="12"/>
      <c r="G42" s="11"/>
      <c r="H42" s="11"/>
      <c r="I42" s="19">
        <v>2</v>
      </c>
      <c r="J42" s="21" t="s">
        <v>49</v>
      </c>
      <c r="K42" s="18"/>
    </row>
    <row r="43" spans="1:11" x14ac:dyDescent="0.3">
      <c r="A43" s="13" t="s">
        <v>35</v>
      </c>
      <c r="B43" s="15">
        <v>15</v>
      </c>
      <c r="C43" s="15">
        <v>10.54</v>
      </c>
      <c r="D43" s="16">
        <f t="shared" ref="D43:D48" si="3">B43*C43</f>
        <v>158.1</v>
      </c>
      <c r="E43" s="11">
        <v>158.1</v>
      </c>
      <c r="F43" s="12"/>
      <c r="G43" s="11"/>
      <c r="H43" s="11"/>
      <c r="I43" s="19">
        <v>3</v>
      </c>
      <c r="J43" s="21" t="s">
        <v>50</v>
      </c>
      <c r="K43" s="18"/>
    </row>
    <row r="44" spans="1:11" ht="28" x14ac:dyDescent="0.3">
      <c r="A44" s="13" t="s">
        <v>58</v>
      </c>
      <c r="B44" s="15">
        <v>15</v>
      </c>
      <c r="C44" s="15">
        <v>7</v>
      </c>
      <c r="D44" s="16">
        <f>B44*C44</f>
        <v>105</v>
      </c>
      <c r="E44" s="11"/>
      <c r="F44" s="12">
        <v>105</v>
      </c>
      <c r="G44" s="11"/>
      <c r="H44" s="11"/>
      <c r="I44" s="19">
        <v>3</v>
      </c>
      <c r="J44" s="21" t="s">
        <v>50</v>
      </c>
      <c r="K44" s="18"/>
    </row>
    <row r="45" spans="1:11" x14ac:dyDescent="0.3">
      <c r="A45" s="13" t="s">
        <v>59</v>
      </c>
      <c r="B45" s="15">
        <v>15</v>
      </c>
      <c r="C45" s="15">
        <v>47</v>
      </c>
      <c r="D45" s="16">
        <f t="shared" si="3"/>
        <v>705</v>
      </c>
      <c r="E45" s="11"/>
      <c r="F45" s="12"/>
      <c r="G45" s="11">
        <v>705</v>
      </c>
      <c r="H45" s="11"/>
      <c r="I45" s="19">
        <v>2</v>
      </c>
      <c r="J45" s="21"/>
      <c r="K45" s="18" t="s">
        <v>57</v>
      </c>
    </row>
    <row r="46" spans="1:11" x14ac:dyDescent="0.3">
      <c r="A46" s="13" t="s">
        <v>39</v>
      </c>
      <c r="B46" s="15">
        <v>50</v>
      </c>
      <c r="C46" s="15">
        <v>7.1</v>
      </c>
      <c r="D46" s="16">
        <f t="shared" si="3"/>
        <v>355</v>
      </c>
      <c r="E46" s="11"/>
      <c r="F46" s="12">
        <v>355</v>
      </c>
      <c r="G46" s="11"/>
      <c r="H46" s="11"/>
      <c r="I46" s="19">
        <v>3</v>
      </c>
      <c r="J46" s="21"/>
      <c r="K46" s="18" t="s">
        <v>57</v>
      </c>
    </row>
    <row r="47" spans="1:11" x14ac:dyDescent="0.3">
      <c r="A47" s="13" t="s">
        <v>40</v>
      </c>
      <c r="B47" s="15">
        <v>56</v>
      </c>
      <c r="C47" s="15">
        <v>3.4</v>
      </c>
      <c r="D47" s="16">
        <f t="shared" si="3"/>
        <v>190.4</v>
      </c>
      <c r="E47" s="11"/>
      <c r="F47" s="12">
        <v>190.4</v>
      </c>
      <c r="G47" s="11"/>
      <c r="H47" s="11"/>
      <c r="I47" s="19">
        <v>3</v>
      </c>
      <c r="J47" s="21"/>
      <c r="K47" s="18" t="s">
        <v>57</v>
      </c>
    </row>
    <row r="48" spans="1:11" x14ac:dyDescent="0.3">
      <c r="A48" s="19" t="s">
        <v>60</v>
      </c>
      <c r="B48" s="15">
        <v>8</v>
      </c>
      <c r="C48" s="15">
        <v>12</v>
      </c>
      <c r="D48" s="16">
        <f t="shared" si="3"/>
        <v>96</v>
      </c>
      <c r="E48" s="11"/>
      <c r="F48" s="12">
        <v>96</v>
      </c>
      <c r="G48" s="11"/>
      <c r="H48" s="11"/>
      <c r="I48" s="19">
        <v>3</v>
      </c>
      <c r="J48" s="21"/>
      <c r="K48" s="18" t="s">
        <v>57</v>
      </c>
    </row>
    <row r="49" spans="1:11" ht="28" x14ac:dyDescent="0.3">
      <c r="A49" s="19" t="s">
        <v>61</v>
      </c>
      <c r="B49" s="15"/>
      <c r="C49" s="15"/>
      <c r="D49" s="16">
        <v>2</v>
      </c>
      <c r="E49" s="11"/>
      <c r="F49" s="12">
        <v>2</v>
      </c>
      <c r="G49" s="11"/>
      <c r="H49" s="11"/>
      <c r="I49" s="19">
        <v>4</v>
      </c>
      <c r="J49" s="21" t="s">
        <v>52</v>
      </c>
      <c r="K49" s="18"/>
    </row>
    <row r="50" spans="1:11" x14ac:dyDescent="0.3">
      <c r="A50" s="13"/>
      <c r="B50" s="15"/>
      <c r="C50" s="15"/>
      <c r="D50" s="22">
        <f>SUM(D5:D49)</f>
        <v>3049.0444000000002</v>
      </c>
      <c r="E50" s="11">
        <f>SUM(E5:E49)</f>
        <v>656.80000000000007</v>
      </c>
      <c r="F50" s="12">
        <f>SUM(F5:F49)</f>
        <v>1659.6932000000002</v>
      </c>
      <c r="G50" s="11">
        <f>SUM(G45:G49)</f>
        <v>705</v>
      </c>
      <c r="H50" s="11">
        <f>SUM(H5:H49)</f>
        <v>27.700000000000003</v>
      </c>
      <c r="I50" s="23">
        <f>SUM(E50:H50)</f>
        <v>3049.1932000000002</v>
      </c>
      <c r="J50" s="21"/>
      <c r="K50" s="18"/>
    </row>
    <row r="51" spans="1:11" x14ac:dyDescent="0.3">
      <c r="B51" s="24"/>
      <c r="C51" s="24"/>
    </row>
    <row r="82" spans="1:1" x14ac:dyDescent="0.3">
      <c r="A82" s="2" t="s">
        <v>42</v>
      </c>
    </row>
  </sheetData>
  <pageMargins left="0.7" right="0.7" top="0.75" bottom="0.75" header="0.3" footer="0.3"/>
  <pageSetup paperSize="9" scale="83" orientation="landscape" r:id="rId1"/>
  <ignoredErrors>
    <ignoredError sqref="G50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F695CA1E0DAD4CBF3FE09703DA8409" ma:contentTypeVersion="13" ma:contentTypeDescription="Create a new document." ma:contentTypeScope="" ma:versionID="18752ffcab389ccc33cc66490694a018">
  <xsd:schema xmlns:xsd="http://www.w3.org/2001/XMLSchema" xmlns:xs="http://www.w3.org/2001/XMLSchema" xmlns:p="http://schemas.microsoft.com/office/2006/metadata/properties" xmlns:ns3="27743044-5b74-429c-bc3b-fa7b308c0349" xmlns:ns4="237bcd81-548a-4685-b668-b3631d0559e9" targetNamespace="http://schemas.microsoft.com/office/2006/metadata/properties" ma:root="true" ma:fieldsID="9b4797ceeeabe11f6a5bad5f5334493f" ns3:_="" ns4:_="">
    <xsd:import namespace="27743044-5b74-429c-bc3b-fa7b308c0349"/>
    <xsd:import namespace="237bcd81-548a-4685-b668-b3631d0559e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LengthInSeconds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43044-5b74-429c-bc3b-fa7b308c03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7bcd81-548a-4685-b668-b3631d0559e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119AE3-C196-4EE4-AE25-8C18EE8FF9F0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237bcd81-548a-4685-b668-b3631d0559e9"/>
    <ds:schemaRef ds:uri="http://schemas.microsoft.com/office/infopath/2007/PartnerControls"/>
    <ds:schemaRef ds:uri="http://purl.org/dc/terms/"/>
    <ds:schemaRef ds:uri="http://purl.org/dc/dcmitype/"/>
    <ds:schemaRef ds:uri="27743044-5b74-429c-bc3b-fa7b308c0349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D0E16F4-0A00-4279-BFC6-B53E9E2EB9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743044-5b74-429c-bc3b-fa7b308c0349"/>
    <ds:schemaRef ds:uri="237bcd81-548a-4685-b668-b3631d0559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4B8E9B-C7E7-43F8-876E-1C3FBF1344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2024-03-04T08:28:42Z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0x0101008FF695CA1E0DAD4CBF3FE09703DA8409</vt:lpwstr>
  </property>
</Properties>
</file>