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-28920" yWindow="15" windowWidth="29040" windowHeight="15840"/>
  </bookViews>
  <sheets>
    <sheet name="Sheet1" sheetId="1" r:id="rId1"/>
  </sheets>
  <definedNames>
    <definedName name="_xlnm._FilterDatabase" localSheetId="0">Sheet1!$A$12:$I$13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H31" i="1" l="1"/>
  <c r="G31" i="1"/>
  <c r="G13" i="1"/>
  <c r="G14" i="1"/>
  <c r="H14" i="1" s="1"/>
  <c r="G15" i="1"/>
  <c r="G16" i="1" l="1"/>
  <c r="H15" i="1"/>
  <c r="G22" i="1"/>
  <c r="H22" i="1" s="1"/>
  <c r="G21" i="1"/>
  <c r="H21" i="1" l="1"/>
  <c r="H23" i="1" s="1"/>
  <c r="G23" i="1"/>
  <c r="G34" i="1" s="1"/>
  <c r="H13" i="1"/>
  <c r="H16" i="1" s="1"/>
</calcChain>
</file>

<file path=xl/sharedStrings.xml><?xml version="1.0" encoding="utf-8"?>
<sst xmlns="http://schemas.openxmlformats.org/spreadsheetml/2006/main" count="82" uniqueCount="42">
  <si>
    <t>Pakkumuse kogumaksumuse vorm</t>
  </si>
  <si>
    <t xml:space="preserve">Pakkuja nimi: </t>
  </si>
  <si>
    <t xml:space="preserve">Pakkuja registrikood: </t>
  </si>
  <si>
    <t>Pakkuja aadress:</t>
  </si>
  <si>
    <t>Raamlepingu number:</t>
  </si>
  <si>
    <t>Pakkumuse koostamise aeg:</t>
  </si>
  <si>
    <t>Pakkumuse jõusoleku aeg kalendripäevades pakkumuse esitamise tähtajast arvates:</t>
  </si>
  <si>
    <t>Jrk</t>
  </si>
  <si>
    <t>Nimetus</t>
  </si>
  <si>
    <t>Kogus</t>
  </si>
  <si>
    <t>Ühiku hind km-ta</t>
  </si>
  <si>
    <t>Maksumus kokku km-ta</t>
  </si>
  <si>
    <t>Maksumus kokku km-ga</t>
  </si>
  <si>
    <t>Maksumus KOKKU</t>
  </si>
  <si>
    <t>Tarnekoht</t>
  </si>
  <si>
    <t>Tarneaeg nädalates</t>
  </si>
  <si>
    <t>OTA nr.</t>
  </si>
  <si>
    <t>Ühik</t>
  </si>
  <si>
    <t>tk</t>
  </si>
  <si>
    <t>OTA-049431</t>
  </si>
  <si>
    <t>Osa 2/Võru</t>
  </si>
  <si>
    <t>Osa 1/Ämari</t>
  </si>
  <si>
    <t>Ämari</t>
  </si>
  <si>
    <t>OTA-6175</t>
  </si>
  <si>
    <t>2/1 GN, 40mm, roostevaba</t>
  </si>
  <si>
    <t>1/1 GN, 100mm, roostevaba</t>
  </si>
  <si>
    <t>1/1 GN, 150mm, roostevaba</t>
  </si>
  <si>
    <t>1/1 GN, 150mm, plast, kaantega</t>
  </si>
  <si>
    <t xml:space="preserve">½ GN, 150mm,  metall, kaantega  </t>
  </si>
  <si>
    <t xml:space="preserve">½ GN, 150mm, plast, kaantega         </t>
  </si>
  <si>
    <t xml:space="preserve">½ GN,  150mm, roostevaba               </t>
  </si>
  <si>
    <t>1/1 GN, 40mm, roostevaba</t>
  </si>
  <si>
    <t>Osa 3/Tallinn</t>
  </si>
  <si>
    <t>Miinisadam</t>
  </si>
  <si>
    <t>Kose tee 3a</t>
  </si>
  <si>
    <t>Pakkumuse kogumaksumus KOKKU käibemaksuta</t>
  </si>
  <si>
    <t>Palun täita rohelisega märgitud lahtrid</t>
  </si>
  <si>
    <t>3 kuud</t>
  </si>
  <si>
    <t>Bestmarki Suurköökide AS</t>
  </si>
  <si>
    <t>2-2/20/768-3</t>
  </si>
  <si>
    <t>22.01.2024</t>
  </si>
  <si>
    <t>Siduri 7, Tallinn, 11313, Eesti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</si>
</sst>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0" tint="-0.49998474074526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b/>
      <sz val="14"/>
      <color rgb="FF00B0F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4" fontId="14" fillId="4" borderId="0" xfId="0" applyNumberFormat="1" applyFont="1" applyFill="1"/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0" fontId="13" fillId="3" borderId="0" xfId="0" applyFont="1" applyFill="1" applyAlignment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12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2" fillId="0" borderId="6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80" zoomScaleNormal="80" workbookViewId="0">
      <selection activeCell="E4" sqref="E4"/>
    </sheetView>
  </sheetViews>
  <sheetFormatPr defaultColWidth="9.140625" defaultRowHeight="15" x14ac:dyDescent="0.25"/>
  <cols>
    <col min="1" max="1" width="4.85546875" bestFit="1" customWidth="1"/>
    <col min="2" max="2" width="65.5703125" bestFit="1" customWidth="1"/>
    <col min="3" max="3" width="21.5703125" customWidth="1"/>
    <col min="4" max="4" width="6.28515625" customWidth="1"/>
    <col min="5" max="5" width="20.5703125" customWidth="1"/>
    <col min="6" max="6" width="22.42578125" style="12" bestFit="1" customWidth="1"/>
    <col min="7" max="7" width="20.5703125" customWidth="1"/>
    <col min="8" max="8" width="27" bestFit="1" customWidth="1"/>
    <col min="9" max="9" width="15.42578125" customWidth="1"/>
    <col min="10" max="10" width="14.5703125" style="4" customWidth="1"/>
    <col min="11" max="11" width="26.5703125" style="4" customWidth="1"/>
    <col min="12" max="12" width="22.5703125" style="4" customWidth="1"/>
    <col min="13" max="13" width="13.5703125" customWidth="1"/>
  </cols>
  <sheetData>
    <row r="1" spans="1:13" x14ac:dyDescent="0.25">
      <c r="M1" s="1"/>
    </row>
    <row r="2" spans="1:13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x14ac:dyDescent="0.25">
      <c r="A4" s="32" t="s">
        <v>1</v>
      </c>
      <c r="B4" s="32"/>
      <c r="C4" s="32"/>
      <c r="D4" s="32"/>
      <c r="E4" s="29" t="s">
        <v>38</v>
      </c>
      <c r="F4" s="34"/>
      <c r="G4" s="34"/>
      <c r="H4" s="34"/>
      <c r="I4" s="33"/>
      <c r="J4" s="33"/>
      <c r="K4" s="33"/>
    </row>
    <row r="5" spans="1:13" x14ac:dyDescent="0.25">
      <c r="A5" s="32" t="s">
        <v>2</v>
      </c>
      <c r="B5" s="32"/>
      <c r="C5" s="32"/>
      <c r="D5" s="32"/>
      <c r="E5" s="28">
        <v>10043536</v>
      </c>
      <c r="F5" s="34"/>
      <c r="G5" s="34"/>
      <c r="H5" s="34"/>
      <c r="I5" s="33"/>
      <c r="J5" s="33"/>
      <c r="K5" s="33"/>
    </row>
    <row r="6" spans="1:13" ht="14.45" customHeight="1" x14ac:dyDescent="0.25">
      <c r="A6" s="35" t="s">
        <v>3</v>
      </c>
      <c r="B6" s="35"/>
      <c r="C6" s="35"/>
      <c r="D6" s="35"/>
      <c r="E6" s="28" t="s">
        <v>41</v>
      </c>
      <c r="F6" s="34"/>
      <c r="G6" s="34"/>
      <c r="H6" s="34"/>
      <c r="I6" s="33"/>
      <c r="J6" s="33"/>
      <c r="K6" s="33"/>
    </row>
    <row r="7" spans="1:13" x14ac:dyDescent="0.25">
      <c r="A7" s="32" t="s">
        <v>4</v>
      </c>
      <c r="B7" s="32"/>
      <c r="C7" s="32"/>
      <c r="D7" s="32"/>
      <c r="E7" s="28" t="s">
        <v>39</v>
      </c>
      <c r="F7" s="34"/>
      <c r="G7" s="34"/>
      <c r="H7" s="34"/>
      <c r="I7" s="33"/>
      <c r="J7" s="33"/>
      <c r="K7" s="33"/>
    </row>
    <row r="8" spans="1:13" x14ac:dyDescent="0.25">
      <c r="A8" s="32" t="s">
        <v>5</v>
      </c>
      <c r="B8" s="32"/>
      <c r="C8" s="32"/>
      <c r="D8" s="32"/>
      <c r="E8" s="28" t="s">
        <v>40</v>
      </c>
      <c r="F8" s="40"/>
      <c r="G8" s="40"/>
      <c r="H8" s="40"/>
      <c r="I8" s="33"/>
      <c r="J8" s="33"/>
      <c r="K8" s="33"/>
    </row>
    <row r="9" spans="1:13" x14ac:dyDescent="0.25">
      <c r="A9" s="32" t="s">
        <v>6</v>
      </c>
      <c r="B9" s="32"/>
      <c r="C9" s="32"/>
      <c r="D9" s="32"/>
      <c r="E9" s="27" t="s">
        <v>37</v>
      </c>
      <c r="F9" s="34"/>
      <c r="G9" s="34"/>
      <c r="H9" s="34"/>
      <c r="I9" s="33"/>
      <c r="J9" s="33"/>
      <c r="K9" s="33"/>
    </row>
    <row r="10" spans="1:13" x14ac:dyDescent="0.25">
      <c r="A10" s="15"/>
      <c r="B10" s="15"/>
      <c r="C10" s="15"/>
      <c r="D10" s="15"/>
      <c r="E10" s="15"/>
      <c r="F10" s="17"/>
      <c r="G10" s="17"/>
      <c r="H10" s="17"/>
      <c r="I10" s="16"/>
      <c r="J10" s="16"/>
      <c r="K10" s="16"/>
    </row>
    <row r="11" spans="1:13" ht="18.75" x14ac:dyDescent="0.25">
      <c r="A11" s="36" t="s">
        <v>21</v>
      </c>
      <c r="B11" s="36"/>
      <c r="C11" s="2"/>
      <c r="D11" s="2"/>
      <c r="E11" s="2"/>
      <c r="G11" s="2"/>
      <c r="H11" s="2"/>
      <c r="I11" s="2"/>
      <c r="J11" s="5"/>
      <c r="K11" s="5"/>
    </row>
    <row r="12" spans="1:13" s="8" customFormat="1" ht="30" x14ac:dyDescent="0.25">
      <c r="A12" s="6" t="s">
        <v>7</v>
      </c>
      <c r="B12" s="6" t="s">
        <v>8</v>
      </c>
      <c r="C12" s="6" t="s">
        <v>9</v>
      </c>
      <c r="D12" s="6" t="s">
        <v>17</v>
      </c>
      <c r="E12" s="6" t="s">
        <v>14</v>
      </c>
      <c r="F12" s="6" t="s">
        <v>10</v>
      </c>
      <c r="G12" s="6" t="s">
        <v>11</v>
      </c>
      <c r="H12" s="6" t="s">
        <v>12</v>
      </c>
      <c r="I12" s="7" t="s">
        <v>15</v>
      </c>
      <c r="J12" s="14" t="s">
        <v>16</v>
      </c>
    </row>
    <row r="13" spans="1:13" s="24" customFormat="1" ht="27" customHeight="1" x14ac:dyDescent="0.25">
      <c r="A13" s="3">
        <v>1</v>
      </c>
      <c r="B13" s="19" t="s">
        <v>27</v>
      </c>
      <c r="C13" s="9">
        <v>12</v>
      </c>
      <c r="D13" s="9" t="s">
        <v>18</v>
      </c>
      <c r="E13" s="3" t="s">
        <v>22</v>
      </c>
      <c r="F13" s="20">
        <v>19.61</v>
      </c>
      <c r="G13" s="21">
        <f>C13*F13</f>
        <v>235.32</v>
      </c>
      <c r="H13" s="21">
        <f>G13*1.22</f>
        <v>287.09039999999999</v>
      </c>
      <c r="I13" s="22">
        <v>2</v>
      </c>
      <c r="J13" s="23" t="s">
        <v>23</v>
      </c>
    </row>
    <row r="14" spans="1:13" s="24" customFormat="1" ht="27" customHeight="1" x14ac:dyDescent="0.25">
      <c r="A14" s="3">
        <v>1</v>
      </c>
      <c r="B14" s="19" t="s">
        <v>28</v>
      </c>
      <c r="C14" s="9">
        <v>10</v>
      </c>
      <c r="D14" s="9" t="s">
        <v>18</v>
      </c>
      <c r="E14" s="3" t="s">
        <v>22</v>
      </c>
      <c r="F14" s="20">
        <v>14.83</v>
      </c>
      <c r="G14" s="21">
        <f>C14*F14</f>
        <v>148.30000000000001</v>
      </c>
      <c r="H14" s="21">
        <f>G14*1.22</f>
        <v>180.92600000000002</v>
      </c>
      <c r="I14" s="22">
        <v>2</v>
      </c>
      <c r="J14" s="23" t="s">
        <v>23</v>
      </c>
    </row>
    <row r="15" spans="1:13" s="24" customFormat="1" ht="27" customHeight="1" thickBot="1" x14ac:dyDescent="0.3">
      <c r="A15" s="3">
        <v>1</v>
      </c>
      <c r="B15" s="19" t="s">
        <v>29</v>
      </c>
      <c r="C15" s="9">
        <v>10</v>
      </c>
      <c r="D15" s="9" t="s">
        <v>18</v>
      </c>
      <c r="E15" s="3" t="s">
        <v>22</v>
      </c>
      <c r="F15" s="20">
        <v>10.58</v>
      </c>
      <c r="G15" s="21">
        <f>C15*F15</f>
        <v>105.8</v>
      </c>
      <c r="H15" s="21">
        <f>G15*1.22</f>
        <v>129.07599999999999</v>
      </c>
      <c r="I15" s="22">
        <v>2</v>
      </c>
      <c r="J15" s="23" t="s">
        <v>23</v>
      </c>
    </row>
    <row r="16" spans="1:13" ht="15.75" thickBot="1" x14ac:dyDescent="0.3">
      <c r="E16" s="37" t="s">
        <v>13</v>
      </c>
      <c r="F16" s="38"/>
      <c r="G16" s="10">
        <f>SUM(G13:G15)</f>
        <v>489.42</v>
      </c>
      <c r="H16" s="11">
        <f>SUM(H13:H15)</f>
        <v>597.0924</v>
      </c>
      <c r="I16" s="13"/>
      <c r="J16"/>
      <c r="K16"/>
      <c r="L16"/>
    </row>
    <row r="19" spans="1:12" ht="18.75" x14ac:dyDescent="0.3">
      <c r="A19" s="39" t="s">
        <v>20</v>
      </c>
      <c r="B19" s="39"/>
    </row>
    <row r="20" spans="1:12" s="8" customFormat="1" ht="30" x14ac:dyDescent="0.25">
      <c r="A20" s="6" t="s">
        <v>7</v>
      </c>
      <c r="B20" s="6" t="s">
        <v>8</v>
      </c>
      <c r="C20" s="6" t="s">
        <v>9</v>
      </c>
      <c r="D20" s="6" t="s">
        <v>17</v>
      </c>
      <c r="E20" s="6" t="s">
        <v>14</v>
      </c>
      <c r="F20" s="6" t="s">
        <v>10</v>
      </c>
      <c r="G20" s="6" t="s">
        <v>11</v>
      </c>
      <c r="H20" s="6" t="s">
        <v>12</v>
      </c>
      <c r="I20" s="7" t="s">
        <v>15</v>
      </c>
      <c r="J20" s="14" t="s">
        <v>16</v>
      </c>
    </row>
    <row r="21" spans="1:12" s="24" customFormat="1" ht="27" customHeight="1" x14ac:dyDescent="0.25">
      <c r="A21" s="3">
        <v>1</v>
      </c>
      <c r="B21" s="19" t="s">
        <v>31</v>
      </c>
      <c r="C21" s="9">
        <v>20</v>
      </c>
      <c r="D21" s="9" t="s">
        <v>18</v>
      </c>
      <c r="E21" s="3" t="s">
        <v>34</v>
      </c>
      <c r="F21" s="20">
        <v>7.68</v>
      </c>
      <c r="G21" s="21">
        <f>C21*F21</f>
        <v>153.6</v>
      </c>
      <c r="H21" s="21">
        <f>G21*1.22</f>
        <v>187.392</v>
      </c>
      <c r="I21" s="22">
        <v>4</v>
      </c>
      <c r="J21" s="23" t="s">
        <v>23</v>
      </c>
    </row>
    <row r="22" spans="1:12" s="24" customFormat="1" ht="27" customHeight="1" thickBot="1" x14ac:dyDescent="0.3">
      <c r="A22" s="3">
        <v>1</v>
      </c>
      <c r="B22" s="19" t="s">
        <v>30</v>
      </c>
      <c r="C22" s="9">
        <v>20</v>
      </c>
      <c r="D22" s="9" t="s">
        <v>18</v>
      </c>
      <c r="E22" s="3" t="s">
        <v>34</v>
      </c>
      <c r="F22" s="20">
        <v>10.8</v>
      </c>
      <c r="G22" s="21">
        <f>C22*F22</f>
        <v>216</v>
      </c>
      <c r="H22" s="21">
        <f>G22*1.22</f>
        <v>263.52</v>
      </c>
      <c r="I22" s="22">
        <v>4</v>
      </c>
      <c r="J22" s="23" t="s">
        <v>23</v>
      </c>
    </row>
    <row r="23" spans="1:12" ht="15.75" thickBot="1" x14ac:dyDescent="0.3">
      <c r="E23" s="37" t="s">
        <v>13</v>
      </c>
      <c r="F23" s="38"/>
      <c r="G23" s="10">
        <f>SUM(G21:G22)</f>
        <v>369.6</v>
      </c>
      <c r="H23" s="11">
        <f>SUM(H21:H22)</f>
        <v>450.91199999999998</v>
      </c>
      <c r="I23" s="13"/>
      <c r="J23"/>
      <c r="K23"/>
      <c r="L23"/>
    </row>
    <row r="26" spans="1:12" ht="18.75" x14ac:dyDescent="0.25">
      <c r="A26" s="36" t="s">
        <v>32</v>
      </c>
      <c r="B26" s="36"/>
      <c r="C26" s="2"/>
      <c r="D26" s="2"/>
      <c r="E26" s="2"/>
      <c r="G26" s="2"/>
      <c r="H26" s="2"/>
      <c r="I26" s="2"/>
      <c r="J26" s="5"/>
      <c r="K26" s="5"/>
    </row>
    <row r="27" spans="1:12" ht="30" x14ac:dyDescent="0.25">
      <c r="A27" s="6" t="s">
        <v>7</v>
      </c>
      <c r="B27" s="6" t="s">
        <v>8</v>
      </c>
      <c r="C27" s="6" t="s">
        <v>9</v>
      </c>
      <c r="D27" s="6" t="s">
        <v>17</v>
      </c>
      <c r="E27" s="6" t="s">
        <v>14</v>
      </c>
      <c r="F27" s="6" t="s">
        <v>10</v>
      </c>
      <c r="G27" s="6" t="s">
        <v>11</v>
      </c>
      <c r="H27" s="6" t="s">
        <v>12</v>
      </c>
      <c r="I27" s="7" t="s">
        <v>15</v>
      </c>
      <c r="J27" s="14" t="s">
        <v>16</v>
      </c>
      <c r="K27"/>
      <c r="L27"/>
    </row>
    <row r="28" spans="1:12" s="24" customFormat="1" ht="22.5" customHeight="1" x14ac:dyDescent="0.25">
      <c r="A28" s="3">
        <v>1</v>
      </c>
      <c r="B28" s="25" t="s">
        <v>24</v>
      </c>
      <c r="C28" s="9">
        <v>1</v>
      </c>
      <c r="D28" s="9" t="s">
        <v>18</v>
      </c>
      <c r="E28" s="3" t="s">
        <v>33</v>
      </c>
      <c r="F28" s="20">
        <v>24.56</v>
      </c>
      <c r="G28" s="21">
        <f>C28*F28</f>
        <v>24.56</v>
      </c>
      <c r="H28" s="21">
        <f>G28*1.22</f>
        <v>29.963199999999997</v>
      </c>
      <c r="I28" s="22">
        <v>2</v>
      </c>
      <c r="J28" s="23" t="s">
        <v>19</v>
      </c>
    </row>
    <row r="29" spans="1:12" s="24" customFormat="1" ht="21.75" customHeight="1" x14ac:dyDescent="0.25">
      <c r="A29" s="3">
        <v>1</v>
      </c>
      <c r="B29" s="25" t="s">
        <v>26</v>
      </c>
      <c r="C29" s="9">
        <v>1</v>
      </c>
      <c r="D29" s="9" t="s">
        <v>18</v>
      </c>
      <c r="E29" s="3" t="s">
        <v>33</v>
      </c>
      <c r="F29" s="20">
        <v>13.72</v>
      </c>
      <c r="G29" s="21">
        <f>C29*F29</f>
        <v>13.72</v>
      </c>
      <c r="H29" s="21">
        <f>G29*1.22</f>
        <v>16.738400000000002</v>
      </c>
      <c r="I29" s="22">
        <v>2</v>
      </c>
      <c r="J29" s="23" t="s">
        <v>19</v>
      </c>
    </row>
    <row r="30" spans="1:12" s="24" customFormat="1" ht="23.25" customHeight="1" thickBot="1" x14ac:dyDescent="0.3">
      <c r="A30" s="3">
        <v>1</v>
      </c>
      <c r="B30" s="25" t="s">
        <v>25</v>
      </c>
      <c r="C30" s="9">
        <v>2</v>
      </c>
      <c r="D30" s="9" t="s">
        <v>18</v>
      </c>
      <c r="E30" s="3" t="s">
        <v>33</v>
      </c>
      <c r="F30" s="20">
        <v>10.45</v>
      </c>
      <c r="G30" s="21">
        <f>C30*F30</f>
        <v>20.9</v>
      </c>
      <c r="H30" s="21">
        <f>G30*1.22</f>
        <v>25.497999999999998</v>
      </c>
      <c r="I30" s="22">
        <v>2</v>
      </c>
      <c r="J30" s="23" t="s">
        <v>19</v>
      </c>
    </row>
    <row r="31" spans="1:12" ht="15.75" thickBot="1" x14ac:dyDescent="0.3">
      <c r="E31" s="37" t="s">
        <v>13</v>
      </c>
      <c r="F31" s="38"/>
      <c r="G31" s="10">
        <f>SUM(G28:G30)</f>
        <v>59.18</v>
      </c>
      <c r="H31" s="11">
        <f>SUM(H28:H30)</f>
        <v>72.199600000000004</v>
      </c>
      <c r="I31" s="13"/>
      <c r="J31"/>
      <c r="K31"/>
      <c r="L31"/>
    </row>
    <row r="33" spans="2:7" x14ac:dyDescent="0.25">
      <c r="B33" s="26" t="s">
        <v>36</v>
      </c>
    </row>
    <row r="34" spans="2:7" ht="18.75" x14ac:dyDescent="0.3">
      <c r="C34" s="30" t="s">
        <v>35</v>
      </c>
      <c r="D34" s="30"/>
      <c r="E34" s="30"/>
      <c r="F34" s="30"/>
      <c r="G34" s="18">
        <f>G16+G23+G31</f>
        <v>918.19999999999993</v>
      </c>
    </row>
  </sheetData>
  <autoFilter ref="A12:L13"/>
  <mergeCells count="27">
    <mergeCell ref="E31:F31"/>
    <mergeCell ref="E16:F16"/>
    <mergeCell ref="E23:F23"/>
    <mergeCell ref="A8:D8"/>
    <mergeCell ref="I8:K8"/>
    <mergeCell ref="A9:D9"/>
    <mergeCell ref="I9:K9"/>
    <mergeCell ref="A19:B19"/>
    <mergeCell ref="F8:H8"/>
    <mergeCell ref="F9:H9"/>
    <mergeCell ref="A11:B11"/>
    <mergeCell ref="C34:F34"/>
    <mergeCell ref="A2:K2"/>
    <mergeCell ref="A3:K3"/>
    <mergeCell ref="A4:D4"/>
    <mergeCell ref="I4:K4"/>
    <mergeCell ref="A5:D5"/>
    <mergeCell ref="I5:K5"/>
    <mergeCell ref="F4:H4"/>
    <mergeCell ref="F5:H5"/>
    <mergeCell ref="A6:D6"/>
    <mergeCell ref="A26:B26"/>
    <mergeCell ref="I6:K6"/>
    <mergeCell ref="A7:D7"/>
    <mergeCell ref="I7:K7"/>
    <mergeCell ref="F6:H6"/>
    <mergeCell ref="F7:H7"/>
  </mergeCells>
  <phoneticPr fontId="10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Moonika Merilaine</cp:lastModifiedBy>
  <dcterms:created xsi:type="dcterms:W3CDTF">2021-03-22T12:21:38Z</dcterms:created>
  <dcterms:modified xsi:type="dcterms:W3CDTF">2024-01-25T08:02:16Z</dcterms:modified>
</cp:coreProperties>
</file>