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e.pikpõld\Desktop\Toiduained\Liha ja lihatooted\Lepingud\osaühing NÕO LIHATÖÖSTUS\"/>
    </mc:Choice>
  </mc:AlternateContent>
  <bookViews>
    <workbookView xWindow="-28920" yWindow="-1560" windowWidth="29040" windowHeight="15840"/>
  </bookViews>
  <sheets>
    <sheet name="Liha ja lihatooted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43" i="1" l="1"/>
  <c r="T139" i="1" l="1"/>
  <c r="T90" i="1"/>
  <c r="T100" i="1" l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40" i="1"/>
  <c r="T89" i="1"/>
  <c r="T91" i="1"/>
  <c r="T92" i="1"/>
  <c r="T93" i="1"/>
  <c r="T94" i="1"/>
  <c r="T95" i="1"/>
  <c r="T96" i="1"/>
  <c r="T97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37" i="1"/>
  <c r="T38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2" i="1" l="1"/>
  <c r="T36" i="1" s="1"/>
  <c r="T39" i="1"/>
  <c r="T41" i="1"/>
  <c r="T87" i="1" s="1"/>
  <c r="T88" i="1"/>
  <c r="T98" i="1" s="1"/>
  <c r="T99" i="1"/>
  <c r="T141" i="1"/>
  <c r="T6" i="1"/>
  <c r="T21" i="1" s="1"/>
  <c r="T142" i="1" l="1"/>
  <c r="T40" i="1"/>
</calcChain>
</file>

<file path=xl/sharedStrings.xml><?xml version="1.0" encoding="utf-8"?>
<sst xmlns="http://schemas.openxmlformats.org/spreadsheetml/2006/main" count="960" uniqueCount="687">
  <si>
    <t>Jrk nr.</t>
  </si>
  <si>
    <t>Toode*****</t>
  </si>
  <si>
    <t>Toote kirjeldus**</t>
  </si>
  <si>
    <t xml:space="preserve">Minimaalne säilivusaeg päevades </t>
  </si>
  <si>
    <t>Toote kaal</t>
  </si>
  <si>
    <t>Inglise keelne toote nimetus</t>
  </si>
  <si>
    <t>Kogus plokis/kastis  kg/tk ****</t>
  </si>
  <si>
    <t>Toiteväärtus 100 g kohta</t>
  </si>
  <si>
    <t>allergeenid</t>
  </si>
  <si>
    <t>1 kg hind km-ta, EUR            *</t>
  </si>
  <si>
    <t>Maksumus eurodes (km-ta)</t>
  </si>
  <si>
    <t>kcal</t>
  </si>
  <si>
    <t>valgud</t>
  </si>
  <si>
    <t>rasvad</t>
  </si>
  <si>
    <t xml:space="preserve">Kana </t>
  </si>
  <si>
    <t>Terve kana, puhastatud, külmutatud</t>
  </si>
  <si>
    <t>kg</t>
  </si>
  <si>
    <t>Kanakints 1</t>
  </si>
  <si>
    <t>Kanakints 2</t>
  </si>
  <si>
    <t>Kana kintsuliha 1</t>
  </si>
  <si>
    <t>Kondita, nahata, külmutatud</t>
  </si>
  <si>
    <t>Kana kintsuliha 2</t>
  </si>
  <si>
    <t>Kondita, nahata, jahutatud</t>
  </si>
  <si>
    <t>Kana kintsuliha tükid 2</t>
  </si>
  <si>
    <t>Kana rinnafilee 1</t>
  </si>
  <si>
    <t>2 - 5 kg</t>
  </si>
  <si>
    <t>Kana rinnafilee 2</t>
  </si>
  <si>
    <t>Kanakoib 1</t>
  </si>
  <si>
    <t>Nahaga, kondiga, külmutatud</t>
  </si>
  <si>
    <t>Kanakoib 2</t>
  </si>
  <si>
    <t>Nahaga, kondiga, jahutatud</t>
  </si>
  <si>
    <t>Kana poolkoib 1</t>
  </si>
  <si>
    <t>Kana poolkoib 2</t>
  </si>
  <si>
    <t>Hakkliha</t>
  </si>
  <si>
    <t>Minimaalne linnuliha sisaldus 95%, rasva maksimaalselt 5%, maitsestamata, külmutatud</t>
  </si>
  <si>
    <t xml:space="preserve">Kalkuni kintsuliha </t>
  </si>
  <si>
    <t>Kondita, külmutatud</t>
  </si>
  <si>
    <t>Kalkunilihast ribad 2</t>
  </si>
  <si>
    <t>* Hinnad esitada eurodes käibemaksuta, ühe sendi täpsusega ehk kuni kaks kohta peale koma, kaasa arvatud elektroonsed saatelehed ja koondarved.</t>
  </si>
  <si>
    <t>** Pakutavates toodetes on keelatud kasutada mehaaniliselt eraldatud liha (MSM või MDM). Liha all ei ole hankija pidanud silmas lihamassi.</t>
  </si>
  <si>
    <t>*** Tarbitavad kogused on eeldatavad ja ei ole hankijale kohustuslikud. Antud kogused on esitatud pakkumuste võrreldavuse tagamiseks ja ei tähista tegelikult tellitavaid koguseid.</t>
  </si>
  <si>
    <t>**** Tarnepakendi mass ei tohi ületada 10 kg.</t>
  </si>
  <si>
    <t>1,5 - 2,5 kg</t>
  </si>
  <si>
    <t>Seakaelakarbonaad 1</t>
  </si>
  <si>
    <t>Seakaelakarbonaad 2</t>
  </si>
  <si>
    <t>Sea sisefilee</t>
  </si>
  <si>
    <t>Seakoot</t>
  </si>
  <si>
    <t>Tagumise koodi ülaosa, külmutatud</t>
  </si>
  <si>
    <t>Sea välisfilee 1</t>
  </si>
  <si>
    <t>Kamarata, pekita, kelmetest puhastatud, jahutatud</t>
  </si>
  <si>
    <t>Sea välisfilee 2</t>
  </si>
  <si>
    <t>Kamarata, pekita, kelmetest puhastatud, külmutatud</t>
  </si>
  <si>
    <t>Seamaks</t>
  </si>
  <si>
    <t>Hakkliha 1</t>
  </si>
  <si>
    <t>Sealiha 70-75%, veiseliha 25-30%, rasvasisaldus kuni 25%, külmutatud</t>
  </si>
  <si>
    <t>Hakkliha 2</t>
  </si>
  <si>
    <t>Sealiha 70-75%, veiseliha 25-30%, rasvasisaldus kuni 25%, jahutatud</t>
  </si>
  <si>
    <t>Hakkliha 3</t>
  </si>
  <si>
    <t>Veiseliha 50% ja sealiha 50%, ei tohi sisaldada rasvapastat, kanaliha, kamarat ja lihakelmeid, ilma sojavalguta, lihavalgu suhtarv alla 18%, rasvasisaldus alla 25%, külmutatud</t>
  </si>
  <si>
    <t>Hakkliha 4</t>
  </si>
  <si>
    <t>Veiseliha 50% ja sealiha 50%, ei tohi sisaldada rasvapastat, kanaliha, kamarat ja lihakelmeid, ilma sojavalguta, lihavalgu suhtarv alla 18%, rasvasisaldus alla 25%, jahutatud</t>
  </si>
  <si>
    <t>Veise tagaosa sisetükk 1</t>
  </si>
  <si>
    <t>Külmutatud</t>
  </si>
  <si>
    <t>Veisemaks</t>
  </si>
  <si>
    <t>Lamba tagaosa</t>
  </si>
  <si>
    <t>0,15 - 1 kg</t>
  </si>
  <si>
    <t>1,5 - 5 kg</t>
  </si>
  <si>
    <t>Keedusink, sealihast 2</t>
  </si>
  <si>
    <t>Keedusink, sealihast 3</t>
  </si>
  <si>
    <t>0,1 - 0,15 kg</t>
  </si>
  <si>
    <t>Keedusink, sealihast 4</t>
  </si>
  <si>
    <t>Sink veiselihast 1</t>
  </si>
  <si>
    <t>Sink veiselihast 2</t>
  </si>
  <si>
    <t xml:space="preserve">Suitsurulaad </t>
  </si>
  <si>
    <t>Rulaad</t>
  </si>
  <si>
    <t>Keedusink 1</t>
  </si>
  <si>
    <t>Keedusink 2</t>
  </si>
  <si>
    <t>Suitsusink 1</t>
  </si>
  <si>
    <t>Suitsusink 2</t>
  </si>
  <si>
    <t>Suitsusink 3</t>
  </si>
  <si>
    <t>0,1 - 0,5 kg</t>
  </si>
  <si>
    <t>Suitsusink 4</t>
  </si>
  <si>
    <t>Suitsusink 5</t>
  </si>
  <si>
    <t>Suitsusink 6</t>
  </si>
  <si>
    <t>0,15 - 0,3 kg</t>
  </si>
  <si>
    <t>Suitsusink 7</t>
  </si>
  <si>
    <t>Poolsuitsuvorst 1</t>
  </si>
  <si>
    <t>Poolsuitsuvorst 2</t>
  </si>
  <si>
    <t>Poolsuitsuvorst 3</t>
  </si>
  <si>
    <t>Poolsuitsuvorst 4</t>
  </si>
  <si>
    <t>Poolsuitsuvorst 5</t>
  </si>
  <si>
    <t>Poolsuitsuvorst 6</t>
  </si>
  <si>
    <t>Täissuitsuvorst 1</t>
  </si>
  <si>
    <t>0,1 - 1,6 kg</t>
  </si>
  <si>
    <t>Täissuitsuvorst 2</t>
  </si>
  <si>
    <t>Täissuitsuvorst 4</t>
  </si>
  <si>
    <t>Šnitsel sealihast</t>
  </si>
  <si>
    <t>Hakkšnitsel</t>
  </si>
  <si>
    <t>Pihvid</t>
  </si>
  <si>
    <t xml:space="preserve">Pelmeenid </t>
  </si>
  <si>
    <t xml:space="preserve">Lihapallid </t>
  </si>
  <si>
    <t>1 - 3 kg</t>
  </si>
  <si>
    <t>Kotlet</t>
  </si>
  <si>
    <t>Kanafilee täidiseta</t>
  </si>
  <si>
    <t>Pitsakate 1</t>
  </si>
  <si>
    <t>Pitsakate 2</t>
  </si>
  <si>
    <t>0,3 - 1 kg</t>
  </si>
  <si>
    <t>Pitsakate 3</t>
  </si>
  <si>
    <t>Suitsupeekoni kuubikud 1</t>
  </si>
  <si>
    <t>Suitsupeekoni kuubikud 2</t>
  </si>
  <si>
    <t>Poolsuitsuvorsti kuubikud</t>
  </si>
  <si>
    <t>Kanafilee kuubikud</t>
  </si>
  <si>
    <t>Lihapallid 2</t>
  </si>
  <si>
    <t>Lihapallid 3</t>
  </si>
  <si>
    <t>Lihapallid 4</t>
  </si>
  <si>
    <t>Sardell 2</t>
  </si>
  <si>
    <t>Viiner 1</t>
  </si>
  <si>
    <t>0,5 - 0,9 kg</t>
  </si>
  <si>
    <t>Viiner 2</t>
  </si>
  <si>
    <t>Viiner 3</t>
  </si>
  <si>
    <t>Paneeritud linnulihapalad (nt nagitsad)</t>
  </si>
  <si>
    <t>Verivorst 1</t>
  </si>
  <si>
    <t>0,5 - 1 kg</t>
  </si>
  <si>
    <t>Verivorst 2</t>
  </si>
  <si>
    <t>Verivorst 3</t>
  </si>
  <si>
    <t>Sült 1</t>
  </si>
  <si>
    <t>0,3 - 0,5 kg</t>
  </si>
  <si>
    <t>Sült 2</t>
  </si>
  <si>
    <t>2 - 3 kg</t>
  </si>
  <si>
    <t>Sült 3</t>
  </si>
  <si>
    <t>Linnulihast, lihasisaldus minimaalselt 44%</t>
  </si>
  <si>
    <t>0,3 - 3 kg</t>
  </si>
  <si>
    <t>Kanakoib</t>
  </si>
  <si>
    <t>Kana poolkoib</t>
  </si>
  <si>
    <t>Kana kintsuliha</t>
  </si>
  <si>
    <t>Sea tagakoot</t>
  </si>
  <si>
    <t>Minikoot</t>
  </si>
  <si>
    <t>Supikogu</t>
  </si>
  <si>
    <t>Šašlõkk 1</t>
  </si>
  <si>
    <t>Sealiha minimaalselt 70%, pakkuda 2 erinevat marinaadi</t>
  </si>
  <si>
    <t>Šašlõkk 2</t>
  </si>
  <si>
    <t>Šašlõkk 3</t>
  </si>
  <si>
    <t>Äädika marinaadis, kana kintsuliha minimaalselt 80%, kondita</t>
  </si>
  <si>
    <t>Grill-liha 1</t>
  </si>
  <si>
    <t>Kanasteigid marinaadis</t>
  </si>
  <si>
    <t>Grillvorst 3</t>
  </si>
  <si>
    <t>Grillvorst 4</t>
  </si>
  <si>
    <t>Vahepala, snäkk 1</t>
  </si>
  <si>
    <t>Kuivatatud seakamar</t>
  </si>
  <si>
    <t>0,025 - 0,1 kg</t>
  </si>
  <si>
    <t xml:space="preserve">Linnuliha vahepala, snäkk </t>
  </si>
  <si>
    <t>Vinnutatud, suitsutatud või kuivatatud, 100 g tootes minimaalselt 81 g liha. Peab säilima temperatuuril kuni +20 kraadi</t>
  </si>
  <si>
    <t>***** Pakutava toote EAN kood veerg K on tellimuse esitamise kood ning peab vastama veergudele F, I ja R.</t>
  </si>
  <si>
    <t>Kondiga, seljata, jahutatud</t>
  </si>
  <si>
    <t>Naturaalne (maitsestamata), nahata, külmutatud</t>
  </si>
  <si>
    <t>Naturaalne (maitsestamata), nahata, jahutatud</t>
  </si>
  <si>
    <t>Riba/kuubik, kelmetest puhastatud, jahutatud</t>
  </si>
  <si>
    <t>Rasvasisaldus maksimaalselt 15%, jahutatud</t>
  </si>
  <si>
    <t>Rasvasisaldus maksimaalselt 15%, külmutatud</t>
  </si>
  <si>
    <t xml:space="preserve">Rasvasisaldus maksimaalselt 15%, kondita, kamarata, kelmetest puhastatud, jahutatud </t>
  </si>
  <si>
    <t>Rasvasisaldus maksimaalselt 15%, kondita, kamarata, kelmetest puhastatud külmutatud</t>
  </si>
  <si>
    <t>Seakaelakarbonaadi lõik</t>
  </si>
  <si>
    <t>Rasvasisaldus maksimaalselt 15%, portsjoni kaal vahemikus 140-180g, jahutatud</t>
  </si>
  <si>
    <t>Terve maks, ei sisalda jääke sapist, külmutatud</t>
  </si>
  <si>
    <t xml:space="preserve">Maksapasteet veise </t>
  </si>
  <si>
    <t xml:space="preserve">Maksapasteet sea </t>
  </si>
  <si>
    <t xml:space="preserve">Maksapasteet linnu </t>
  </si>
  <si>
    <t>Maksa sisaldus min 20%</t>
  </si>
  <si>
    <t>Keeduvorst, juustu</t>
  </si>
  <si>
    <t>Keeduvorst, Laste</t>
  </si>
  <si>
    <t>Keeduvorst, Doktori</t>
  </si>
  <si>
    <t xml:space="preserve">Orienteeruv tarbitav kogus aastas kg *** </t>
  </si>
  <si>
    <r>
      <t>Pakutava toote kaal (kg-des) (</t>
    </r>
    <r>
      <rPr>
        <sz val="9"/>
        <rFont val="Arial"/>
        <family val="2"/>
        <charset val="186"/>
      </rPr>
      <t>kaalutootel märkida 1 ehk kg ja tükitootel pakendi kaal nt. 1,2)</t>
    </r>
  </si>
  <si>
    <r>
      <t>Toote kirjeldus (</t>
    </r>
    <r>
      <rPr>
        <sz val="9"/>
        <rFont val="Arial"/>
        <family val="2"/>
        <charset val="186"/>
      </rPr>
      <t>lisada juurde ka kas kaalu või tk toode</t>
    </r>
    <r>
      <rPr>
        <b/>
        <sz val="9"/>
        <rFont val="Arial"/>
        <family val="2"/>
        <charset val="186"/>
      </rPr>
      <t>)</t>
    </r>
  </si>
  <si>
    <t>süsivesikud</t>
  </si>
  <si>
    <t>Sealiha kuubikud         (nt guljašš) 1</t>
  </si>
  <si>
    <t>Sealiha kuubikud         (nt guljašš) 2</t>
  </si>
  <si>
    <r>
      <t xml:space="preserve">Pakkumuse esitamise vorm - </t>
    </r>
    <r>
      <rPr>
        <b/>
        <sz val="10"/>
        <color rgb="FFFF0000"/>
        <rFont val="Arial"/>
        <family val="2"/>
        <charset val="186"/>
      </rPr>
      <t>Töötlemata sealiha</t>
    </r>
  </si>
  <si>
    <r>
      <t xml:space="preserve">Pakkumuse esitamise vorm - </t>
    </r>
    <r>
      <rPr>
        <b/>
        <sz val="10"/>
        <color rgb="FFFF0000"/>
        <rFont val="Arial"/>
        <family val="2"/>
        <charset val="186"/>
      </rPr>
      <t>Töötlemata linnuliha</t>
    </r>
  </si>
  <si>
    <t>Veiselihast hamburgeri pihv 1</t>
  </si>
  <si>
    <t>Veiselihast hamburgeri pihv 2</t>
  </si>
  <si>
    <r>
      <t xml:space="preserve">Pakkumuse esitamise vorm - </t>
    </r>
    <r>
      <rPr>
        <b/>
        <sz val="10"/>
        <color rgb="FFFF0000"/>
        <rFont val="Arial"/>
        <family val="2"/>
        <charset val="186"/>
      </rPr>
      <t>Töötlemata veiseliha, lambaliha</t>
    </r>
  </si>
  <si>
    <t>0,2 - 1 kg</t>
  </si>
  <si>
    <t>Suitsupeekon 1</t>
  </si>
  <si>
    <t>0,1 - 0,9 kg</t>
  </si>
  <si>
    <t>Poolsuitsuvorst 7</t>
  </si>
  <si>
    <t>Keedusalaami ja/või toorsalaami 1</t>
  </si>
  <si>
    <t>Keedusalaami ja/või toorsalaami 2</t>
  </si>
  <si>
    <t>Keedusalaami ja/või toorsalaami 3</t>
  </si>
  <si>
    <t>Keedusalaami ja/või toorsalaami 4</t>
  </si>
  <si>
    <t>Keedusalaami ja/või toorsalaami 5</t>
  </si>
  <si>
    <t>Täissuitsuvorst 5</t>
  </si>
  <si>
    <t>Täissuitsuvorst 6</t>
  </si>
  <si>
    <t>Eelküpsetatud, linnuliha sisaldus minimaalselt 40%, külmutatud</t>
  </si>
  <si>
    <t>Eelküpsetatud, lihasisaldus minimaalselt 50%, külmutatud</t>
  </si>
  <si>
    <t>Täidetud sea- ja/või vesiselihaga, täidis min 50% ja sellest liha sisaldus minimaalselt 60%, kümutatud</t>
  </si>
  <si>
    <t>Sea- ja/või veiselihast, lihasisaladus min 50%, täidiseta, eelküpsetatud, külmutatud</t>
  </si>
  <si>
    <t>Eelküpsetatud, paneeritud, linnuliha sisaldus minimaalselt 40%, külmutatud</t>
  </si>
  <si>
    <t>Eelküpsetatud, minimaalne filee sisaldus 90%, külmutatud</t>
  </si>
  <si>
    <t>Toorsuitsupeekon</t>
  </si>
  <si>
    <t>Külmsuitsupeekon</t>
  </si>
  <si>
    <t>1 - 5 kg</t>
  </si>
  <si>
    <t>0,5 - 1,5 kg</t>
  </si>
  <si>
    <t>0,025 - 0,2 kg</t>
  </si>
  <si>
    <t>Toote EAN (Telema GTIN) kood ******</t>
  </si>
  <si>
    <r>
      <t xml:space="preserve">Pakkumuse esitamise vorm - </t>
    </r>
    <r>
      <rPr>
        <b/>
        <sz val="10"/>
        <color rgb="FFFF0000"/>
        <rFont val="Arial"/>
        <family val="2"/>
        <charset val="186"/>
      </rPr>
      <t xml:space="preserve">Muud lihatooted </t>
    </r>
    <r>
      <rPr>
        <b/>
        <sz val="10"/>
        <rFont val="Arial"/>
        <family val="2"/>
        <charset val="186"/>
      </rPr>
      <t>Pakutud tooted ei tohi korduda!</t>
    </r>
  </si>
  <si>
    <t>0,5 - 2,0 kg</t>
  </si>
  <si>
    <r>
      <t>Viilutatud, lihasisaldus minimaalselt 65%, jahutatud</t>
    </r>
    <r>
      <rPr>
        <sz val="9"/>
        <color theme="1"/>
        <rFont val="Arial"/>
        <family val="2"/>
      </rPr>
      <t>. Lihas ei tohi esineda sidekudesid, lümfisõlmesid, kamarat, suuri veresooni ja rasva/ peki sisaldus viidud miinimumini</t>
    </r>
  </si>
  <si>
    <t>Viilutatud, jahutatud</t>
  </si>
  <si>
    <t>Kondiga, seljata, külmutatud</t>
  </si>
  <si>
    <t>Kuubik/riba, kondita, nahata, kelmetest puhastatud, jahutatud</t>
  </si>
  <si>
    <t>Kuubik/riba, jahutatud</t>
  </si>
  <si>
    <t>Viilutatud, lihasisaldus min 70%, jahutatud, võimalikult rasv- ja sidekoevaba</t>
  </si>
  <si>
    <t>Viilutatud, lihasisaldus minimaalselt 50%, jahutatud</t>
  </si>
  <si>
    <t>Viilutatud, lihasisaldus minimaalselt 80%, jahutatud</t>
  </si>
  <si>
    <t>Viilutatud, linnuliha fileest, lihasisaldus minimaalselt 80%, jahutatud</t>
  </si>
  <si>
    <t>Viilutatud, kalkuni fileest, lihasisaldus minimaalselt 75%, jahutatud</t>
  </si>
  <si>
    <t>Viilutatud, minimaalne sealihasisaldus 80%, jahutatud</t>
  </si>
  <si>
    <t>Minimaalne sea- ja/või veiselihasisaldus 80%, jahutatud, kamarata, pekita, ühtlase läbimõõduga tükk toode. Pakkuda minimaalselt 2 erinevat toodet (pakendi mahu järgi)</t>
  </si>
  <si>
    <t>Viilutatud, veise- või sealihast, lihasisaldus min 45%, jahutatud</t>
  </si>
  <si>
    <t>Latt, lihasisaldus minimaalselt 60%, jahutatud</t>
  </si>
  <si>
    <t>Latt, veise- ja/või sealihast, lihasisaldus min 45%, jahutatud</t>
  </si>
  <si>
    <t>Latt, lihasisaldus min 50%, jahutatud</t>
  </si>
  <si>
    <t>Viilutatud, minimaalne sea-, linnu- ja/või veiselihasisaldus 65%, jahuatud, soja- ja gluteenivaba. Pakkuda minimaalselt 3 erinevat toodet (pakendi mahu järgi)</t>
  </si>
  <si>
    <t>Viilutatud, jahutatud. Pakkuda minimaalselt 2 erinevat toodet (pakendi mahu järgi)</t>
  </si>
  <si>
    <t>Latt, jahutatud</t>
  </si>
  <si>
    <t>Välisfileest, portsjoni kaal 150-180g, soola sisaldus kuni 1,5g, külmutatud</t>
  </si>
  <si>
    <t>Mini frikadellid</t>
  </si>
  <si>
    <t>Maitsestamata, portsjoni kaal vahemikus 170-200g, rasvasisaldus alla 20%, külmutatud</t>
  </si>
  <si>
    <t>Eelküpsetatud, portsjoni kaal 75-100g, lihasisaldus min 80%, külmutatud</t>
  </si>
  <si>
    <r>
      <t xml:space="preserve">Pakkumuse esitamise vorm - </t>
    </r>
    <r>
      <rPr>
        <b/>
        <sz val="10"/>
        <color rgb="FFFF0000"/>
        <rFont val="Arial"/>
        <family val="2"/>
        <charset val="186"/>
      </rPr>
      <t xml:space="preserve">Muud külmutatud lihatooted </t>
    </r>
    <r>
      <rPr>
        <b/>
        <sz val="10"/>
        <rFont val="Arial"/>
        <family val="2"/>
        <charset val="186"/>
      </rPr>
      <t>Pakutud tooted ei tohi korduda!</t>
    </r>
  </si>
  <si>
    <r>
      <t xml:space="preserve">Pakkumuse esitamise vorm - </t>
    </r>
    <r>
      <rPr>
        <b/>
        <sz val="10"/>
        <color rgb="FFFF0000"/>
        <rFont val="Arial"/>
        <family val="2"/>
        <charset val="186"/>
      </rPr>
      <t xml:space="preserve">Muud jahutatud lihatooted </t>
    </r>
    <r>
      <rPr>
        <b/>
        <sz val="10"/>
        <rFont val="Arial"/>
        <family val="2"/>
        <charset val="186"/>
      </rPr>
      <t>Pakutud tooted ei tohi korduda!</t>
    </r>
  </si>
  <si>
    <t>Sea- ja/või veiselihast kuubikud/ribad lihasisaldus minimaalselt 60% (keedu või suitsusink), jahutatud</t>
  </si>
  <si>
    <t>Sea- või veiselihast kuubikud/ribad lihasisaldus minimaalselt 45% (keeduvorst), jahutatud</t>
  </si>
  <si>
    <t>Minimaalne sea- ja/ või veiselihasisaldus 60%, soja- ja gluteenivaba, jahutatud</t>
  </si>
  <si>
    <t>Suitsutatud, jahutatud</t>
  </si>
  <si>
    <t>Eelküpsetatud, lihasisaldus minimaalselt 60%, jahutatud</t>
  </si>
  <si>
    <t xml:space="preserve">Eelküpsetatud, sea- ja/või veiselihast, lihasisaladus min 50%, täidisega, jahutatud </t>
  </si>
  <si>
    <t>Kileta, veise- või sealihast,  liha sisaldus min 50%, jahutatud, ei sisalda sojat ja E621, üks toode peab olema suitsumaitseta</t>
  </si>
  <si>
    <t>Pikk viiner/hot dog´i viiner (min 10cm) kileta, veise- ja/või sealihast, liha sisaldus min 60%, jahutatud, ei sisalda sojat ja E621</t>
  </si>
  <si>
    <t>Eelküpsetatud, linnuliha sisaldus min 45%, jahutatud</t>
  </si>
  <si>
    <t>Eelküpsetatud, naturaalsest verest, odaratanguga, ei sisalda E621, jahutatud</t>
  </si>
  <si>
    <t>Sea- ja/või veiselihast, lihasisladus minimaalselt 40%</t>
  </si>
  <si>
    <t>Suitsutatud, kondiga, jahutatud</t>
  </si>
  <si>
    <t>Suitsutatud, kondita, jahutatud</t>
  </si>
  <si>
    <t>Küpsetatud/suitsutatud, kondiga, liha sisaldus minimaalselt 50%, jahutatud</t>
  </si>
  <si>
    <t>Suitsutatud, valmistatud sea koodi ülemisest osast, kondiga, liha sisaldus minimaalselt 50%, jahutatud</t>
  </si>
  <si>
    <t>Sealihast, suitsutatud, kondiga, liha sisaldus minimaalselt 50%, jahutatud</t>
  </si>
  <si>
    <t>Seakaelakarbonaad minimaalselt 90%, rasvasisaldus maksimaalselt 12%, jahutatud, marinaadis</t>
  </si>
  <si>
    <t>Kana kintsuliha minimaalselt 80%, jahutatud, kondita</t>
  </si>
  <si>
    <t>Toorvorstid, liha sisaldus minimaalselt 60%, jahutatud. Sea- ja/või veiselihast, rasvasisaldus alla 25%</t>
  </si>
  <si>
    <t>Grillvorst 5</t>
  </si>
  <si>
    <t>Grillvorst 6</t>
  </si>
  <si>
    <t>Eelküpsetatud, minimaalne linnuliha sisaldus 40%, jahutatud</t>
  </si>
  <si>
    <t>Vinnutatud, suitsutatud või kuivatatud sea-, veise-, linnulihast. Peab säilima temperatuuril kuni +20 kraadi</t>
  </si>
  <si>
    <t>Vahepala, snäkivorstike 1</t>
  </si>
  <si>
    <t>Vahepala, snäkivorstike 2</t>
  </si>
  <si>
    <t>Vahepala, lihasnäkk 1</t>
  </si>
  <si>
    <t>Vahepala, lihasnäkk 2</t>
  </si>
  <si>
    <t>Pakutud toote tüki (paki) või kg hind km-ta, EUR***</t>
  </si>
  <si>
    <r>
      <t>Toote nimetus**</t>
    </r>
    <r>
      <rPr>
        <sz val="9"/>
        <rFont val="Arial"/>
        <family val="2"/>
        <charset val="186"/>
      </rPr>
      <t xml:space="preserve"> (tuua välja ka </t>
    </r>
    <r>
      <rPr>
        <u/>
        <sz val="9"/>
        <rFont val="Arial"/>
        <family val="2"/>
        <charset val="186"/>
      </rPr>
      <t>tootja</t>
    </r>
    <r>
      <rPr>
        <sz val="9"/>
        <rFont val="Arial"/>
        <family val="2"/>
        <charset val="186"/>
      </rPr>
      <t xml:space="preserve"> nimetus)</t>
    </r>
  </si>
  <si>
    <t>******Toote EAN (Telema GTIN) kood on saatelehel, e-saatelehel olev tootekood</t>
  </si>
  <si>
    <t>Pakkumuse vormil ei tohi pakkuja ridu/veerge kustutada ega juurde luua.</t>
  </si>
  <si>
    <t>Kana ca 1,8 kg, külmutatud</t>
  </si>
  <si>
    <t>Whole chicken without innards ca 1,8 kg, frozen</t>
  </si>
  <si>
    <t>Terve kana ca 1,8 kg, puhastatud, külmutatud. Naturaalne, ei ole kasutatud MSMi, MDMi ega lisatud soola, maitseaineid või muid ürte. Kaalutoode.</t>
  </si>
  <si>
    <t>kuni 10 kg</t>
  </si>
  <si>
    <t>-</t>
  </si>
  <si>
    <t>Kanakoib, külmutatud</t>
  </si>
  <si>
    <t>Chicken leg quarter, frozen</t>
  </si>
  <si>
    <t>Kanakoib kuni 10 kg nahaga, kondiga, külmutatud. Naturaalne, ei ole kasutatud MSMi, MDMi ega lisatud soola, maitseaineid või muid ürte. Kaalutoode.</t>
  </si>
  <si>
    <t>Kanakoib, jahutatud</t>
  </si>
  <si>
    <t>Chicken leg quarter, chilled</t>
  </si>
  <si>
    <t>Kanakoib kuni 10 kg nahaga, kondiga, jahutatud. Naturaalne, ei ole kasutatud MSMi, MDMi ega lisatud soola, maitseaineid või muid ürte. Kaalutoode.</t>
  </si>
  <si>
    <t>Kana poolkoib, külmutatud</t>
  </si>
  <si>
    <t>Chicken drumstick, frozen</t>
  </si>
  <si>
    <t>Kana poolkoib nahaga, kondiga, külmutatud. Naturaalne, ei ole kasutatud MSMi, MDMi ega lisatud soola, maitseaineid või muid ürte. Kaalutoode.</t>
  </si>
  <si>
    <t>Kana poolkoib, jahutatud</t>
  </si>
  <si>
    <t>Chicken drumstick, chilled</t>
  </si>
  <si>
    <t>Kana poolkoib nahaga, kondiga, jahutatud. Naturaalne, ei ole kasutatud MSMi, MDMi ega lisatud soola, maitseaineid või muid ürte. Kaalutoode.</t>
  </si>
  <si>
    <t>Kanakints, külmutatud</t>
  </si>
  <si>
    <t>Chicken thigh, frozen</t>
  </si>
  <si>
    <t>Kanakints kondiga, seljata, külmutatud. Naturaalne, ei ole kasutatud MSMi, MDMi ega lisatud soola, maitseaineid või muid ürte. Kaalutoode.</t>
  </si>
  <si>
    <t>Kanakints, jahutatud</t>
  </si>
  <si>
    <t>Chicken thigh, chilled</t>
  </si>
  <si>
    <t>Kanakints kondiga, seljata, jahutatud. Naturaalne, ei ole kasutatud MSMi, MDMi ega lisatud soola, maitseaineid või muid ürte. Kaalutoode.</t>
  </si>
  <si>
    <t>Kana kintsuliha, külmutatud</t>
  </si>
  <si>
    <t>Chicken thigh meat, frozen</t>
  </si>
  <si>
    <t>Kana kintsuliha kondita, nahata, külmutatud. Naturaalne, ei ole kasutatud MSMi, MDMi ega lisatud soola, maitseaineid või muid ürte. Kaalutoode.</t>
  </si>
  <si>
    <t>Kana kintsuliha, jahutatud</t>
  </si>
  <si>
    <t>Chicken thigh meat, chilled</t>
  </si>
  <si>
    <t>Kana kintsuliha kondita, nahata, jahutatud. Naturaalne, ei ole kasutatud MSMi, MDMi ega lisatud soola, maitseaineid või muid ürte. Kaalutoode.</t>
  </si>
  <si>
    <t>Kana kintsuliha tükid ca 1,5 kg, jahutatud</t>
  </si>
  <si>
    <t>Chicken thigh meat pieces ca 1,5 kg, chilled</t>
  </si>
  <si>
    <t>Kana kintsuliha tükid ca 1,5 kg, kuubikud ca 14x14mm, kondita, nahata, kelmetest puhastatud, jahutatud. Naturaalne, ei ole kasutatud MSMi, MDMi ega lisatud soola, maitseaineid või muid ürte. Kaalutoode.</t>
  </si>
  <si>
    <t>Kana rinnafilee, külmutatud</t>
  </si>
  <si>
    <t>Chicken breast fillet, frozen</t>
  </si>
  <si>
    <t>Kana rinnafilee, nahata, maitsestamata, külmutatud. Naturaalne, ei ole kasutatud MSMi, MDMi ega lisatud soola, maitseaineid või muid ürte. Kaalutoode.</t>
  </si>
  <si>
    <t>Kana rinnafilee, jahutatud</t>
  </si>
  <si>
    <t>Chicken breast fillet, chilled</t>
  </si>
  <si>
    <t>Kana rinnafilee, nahata, maitsestamata, jahutatud. Naturaalne, ei ole kasutatud MSMi, MDMi ega lisatud soola, maitseaineid või muid ürte. Kaalutoode.</t>
  </si>
  <si>
    <t>Kana hakkliha 1 kg, külmutatud</t>
  </si>
  <si>
    <t>Chicken minced meat 1 kg, frozen</t>
  </si>
  <si>
    <t>Kana hakkliha 1 kg, maitsestamata, külmutatud. Linnuliha sisaldus vähemalt 95%, rasva maksimaalselt 5%. Naturaalne, ei ole kasutatud MSMi, MDMi ega lisatud soola, maitseaineid või muid ürte. Tükitoode.</t>
  </si>
  <si>
    <t>Kalkuni kintsuliha, külmutatud</t>
  </si>
  <si>
    <t>Turkey thigh meat, frozen</t>
  </si>
  <si>
    <t>Kalkuni kintsuliha kondita, külmutatud. Naturaalne, ei ole kasutatud MSMi, MDMi ega lisatud soola, maitseaineid või muid ürte. Kaalutoode.</t>
  </si>
  <si>
    <t>Kalkuni kintsuliha ribad ca 24x32 mm ca 1,5 kg, jahutatud</t>
  </si>
  <si>
    <t>Turkey thigh meat ribbons ca 24x32 mm ca 1,5 kg, chilled</t>
  </si>
  <si>
    <t>Kalkuni kintsuliha ribad ca 24x32 mm ca 1,5 kg, kelmetest puhastatud, jahutatud. Naturaalne, ei ole kasutatud MSMi, MDMi ega lisatud soola, maitseaineid või muid ürte. Kaalutoode.</t>
  </si>
  <si>
    <t>Sealiha kuubikud 24x24 mm ca 1,5 kg, jahutatud</t>
  </si>
  <si>
    <t>Pork cubes 24x24 mm ca 1,5 kg, chilled</t>
  </si>
  <si>
    <t>Sealiha kuubikud 24x24 mm ca 1,5 kg, jahutatud. Rasvasisaldus maksimaalselt 15%. Naturaalne, ei ole kasutatud MSMi, MDMi ega lisatud soola, maitseaineid või muid ürte. Kaalutoode.</t>
  </si>
  <si>
    <t>Sealiha kuubikud 24x24 mm ca 1,5 kg, külmutatud</t>
  </si>
  <si>
    <t>Pork cubes 24x24 mm ca 1,5 kg, frozen</t>
  </si>
  <si>
    <t>Sealiha kuubikud 24x24 mm ca 1,5 kg, külmutatud. Rasvasisaldus maksimaalselt 15%.  Naturaalne, ei ole kasutatud MSMi, MDMi ega lisatud soola, maitseaineid või muid ürte. Kaalutoode.</t>
  </si>
  <si>
    <t>Sea kaelakarbonaad ca 2,5 kg, jahutatud</t>
  </si>
  <si>
    <t>Pork collar ca 2,5 kg, chilled</t>
  </si>
  <si>
    <t>Sea kaelakarbonaad ca 2,5 kg, jahutatud. Rasvasisaldus maksimaalselt 15%. Kondita, kamarata, kelmetest puhastatud. Naturaalne, ei ole kasutatud MSMi, MDMi ega lisatud soola, maitseaineid või muid ürte. Kaalutoode.</t>
  </si>
  <si>
    <t>Sea kaelakarbonaad ca 2,5 kg, külmutatud</t>
  </si>
  <si>
    <t>Pork collar ca 2,5 kg, frozen</t>
  </si>
  <si>
    <t>Sea kaelakarbonaad ca 2,5 kg, külmutatud. Rasvasisaldus maksimaalselt 15%. Kondita, kamarata, kelmetest puhastatud. Naturaalne, ei ole kasutatud MSMi, MDMi ega lisatud soola, maitseaineid või muid ürte. Kaalutoode.</t>
  </si>
  <si>
    <t>Sea kaelakarbonaadi lõigud ca 1,6 kg, jahutatud</t>
  </si>
  <si>
    <t>Pork collar steaks ca 1,6 kg, chilled</t>
  </si>
  <si>
    <t>Sea kaelakarbonaadi lõigud ca 1,6 kg, 140-180 g/tk, jahutatud. Rasvasisaldus maksimaalselt 15%. Naturaalne, ei ole kasutatud MSMi, MDMi ega lisatud soola, maitseaineid või muid ürte. Kaalutoode.</t>
  </si>
  <si>
    <t>Sea sisefilee ca 0,5 kg, külmutatud</t>
  </si>
  <si>
    <t>Pork tenderloin ca 0,5 kg, frozen</t>
  </si>
  <si>
    <t>Sea sisefilee ca 0,5 kg, kelmetest puhastatud, külmutatud. Naturaalne, ei ole kasutatud MSMi, MDMi ega lisatud soola, maitseaineid või muid ürte. Kaalutoode.</t>
  </si>
  <si>
    <t>Sea tagakoot ca 0,8 kg, külmutatud</t>
  </si>
  <si>
    <t>Pork hind shank ca 0,8 kg, frozen</t>
  </si>
  <si>
    <t>Sea tagumise koodi ülaosa ca 0,8 kg, külmutatud. Naturaalne, ei ole kasutatud MSMi, MDMi ega lisatud soola, maitseaineid või muid ürte. Kaalutoode.</t>
  </si>
  <si>
    <t>Sea välisfilee puhastatud ca 3 kg, jahutatud</t>
  </si>
  <si>
    <t>Pork loin ca 3 kg, chain off, trimmed, chilled</t>
  </si>
  <si>
    <t>Sea välisfilee ca 3 kg, puhastatud, jahutatud. Kamarata, pekita, kelmetest puhastatud. Naturaalne, ei ole kasutatud MSMi, MDMi ega lisatud soola, maitseaineid või muid ürte. Kaalutoode.</t>
  </si>
  <si>
    <t>Sea välisfilee puhastatud ca 3 kg, külmutatud</t>
  </si>
  <si>
    <t>Pork loin ca 3 kg, chain off, trimmed, frozen</t>
  </si>
  <si>
    <t>Sea välisfilee ca 3 kg, puhastatud, külmutatud. Kamarata, pekita, kelmetest puhastatud. Naturaalne, ei ole kasutatud MSMi, MDMi ega lisatud soola, maitseaineid või muid ürte. Kaalutoode.</t>
  </si>
  <si>
    <t>Seamaks ca 3 kg, külmutatud</t>
  </si>
  <si>
    <t>Pork liver ca 3 kg, frozen</t>
  </si>
  <si>
    <t>Seamaks ca 3 kg, külmutatud. Terve maks, ei sisalda jääke sapist. Naturaalne, ei ole kasutatud MSMi, MDMi ega lisatud soola, maitseaineid või muid ürte. Kaalutoode.</t>
  </si>
  <si>
    <t>Sea- ja veisehakkliha 1 kg, külmutatud</t>
  </si>
  <si>
    <t>Pork and beef minced meat 1 kg, frozen</t>
  </si>
  <si>
    <t>Sea- ja veisehakkliha (sealiha 75%, veiseliha 25%) 1 kg, külmutatud. Rasvasisaldus kuni 25%. Naturaalne, ei ole kasutatud MSMi, MDMi ega lisatud soola, maitseaineid või muid ürte. Tükitoode.</t>
  </si>
  <si>
    <t>Sea- ja veisehakkliha 1 kg, jahutatud</t>
  </si>
  <si>
    <t>Pork and beef minced meat 1 kg, chilled</t>
  </si>
  <si>
    <t>Sea- ja veisehakkliha (sealiha 75%, veiseliha 25%) 1 kg, jahutatud. Rasvasisaldus kuni 25%. Naturaalne, ei ole kasutatud MSMi, MDMi ega lisatud soola, maitseaineid või muid ürte. Tükitoode.</t>
  </si>
  <si>
    <t>Kodune hakkliha 1 kg, külmutatud</t>
  </si>
  <si>
    <t>Minced meat (pork 50%, beef 50%) 1 kg, frozen</t>
  </si>
  <si>
    <t>Kodune hakkliha (sealiha 50%, veiseliha 50%) 1 kg, külmutatud. Ei sisalda rasvapastat, kanaliha, kamarat ega lihakelmeid, ilma sojavalguta, lihavalgu suhtarv alla 18%, rasvasisaldus alla 25%. Naturaalne, ei ole kasutatud MSMi, MDMi ega lisatud soola, maitseaineid või muid ürte. Tükitoode.</t>
  </si>
  <si>
    <t>Veisesingi tagatükk ca 3 kg, külmutatud</t>
  </si>
  <si>
    <t>Beef silverside ca 3 kg, frozen</t>
  </si>
  <si>
    <t>Veise tagaosa sisetükk ca 3 kg, külmutatud. Naturaalne, ei ole kasutatud MSMi, MDMi ega lisatud soola, maitseaineid või muid ürte. Kaalutoode.</t>
  </si>
  <si>
    <t>Veisemaks ca 3 kg, külmutatud</t>
  </si>
  <si>
    <t>Beef liver ca 3 kg, frozen</t>
  </si>
  <si>
    <t>Veisemaks ca 3 kg, külmutatud. Terve maks, ei sisalda jääke sapist. Naturaalne, ei ole kasutatud MSMi, MDMi ega lisatud soola, maitseaineid või muid ürte. Kaalutoode.</t>
  </si>
  <si>
    <t>Lamba tagaosa, külmutatud</t>
  </si>
  <si>
    <t>Mutton leg boneless, frozen</t>
  </si>
  <si>
    <t xml:space="preserve">Lamba tagaosa kondita, külmutatud. Naturaalne, ei ole kasutatud MSMi, MDMi ega lisatud soola, maitseaineid või muid ürte. Kaalutoode. </t>
  </si>
  <si>
    <t>Veisemaksapasteet 0,2 kg</t>
  </si>
  <si>
    <t>Beef liver pâté 0,2 kg</t>
  </si>
  <si>
    <t>Veisemaksapasteet 0,2 kg, jahutatud. Maksasisaldus 31%. Ei ole kasutatud MSMi ega MDMi. Tükitoode.</t>
  </si>
  <si>
    <t>Delikatessmaksapasteet 0,2 kg</t>
  </si>
  <si>
    <t>Liver pâté "Delikatess" 0,2 kg</t>
  </si>
  <si>
    <t>Delikatessmaksapasteet 0,2 kg, seamaksast, jahutatud. Maksasisaldus 22%. Ei ole kasutatud MSMi ega MDMi. Tükitoode.</t>
  </si>
  <si>
    <t>sinep</t>
  </si>
  <si>
    <t>Maksapasteet linnulihaga 0,2 kg</t>
  </si>
  <si>
    <t>Chicken liver pâté 0,2 kg</t>
  </si>
  <si>
    <t>Maksapasteet linnulihaga 0,2 kg, kanamaksast, jahutatud. Maksasisaldus 24%. Ei ole kasutatud MSMi ega MDMi. Tükitoode.</t>
  </si>
  <si>
    <t>piim, laktoos, sinep</t>
  </si>
  <si>
    <t>9,6 kg</t>
  </si>
  <si>
    <t>soja, piim, laktoos</t>
  </si>
  <si>
    <t>Hertsogi keedu-suitsusink 1,6 kg</t>
  </si>
  <si>
    <t>Boiled ham "Hertsogi" 1,6 kg</t>
  </si>
  <si>
    <t>Hertsogi keedu-suitsusink 1,6 kg, viilutatud, jahutatud. Sealihast, lihasisaldus 77%. Ei esine sidekudesid, lümfisõlmesid, kamarat, suuri veresooni, rasva/peki sisaldus viidud miinimumini. Ei ole kasutatud MSMi ega MDMi. Tükitoode.</t>
  </si>
  <si>
    <t>9,45 kg</t>
  </si>
  <si>
    <t>Nõo keedu-suitsusink XXL 0,3 kg</t>
  </si>
  <si>
    <t>Nõo boiled ham "XXL" 0,3 kg</t>
  </si>
  <si>
    <t>Nõo keedu-suitsusink XXL 0,3 kg, viilutatud, jahutatud. Sealihast, lihasisaldus 72%. Ei esine sidekudesid, lümfisõlmesid, kamarat, suuri veresooni, rasva/peki sisaldus viidud miinimumini. Ei ole kasutatud MSMi ega MDMi. Tükitoode.</t>
  </si>
  <si>
    <t>9,9 kg</t>
  </si>
  <si>
    <t>Maasuitsuribiliha 1,6 kg</t>
  </si>
  <si>
    <t>Smoked bacon "Maasuitsuribiliha" 1,6 kg</t>
  </si>
  <si>
    <t>Maasuitsuribiliha (suitsupeekon) 1,6 kg, viilutatud, jahutatud. Ei ole kasutatud MSMi ega MDMi. Tükitoode.</t>
  </si>
  <si>
    <t>Toorsuitsupeekoni kuubikud 1 kg</t>
  </si>
  <si>
    <t>Raw smoked bacon cubes 1 kg</t>
  </si>
  <si>
    <t>Toorsuitsupeekoni kuubikud 1 kg, jahutatud. Ei ole kasutatud MSMi ega MDMi. Tükitoode.</t>
  </si>
  <si>
    <t>10 kg</t>
  </si>
  <si>
    <t>Külmsuitsupeekoni kuubikud 1 kg</t>
  </si>
  <si>
    <t>Cold smoked bacon cubes 1 kg</t>
  </si>
  <si>
    <t>Külmsuitsupeekoni kuubikud 1 kg, jahutatud. Ei ole kasutatud MSMi ega MDMi. Tükitoode.</t>
  </si>
  <si>
    <t>Lihtne veisesink 1,6 kg</t>
  </si>
  <si>
    <t>Beef ham "Lihtne" 1,6 kg</t>
  </si>
  <si>
    <t>Lihtne veisesink 1,6 kg, viilutatud, jahutatud. Veiselihast, lihasisaldus 77%. Võimalikult rasv- ja sidekoevaba. Ei ole kasutatud MSMi ega MDMi. Tükitoode.</t>
  </si>
  <si>
    <t>Fitlap veisesink 1,6 kg</t>
  </si>
  <si>
    <t>Fitlap beef ham 1,6 kg</t>
  </si>
  <si>
    <t>Fitlap veisesink 1,6 kg, viilutatud, jahutatud. Veiselihast, lihasisaldus 74%. Võimalikult rasv- ja sidekoevaba. Ei ole kasutatud MSMi ega MDMi. Tükitoode.</t>
  </si>
  <si>
    <t>Täidetud ribiliha keele ja šampinjonidega 1,6 kg</t>
  </si>
  <si>
    <t>Rib meat filled with pork tongue and champignon 1,6 kg</t>
  </si>
  <si>
    <t>Suitsurulaad. Täidetud ribiliha keele ja šampinjonidega 1,6 kg, viilutatud, jahutatud. Sealihast, lihasisaldus 50%, lisandite sisaldus 22,5%. Ei ole kasutatud MSMi ega MDMi. Tükitoode.</t>
  </si>
  <si>
    <t>Nõo kanarulaad 1,6 kg</t>
  </si>
  <si>
    <t>Nõo chicken roulade 1,6 kg</t>
  </si>
  <si>
    <t>Nõo kanarulaad 1,6 kg, viilutatud, jahutatud. Linnuliha filee sisaldus vähemalt 80%. Ei ole kasutatud MSMi ega MDMi. Tükitoode.</t>
  </si>
  <si>
    <t>Fitlap kanasink 1,6 kg</t>
  </si>
  <si>
    <t>Fitlap chicken boiled ham 1,6 kg</t>
  </si>
  <si>
    <t>Fitlap kana keedusink 1,6 kg, viilutatud, jahutatud. Broileri rinnafileest, lihasisaldus 80%. Ei ole kasutatud MSMi ega MDMi. Tükitoode.</t>
  </si>
  <si>
    <t>Kalkunifileesink 1,6 kg</t>
  </si>
  <si>
    <t>Turkey fillet boiled ham 1,6 kg</t>
  </si>
  <si>
    <t>Kalkunifileesink 1,6 kg, viilutatud, jahutatud. Kalkuni rinnafileest, lihasisaldus 77%. Ei ole kasutatud MSMi ega MDMi. Tükitoode.</t>
  </si>
  <si>
    <t>Suitsutatud kaelakarbonaad 1,6 kg</t>
  </si>
  <si>
    <t>Smoked pork collar ham 1,6 kg</t>
  </si>
  <si>
    <t>Suitsutatud kaelakarbonaad 1,6 kg, viilutatud, jahutatud. Sea kaelakarbonaadist, lihasisaldus 80%. Ei ole kasutatud MSMi ega MDMi. Tükitoode.</t>
  </si>
  <si>
    <t>Hommiku suitsusink 1,6 kg</t>
  </si>
  <si>
    <t>Smoked ham "Hommiku" 1,6 kg</t>
  </si>
  <si>
    <t>Hommiku suitsusink 1,6 kg, viilutatud, jahutatud. Sealihast, lihasisaldus 83%. Ei ole kasutatud MSMi ega MDMi. Tükitoode.</t>
  </si>
  <si>
    <t>Maasuitsuribiliha 0,135 kg</t>
  </si>
  <si>
    <t>Smoked rib meat ham 0,135 kg</t>
  </si>
  <si>
    <t>Maasuitsuribiliha 0,135 kg, viilutatud, jahutatud. Sealihast, lihasisaldus 83%. Ei ole kasutatud MSMi ega MDMi. Tükitoode.</t>
  </si>
  <si>
    <t>9,99 kg</t>
  </si>
  <si>
    <t>Suitsutatud kaelakarbonaad ca 2 kg</t>
  </si>
  <si>
    <t>Smoked pork collar ca 2 kg</t>
  </si>
  <si>
    <t>Suitsutatud kaelakarbonaad ca 2 kg, viilutamata, jahutatud. Sea kaelakarbonaadist, lihasisaldus 80%. Kamarata, pekita, ühtlase läbimõõduga. Ei ole kasutatud MSMi ega MDMi. Kaalutoode.</t>
  </si>
  <si>
    <t>Lepasuitsusink ca 2 kg</t>
  </si>
  <si>
    <t>Smoked pork ham "Lepasuitsu" ca 2 kg</t>
  </si>
  <si>
    <t>Lepasuitsusink ca 2 kg, viilutamata, jahutatud. Sealihast, lihasisaldus 85%. Kamarata, pekita, ühtlase läbimõõduga. Ei ole kasutatud MSMi ega MDMi. Kaalutoode.</t>
  </si>
  <si>
    <t>Nõo Fitlap suitsusink ca 0,3 kg</t>
  </si>
  <si>
    <t>Nõo Fitlap smoked ham ca 0,3 kg</t>
  </si>
  <si>
    <t>Nõo Fitlap suitsusink ca 0,3 kg, viilutamata, jahutatud. Sealihast, lihasisaldus 84%. Kamarata, pekita, ühtlase läbimõõduga. Ei ole kasutatud MSMi ega MDMi. Kaalutoode.</t>
  </si>
  <si>
    <t>Hertsogi suitsusink ca 0,3 kg</t>
  </si>
  <si>
    <t>Smoked ham "Hertsogi" ca 0,3 kg</t>
  </si>
  <si>
    <t>Hertsogi suitsusink ca 0,3 kg, viilutamata, jahutatud. Sealihast, lihasisaldus 80%. Kamarata, pekita, ühtlase läbimõõduga. Ei ole kasutatud MSMi ega MDMi. Kaalutoode.</t>
  </si>
  <si>
    <t>Juustuga keeduvorst 1,6 kg</t>
  </si>
  <si>
    <t>Boiled sausage with cheese 1,6 kg</t>
  </si>
  <si>
    <t>Juustuga keeduvorst 1,6 kg, viilutatud, jahutatud. Sealihast, lihasisaldus 54%. Ei ole kasutatud MSMi ega MDMi. Tükitoode.</t>
  </si>
  <si>
    <t>muna, piim, laktoos</t>
  </si>
  <si>
    <t>Laste keeduvorst 1,6 kg</t>
  </si>
  <si>
    <t>Boiled sausage "Laste" 1,6 kg</t>
  </si>
  <si>
    <t>Laste keeduvorst 1,6 kg, viilutatud, jahutatud. Sealihast, lihasisaldus 60%. Ei ole kasutatud MSMi ega MDMi. Tükitoode.</t>
  </si>
  <si>
    <t>Doktori keeduvorst 1,6 kg</t>
  </si>
  <si>
    <t>Boiled sausage "Doktori" 1,6 kg</t>
  </si>
  <si>
    <t>Doktori keeduvorst 1,6 kg, viilutatud, jahutatud. Sealihast, lihasisaldus 66%. Ei ole kasutatud MSMi ega MDMi. Tükitoode.</t>
  </si>
  <si>
    <t>Suitsutatud juustuvorst 0,170 kg</t>
  </si>
  <si>
    <t>Smoked boiled sausage with cheese 0,170 kg</t>
  </si>
  <si>
    <t>Suitsutatud juustuvorst 0,170 kg, viilutatud, jahutatud. Sealihast, lihasisaldus 54%. Ei ole kasutatud MSMi ega MDMi. Tükitoode.</t>
  </si>
  <si>
    <t>8,5 kg</t>
  </si>
  <si>
    <t>7 kg</t>
  </si>
  <si>
    <t>Doktorivorst 0,1 kg</t>
  </si>
  <si>
    <t>Boiled sausage "Doktori" 0,1 kg</t>
  </si>
  <si>
    <t>Doktori keeduvorst 0,1 kg, viilutatud, jahutatud. Sealihast, lihasisaldus 65%. Ei ole kasutatud MSMi ega MDMi. Tükitoode.</t>
  </si>
  <si>
    <t>Doktorivorst ca 1,5 kg</t>
  </si>
  <si>
    <t>Boiled sausage "Doktori" ca 1,5 kg</t>
  </si>
  <si>
    <t>Doktori keeduvorst ca 1,5 kg, latt, jahutatud. Sealihast, lihasisaldus 62%. Ei ole kasutatud MSMi ega MDMi. Kaalutoode.</t>
  </si>
  <si>
    <t>Juustuvorst ca 1,5 kg</t>
  </si>
  <si>
    <t>Boiled sausage with cheese ca 1,5 kg</t>
  </si>
  <si>
    <t>Juustuga keeduvorst ca 1,5 kg, latt, jahutatud. Sealihast, lihasisaldus 60%. Ei ole kasutatud MSMi ega MDMi. Kaalutoode.</t>
  </si>
  <si>
    <t>piim, laktoos, muna</t>
  </si>
  <si>
    <t>Siimu poolsuitsuvorst ca 0,6 kg</t>
  </si>
  <si>
    <t>Half smoked sausage "Siimu" ca 0,6 kg</t>
  </si>
  <si>
    <t>Siimu poolsuitsuvorst 1,5 kg</t>
  </si>
  <si>
    <t>Half smoked sausage "Siimu" 1,5 kg</t>
  </si>
  <si>
    <t>9 kg</t>
  </si>
  <si>
    <t>Mini poolsuitsuvorst 1,5 kg</t>
  </si>
  <si>
    <t>Half smoked sausage "Mini" 1,5 kg</t>
  </si>
  <si>
    <t>Mini poolsuitsuvorst 1,5 kg, viilutatud, jahutatud. Sea- ja veiselihast, lihasisaldus 70%, soja- ja gluteenivaba. Ei ole kasutatud MSMi ega MDMi. Tükitoode.</t>
  </si>
  <si>
    <t>Krakovi poolsuitsuvorst 1,5 kg</t>
  </si>
  <si>
    <t>Half smoked sausage "Krakov" 1,5 kg</t>
  </si>
  <si>
    <t>Krakovi poolsuitsuvorst 1,5 kg viilutatud, jahutatud. Sea- ja veiselihast, lihasisaldus 72%, soja- ja gluteenivaba. Ei ole kasutatud MSMi ega MDMi. Tükitoode.</t>
  </si>
  <si>
    <t>Mini poolsuitsuvorst 0,135 kg</t>
  </si>
  <si>
    <t>Half smoked sausage "Mini" 0,135 kg</t>
  </si>
  <si>
    <t>Mini poolsuitsuvorst 0,135 kg, viilutatud, jahutatud. Sea- ja veiselihast, lihasisaldus 70%, soja- ja gluteenivaba. Ei ole kasutatud MSMi ega MDMi. Tükitoode.</t>
  </si>
  <si>
    <t>Siimu poolsuitsuvorst 0,135 kg</t>
  </si>
  <si>
    <t>Half smoked sausage "Siimu" 0,135 kg</t>
  </si>
  <si>
    <t>Täpi poolsuitsuvorst 0,135 kg</t>
  </si>
  <si>
    <t>Half smoked sausage "Täpi" 0,135 kg</t>
  </si>
  <si>
    <t>Täpi poolsuitsuvorst 0,135 kg, viilutatud, jahutatud. Sea- ja veiselihast, lihasisaldus 71%, soja- ja gluteenivaba. Ei ole kasutatud MSMi ega MDMi. Tükitoode.</t>
  </si>
  <si>
    <t>Keedusalaami 1,6 kg</t>
  </si>
  <si>
    <t>Boiled salami 1,6 kg</t>
  </si>
  <si>
    <t>Keedusalaami 1,6 kg, viilutatud, jahutatud. Ei ole kasutatud MSMi ega MDMi. Tükitoode.</t>
  </si>
  <si>
    <t>gluteen, piim, laktoos</t>
  </si>
  <si>
    <t>Keedusalaami 0,3 kg</t>
  </si>
  <si>
    <t>Boiled salami 0,3 kg</t>
  </si>
  <si>
    <t>Keedusalaami 0,3 kg, viilutatud, jahutatud. Ei ole kasutatud MSMi ega MDMi. Tükitoode.</t>
  </si>
  <si>
    <t>8,4 kg</t>
  </si>
  <si>
    <t>Pepperoni keedusalaami 0,3 kg</t>
  </si>
  <si>
    <t>Boiled salami "Pepperoni" 0,3 kg</t>
  </si>
  <si>
    <t>Pepperoni keedusalaami 0,3 kg, viilutatud, jahutatud. Ei ole kasutatud MSMi ega MDMi. Tükitoode.</t>
  </si>
  <si>
    <t>Keedusalaami ca 2,3 kg</t>
  </si>
  <si>
    <t>Boiled salami ca 2,3 kg</t>
  </si>
  <si>
    <t>Keedusalaami ca 2,3 kg, latt, jahutatud. Ei ole kasutatud MSMi ega MDMi. Kaalutoode.</t>
  </si>
  <si>
    <t>Vürsti täissuitsuvorst 0,105 kg</t>
  </si>
  <si>
    <t>Hot smoked sausage "Vürsti" 0,105 kg</t>
  </si>
  <si>
    <t>Vürsti täissuitsuvorst 0,105 kg, viilutatud, jahutatud. Ei ole kasutatud MSMi ega MDMi. Tükitoode.</t>
  </si>
  <si>
    <t>gluteen, sinep</t>
  </si>
  <si>
    <t>Täissuitsuvorst Parmigiano-Reggiano 0,105 kg</t>
  </si>
  <si>
    <t>Hot smoked sausage with Parmigiano-Reggiano 0,105 kg</t>
  </si>
  <si>
    <t>Täissuitsuvorst Parmigiano-Reggiano 0,105 kg, viilutatud, jahutatud. Ei ole kasutatud MSMi ega MDMi. Tükitoode.</t>
  </si>
  <si>
    <t>piim, muna, gluteen</t>
  </si>
  <si>
    <t>Ordu täissuitsuvorst 0,250 kg</t>
  </si>
  <si>
    <t>Hot smoked sausage "Ordu" 0,250 kg</t>
  </si>
  <si>
    <t>gluteen</t>
  </si>
  <si>
    <t>Wabariigi täissuitsuvorst 0,250 kg</t>
  </si>
  <si>
    <t>Hot smoked sausage "Wabariigi" 0,250 kg</t>
  </si>
  <si>
    <t>Šnitsel seavälisfileest ca 1,5 kg, külmutatud</t>
  </si>
  <si>
    <t>Pork loin schnitzel ca 1,5 kg, frozen</t>
  </si>
  <si>
    <t>Šnitsel seavälisfileest ca 1,5 kg, külmutatud. Portsjoni kaal 150-180 g. Ei ole kasutatud MSMi, MDMi. Soolasisaldus kuni 1,5 g. Kaalutoode.</t>
  </si>
  <si>
    <t>gluteen, soja</t>
  </si>
  <si>
    <t>Hakkšnitsel kanalihast ca 1 kg, külmutatud</t>
  </si>
  <si>
    <t>Chicken schnizel ca 1 kg, frozen</t>
  </si>
  <si>
    <t>Hakkšnitsel kanalihast ca 1 kg, eelküpsetatud, külmutatud. Linnuliha sisaldus 70%. Ei sisalda MDMi, MSMi. Kaalutoode.</t>
  </si>
  <si>
    <t>gluteen, muna, piim</t>
  </si>
  <si>
    <t>gluteen, soja, muna</t>
  </si>
  <si>
    <t>Minifrikadellid, külmutatud</t>
  </si>
  <si>
    <t>Mini frikadels, frozen</t>
  </si>
  <si>
    <t>Minifrikadellid, külmutatud. Veise- ja sealihasisaldus vähemalt 60%, rasvasisaldus kuni 20%, rasvapastata. Ei ole kasutatud MSMi, MDMi. Kaalutoode.</t>
  </si>
  <si>
    <t>Veiselihast burgeripihvid 4,32 kg, külmutatud</t>
  </si>
  <si>
    <t>Beef burger patties 4,32 kg, frozen</t>
  </si>
  <si>
    <t>4,32 kg</t>
  </si>
  <si>
    <t>Veiselihast hakkpihvid ca 2 kg, külmutatud</t>
  </si>
  <si>
    <t>Beef cutlets ca 2 kg, frozen</t>
  </si>
  <si>
    <t>Veisehakklihast pihvid ca 2 kg, eelküpsetatud, külmutatud. Lihasisaldus 85%. Portsjoni kaal 75-100 g. Ei ole kasutatud MSMi, MDMi. Kaalutoode.</t>
  </si>
  <si>
    <t>Lepasuitsupihvid ca 1,6 kg, külmutatud</t>
  </si>
  <si>
    <t>Smoked precooked cutlets ca 1,6 kg, frozen</t>
  </si>
  <si>
    <t>Lepasuitsupihvid ca 1,6 kg, eelküpsetatud, külmutatud. Lihasisaldus vähemalt 50%. Ei ole kasutatud MSMi, MDMi. Kaalutoode.</t>
  </si>
  <si>
    <t>Pelmeenid 2 kg, külmutatud</t>
  </si>
  <si>
    <t>Dumplings 2 kg, frozen</t>
  </si>
  <si>
    <t>Pelmeenid 2 kg, külmutatud. Täidist vähemalt 50% ja sellest liha vähemalt 60%, täidis sea- ja veiselihast. Ei ole kasutatud MSMi, MDMi. Tükitoode.</t>
  </si>
  <si>
    <t>8 kg</t>
  </si>
  <si>
    <t>Kulinaarsed lihapallid ca 1 kg, külmutatud</t>
  </si>
  <si>
    <t>Culinary meatballs ca 1 kg, frozen</t>
  </si>
  <si>
    <t>Kulinaarsed lihapallid 1 kg, eelküpsetatud, täidiseta, külmutatud. Sea- ja veiselihast, lihasisaladus 63%. Ei ole kasutatud MSMi, MDMi. Kaalutoode.</t>
  </si>
  <si>
    <t>Požarski kotlet ca 1 kg, külmutatud</t>
  </si>
  <si>
    <t>Cutlets "Požarski" ca 1 kg, frozen</t>
  </si>
  <si>
    <t>Požarski kotlet ca 1 kg, eelküpsetatud, paneeritud, külmutatud. Linnuliha 45%. Ei sisalda MDMi, MSMi. Kaalutoode.</t>
  </si>
  <si>
    <t>gluteen, soja, piim, laktoos, seesam</t>
  </si>
  <si>
    <t>Röstitud kanafilee ca 2 kg, külmutatud</t>
  </si>
  <si>
    <t>Roasted chicken fillet ca 2 kg, frozen</t>
  </si>
  <si>
    <t>Röstitud kanafilee ca 2 kg, eelküpsetatud, täidiseta, külmutatud. Filee sisaldus vähemalt 90%. 100 g valmistootes on kasutatud 107 g broilerifileed. Ei sisalda MDMi, MSMi. Kaalutoode.</t>
  </si>
  <si>
    <t>Pitsakate 6x6mm 2,1 kg</t>
  </si>
  <si>
    <t>Pizza topping 6x6mm 2,1 kg</t>
  </si>
  <si>
    <t>Pitsakate 2,1 kg, sealihast keedusingi kuubikud suurusega 6x6mm, jahutatud. Sealiha sisaldus 65%. Ei sisalda MSMi ega MDMi. Tükitoode.</t>
  </si>
  <si>
    <t>soja</t>
  </si>
  <si>
    <t>Pitsakate 6x6mm 0,3 kg</t>
  </si>
  <si>
    <t>Pizza topping 6x6mm 0,3 kg</t>
  </si>
  <si>
    <t>Pitsakate 0,3 kg, sealihast keedusingi kuubikud suurusega 6x6mm, jahutatud. Sealiha sisaldus 60%. Ei sisalda MSMi ega MDMi. Tükitoode.</t>
  </si>
  <si>
    <t>Pitsakate keeduvorstist 2,1 kg</t>
  </si>
  <si>
    <t>Pizza topping from boiled sausage 2,1 kg</t>
  </si>
  <si>
    <t>Pitsakate 2,1 kg, sealihast keeduvorsti kuubikud suurusega 6x6mm, jahutatud. Sealiha sisaldus 45%. Ei sisalda MSMi ega MDMi. Tükitoode.</t>
  </si>
  <si>
    <t>Kuumsuitsupeekoni kuubikud 6x6x6 mm 2,1 kg</t>
  </si>
  <si>
    <t>Hot smoked bacon cubes 6x6x6 mm 2,1 kg</t>
  </si>
  <si>
    <t>Kuumsuitsupeekoni kuubikud 6x6x6 mm 2,1 kg, kamarata, jahutatud. Ei sisalda MSMi ega MDMi. Tükitoode.</t>
  </si>
  <si>
    <t>Kuumsuitsupeekoni kuubikud 6x6x6 mm 0,3 kg</t>
  </si>
  <si>
    <t>Hot smoked bacon cubes 6x6x6 mm 0,3 kg</t>
  </si>
  <si>
    <t>Kuumsuitsupeekoni kuubikud 6x6x6 mm 0,3 kg, kamarata, jahutatud. Ei sisalda MSMi ega MDMi. Tükitoode.</t>
  </si>
  <si>
    <t>Poolsuitsuvorsti kuubikud 2,1 kg</t>
  </si>
  <si>
    <t>Half smoked sausage cubes 2,1 kg</t>
  </si>
  <si>
    <t>Poolsuitsuvorstikuubikud 2,1 kg, jahutatud. Sea- ja veiselihasisaldus 70%, soja- ja gluteenivaba. Ei sisalda MSMi ega MDMi. Tükitoode.</t>
  </si>
  <si>
    <t>Suitsutatud kanafilee kuubikud 2,1 kg</t>
  </si>
  <si>
    <t>Smoked chicken fillet cubes 2,1 kg</t>
  </si>
  <si>
    <t>Suitsutatud kanafilee kuubikud 2,1 kg, kuubiku suurus 14x14mm, kondita, jahutatud. Ei sisalda MSMi ega MDMi. Tükitoode.</t>
  </si>
  <si>
    <t>Lepasuitsupihvid ca 1,6 kg</t>
  </si>
  <si>
    <t>Smoked precooked cutlets ca 1,6 kg</t>
  </si>
  <si>
    <t>Lepasuitsupihvid ca 1,6 kg, eelküpsetatud, jahutatud. Lihasisaldus vähemalt 60%. Ei ole kasutatud MSMi, MDMi. Kaalutoode.</t>
  </si>
  <si>
    <t>Kulinaarsed lihapallid ca 1 kg</t>
  </si>
  <si>
    <t>Culinary meatballs ca 1 kg</t>
  </si>
  <si>
    <t>Kulinaarsed lihapallid ca 1 kg, täidiseta, eelküpsetatud, jahutatud. Sea- ja veiselihast, lihasisaladus vähemalt 50%. Ei sisalda MSMi ega MDMi. Kaalutoode.</t>
  </si>
  <si>
    <t>Lihapallid toorjuustuga ca 1,6 kg</t>
  </si>
  <si>
    <t>Meatballs with cream cheese ca 1,6 kg</t>
  </si>
  <si>
    <t>Lihapallid toorjuustuga ca 1,6 kg, toorjuustu täidisega, eelküpsetatud, jahutatud. Sealihast, lihasisaladus 57%. Ei sisalda MSMi ega MDMi. Kaalutoode.</t>
  </si>
  <si>
    <t>gluteen, soja, piim, laktoos</t>
  </si>
  <si>
    <t>Lihapallid kartulipüreega ca 1 kg</t>
  </si>
  <si>
    <t>Meatballs filled with mashed potatoes ca 1 kg</t>
  </si>
  <si>
    <t>Lihapallid kartulipüreega ca 1 kg, kartulipüree täidisega, eelküpsetatud, jahutatud. Sealihast, lihasisaladus 50%. Ei sisalda MSMi ega MDMi. Kaalutoode.</t>
  </si>
  <si>
    <t>soja, gluteen</t>
  </si>
  <si>
    <t>Suitsusardell juustuga ca 1,2 kg</t>
  </si>
  <si>
    <t>Fat wieners with cheese ca 1,2 kg</t>
  </si>
  <si>
    <t>Suitsusardell juustuga ca 1,2 kg, jahutatud. Sealihast, lihasisaldus 50%. Ei sisalda E621, MDMi ega MSMi. Kaalutoode.</t>
  </si>
  <si>
    <t>Doktoriviiner 0,7 kg</t>
  </si>
  <si>
    <t>Wiener "Doktori" 0,7 kg</t>
  </si>
  <si>
    <t>Doktoriviiner 0,7 kg, jahutatud. Kileta, sealihast, lihasisaldus 64%. Ei sisalda soja, E621, MDMi ega MSMi. Tükitoode.</t>
  </si>
  <si>
    <t>9,8 kg</t>
  </si>
  <si>
    <t>Hommikuviiner ca 1,2 kg</t>
  </si>
  <si>
    <t>Wiener "Hommiku" ca 1,2 kg</t>
  </si>
  <si>
    <t>Hommikuviiner ca 1,2 kg, jahutatud. Kileta, sea- ja veiselihast, lihasisaldus 52%. Ei sisalda soja, E621, MDMi ega MSMi. Suitsumaitseta. Kaalutoode.</t>
  </si>
  <si>
    <t>Pirukaviiner ca 1,2 kg</t>
  </si>
  <si>
    <t>Wiener "Piruka" ca 1,2 kg</t>
  </si>
  <si>
    <t>Pirukaviiner ca 1,2 kg, jahutatud. Pikk viiner (vähemalt 10cm), kileta, sealihast, lihasisaldus 67%. Ei sisalda soja, E621, MDMi ega MSMi. Kaalutoode.</t>
  </si>
  <si>
    <t>piim</t>
  </si>
  <si>
    <t>Krõbekanaampsud ca 1 kg</t>
  </si>
  <si>
    <t>Crispy chicken bites ca 1 kg</t>
  </si>
  <si>
    <t>Krõbekanaampsud ca 1 kg, eelküpsetatud, jahutatud. Kanaliha sisaldus 45%. Ei sisalda MDMi ega MSMi. Kaalutoode.</t>
  </si>
  <si>
    <t>Kodused verivorstid 0,730 kg</t>
  </si>
  <si>
    <t>Black pudding "Kodused" 0,730 kg</t>
  </si>
  <si>
    <t>Kodused verivorstid 0,730 kg, eelküpsetatud, jahutatud. Naturaalsest verest, odaratanguga. Ei sisalda E621, MSMi ega MDMi. Tükitoode.</t>
  </si>
  <si>
    <t>9,49 kg</t>
  </si>
  <si>
    <t>Nõo verivorst ca 1,2 kg</t>
  </si>
  <si>
    <t>Black pudding "Nõo" ca 1,2 kg</t>
  </si>
  <si>
    <t>Nõo verivorst ca 1,2 kg, eelküpsetatud, jahutatud. Naturaalsest verest, odaratanguga. Ei sisalda E621, MSMi ega MDMi. Kaalutoode.</t>
  </si>
  <si>
    <t>Mini verivorstid ca 1,2 kg</t>
  </si>
  <si>
    <t>Black pudding "Mini" ca 1,2 kg</t>
  </si>
  <si>
    <t>Mini verivorstid ca 1,2 kg, eelküpsetatud, jahutatud. Naturaalsest verest, odaratanguga. Ei sisalda E621, MSMi ega MDMi. Kaalutoode.</t>
  </si>
  <si>
    <t>Delikatess-sült 0,3 kg</t>
  </si>
  <si>
    <t>Meat jelly "Delikatess" 0,3 kg</t>
  </si>
  <si>
    <t>Delikatess-sült 0,3 kg, jahutatud. Sealihasisaldus 57%. Ei sisalda MSMi ega MDMi. Tükitoode.</t>
  </si>
  <si>
    <t>Nõo sealihasült ca 2,5 kg</t>
  </si>
  <si>
    <t>"Nõo" pork meat jelly ca 2,5 kg</t>
  </si>
  <si>
    <t>Nõo sealihasült ca 2,5 kg, jahutatud. Sealihasisaldus 44%. Ei sisalda MSMi ega MDMi. Kaalutoode.</t>
  </si>
  <si>
    <t>Kanasült 300 g</t>
  </si>
  <si>
    <t>Chicken meat jelly 0,3 kg</t>
  </si>
  <si>
    <t>Kanasült 0,3 kg, kanalihast, jahutatud. Kanalihasisaldus 44%. Ei sisalda MSMi ega MDMi. Tükitoode.</t>
  </si>
  <si>
    <t>Suitsukanakoib ca 1 kg</t>
  </si>
  <si>
    <t>Smoked chicken leg ca 1 kg</t>
  </si>
  <si>
    <t>Suitsukanakoib ca 1 kg, kondiga, suitsutatud, jahutatud. Ei sisalda MDMi ega MSMi. Kaalutoode.</t>
  </si>
  <si>
    <t>Suitsutatud kana poolkoib ca 1,5 kg</t>
  </si>
  <si>
    <t>Smoked chicken drumsticks ca 1,5 kg</t>
  </si>
  <si>
    <t>Suitsutatud kana poolkoib ca 1,5 kg, kondiga, jahutatud. Ei sisalda MDMi ega MSMi. Kaalutoode.</t>
  </si>
  <si>
    <t>Suitsutatud kana kintsuliha ca 1 kg</t>
  </si>
  <si>
    <t>Smoked chicken thigh meat ca 1 kg</t>
  </si>
  <si>
    <t>Suitsutatud kana kintsuliha ca 1 kg, kondita, jahutatud. Ei sisalda MDMi ega MSMi. Kaalutoode.</t>
  </si>
  <si>
    <t>Suitsutatud sea tagakoot ca 1,5 kg</t>
  </si>
  <si>
    <t>Smoked pork hind shank ca 1,5 kg</t>
  </si>
  <si>
    <t>Suitsutatud sea tagakoot ca 1,5 kg, kondiga, jahutatud. Lihasisaldus vähemalt 50%. Ei sisalda MSMi ega MDMi. Kaalutoode.</t>
  </si>
  <si>
    <t>Minikoot ca 0,7 kg</t>
  </si>
  <si>
    <t>Smoked pork mini shank ca 0,7 kg</t>
  </si>
  <si>
    <t>Suitsutatud minikoot ca 0,7 kg, kondiga, jahutatud. Valmistatud sea koodi ülemisest osast. Lihasisaldus vähemalt 50%. Ei sisalda MSMi ega MDMi. Kaalutoode.</t>
  </si>
  <si>
    <t>Suitsuraguu ca 1,5 kg</t>
  </si>
  <si>
    <t>Smoked pork bones ca 1,5 kg</t>
  </si>
  <si>
    <t>Supikogu sealihast ca 1,5 kg, kondiga, suitsutatud, jahutatud. Lihasisaldus 50%. Ei sisalda MSMi ega MDMi. Kaalutoode.</t>
  </si>
  <si>
    <t>Armeenia šašlõkk ca 2 kg</t>
  </si>
  <si>
    <t>Armenia shashlik ca 2 kg</t>
  </si>
  <si>
    <t>Armeenia šašlõkk ca 2 kg, kondita, jahutatud. Sealihast, lihasisaldus 82%. Ei sisalda MSMi ega MDMi. Kaalutoode.</t>
  </si>
  <si>
    <t>Kodune šašlõkk sealihast ca 2 kg</t>
  </si>
  <si>
    <t>Shashlik "Kodune" ca 2 kg</t>
  </si>
  <si>
    <t>Kodune šašlõkk ca 2 kg, kondita, jahutatud. Sealihast, lihasisaldus 70%. Ei sisalda MSMi ega MDMi. Kaalutoode.</t>
  </si>
  <si>
    <t>Kodune šašlõkk broilerilihast ca 2 kg</t>
  </si>
  <si>
    <t>Chicken shashlik "Kodune" ca 2 kg</t>
  </si>
  <si>
    <t>Kodune šašlõkk ca 2 kg, äädika marinaadis, kondita, jahutatud. Kana kintsulihast, lihasisaldus vähemalt 80%. Ei sisalda MSMi ega MDMi. Kaalutoode.</t>
  </si>
  <si>
    <t>Nõo grill-liha ca 1,6 kg</t>
  </si>
  <si>
    <t>Pork collar steak "Nõo" ca 1,6 kg</t>
  </si>
  <si>
    <t>Nõo grill-liha ca 1,6 kg, punases marinaadis, jahutatud. Seakaelakarbonaadist lõigud, lihasisaldus 93%, rasvasisaldus kuni 12%. Ei sisalda MSMi ega MDMi. Kaalutoode.</t>
  </si>
  <si>
    <t>Glasuuritud broileristeigid ca 2 kg</t>
  </si>
  <si>
    <t>Chicken steaks with glaze ca 2 kg</t>
  </si>
  <si>
    <t>Glasuuritud broileristeigid ca 2 kg, sinepi marinaadis, kondita, jahutatud. Kana kintsulihast, lihasisaldus 80%. Ei sisalda MSMi ega MDMi. Kaalutoode.</t>
  </si>
  <si>
    <t>Sibula-äädika toorvorstid ca 1,4 kg</t>
  </si>
  <si>
    <t>Raw sausages with onions and vinegar ca 1,4 kg</t>
  </si>
  <si>
    <t>Sibula-äädika toorvorstid ca 1,4 kg, jahutatud. Sealihasisaldus 73%, rasvasisaldus alla 25%. Pritsitud kunstkesta. Ei sisalda MSMi ega MDMi. Kaalutoode.</t>
  </si>
  <si>
    <t>Toored grillvorstid juustuga 1,4 kg</t>
  </si>
  <si>
    <t>Raw sausages with cheese 1,4 kg</t>
  </si>
  <si>
    <t>Toored grillvorstid juustuga 1,4 kg, jahutatud. Sealihasisaldus 67%, rasvasisaldus alla 25%. Pritsitud kunstkesta. Ei sisalda MSMi ega MDMi. Tükitoode.</t>
  </si>
  <si>
    <t>Linnulihaga grillvorstid ca 1 kg</t>
  </si>
  <si>
    <t>Poultry grill sausages ca 1 kg</t>
  </si>
  <si>
    <t>Linnulihaga grillvorstid ca 1 kg, eelküpsetatud, jahutatud. Linnuliha sisadus 47%. Ei sisalda MSMi ega MDMi. Kaalutoode.</t>
  </si>
  <si>
    <t>Kalkunilihaga grillvorstid ca 1 kg</t>
  </si>
  <si>
    <t>Turkey grill sausages ca 1 kg</t>
  </si>
  <si>
    <t>Kalkunilihaga grillvorstid ca 1 kg, eelküpsetatud, jahutatud. Linnuliha sisadus 47%. Ei sisalda MSMi ega MDMi. Kaalutoode.</t>
  </si>
  <si>
    <t>Porkcorn rind 0,04 kg</t>
  </si>
  <si>
    <t>Porkcorn rind 0,04 kg. Kuivatatud seakamara snäkk. Säilib temperatuuril kuni +20°C. Ei sisalda MSMi ega MDMi. Tükitoode.</t>
  </si>
  <si>
    <t>2,4 kg</t>
  </si>
  <si>
    <t>Gourmet snack 0,085 kg</t>
  </si>
  <si>
    <t>Gourmet snack 0,085 kg, suitsutatud, kuivatatud, jahutatud. Sealihast snäkivorstike. Säilib temperatuuril kuni +20°C. 100 g tootes on kasutatud 106 g liha. Ei sisalda MSMi ega MDMi. Tükitoode.</t>
  </si>
  <si>
    <t>8,93 kg</t>
  </si>
  <si>
    <t>Snack'n Drive 0,085 kg</t>
  </si>
  <si>
    <t>Snack'n Drive 0,085 kg, suitsutatud, kuivatatud, jahutatud. Sealihast snäkivorstike. Säilib temperatuuril kuni +20°C. 100 g tootes on kasutatud 101 g liha. Ei sisalda MSMi ega MDMi. Tükitoode.</t>
  </si>
  <si>
    <t>Wavy pepperoni salami 0,1 kg</t>
  </si>
  <si>
    <t>Wavy pepperoni salami 0,1 kg, suitsutatud, kuivatatud, jahutatud. Suitsutatud lainelised salaamilõigud sealihast. Säilib temperatuuril kuni +20°C. 100 g tootes on kasutatud 140 g liha. Ei sisalda MSMi ega MDMi. Tükitoode.</t>
  </si>
  <si>
    <t>2,8 kg</t>
  </si>
  <si>
    <t>Wavy salami with Emmental cheese 0,1 kg</t>
  </si>
  <si>
    <t>Wavy salami with Emmental cheese 0,1 kg, suitsutatud, kuivatatud, jahutatud. Suitsutatud lainelised salaamilõigud sea- ja veiselihast Emmentali juustuga. Säilib temperatuuril kuni +20°C. 100 g tootes on kasutatud 126 g liha. Ei sisalda MSMi ega MDMi. Tükitoode.</t>
  </si>
  <si>
    <t>piim, laktoos, gluteen</t>
  </si>
  <si>
    <t>Snack Chicken 0,085 kg</t>
  </si>
  <si>
    <t>Hakkliha sea- ja veiselihast ca 1 kg, jahutatud</t>
  </si>
  <si>
    <t>Minced meat (pork 50%, beef 50%) ca 1 kg, chilled</t>
  </si>
  <si>
    <t>Hakkliha sea- ja veiselihast (sealiha 50%, veiseliha 50%) ca 1 kg, jahutatud. Ei sisalda rasvapastat, kanaliha, kamarat ega lihakelmeid, ilma sojavalguta, lihavalgu suhtarv alla 18%, rasvasisaldus alla 25%. Naturaalne, ei ole kasutatud MSMi, MDMi ega lisatud soola, maitseaineid või muid ürte. Kaalutoode.</t>
  </si>
  <si>
    <t>Suitsutatud seaseljafilee 0,105 kg</t>
  </si>
  <si>
    <t>Smoked pork sirloin fillet 0,105 kg</t>
  </si>
  <si>
    <t>Suitsutatud seaseljafilee 0,105 kg, viilutatud, jahutatud. Sealihast, lihasisaldus 75%. Ei esine sidekudesid, lümfisõlmesid, kamarat, suuri veresooni, rasva/peki sisaldus viidud miinimumini. Ei ole kasutatud MSMi ega MDMi. Tükitoode.</t>
  </si>
  <si>
    <t>Siimu poolsuitsuvorst ca 0,6 kg, latt, jahutatud. Sealihast, lihasisaldus vähemalt 50%. Ei ole kasutatud MSMi ega MDMi. Kaalutoode.</t>
  </si>
  <si>
    <t>Siimu poolsuitsuvorst 1,5 kg, viilutatud, jahutatud. Sealihast, lihasisaldus vähemalt 65%, soja- ja gluteenivaba. Ei ole kasutatud MSMi ega MDMi. Tükitoode.</t>
  </si>
  <si>
    <t>Siimu poolsuitsuvorst 0,135 kg, viilutatud, jahutatud. Sealihast, lihasisaldus vähemalt 65%, soja- ja gluteenivaba. Ei ole kasutatud MSMi ega MDMi. Tükitoode.</t>
  </si>
  <si>
    <t>Nõo keedusalaami 1,6 kg</t>
  </si>
  <si>
    <t>Nõo boiled salami 1,6 kg</t>
  </si>
  <si>
    <t>Nõo keedusalaami 1,6 kg, viilutatud, jahutatud. Ei ole kasutatud MSMi ega MDMi. Tükitoode.</t>
  </si>
  <si>
    <t>Ordu täissuitsuvorst 0,250 kg, latt, jahutatud. Ei ole kasutatud MSMi ega MDMi. Tükitoode.</t>
  </si>
  <si>
    <t>Wabariigi täissuitsuvorst 0,250 kg, latt, jahutatud. Ei ole kasutatud MSMi ega MDMi. Tükitoode.</t>
  </si>
  <si>
    <t>Moskva täissuitsuvorst juustuga 0,250 kg</t>
  </si>
  <si>
    <t>Hot smoked sausage "Moskva" with cheese 0,250 kg</t>
  </si>
  <si>
    <t>Moskva täissuitsuvorst juustuga 0,250 kg, latt, jahutatud. Ei ole kasutatud MSMi ega MDMi. Tükitoode.</t>
  </si>
  <si>
    <t>gluteen, piim, laktoos, sinep</t>
  </si>
  <si>
    <t>Veiselihast hamburgeri pihvid 4,32 kg, maitsestamata, külmutatud. Portsjoni kaal 180 g. Rasvasisaldus alla 20%. Kastis 4 vaakumpakendit, millest igas on 6 burgeripihvi. Ei ole kasutatud MSMi, MDMi. Tükitoode.</t>
  </si>
  <si>
    <t>Snack Chicken 0,085 kg, suitsutatud, kuivatatud, jahutatud. Kana- ja sealihast snäkivorstike. Säilib temperatuuril kuni +20°C. 100 g tootes on kasutatud 99 g liha. Ei sisalda MSMi ega MDMi. Tükitoode.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</si>
</sst>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b/>
      <sz val="9"/>
      <color theme="1"/>
      <name val="Arial"/>
      <family val="2"/>
      <charset val="186"/>
    </font>
    <font>
      <sz val="9"/>
      <color theme="1"/>
      <name val="Calibri"/>
      <family val="2"/>
      <charset val="186"/>
      <scheme val="minor"/>
    </font>
    <font>
      <sz val="9"/>
      <color theme="1"/>
      <name val="Arial"/>
      <family val="2"/>
      <charset val="186"/>
    </font>
    <font>
      <sz val="9"/>
      <color theme="1"/>
      <name val="Arial"/>
      <family val="2"/>
    </font>
    <font>
      <sz val="9"/>
      <color rgb="FF000000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9"/>
      <name val="Arial"/>
      <family val="2"/>
    </font>
    <font>
      <sz val="11"/>
      <name val="Calibri"/>
      <family val="2"/>
      <charset val="186"/>
      <scheme val="minor"/>
    </font>
    <font>
      <sz val="9"/>
      <color rgb="FF000000"/>
      <name val="Arial"/>
      <family val="2"/>
    </font>
    <font>
      <b/>
      <i/>
      <sz val="9"/>
      <name val="Arial"/>
      <family val="2"/>
      <charset val="186"/>
    </font>
    <font>
      <i/>
      <sz val="11"/>
      <color theme="1"/>
      <name val="Calibri"/>
      <family val="2"/>
      <charset val="186"/>
      <scheme val="minor"/>
    </font>
    <font>
      <strike/>
      <sz val="9"/>
      <color rgb="FFFF0000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strike/>
      <sz val="11"/>
      <color theme="1"/>
      <name val="Calibri"/>
      <family val="2"/>
      <charset val="186"/>
      <scheme val="minor"/>
    </font>
    <font>
      <sz val="9"/>
      <color rgb="FFFF0000"/>
      <name val="Calibri"/>
      <family val="2"/>
      <charset val="186"/>
      <scheme val="minor"/>
    </font>
    <font>
      <u/>
      <sz val="9"/>
      <name val="Arial"/>
      <family val="2"/>
      <charset val="186"/>
    </font>
    <font>
      <sz val="7"/>
      <color theme="1"/>
      <name val="Arial"/>
      <family val="2"/>
      <charset val="186"/>
    </font>
    <font>
      <i/>
      <sz val="9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4">
    <xf numFmtId="0" fontId="0" fillId="0" borderId="0" xfId="0"/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9" fontId="0" fillId="0" borderId="0" xfId="1" applyFont="1"/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5" xfId="0" quotePrefix="1" applyFont="1" applyBorder="1" applyAlignment="1">
      <alignment horizontal="center" vertical="center"/>
    </xf>
    <xf numFmtId="0" fontId="0" fillId="0" borderId="0" xfId="0" applyAlignment="1">
      <alignment horizontal="center"/>
    </xf>
    <xf numFmtId="4" fontId="7" fillId="0" borderId="2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4" fontId="7" fillId="0" borderId="15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1" fontId="6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2" borderId="6" xfId="0" quotePrefix="1" applyFont="1" applyFill="1" applyBorder="1" applyAlignment="1">
      <alignment horizontal="center" wrapText="1"/>
    </xf>
    <xf numFmtId="0" fontId="7" fillId="0" borderId="6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wrapText="1"/>
    </xf>
    <xf numFmtId="0" fontId="11" fillId="0" borderId="12" xfId="0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 wrapText="1"/>
    </xf>
    <xf numFmtId="164" fontId="11" fillId="0" borderId="12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0" fontId="7" fillId="0" borderId="12" xfId="0" quotePrefix="1" applyFont="1" applyBorder="1" applyAlignment="1">
      <alignment horizontal="center" vertical="center" wrapText="1"/>
    </xf>
    <xf numFmtId="4" fontId="11" fillId="0" borderId="12" xfId="0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1" fontId="11" fillId="0" borderId="15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4" fontId="7" fillId="2" borderId="15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6" xfId="0" quotePrefix="1" applyFont="1" applyBorder="1" applyAlignment="1">
      <alignment horizontal="center" vertical="center" wrapText="1"/>
    </xf>
    <xf numFmtId="0" fontId="17" fillId="0" borderId="0" xfId="0" applyFont="1"/>
    <xf numFmtId="0" fontId="16" fillId="0" borderId="0" xfId="0" applyFont="1"/>
    <xf numFmtId="0" fontId="18" fillId="0" borderId="0" xfId="0" applyFont="1"/>
    <xf numFmtId="0" fontId="19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6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9" fontId="0" fillId="0" borderId="0" xfId="1" applyFont="1" applyFill="1"/>
    <xf numFmtId="9" fontId="0" fillId="0" borderId="0" xfId="1" applyFont="1" applyFill="1" applyBorder="1"/>
    <xf numFmtId="10" fontId="0" fillId="0" borderId="0" xfId="1" applyNumberFormat="1" applyFont="1" applyFill="1" applyBorder="1" applyAlignment="1">
      <alignment horizontal="center" vertical="center"/>
    </xf>
    <xf numFmtId="2" fontId="0" fillId="0" borderId="0" xfId="1" applyNumberFormat="1" applyFont="1" applyFill="1" applyBorder="1" applyAlignment="1">
      <alignment horizontal="center" vertical="center"/>
    </xf>
    <xf numFmtId="2" fontId="1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3" fontId="14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12" fillId="0" borderId="0" xfId="0" applyFont="1"/>
    <xf numFmtId="0" fontId="3" fillId="0" borderId="6" xfId="0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3" fontId="14" fillId="0" borderId="2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0" fontId="22" fillId="0" borderId="0" xfId="0" applyFont="1"/>
    <xf numFmtId="0" fontId="3" fillId="0" borderId="2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vertical="center"/>
    </xf>
    <xf numFmtId="0" fontId="24" fillId="0" borderId="0" xfId="0" applyFont="1" applyProtection="1">
      <protection locked="0"/>
    </xf>
    <xf numFmtId="4" fontId="6" fillId="0" borderId="9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0" fontId="0" fillId="0" borderId="18" xfId="0" applyBorder="1"/>
    <xf numFmtId="0" fontId="15" fillId="0" borderId="18" xfId="0" applyFont="1" applyBorder="1"/>
    <xf numFmtId="4" fontId="6" fillId="0" borderId="18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vertical="center"/>
    </xf>
    <xf numFmtId="4" fontId="0" fillId="0" borderId="0" xfId="0" applyNumberFormat="1" applyAlignment="1">
      <alignment horizontal="center"/>
    </xf>
    <xf numFmtId="4" fontId="0" fillId="0" borderId="22" xfId="0" applyNumberFormat="1" applyBorder="1" applyAlignment="1">
      <alignment horizontal="center"/>
    </xf>
    <xf numFmtId="0" fontId="9" fillId="0" borderId="18" xfId="0" applyFont="1" applyBorder="1"/>
    <xf numFmtId="0" fontId="3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2" fillId="3" borderId="8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23" fillId="3" borderId="25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8"/>
  <sheetViews>
    <sheetView tabSelected="1" zoomScale="80" zoomScaleNormal="80" workbookViewId="0">
      <pane xSplit="1" topLeftCell="B1" activePane="topRight" state="frozen"/>
      <selection pane="topRight" activeCell="I148" sqref="I148"/>
    </sheetView>
  </sheetViews>
  <sheetFormatPr defaultRowHeight="15" x14ac:dyDescent="0.25"/>
  <cols>
    <col min="1" max="1" width="5.5703125" style="110" customWidth="1"/>
    <col min="2" max="2" width="18" customWidth="1"/>
    <col min="3" max="3" width="33.28515625" customWidth="1"/>
    <col min="4" max="4" width="10.5703125" customWidth="1"/>
    <col min="5" max="5" width="10.140625" customWidth="1"/>
    <col min="6" max="6" width="22.5703125" customWidth="1"/>
    <col min="7" max="7" width="23.140625" customWidth="1"/>
    <col min="8" max="8" width="52.5703125" customWidth="1"/>
    <col min="9" max="9" width="14.85546875" customWidth="1"/>
    <col min="10" max="10" width="11.42578125" customWidth="1"/>
    <col min="11" max="11" width="19.28515625" customWidth="1"/>
    <col min="12" max="15" width="7.42578125" customWidth="1"/>
    <col min="16" max="16" width="17.140625" customWidth="1"/>
    <col min="17" max="17" width="11.28515625" style="93" customWidth="1"/>
    <col min="18" max="18" width="10.42578125" customWidth="1"/>
    <col min="19" max="19" width="9.85546875" customWidth="1"/>
    <col min="20" max="20" width="14" style="25" customWidth="1"/>
  </cols>
  <sheetData>
    <row r="1" spans="1:23" x14ac:dyDescent="0.25">
      <c r="A1" s="182" t="s">
        <v>178</v>
      </c>
      <c r="B1" s="182"/>
      <c r="C1" s="182"/>
      <c r="D1" s="182"/>
      <c r="E1" s="182"/>
      <c r="F1" s="182"/>
      <c r="G1" s="182"/>
      <c r="H1" s="146"/>
      <c r="I1" s="86"/>
      <c r="J1" s="86"/>
      <c r="K1" s="86"/>
      <c r="L1" s="86"/>
      <c r="M1" s="86"/>
      <c r="N1" s="86"/>
      <c r="O1" s="86"/>
      <c r="P1" s="86"/>
      <c r="Q1" s="92"/>
      <c r="R1" s="86"/>
      <c r="S1" s="86"/>
      <c r="T1" s="86"/>
    </row>
    <row r="2" spans="1:23" ht="15.75" thickBot="1" x14ac:dyDescent="0.3">
      <c r="A2" s="151" t="s">
        <v>262</v>
      </c>
      <c r="B2" s="151"/>
      <c r="C2" s="151"/>
      <c r="D2" s="151"/>
      <c r="E2" s="147"/>
      <c r="F2" s="147"/>
      <c r="G2" s="147"/>
      <c r="H2" s="148"/>
      <c r="I2" s="86"/>
      <c r="J2" s="86"/>
      <c r="K2" s="86"/>
      <c r="L2" s="86"/>
      <c r="M2" s="86"/>
      <c r="N2" s="86"/>
      <c r="O2" s="86"/>
      <c r="P2" s="86"/>
      <c r="Q2" s="92"/>
      <c r="R2" s="86"/>
      <c r="S2" s="86"/>
      <c r="T2" s="86"/>
    </row>
    <row r="3" spans="1:23" x14ac:dyDescent="0.25">
      <c r="A3" s="184" t="s">
        <v>0</v>
      </c>
      <c r="B3" s="187" t="s">
        <v>1</v>
      </c>
      <c r="C3" s="187" t="s">
        <v>2</v>
      </c>
      <c r="D3" s="190" t="s">
        <v>3</v>
      </c>
      <c r="E3" s="187" t="s">
        <v>4</v>
      </c>
      <c r="F3" s="187" t="s">
        <v>260</v>
      </c>
      <c r="G3" s="190" t="s">
        <v>5</v>
      </c>
      <c r="H3" s="187" t="s">
        <v>173</v>
      </c>
      <c r="I3" s="196" t="s">
        <v>172</v>
      </c>
      <c r="J3" s="196" t="s">
        <v>6</v>
      </c>
      <c r="K3" s="205" t="s">
        <v>204</v>
      </c>
      <c r="L3" s="207" t="s">
        <v>7</v>
      </c>
      <c r="M3" s="193"/>
      <c r="N3" s="193"/>
      <c r="O3" s="193"/>
      <c r="P3" s="208" t="s">
        <v>8</v>
      </c>
      <c r="Q3" s="162" t="s">
        <v>171</v>
      </c>
      <c r="R3" s="192" t="s">
        <v>259</v>
      </c>
      <c r="S3" s="193" t="s">
        <v>9</v>
      </c>
      <c r="T3" s="197" t="s">
        <v>10</v>
      </c>
    </row>
    <row r="4" spans="1:23" x14ac:dyDescent="0.25">
      <c r="A4" s="185"/>
      <c r="B4" s="188"/>
      <c r="C4" s="188"/>
      <c r="D4" s="190"/>
      <c r="E4" s="188"/>
      <c r="F4" s="188"/>
      <c r="G4" s="190"/>
      <c r="H4" s="188"/>
      <c r="I4" s="188"/>
      <c r="J4" s="188"/>
      <c r="K4" s="206"/>
      <c r="L4" s="200" t="s">
        <v>11</v>
      </c>
      <c r="M4" s="202" t="s">
        <v>12</v>
      </c>
      <c r="N4" s="202" t="s">
        <v>174</v>
      </c>
      <c r="O4" s="204" t="s">
        <v>13</v>
      </c>
      <c r="P4" s="209"/>
      <c r="Q4" s="163"/>
      <c r="R4" s="190"/>
      <c r="S4" s="194"/>
      <c r="T4" s="198"/>
    </row>
    <row r="5" spans="1:23" ht="15.75" thickBot="1" x14ac:dyDescent="0.3">
      <c r="A5" s="186"/>
      <c r="B5" s="189"/>
      <c r="C5" s="189"/>
      <c r="D5" s="190"/>
      <c r="E5" s="189"/>
      <c r="F5" s="189"/>
      <c r="G5" s="190"/>
      <c r="H5" s="189"/>
      <c r="I5" s="189"/>
      <c r="J5" s="189"/>
      <c r="K5" s="206"/>
      <c r="L5" s="201"/>
      <c r="M5" s="203"/>
      <c r="N5" s="203"/>
      <c r="O5" s="202"/>
      <c r="P5" s="210"/>
      <c r="Q5" s="164"/>
      <c r="R5" s="190"/>
      <c r="S5" s="195"/>
      <c r="T5" s="199"/>
    </row>
    <row r="6" spans="1:23" ht="36" x14ac:dyDescent="0.25">
      <c r="A6" s="127">
        <v>1</v>
      </c>
      <c r="B6" s="30" t="s">
        <v>14</v>
      </c>
      <c r="C6" s="30" t="s">
        <v>15</v>
      </c>
      <c r="D6" s="30">
        <v>90</v>
      </c>
      <c r="E6" s="191" t="s">
        <v>16</v>
      </c>
      <c r="F6" s="1" t="s">
        <v>263</v>
      </c>
      <c r="G6" s="2" t="s">
        <v>264</v>
      </c>
      <c r="H6" s="3" t="s">
        <v>265</v>
      </c>
      <c r="I6" s="4">
        <v>1</v>
      </c>
      <c r="J6" s="5" t="s">
        <v>266</v>
      </c>
      <c r="K6" s="125">
        <v>574808</v>
      </c>
      <c r="L6" s="6">
        <v>151</v>
      </c>
      <c r="M6" s="6">
        <v>18.7</v>
      </c>
      <c r="N6" s="6">
        <v>0</v>
      </c>
      <c r="O6" s="6">
        <v>8.3000000000000007</v>
      </c>
      <c r="P6" s="7" t="s">
        <v>267</v>
      </c>
      <c r="Q6" s="117">
        <v>450</v>
      </c>
      <c r="R6" s="26">
        <v>2.29</v>
      </c>
      <c r="S6" s="38">
        <v>2.29</v>
      </c>
      <c r="T6" s="8">
        <f>Q6*S6</f>
        <v>1030.5</v>
      </c>
      <c r="U6" s="9"/>
    </row>
    <row r="7" spans="1:23" ht="36" x14ac:dyDescent="0.25">
      <c r="A7" s="130">
        <v>2</v>
      </c>
      <c r="B7" s="31" t="s">
        <v>27</v>
      </c>
      <c r="C7" s="13" t="s">
        <v>28</v>
      </c>
      <c r="D7" s="166">
        <v>90</v>
      </c>
      <c r="E7" s="165"/>
      <c r="F7" s="10" t="s">
        <v>268</v>
      </c>
      <c r="G7" s="11" t="s">
        <v>269</v>
      </c>
      <c r="H7" s="12" t="s">
        <v>270</v>
      </c>
      <c r="I7" s="14">
        <v>1</v>
      </c>
      <c r="J7" s="14" t="s">
        <v>266</v>
      </c>
      <c r="K7" s="111">
        <v>574841</v>
      </c>
      <c r="L7" s="15">
        <v>181</v>
      </c>
      <c r="M7" s="15">
        <v>16</v>
      </c>
      <c r="N7" s="15">
        <v>0</v>
      </c>
      <c r="O7" s="15">
        <v>13</v>
      </c>
      <c r="P7" s="16" t="s">
        <v>267</v>
      </c>
      <c r="Q7" s="112">
        <v>4800</v>
      </c>
      <c r="R7" s="27">
        <v>1.76</v>
      </c>
      <c r="S7" s="40">
        <v>1.76</v>
      </c>
      <c r="T7" s="137">
        <f t="shared" ref="T7:T20" si="0">Q7*S7</f>
        <v>8448</v>
      </c>
      <c r="U7" s="9"/>
    </row>
    <row r="8" spans="1:23" ht="36" x14ac:dyDescent="0.25">
      <c r="A8" s="130">
        <v>3</v>
      </c>
      <c r="B8" s="31" t="s">
        <v>29</v>
      </c>
      <c r="C8" s="13" t="s">
        <v>30</v>
      </c>
      <c r="D8" s="166"/>
      <c r="E8" s="165"/>
      <c r="F8" s="10" t="s">
        <v>271</v>
      </c>
      <c r="G8" s="11" t="s">
        <v>272</v>
      </c>
      <c r="H8" s="12" t="s">
        <v>273</v>
      </c>
      <c r="I8" s="14">
        <v>1</v>
      </c>
      <c r="J8" s="14" t="s">
        <v>266</v>
      </c>
      <c r="K8" s="111">
        <v>574447</v>
      </c>
      <c r="L8" s="15">
        <v>181</v>
      </c>
      <c r="M8" s="15">
        <v>16</v>
      </c>
      <c r="N8" s="15">
        <v>0</v>
      </c>
      <c r="O8" s="15">
        <v>13</v>
      </c>
      <c r="P8" s="16" t="s">
        <v>267</v>
      </c>
      <c r="Q8" s="112">
        <v>1100</v>
      </c>
      <c r="R8" s="27">
        <v>1.88</v>
      </c>
      <c r="S8" s="40">
        <v>1.88</v>
      </c>
      <c r="T8" s="137">
        <f t="shared" si="0"/>
        <v>2068</v>
      </c>
      <c r="U8" s="9"/>
    </row>
    <row r="9" spans="1:23" ht="36" x14ac:dyDescent="0.25">
      <c r="A9" s="130">
        <v>4</v>
      </c>
      <c r="B9" s="31" t="s">
        <v>31</v>
      </c>
      <c r="C9" s="13" t="s">
        <v>28</v>
      </c>
      <c r="D9" s="166"/>
      <c r="E9" s="165"/>
      <c r="F9" s="10" t="s">
        <v>274</v>
      </c>
      <c r="G9" s="11" t="s">
        <v>275</v>
      </c>
      <c r="H9" s="12" t="s">
        <v>276</v>
      </c>
      <c r="I9" s="14">
        <v>1</v>
      </c>
      <c r="J9" s="14" t="s">
        <v>266</v>
      </c>
      <c r="K9" s="111">
        <v>574770</v>
      </c>
      <c r="L9" s="15">
        <v>113</v>
      </c>
      <c r="M9" s="15">
        <v>19</v>
      </c>
      <c r="N9" s="15">
        <v>0</v>
      </c>
      <c r="O9" s="15">
        <v>3.9</v>
      </c>
      <c r="P9" s="16" t="s">
        <v>267</v>
      </c>
      <c r="Q9" s="112">
        <v>3700</v>
      </c>
      <c r="R9" s="27">
        <v>2.06</v>
      </c>
      <c r="S9" s="40">
        <v>2.06</v>
      </c>
      <c r="T9" s="137">
        <f t="shared" si="0"/>
        <v>7622</v>
      </c>
      <c r="U9" s="9"/>
    </row>
    <row r="10" spans="1:23" ht="36" x14ac:dyDescent="0.25">
      <c r="A10" s="130">
        <v>5</v>
      </c>
      <c r="B10" s="13" t="s">
        <v>32</v>
      </c>
      <c r="C10" s="13" t="s">
        <v>30</v>
      </c>
      <c r="D10" s="166"/>
      <c r="E10" s="165"/>
      <c r="F10" s="10" t="s">
        <v>277</v>
      </c>
      <c r="G10" s="11" t="s">
        <v>278</v>
      </c>
      <c r="H10" s="12" t="s">
        <v>279</v>
      </c>
      <c r="I10" s="14">
        <v>1</v>
      </c>
      <c r="J10" s="14" t="s">
        <v>266</v>
      </c>
      <c r="K10" s="111">
        <v>574444</v>
      </c>
      <c r="L10" s="15">
        <v>113</v>
      </c>
      <c r="M10" s="15">
        <v>19</v>
      </c>
      <c r="N10" s="15">
        <v>0</v>
      </c>
      <c r="O10" s="15">
        <v>3.9</v>
      </c>
      <c r="P10" s="16" t="s">
        <v>267</v>
      </c>
      <c r="Q10" s="112">
        <v>700</v>
      </c>
      <c r="R10" s="27">
        <v>2.1800000000000002</v>
      </c>
      <c r="S10" s="40">
        <v>2.1800000000000002</v>
      </c>
      <c r="T10" s="137">
        <f t="shared" si="0"/>
        <v>1526</v>
      </c>
      <c r="U10" s="9"/>
    </row>
    <row r="11" spans="1:23" ht="36" x14ac:dyDescent="0.25">
      <c r="A11" s="130">
        <v>6</v>
      </c>
      <c r="B11" s="31" t="s">
        <v>17</v>
      </c>
      <c r="C11" s="31" t="s">
        <v>209</v>
      </c>
      <c r="D11" s="166"/>
      <c r="E11" s="165"/>
      <c r="F11" s="10" t="s">
        <v>280</v>
      </c>
      <c r="G11" s="11" t="s">
        <v>281</v>
      </c>
      <c r="H11" s="12" t="s">
        <v>282</v>
      </c>
      <c r="I11" s="13">
        <v>1</v>
      </c>
      <c r="J11" s="14" t="s">
        <v>266</v>
      </c>
      <c r="K11" s="111">
        <v>574295</v>
      </c>
      <c r="L11" s="15">
        <v>265</v>
      </c>
      <c r="M11" s="15">
        <v>15.1</v>
      </c>
      <c r="N11" s="15">
        <v>0</v>
      </c>
      <c r="O11" s="15">
        <v>22.6</v>
      </c>
      <c r="P11" s="16" t="s">
        <v>267</v>
      </c>
      <c r="Q11" s="112">
        <v>13700</v>
      </c>
      <c r="R11" s="27">
        <v>2.2400000000000002</v>
      </c>
      <c r="S11" s="40">
        <v>2.2400000000000002</v>
      </c>
      <c r="T11" s="137">
        <f t="shared" si="0"/>
        <v>30688.000000000004</v>
      </c>
      <c r="U11" s="9"/>
    </row>
    <row r="12" spans="1:23" ht="36" x14ac:dyDescent="0.25">
      <c r="A12" s="130">
        <v>7</v>
      </c>
      <c r="B12" s="31" t="s">
        <v>18</v>
      </c>
      <c r="C12" s="31" t="s">
        <v>153</v>
      </c>
      <c r="D12" s="31">
        <v>5</v>
      </c>
      <c r="E12" s="165"/>
      <c r="F12" s="10" t="s">
        <v>283</v>
      </c>
      <c r="G12" s="11" t="s">
        <v>284</v>
      </c>
      <c r="H12" s="12" t="s">
        <v>285</v>
      </c>
      <c r="I12" s="14">
        <v>1</v>
      </c>
      <c r="J12" s="14" t="s">
        <v>266</v>
      </c>
      <c r="K12" s="111">
        <v>574495</v>
      </c>
      <c r="L12" s="15">
        <v>265</v>
      </c>
      <c r="M12" s="15">
        <v>15.1</v>
      </c>
      <c r="N12" s="15">
        <v>0</v>
      </c>
      <c r="O12" s="15">
        <v>22.6</v>
      </c>
      <c r="P12" s="16" t="s">
        <v>267</v>
      </c>
      <c r="Q12" s="112">
        <v>1400</v>
      </c>
      <c r="R12" s="27">
        <v>2.41</v>
      </c>
      <c r="S12" s="40">
        <v>2.41</v>
      </c>
      <c r="T12" s="137">
        <f t="shared" si="0"/>
        <v>3374</v>
      </c>
      <c r="U12" s="9"/>
    </row>
    <row r="13" spans="1:23" ht="36" x14ac:dyDescent="0.25">
      <c r="A13" s="130">
        <v>8</v>
      </c>
      <c r="B13" s="31" t="s">
        <v>19</v>
      </c>
      <c r="C13" s="31" t="s">
        <v>20</v>
      </c>
      <c r="D13" s="31">
        <v>90</v>
      </c>
      <c r="E13" s="165"/>
      <c r="F13" s="10" t="s">
        <v>286</v>
      </c>
      <c r="G13" s="11" t="s">
        <v>287</v>
      </c>
      <c r="H13" s="12" t="s">
        <v>288</v>
      </c>
      <c r="I13" s="14">
        <v>1</v>
      </c>
      <c r="J13" s="14" t="s">
        <v>266</v>
      </c>
      <c r="K13" s="111">
        <v>574592</v>
      </c>
      <c r="L13" s="15">
        <v>147</v>
      </c>
      <c r="M13" s="15">
        <v>17.600000000000001</v>
      </c>
      <c r="N13" s="15">
        <v>0</v>
      </c>
      <c r="O13" s="15">
        <v>8.4</v>
      </c>
      <c r="P13" s="16" t="s">
        <v>267</v>
      </c>
      <c r="Q13" s="112">
        <v>29800</v>
      </c>
      <c r="R13" s="27">
        <v>3.56</v>
      </c>
      <c r="S13" s="40">
        <v>3.56</v>
      </c>
      <c r="T13" s="137">
        <f t="shared" si="0"/>
        <v>106088</v>
      </c>
      <c r="U13" s="9"/>
    </row>
    <row r="14" spans="1:23" ht="36" x14ac:dyDescent="0.25">
      <c r="A14" s="130">
        <v>9</v>
      </c>
      <c r="B14" s="31" t="s">
        <v>21</v>
      </c>
      <c r="C14" s="31" t="s">
        <v>22</v>
      </c>
      <c r="D14" s="31">
        <v>5</v>
      </c>
      <c r="E14" s="165"/>
      <c r="F14" s="10" t="s">
        <v>289</v>
      </c>
      <c r="G14" s="11" t="s">
        <v>290</v>
      </c>
      <c r="H14" s="12" t="s">
        <v>291</v>
      </c>
      <c r="I14" s="14">
        <v>1</v>
      </c>
      <c r="J14" s="14" t="s">
        <v>266</v>
      </c>
      <c r="K14" s="111">
        <v>574992</v>
      </c>
      <c r="L14" s="15">
        <v>147</v>
      </c>
      <c r="M14" s="15">
        <v>17.600000000000001</v>
      </c>
      <c r="N14" s="15">
        <v>0</v>
      </c>
      <c r="O14" s="15">
        <v>8.4</v>
      </c>
      <c r="P14" s="16" t="s">
        <v>267</v>
      </c>
      <c r="Q14" s="112">
        <v>9600</v>
      </c>
      <c r="R14" s="27">
        <v>4.24</v>
      </c>
      <c r="S14" s="40">
        <v>4.24</v>
      </c>
      <c r="T14" s="137">
        <f t="shared" si="0"/>
        <v>40704</v>
      </c>
      <c r="U14" s="9"/>
    </row>
    <row r="15" spans="1:23" ht="48" x14ac:dyDescent="0.25">
      <c r="A15" s="130">
        <v>11</v>
      </c>
      <c r="B15" s="31" t="s">
        <v>23</v>
      </c>
      <c r="C15" s="31" t="s">
        <v>210</v>
      </c>
      <c r="D15" s="31">
        <v>5</v>
      </c>
      <c r="E15" s="165"/>
      <c r="F15" s="10" t="s">
        <v>292</v>
      </c>
      <c r="G15" s="11" t="s">
        <v>293</v>
      </c>
      <c r="H15" s="12" t="s">
        <v>294</v>
      </c>
      <c r="I15" s="14">
        <v>1</v>
      </c>
      <c r="J15" s="14" t="s">
        <v>266</v>
      </c>
      <c r="K15" s="15">
        <v>574692</v>
      </c>
      <c r="L15" s="15">
        <v>147</v>
      </c>
      <c r="M15" s="15">
        <v>17.600000000000001</v>
      </c>
      <c r="N15" s="15">
        <v>0</v>
      </c>
      <c r="O15" s="15">
        <v>8.4</v>
      </c>
      <c r="P15" s="16" t="s">
        <v>267</v>
      </c>
      <c r="Q15" s="112">
        <v>5000</v>
      </c>
      <c r="R15" s="27">
        <v>4.72</v>
      </c>
      <c r="S15" s="40">
        <v>4.72</v>
      </c>
      <c r="T15" s="137">
        <f t="shared" si="0"/>
        <v>23600</v>
      </c>
      <c r="U15" s="9"/>
      <c r="V15" s="90"/>
      <c r="W15" s="90"/>
    </row>
    <row r="16" spans="1:23" ht="36" x14ac:dyDescent="0.25">
      <c r="A16" s="130">
        <v>12</v>
      </c>
      <c r="B16" s="31" t="s">
        <v>24</v>
      </c>
      <c r="C16" s="31" t="s">
        <v>154</v>
      </c>
      <c r="D16" s="31">
        <v>90</v>
      </c>
      <c r="E16" s="165"/>
      <c r="F16" s="10" t="s">
        <v>295</v>
      </c>
      <c r="G16" s="11" t="s">
        <v>296</v>
      </c>
      <c r="H16" s="12" t="s">
        <v>297</v>
      </c>
      <c r="I16" s="14">
        <v>1</v>
      </c>
      <c r="J16" s="14" t="s">
        <v>266</v>
      </c>
      <c r="K16" s="111">
        <v>574347</v>
      </c>
      <c r="L16" s="15">
        <v>104</v>
      </c>
      <c r="M16" s="15">
        <v>22.1</v>
      </c>
      <c r="N16" s="15">
        <v>0</v>
      </c>
      <c r="O16" s="15">
        <v>1.6</v>
      </c>
      <c r="P16" s="16" t="s">
        <v>267</v>
      </c>
      <c r="Q16" s="112">
        <v>20000</v>
      </c>
      <c r="R16" s="27">
        <v>3.72</v>
      </c>
      <c r="S16" s="40">
        <v>3.72</v>
      </c>
      <c r="T16" s="137">
        <f t="shared" si="0"/>
        <v>74400</v>
      </c>
      <c r="U16" s="9"/>
      <c r="V16" s="90"/>
      <c r="W16" s="90"/>
    </row>
    <row r="17" spans="1:23" ht="36" x14ac:dyDescent="0.25">
      <c r="A17" s="130">
        <v>13</v>
      </c>
      <c r="B17" s="31" t="s">
        <v>26</v>
      </c>
      <c r="C17" s="31" t="s">
        <v>155</v>
      </c>
      <c r="D17" s="31">
        <v>5</v>
      </c>
      <c r="E17" s="165"/>
      <c r="F17" s="10" t="s">
        <v>298</v>
      </c>
      <c r="G17" s="11" t="s">
        <v>299</v>
      </c>
      <c r="H17" s="12" t="s">
        <v>300</v>
      </c>
      <c r="I17" s="14">
        <v>1</v>
      </c>
      <c r="J17" s="14" t="s">
        <v>266</v>
      </c>
      <c r="K17" s="111">
        <v>574947</v>
      </c>
      <c r="L17" s="15">
        <v>104</v>
      </c>
      <c r="M17" s="15">
        <v>22.1</v>
      </c>
      <c r="N17" s="15">
        <v>0</v>
      </c>
      <c r="O17" s="15">
        <v>1.6</v>
      </c>
      <c r="P17" s="16" t="s">
        <v>267</v>
      </c>
      <c r="Q17" s="112">
        <v>38900</v>
      </c>
      <c r="R17" s="27">
        <v>4</v>
      </c>
      <c r="S17" s="40">
        <v>4</v>
      </c>
      <c r="T17" s="137">
        <f t="shared" si="0"/>
        <v>155600</v>
      </c>
      <c r="U17" s="9"/>
    </row>
    <row r="18" spans="1:23" ht="48" x14ac:dyDescent="0.25">
      <c r="A18" s="130">
        <v>15</v>
      </c>
      <c r="B18" s="31" t="s">
        <v>33</v>
      </c>
      <c r="C18" s="31" t="s">
        <v>34</v>
      </c>
      <c r="D18" s="166"/>
      <c r="E18" s="173" t="s">
        <v>16</v>
      </c>
      <c r="F18" s="10" t="s">
        <v>301</v>
      </c>
      <c r="G18" s="11" t="s">
        <v>302</v>
      </c>
      <c r="H18" s="12" t="s">
        <v>303</v>
      </c>
      <c r="I18" s="14">
        <v>1</v>
      </c>
      <c r="J18" s="14" t="s">
        <v>266</v>
      </c>
      <c r="K18" s="17">
        <v>4740574051959</v>
      </c>
      <c r="L18" s="15">
        <v>104</v>
      </c>
      <c r="M18" s="15">
        <v>22.1</v>
      </c>
      <c r="N18" s="15">
        <v>0</v>
      </c>
      <c r="O18" s="15">
        <v>1.6</v>
      </c>
      <c r="P18" s="16" t="s">
        <v>267</v>
      </c>
      <c r="Q18" s="112">
        <v>1900</v>
      </c>
      <c r="R18" s="27">
        <v>5.13</v>
      </c>
      <c r="S18" s="40">
        <v>5.13</v>
      </c>
      <c r="T18" s="137">
        <f t="shared" si="0"/>
        <v>9747</v>
      </c>
      <c r="U18" s="9"/>
      <c r="V18" s="90"/>
      <c r="W18" s="90"/>
    </row>
    <row r="19" spans="1:23" ht="36" x14ac:dyDescent="0.25">
      <c r="A19" s="130">
        <v>16</v>
      </c>
      <c r="B19" s="31" t="s">
        <v>35</v>
      </c>
      <c r="C19" s="31" t="s">
        <v>36</v>
      </c>
      <c r="D19" s="166"/>
      <c r="E19" s="173"/>
      <c r="F19" s="10" t="s">
        <v>304</v>
      </c>
      <c r="G19" s="11" t="s">
        <v>305</v>
      </c>
      <c r="H19" s="12" t="s">
        <v>306</v>
      </c>
      <c r="I19" s="14">
        <v>1</v>
      </c>
      <c r="J19" s="14" t="s">
        <v>266</v>
      </c>
      <c r="K19" s="111">
        <v>574832</v>
      </c>
      <c r="L19" s="15">
        <v>121</v>
      </c>
      <c r="M19" s="15">
        <v>18</v>
      </c>
      <c r="N19" s="15">
        <v>0</v>
      </c>
      <c r="O19" s="15">
        <v>5.5</v>
      </c>
      <c r="P19" s="16" t="s">
        <v>267</v>
      </c>
      <c r="Q19" s="112">
        <v>1600</v>
      </c>
      <c r="R19" s="27">
        <v>3.82</v>
      </c>
      <c r="S19" s="40">
        <v>3.82</v>
      </c>
      <c r="T19" s="137">
        <f t="shared" si="0"/>
        <v>6112</v>
      </c>
      <c r="U19" s="9"/>
    </row>
    <row r="20" spans="1:23" ht="47.25" customHeight="1" x14ac:dyDescent="0.25">
      <c r="A20" s="130">
        <v>18</v>
      </c>
      <c r="B20" s="13" t="s">
        <v>37</v>
      </c>
      <c r="C20" s="13" t="s">
        <v>156</v>
      </c>
      <c r="D20" s="31">
        <v>5</v>
      </c>
      <c r="E20" s="173"/>
      <c r="F20" s="10" t="s">
        <v>307</v>
      </c>
      <c r="G20" s="11" t="s">
        <v>308</v>
      </c>
      <c r="H20" s="12" t="s">
        <v>309</v>
      </c>
      <c r="I20" s="13">
        <v>1</v>
      </c>
      <c r="J20" s="13" t="s">
        <v>266</v>
      </c>
      <c r="K20" s="13">
        <v>574236</v>
      </c>
      <c r="L20" s="15">
        <v>121</v>
      </c>
      <c r="M20" s="15">
        <v>18</v>
      </c>
      <c r="N20" s="15">
        <v>0</v>
      </c>
      <c r="O20" s="15">
        <v>5.5</v>
      </c>
      <c r="P20" s="16" t="s">
        <v>267</v>
      </c>
      <c r="Q20" s="112">
        <v>2600</v>
      </c>
      <c r="R20" s="27">
        <v>4.75</v>
      </c>
      <c r="S20" s="40">
        <v>4.75</v>
      </c>
      <c r="T20" s="137">
        <f t="shared" si="0"/>
        <v>12350</v>
      </c>
      <c r="U20" s="98"/>
      <c r="V20" s="99"/>
    </row>
    <row r="21" spans="1:23" ht="15.75" thickBot="1" x14ac:dyDescent="0.3">
      <c r="A21" s="182" t="s">
        <v>177</v>
      </c>
      <c r="B21" s="182"/>
      <c r="C21" s="182"/>
      <c r="D21" s="182"/>
      <c r="E21" s="182"/>
      <c r="F21" s="182"/>
      <c r="G21" s="182"/>
      <c r="H21" s="103"/>
      <c r="I21" s="102"/>
      <c r="J21" s="102"/>
      <c r="K21" s="102"/>
      <c r="L21" s="104"/>
      <c r="M21" s="104"/>
      <c r="N21" s="104"/>
      <c r="O21" s="104"/>
      <c r="P21" s="105"/>
      <c r="Q21" s="106"/>
      <c r="R21" s="107"/>
      <c r="S21" s="108"/>
      <c r="T21" s="108">
        <f>SUM(T6:T20)</f>
        <v>483357.5</v>
      </c>
      <c r="U21" s="98"/>
      <c r="V21" s="99"/>
    </row>
    <row r="22" spans="1:23" ht="48" x14ac:dyDescent="0.25">
      <c r="A22" s="127">
        <v>20</v>
      </c>
      <c r="B22" s="30" t="s">
        <v>175</v>
      </c>
      <c r="C22" s="30" t="s">
        <v>157</v>
      </c>
      <c r="D22" s="30">
        <v>5</v>
      </c>
      <c r="E22" s="191" t="s">
        <v>16</v>
      </c>
      <c r="F22" s="2" t="s">
        <v>310</v>
      </c>
      <c r="G22" s="2" t="s">
        <v>311</v>
      </c>
      <c r="H22" s="2" t="s">
        <v>312</v>
      </c>
      <c r="I22" s="125">
        <v>1</v>
      </c>
      <c r="J22" s="32" t="s">
        <v>266</v>
      </c>
      <c r="K22" s="33">
        <v>574644</v>
      </c>
      <c r="L22" s="6">
        <v>176</v>
      </c>
      <c r="M22" s="6">
        <v>17</v>
      </c>
      <c r="N22" s="6">
        <v>0</v>
      </c>
      <c r="O22" s="6">
        <v>11</v>
      </c>
      <c r="P22" s="7" t="s">
        <v>267</v>
      </c>
      <c r="Q22" s="120">
        <v>10100</v>
      </c>
      <c r="R22" s="6">
        <v>3.84</v>
      </c>
      <c r="S22" s="6">
        <v>3.84</v>
      </c>
      <c r="T22" s="8">
        <f t="shared" ref="T22:T54" si="1">Q22*S22</f>
        <v>38784</v>
      </c>
      <c r="U22" s="100"/>
      <c r="V22" s="99"/>
    </row>
    <row r="23" spans="1:23" ht="48" x14ac:dyDescent="0.25">
      <c r="A23" s="130">
        <v>21</v>
      </c>
      <c r="B23" s="31" t="s">
        <v>176</v>
      </c>
      <c r="C23" s="31" t="s">
        <v>158</v>
      </c>
      <c r="D23" s="31">
        <v>90</v>
      </c>
      <c r="E23" s="165"/>
      <c r="F23" s="11" t="s">
        <v>313</v>
      </c>
      <c r="G23" s="11" t="s">
        <v>314</v>
      </c>
      <c r="H23" s="11" t="s">
        <v>315</v>
      </c>
      <c r="I23" s="111">
        <v>1</v>
      </c>
      <c r="J23" s="13" t="s">
        <v>266</v>
      </c>
      <c r="K23" s="13">
        <v>574543</v>
      </c>
      <c r="L23" s="15">
        <v>176</v>
      </c>
      <c r="M23" s="15">
        <v>17</v>
      </c>
      <c r="N23" s="15">
        <v>0</v>
      </c>
      <c r="O23" s="15">
        <v>11</v>
      </c>
      <c r="P23" s="16" t="s">
        <v>267</v>
      </c>
      <c r="Q23" s="112">
        <v>46500</v>
      </c>
      <c r="R23" s="15">
        <v>3.84</v>
      </c>
      <c r="S23" s="15">
        <v>3.84</v>
      </c>
      <c r="T23" s="137">
        <f t="shared" si="1"/>
        <v>178560</v>
      </c>
      <c r="U23" s="100"/>
      <c r="V23" s="99"/>
    </row>
    <row r="24" spans="1:23" ht="48" x14ac:dyDescent="0.25">
      <c r="A24" s="130">
        <v>22</v>
      </c>
      <c r="B24" s="31" t="s">
        <v>43</v>
      </c>
      <c r="C24" s="31" t="s">
        <v>159</v>
      </c>
      <c r="D24" s="31">
        <v>5</v>
      </c>
      <c r="E24" s="165"/>
      <c r="F24" s="11" t="s">
        <v>316</v>
      </c>
      <c r="G24" s="11" t="s">
        <v>317</v>
      </c>
      <c r="H24" s="11" t="s">
        <v>318</v>
      </c>
      <c r="I24" s="111">
        <v>1</v>
      </c>
      <c r="J24" s="13" t="s">
        <v>266</v>
      </c>
      <c r="K24" s="13">
        <v>574406</v>
      </c>
      <c r="L24" s="15">
        <v>154</v>
      </c>
      <c r="M24" s="15">
        <v>16</v>
      </c>
      <c r="N24" s="15">
        <v>0</v>
      </c>
      <c r="O24" s="15">
        <v>10</v>
      </c>
      <c r="P24" s="16" t="s">
        <v>267</v>
      </c>
      <c r="Q24" s="112">
        <v>7800</v>
      </c>
      <c r="R24" s="15">
        <v>4.78</v>
      </c>
      <c r="S24" s="15">
        <v>4.78</v>
      </c>
      <c r="T24" s="137">
        <f t="shared" si="1"/>
        <v>37284</v>
      </c>
      <c r="U24" s="100"/>
      <c r="V24" s="99"/>
    </row>
    <row r="25" spans="1:23" ht="48" x14ac:dyDescent="0.25">
      <c r="A25" s="130">
        <v>23</v>
      </c>
      <c r="B25" s="31" t="s">
        <v>44</v>
      </c>
      <c r="C25" s="31" t="s">
        <v>160</v>
      </c>
      <c r="D25" s="31">
        <v>120</v>
      </c>
      <c r="E25" s="165"/>
      <c r="F25" s="11" t="s">
        <v>319</v>
      </c>
      <c r="G25" s="11" t="s">
        <v>320</v>
      </c>
      <c r="H25" s="11" t="s">
        <v>321</v>
      </c>
      <c r="I25" s="111">
        <v>1</v>
      </c>
      <c r="J25" s="13" t="s">
        <v>266</v>
      </c>
      <c r="K25" s="13">
        <v>574756</v>
      </c>
      <c r="L25" s="15">
        <v>154</v>
      </c>
      <c r="M25" s="15">
        <v>16</v>
      </c>
      <c r="N25" s="15">
        <v>0</v>
      </c>
      <c r="O25" s="15">
        <v>10</v>
      </c>
      <c r="P25" s="16" t="s">
        <v>267</v>
      </c>
      <c r="Q25" s="112">
        <v>10400</v>
      </c>
      <c r="R25" s="15">
        <v>4.72</v>
      </c>
      <c r="S25" s="15">
        <v>4.72</v>
      </c>
      <c r="T25" s="137">
        <f t="shared" si="1"/>
        <v>49088</v>
      </c>
      <c r="U25" s="100"/>
      <c r="V25" s="99"/>
    </row>
    <row r="26" spans="1:23" ht="48" x14ac:dyDescent="0.25">
      <c r="A26" s="130">
        <v>24</v>
      </c>
      <c r="B26" s="31" t="s">
        <v>161</v>
      </c>
      <c r="C26" s="13" t="s">
        <v>162</v>
      </c>
      <c r="D26" s="31">
        <v>5</v>
      </c>
      <c r="E26" s="173" t="s">
        <v>16</v>
      </c>
      <c r="F26" s="11" t="s">
        <v>322</v>
      </c>
      <c r="G26" s="11" t="s">
        <v>323</v>
      </c>
      <c r="H26" s="11" t="s">
        <v>324</v>
      </c>
      <c r="I26" s="111">
        <v>1</v>
      </c>
      <c r="J26" s="13" t="s">
        <v>266</v>
      </c>
      <c r="K26" s="13">
        <v>574806</v>
      </c>
      <c r="L26" s="15">
        <v>154</v>
      </c>
      <c r="M26" s="15">
        <v>16</v>
      </c>
      <c r="N26" s="15">
        <v>0</v>
      </c>
      <c r="O26" s="15">
        <v>10</v>
      </c>
      <c r="P26" s="16" t="s">
        <v>267</v>
      </c>
      <c r="Q26" s="112">
        <v>23700</v>
      </c>
      <c r="R26" s="15">
        <v>5.16</v>
      </c>
      <c r="S26" s="15">
        <v>5.16</v>
      </c>
      <c r="T26" s="137">
        <f t="shared" si="1"/>
        <v>122292</v>
      </c>
      <c r="U26" s="100"/>
      <c r="V26" s="99"/>
    </row>
    <row r="27" spans="1:23" ht="36" x14ac:dyDescent="0.25">
      <c r="A27" s="130">
        <v>25</v>
      </c>
      <c r="B27" s="15" t="s">
        <v>45</v>
      </c>
      <c r="C27" s="31" t="s">
        <v>62</v>
      </c>
      <c r="D27" s="31">
        <v>120</v>
      </c>
      <c r="E27" s="173"/>
      <c r="F27" s="11" t="s">
        <v>325</v>
      </c>
      <c r="G27" s="11" t="s">
        <v>326</v>
      </c>
      <c r="H27" s="11" t="s">
        <v>327</v>
      </c>
      <c r="I27" s="111">
        <v>1</v>
      </c>
      <c r="J27" s="13" t="s">
        <v>266</v>
      </c>
      <c r="K27" s="13">
        <v>574550</v>
      </c>
      <c r="L27" s="15">
        <v>106</v>
      </c>
      <c r="M27" s="15">
        <v>17</v>
      </c>
      <c r="N27" s="15">
        <v>0</v>
      </c>
      <c r="O27" s="15">
        <v>4.3</v>
      </c>
      <c r="P27" s="16" t="s">
        <v>267</v>
      </c>
      <c r="Q27" s="112">
        <v>400</v>
      </c>
      <c r="R27" s="15">
        <v>6.33</v>
      </c>
      <c r="S27" s="15">
        <v>6.33</v>
      </c>
      <c r="T27" s="137">
        <f t="shared" si="1"/>
        <v>2532</v>
      </c>
      <c r="U27" s="101"/>
      <c r="V27" s="99"/>
    </row>
    <row r="28" spans="1:23" ht="36" x14ac:dyDescent="0.25">
      <c r="A28" s="130">
        <v>26</v>
      </c>
      <c r="B28" s="111" t="s">
        <v>46</v>
      </c>
      <c r="C28" s="13" t="s">
        <v>47</v>
      </c>
      <c r="D28" s="31">
        <v>90</v>
      </c>
      <c r="E28" s="173"/>
      <c r="F28" s="12" t="s">
        <v>328</v>
      </c>
      <c r="G28" s="34" t="s">
        <v>329</v>
      </c>
      <c r="H28" s="12" t="s">
        <v>330</v>
      </c>
      <c r="I28" s="111">
        <v>1</v>
      </c>
      <c r="J28" s="13" t="s">
        <v>266</v>
      </c>
      <c r="K28" s="13">
        <v>574598</v>
      </c>
      <c r="L28" s="15">
        <v>241</v>
      </c>
      <c r="M28" s="15">
        <v>13</v>
      </c>
      <c r="N28" s="15">
        <v>0</v>
      </c>
      <c r="O28" s="15">
        <v>21</v>
      </c>
      <c r="P28" s="16" t="s">
        <v>267</v>
      </c>
      <c r="Q28" s="112">
        <v>12300</v>
      </c>
      <c r="R28" s="15">
        <v>1.06</v>
      </c>
      <c r="S28" s="15">
        <v>1.06</v>
      </c>
      <c r="T28" s="137">
        <f t="shared" si="1"/>
        <v>13038</v>
      </c>
      <c r="U28" s="100"/>
      <c r="V28" s="99"/>
    </row>
    <row r="29" spans="1:23" ht="51" customHeight="1" x14ac:dyDescent="0.25">
      <c r="A29" s="130">
        <v>27</v>
      </c>
      <c r="B29" s="15" t="s">
        <v>48</v>
      </c>
      <c r="C29" s="31" t="s">
        <v>49</v>
      </c>
      <c r="D29" s="31">
        <v>5</v>
      </c>
      <c r="E29" s="173"/>
      <c r="F29" s="11" t="s">
        <v>331</v>
      </c>
      <c r="G29" s="11" t="s">
        <v>332</v>
      </c>
      <c r="H29" s="11" t="s">
        <v>333</v>
      </c>
      <c r="I29" s="111">
        <v>1</v>
      </c>
      <c r="J29" s="13" t="s">
        <v>266</v>
      </c>
      <c r="K29" s="13">
        <v>574401</v>
      </c>
      <c r="L29" s="15">
        <v>125</v>
      </c>
      <c r="M29" s="15">
        <v>20</v>
      </c>
      <c r="N29" s="15">
        <v>0</v>
      </c>
      <c r="O29" s="15">
        <v>5</v>
      </c>
      <c r="P29" s="16" t="s">
        <v>267</v>
      </c>
      <c r="Q29" s="112">
        <v>1100</v>
      </c>
      <c r="R29" s="15">
        <v>4.8899999999999997</v>
      </c>
      <c r="S29" s="15">
        <v>4.8899999999999997</v>
      </c>
      <c r="T29" s="137">
        <f t="shared" si="1"/>
        <v>5379</v>
      </c>
      <c r="U29" s="100"/>
      <c r="V29" s="99"/>
    </row>
    <row r="30" spans="1:23" ht="48" x14ac:dyDescent="0.25">
      <c r="A30" s="130">
        <v>28</v>
      </c>
      <c r="B30" s="15" t="s">
        <v>50</v>
      </c>
      <c r="C30" s="31" t="s">
        <v>51</v>
      </c>
      <c r="D30" s="31">
        <v>120</v>
      </c>
      <c r="E30" s="173"/>
      <c r="F30" s="11" t="s">
        <v>334</v>
      </c>
      <c r="G30" s="11" t="s">
        <v>335</v>
      </c>
      <c r="H30" s="11" t="s">
        <v>336</v>
      </c>
      <c r="I30" s="111">
        <v>1</v>
      </c>
      <c r="J30" s="13" t="s">
        <v>266</v>
      </c>
      <c r="K30" s="13">
        <v>574901</v>
      </c>
      <c r="L30" s="15">
        <v>125</v>
      </c>
      <c r="M30" s="15">
        <v>20</v>
      </c>
      <c r="N30" s="15">
        <v>0</v>
      </c>
      <c r="O30" s="15">
        <v>5</v>
      </c>
      <c r="P30" s="16" t="s">
        <v>267</v>
      </c>
      <c r="Q30" s="112">
        <v>2100</v>
      </c>
      <c r="R30" s="15">
        <v>4.72</v>
      </c>
      <c r="S30" s="15">
        <v>4.72</v>
      </c>
      <c r="T30" s="137">
        <f t="shared" si="1"/>
        <v>9912</v>
      </c>
      <c r="U30" s="100"/>
      <c r="V30" s="99"/>
    </row>
    <row r="31" spans="1:23" ht="36" x14ac:dyDescent="0.25">
      <c r="A31" s="130">
        <v>32</v>
      </c>
      <c r="B31" s="15" t="s">
        <v>52</v>
      </c>
      <c r="C31" s="31" t="s">
        <v>163</v>
      </c>
      <c r="D31" s="166"/>
      <c r="E31" s="13" t="s">
        <v>25</v>
      </c>
      <c r="F31" s="11" t="s">
        <v>337</v>
      </c>
      <c r="G31" s="11" t="s">
        <v>338</v>
      </c>
      <c r="H31" s="11" t="s">
        <v>339</v>
      </c>
      <c r="I31" s="111">
        <v>1</v>
      </c>
      <c r="J31" s="13" t="s">
        <v>266</v>
      </c>
      <c r="K31" s="13">
        <v>574730</v>
      </c>
      <c r="L31" s="15">
        <v>124</v>
      </c>
      <c r="M31" s="15">
        <v>21</v>
      </c>
      <c r="N31" s="15">
        <v>2.2999999999999998</v>
      </c>
      <c r="O31" s="15">
        <v>3.4</v>
      </c>
      <c r="P31" s="16" t="s">
        <v>267</v>
      </c>
      <c r="Q31" s="112">
        <v>450</v>
      </c>
      <c r="R31" s="15">
        <v>0.9</v>
      </c>
      <c r="S31" s="15">
        <v>0.9</v>
      </c>
      <c r="T31" s="137">
        <f t="shared" si="1"/>
        <v>405</v>
      </c>
      <c r="U31" s="100"/>
      <c r="V31" s="99"/>
    </row>
    <row r="32" spans="1:23" ht="48" x14ac:dyDescent="0.25">
      <c r="A32" s="130">
        <v>33</v>
      </c>
      <c r="B32" s="15" t="s">
        <v>53</v>
      </c>
      <c r="C32" s="31" t="s">
        <v>54</v>
      </c>
      <c r="D32" s="166"/>
      <c r="E32" s="173" t="s">
        <v>16</v>
      </c>
      <c r="F32" s="11" t="s">
        <v>340</v>
      </c>
      <c r="G32" s="11" t="s">
        <v>341</v>
      </c>
      <c r="H32" s="11" t="s">
        <v>342</v>
      </c>
      <c r="I32" s="111">
        <v>1</v>
      </c>
      <c r="J32" s="13" t="s">
        <v>266</v>
      </c>
      <c r="K32" s="35">
        <v>4740163000078</v>
      </c>
      <c r="L32" s="15">
        <v>101</v>
      </c>
      <c r="M32" s="15">
        <v>21.52</v>
      </c>
      <c r="N32" s="15">
        <v>0</v>
      </c>
      <c r="O32" s="15">
        <v>24.9</v>
      </c>
      <c r="P32" s="16" t="s">
        <v>267</v>
      </c>
      <c r="Q32" s="112">
        <v>2900</v>
      </c>
      <c r="R32" s="15">
        <v>3.41</v>
      </c>
      <c r="S32" s="15">
        <v>3.41</v>
      </c>
      <c r="T32" s="137">
        <f t="shared" si="1"/>
        <v>9889</v>
      </c>
      <c r="U32" s="100"/>
    </row>
    <row r="33" spans="1:23" s="110" customFormat="1" ht="48" x14ac:dyDescent="0.25">
      <c r="A33" s="130">
        <v>34</v>
      </c>
      <c r="B33" s="111" t="s">
        <v>55</v>
      </c>
      <c r="C33" s="13" t="s">
        <v>56</v>
      </c>
      <c r="D33" s="13">
        <v>3</v>
      </c>
      <c r="E33" s="173"/>
      <c r="F33" s="12" t="s">
        <v>343</v>
      </c>
      <c r="G33" s="12" t="s">
        <v>344</v>
      </c>
      <c r="H33" s="12" t="s">
        <v>345</v>
      </c>
      <c r="I33" s="111">
        <v>1</v>
      </c>
      <c r="J33" s="13" t="s">
        <v>266</v>
      </c>
      <c r="K33" s="35">
        <v>4740574048607</v>
      </c>
      <c r="L33" s="111">
        <v>101</v>
      </c>
      <c r="M33" s="111">
        <v>21.52</v>
      </c>
      <c r="N33" s="111">
        <v>0</v>
      </c>
      <c r="O33" s="111">
        <v>24.9</v>
      </c>
      <c r="P33" s="109" t="s">
        <v>267</v>
      </c>
      <c r="Q33" s="112">
        <v>200</v>
      </c>
      <c r="R33" s="111">
        <v>4.92</v>
      </c>
      <c r="S33" s="111">
        <v>4.92</v>
      </c>
      <c r="T33" s="137">
        <f t="shared" si="1"/>
        <v>984</v>
      </c>
      <c r="U33" s="101"/>
    </row>
    <row r="34" spans="1:23" ht="75.75" customHeight="1" x14ac:dyDescent="0.25">
      <c r="A34" s="130">
        <v>35</v>
      </c>
      <c r="B34" s="15" t="s">
        <v>57</v>
      </c>
      <c r="C34" s="31" t="s">
        <v>58</v>
      </c>
      <c r="D34" s="31">
        <v>120</v>
      </c>
      <c r="E34" s="173"/>
      <c r="F34" s="11" t="s">
        <v>346</v>
      </c>
      <c r="G34" s="11" t="s">
        <v>347</v>
      </c>
      <c r="H34" s="11" t="s">
        <v>348</v>
      </c>
      <c r="I34" s="111">
        <v>1</v>
      </c>
      <c r="J34" s="13" t="s">
        <v>266</v>
      </c>
      <c r="K34" s="35">
        <v>4740163000047</v>
      </c>
      <c r="L34" s="15">
        <v>263</v>
      </c>
      <c r="M34" s="15">
        <v>15</v>
      </c>
      <c r="N34" s="15">
        <v>0</v>
      </c>
      <c r="O34" s="15">
        <v>24.9</v>
      </c>
      <c r="P34" s="16" t="s">
        <v>267</v>
      </c>
      <c r="Q34" s="112">
        <v>39700</v>
      </c>
      <c r="R34" s="15">
        <v>3.37</v>
      </c>
      <c r="S34" s="15">
        <v>3.37</v>
      </c>
      <c r="T34" s="137">
        <f t="shared" si="1"/>
        <v>133789</v>
      </c>
      <c r="U34" s="100"/>
    </row>
    <row r="35" spans="1:23" ht="84.75" customHeight="1" thickBot="1" x14ac:dyDescent="0.3">
      <c r="A35" s="129">
        <v>36</v>
      </c>
      <c r="B35" s="23" t="s">
        <v>59</v>
      </c>
      <c r="C35" s="19" t="s">
        <v>60</v>
      </c>
      <c r="D35" s="19">
        <v>3</v>
      </c>
      <c r="E35" s="183"/>
      <c r="F35" s="20" t="s">
        <v>667</v>
      </c>
      <c r="G35" s="20" t="s">
        <v>668</v>
      </c>
      <c r="H35" s="20" t="s">
        <v>669</v>
      </c>
      <c r="I35" s="36">
        <v>1</v>
      </c>
      <c r="J35" s="22" t="s">
        <v>266</v>
      </c>
      <c r="K35" s="37">
        <v>574260</v>
      </c>
      <c r="L35" s="23">
        <v>263</v>
      </c>
      <c r="M35" s="23">
        <v>15</v>
      </c>
      <c r="N35" s="23">
        <v>0</v>
      </c>
      <c r="O35" s="23">
        <v>24.9</v>
      </c>
      <c r="P35" s="24" t="s">
        <v>267</v>
      </c>
      <c r="Q35" s="119">
        <v>3000</v>
      </c>
      <c r="R35" s="23">
        <v>4.71</v>
      </c>
      <c r="S35" s="23">
        <v>4.71</v>
      </c>
      <c r="T35" s="138">
        <f t="shared" si="1"/>
        <v>14130</v>
      </c>
      <c r="U35" s="100"/>
    </row>
    <row r="36" spans="1:23" x14ac:dyDescent="0.25">
      <c r="A36" s="182" t="s">
        <v>181</v>
      </c>
      <c r="B36" s="182"/>
      <c r="C36" s="182"/>
      <c r="D36" s="182"/>
      <c r="E36" s="182"/>
      <c r="F36" s="182"/>
      <c r="G36" s="182"/>
      <c r="T36" s="108">
        <f>SUM(T22:T35)</f>
        <v>616066</v>
      </c>
    </row>
    <row r="37" spans="1:23" ht="36" x14ac:dyDescent="0.25">
      <c r="A37" s="130">
        <v>39</v>
      </c>
      <c r="B37" s="31" t="s">
        <v>61</v>
      </c>
      <c r="C37" s="31" t="s">
        <v>62</v>
      </c>
      <c r="D37" s="31">
        <v>90</v>
      </c>
      <c r="E37" s="152" t="s">
        <v>16</v>
      </c>
      <c r="F37" s="11" t="s">
        <v>349</v>
      </c>
      <c r="G37" s="11" t="s">
        <v>350</v>
      </c>
      <c r="H37" s="12" t="s">
        <v>351</v>
      </c>
      <c r="I37" s="39">
        <v>1</v>
      </c>
      <c r="J37" s="111" t="s">
        <v>266</v>
      </c>
      <c r="K37" s="111">
        <v>574759</v>
      </c>
      <c r="L37" s="15">
        <v>99</v>
      </c>
      <c r="M37" s="15">
        <v>20</v>
      </c>
      <c r="N37" s="15">
        <v>0</v>
      </c>
      <c r="O37" s="15">
        <v>2.1</v>
      </c>
      <c r="P37" s="16" t="s">
        <v>267</v>
      </c>
      <c r="Q37" s="112">
        <v>2300</v>
      </c>
      <c r="R37" s="40">
        <v>7.05</v>
      </c>
      <c r="S37" s="40">
        <v>7.05</v>
      </c>
      <c r="T37" s="137">
        <f t="shared" si="1"/>
        <v>16215</v>
      </c>
      <c r="U37" s="9"/>
      <c r="V37" s="90"/>
      <c r="W37" s="90"/>
    </row>
    <row r="38" spans="1:23" ht="36" x14ac:dyDescent="0.25">
      <c r="A38" s="130">
        <v>43</v>
      </c>
      <c r="B38" s="15" t="s">
        <v>63</v>
      </c>
      <c r="C38" s="43" t="s">
        <v>163</v>
      </c>
      <c r="D38" s="31">
        <v>120</v>
      </c>
      <c r="E38" s="111" t="s">
        <v>25</v>
      </c>
      <c r="F38" s="11" t="s">
        <v>352</v>
      </c>
      <c r="G38" s="11" t="s">
        <v>353</v>
      </c>
      <c r="H38" s="12" t="s">
        <v>354</v>
      </c>
      <c r="I38" s="39">
        <v>1</v>
      </c>
      <c r="J38" s="111" t="s">
        <v>266</v>
      </c>
      <c r="K38" s="111">
        <v>574533</v>
      </c>
      <c r="L38" s="15">
        <v>130</v>
      </c>
      <c r="M38" s="15">
        <v>19</v>
      </c>
      <c r="N38" s="15">
        <v>0</v>
      </c>
      <c r="O38" s="15">
        <v>6</v>
      </c>
      <c r="P38" s="16" t="s">
        <v>267</v>
      </c>
      <c r="Q38" s="112">
        <v>600</v>
      </c>
      <c r="R38" s="40">
        <v>1.35</v>
      </c>
      <c r="S38" s="40">
        <v>1.35</v>
      </c>
      <c r="T38" s="137">
        <f t="shared" si="1"/>
        <v>810</v>
      </c>
      <c r="U38" s="9"/>
    </row>
    <row r="39" spans="1:23" ht="36.75" thickBot="1" x14ac:dyDescent="0.3">
      <c r="A39" s="129">
        <v>45</v>
      </c>
      <c r="B39" s="23" t="s">
        <v>64</v>
      </c>
      <c r="C39" s="19" t="s">
        <v>36</v>
      </c>
      <c r="D39" s="157"/>
      <c r="E39" s="154"/>
      <c r="F39" s="20" t="s">
        <v>355</v>
      </c>
      <c r="G39" s="20" t="s">
        <v>356</v>
      </c>
      <c r="H39" s="21" t="s">
        <v>357</v>
      </c>
      <c r="I39" s="36">
        <v>1</v>
      </c>
      <c r="J39" s="36" t="s">
        <v>266</v>
      </c>
      <c r="K39" s="36">
        <v>574509</v>
      </c>
      <c r="L39" s="23">
        <v>200</v>
      </c>
      <c r="M39" s="23">
        <v>18.5</v>
      </c>
      <c r="N39" s="23">
        <v>0</v>
      </c>
      <c r="O39" s="23">
        <v>14.1</v>
      </c>
      <c r="P39" s="24" t="s">
        <v>267</v>
      </c>
      <c r="Q39" s="119">
        <v>5400</v>
      </c>
      <c r="R39" s="44">
        <v>8.1300000000000008</v>
      </c>
      <c r="S39" s="44">
        <v>8.1300000000000008</v>
      </c>
      <c r="T39" s="138">
        <f t="shared" si="1"/>
        <v>43902.000000000007</v>
      </c>
      <c r="U39" s="9"/>
    </row>
    <row r="40" spans="1:23" ht="15.75" thickBot="1" x14ac:dyDescent="0.3">
      <c r="A40" s="182" t="s">
        <v>231</v>
      </c>
      <c r="B40" s="182"/>
      <c r="C40" s="182"/>
      <c r="D40" s="182"/>
      <c r="E40" s="182"/>
      <c r="F40" s="182"/>
      <c r="G40" s="182"/>
      <c r="P40" s="139"/>
      <c r="Q40" s="140"/>
      <c r="R40" s="139"/>
      <c r="S40" s="139"/>
      <c r="T40" s="141">
        <f>SUM(T37:T39)</f>
        <v>60927.000000000007</v>
      </c>
    </row>
    <row r="41" spans="1:23" s="46" customFormat="1" ht="24" x14ac:dyDescent="0.2">
      <c r="A41" s="128">
        <v>46</v>
      </c>
      <c r="B41" s="30" t="s">
        <v>164</v>
      </c>
      <c r="C41" s="211" t="s">
        <v>167</v>
      </c>
      <c r="D41" s="211">
        <v>40</v>
      </c>
      <c r="E41" s="211" t="s">
        <v>65</v>
      </c>
      <c r="F41" s="3" t="s">
        <v>358</v>
      </c>
      <c r="G41" s="3" t="s">
        <v>359</v>
      </c>
      <c r="H41" s="3" t="s">
        <v>360</v>
      </c>
      <c r="I41" s="32">
        <v>0.2</v>
      </c>
      <c r="J41" s="5" t="s">
        <v>266</v>
      </c>
      <c r="K41" s="45">
        <v>4740574090101</v>
      </c>
      <c r="L41" s="30">
        <v>235</v>
      </c>
      <c r="M41" s="30">
        <v>14</v>
      </c>
      <c r="N41" s="30">
        <v>6.6</v>
      </c>
      <c r="O41" s="30">
        <v>17</v>
      </c>
      <c r="P41" s="94" t="s">
        <v>267</v>
      </c>
      <c r="Q41" s="121">
        <v>650</v>
      </c>
      <c r="R41" s="74">
        <v>0.60199999999999998</v>
      </c>
      <c r="S41" s="74">
        <v>3.01</v>
      </c>
      <c r="T41" s="18">
        <f t="shared" si="1"/>
        <v>1956.4999999999998</v>
      </c>
      <c r="U41" s="91"/>
    </row>
    <row r="42" spans="1:23" s="46" customFormat="1" ht="36" x14ac:dyDescent="0.2">
      <c r="A42" s="132">
        <v>47</v>
      </c>
      <c r="B42" s="31" t="s">
        <v>165</v>
      </c>
      <c r="C42" s="212"/>
      <c r="D42" s="212"/>
      <c r="E42" s="212"/>
      <c r="F42" s="12" t="s">
        <v>361</v>
      </c>
      <c r="G42" s="12" t="s">
        <v>362</v>
      </c>
      <c r="H42" s="12" t="s">
        <v>363</v>
      </c>
      <c r="I42" s="13">
        <v>0.2</v>
      </c>
      <c r="J42" s="14" t="s">
        <v>266</v>
      </c>
      <c r="K42" s="47">
        <v>4740574009318</v>
      </c>
      <c r="L42" s="31">
        <v>285</v>
      </c>
      <c r="M42" s="31">
        <v>12</v>
      </c>
      <c r="N42" s="31">
        <v>5.2</v>
      </c>
      <c r="O42" s="31">
        <v>24</v>
      </c>
      <c r="P42" s="31" t="s">
        <v>364</v>
      </c>
      <c r="Q42" s="112">
        <v>500</v>
      </c>
      <c r="R42" s="40">
        <v>0.53600000000000003</v>
      </c>
      <c r="S42" s="40">
        <v>2.68</v>
      </c>
      <c r="T42" s="18">
        <f t="shared" si="1"/>
        <v>1340</v>
      </c>
    </row>
    <row r="43" spans="1:23" s="46" customFormat="1" ht="36" x14ac:dyDescent="0.2">
      <c r="A43" s="132">
        <v>48</v>
      </c>
      <c r="B43" s="31" t="s">
        <v>166</v>
      </c>
      <c r="C43" s="213"/>
      <c r="D43" s="213"/>
      <c r="E43" s="213"/>
      <c r="F43" s="12" t="s">
        <v>365</v>
      </c>
      <c r="G43" s="12" t="s">
        <v>366</v>
      </c>
      <c r="H43" s="12" t="s">
        <v>367</v>
      </c>
      <c r="I43" s="13">
        <v>0.2</v>
      </c>
      <c r="J43" s="14" t="s">
        <v>266</v>
      </c>
      <c r="K43" s="47">
        <v>4740574090354</v>
      </c>
      <c r="L43" s="31">
        <v>243</v>
      </c>
      <c r="M43" s="31">
        <v>11</v>
      </c>
      <c r="N43" s="31">
        <v>2.5</v>
      </c>
      <c r="O43" s="31">
        <v>21</v>
      </c>
      <c r="P43" s="31" t="s">
        <v>368</v>
      </c>
      <c r="Q43" s="112">
        <v>150</v>
      </c>
      <c r="R43" s="40">
        <v>0.65800000000000003</v>
      </c>
      <c r="S43" s="40">
        <v>3.29</v>
      </c>
      <c r="T43" s="18">
        <f t="shared" si="1"/>
        <v>493.5</v>
      </c>
    </row>
    <row r="44" spans="1:23" s="46" customFormat="1" ht="48" x14ac:dyDescent="0.2">
      <c r="A44" s="132">
        <v>50</v>
      </c>
      <c r="B44" s="48" t="s">
        <v>67</v>
      </c>
      <c r="C44" s="155"/>
      <c r="D44" s="176"/>
      <c r="E44" s="156"/>
      <c r="F44" s="34" t="s">
        <v>371</v>
      </c>
      <c r="G44" s="34" t="s">
        <v>372</v>
      </c>
      <c r="H44" s="34" t="s">
        <v>373</v>
      </c>
      <c r="I44" s="43">
        <v>1.6</v>
      </c>
      <c r="J44" s="43" t="s">
        <v>369</v>
      </c>
      <c r="K44" s="49">
        <v>4740574025769</v>
      </c>
      <c r="L44" s="48">
        <v>93</v>
      </c>
      <c r="M44" s="48">
        <v>17</v>
      </c>
      <c r="N44" s="48">
        <v>1.2</v>
      </c>
      <c r="O44" s="48">
        <v>2.4</v>
      </c>
      <c r="P44" s="50" t="s">
        <v>267</v>
      </c>
      <c r="Q44" s="112">
        <v>4000</v>
      </c>
      <c r="R44" s="27">
        <v>8.48</v>
      </c>
      <c r="S44" s="27">
        <v>5.3</v>
      </c>
      <c r="T44" s="18">
        <f t="shared" si="1"/>
        <v>21200</v>
      </c>
    </row>
    <row r="45" spans="1:23" s="46" customFormat="1" ht="48" x14ac:dyDescent="0.2">
      <c r="A45" s="132">
        <v>51</v>
      </c>
      <c r="B45" s="48" t="s">
        <v>68</v>
      </c>
      <c r="C45" s="159" t="s">
        <v>207</v>
      </c>
      <c r="D45" s="176"/>
      <c r="E45" s="51" t="s">
        <v>69</v>
      </c>
      <c r="F45" s="12" t="s">
        <v>670</v>
      </c>
      <c r="G45" s="12" t="s">
        <v>671</v>
      </c>
      <c r="H45" s="12" t="s">
        <v>672</v>
      </c>
      <c r="I45" s="13">
        <v>0.105</v>
      </c>
      <c r="J45" s="13" t="s">
        <v>374</v>
      </c>
      <c r="K45" s="35">
        <v>4740574008014</v>
      </c>
      <c r="L45" s="48">
        <v>114</v>
      </c>
      <c r="M45" s="48">
        <v>17</v>
      </c>
      <c r="N45" s="48">
        <v>0.5</v>
      </c>
      <c r="O45" s="48">
        <v>4.9000000000000004</v>
      </c>
      <c r="P45" s="50" t="s">
        <v>267</v>
      </c>
      <c r="Q45" s="112">
        <v>100</v>
      </c>
      <c r="R45" s="27">
        <v>0.78854999999999997</v>
      </c>
      <c r="S45" s="27">
        <v>7.51</v>
      </c>
      <c r="T45" s="18">
        <f t="shared" si="1"/>
        <v>751</v>
      </c>
    </row>
    <row r="46" spans="1:23" s="46" customFormat="1" ht="48" x14ac:dyDescent="0.2">
      <c r="A46" s="132">
        <v>52</v>
      </c>
      <c r="B46" s="48" t="s">
        <v>70</v>
      </c>
      <c r="C46" s="159"/>
      <c r="D46" s="176"/>
      <c r="E46" s="51" t="s">
        <v>182</v>
      </c>
      <c r="F46" s="34" t="s">
        <v>375</v>
      </c>
      <c r="G46" s="34" t="s">
        <v>376</v>
      </c>
      <c r="H46" s="34" t="s">
        <v>377</v>
      </c>
      <c r="I46" s="43">
        <v>0.3</v>
      </c>
      <c r="J46" s="43" t="s">
        <v>378</v>
      </c>
      <c r="K46" s="49">
        <v>4740574094079</v>
      </c>
      <c r="L46" s="48">
        <v>110</v>
      </c>
      <c r="M46" s="48">
        <v>17</v>
      </c>
      <c r="N46" s="48">
        <v>0.9</v>
      </c>
      <c r="O46" s="48">
        <v>4.3</v>
      </c>
      <c r="P46" s="48" t="s">
        <v>370</v>
      </c>
      <c r="Q46" s="112">
        <v>100</v>
      </c>
      <c r="R46" s="27">
        <v>1.899</v>
      </c>
      <c r="S46" s="27">
        <v>6.33</v>
      </c>
      <c r="T46" s="18">
        <f t="shared" si="1"/>
        <v>633</v>
      </c>
    </row>
    <row r="47" spans="1:23" s="46" customFormat="1" ht="24" x14ac:dyDescent="0.2">
      <c r="A47" s="132">
        <v>53</v>
      </c>
      <c r="B47" s="48" t="s">
        <v>183</v>
      </c>
      <c r="C47" s="48" t="s">
        <v>208</v>
      </c>
      <c r="D47" s="176"/>
      <c r="E47" s="156" t="s">
        <v>66</v>
      </c>
      <c r="F47" s="34" t="s">
        <v>379</v>
      </c>
      <c r="G47" s="34" t="s">
        <v>380</v>
      </c>
      <c r="H47" s="34" t="s">
        <v>381</v>
      </c>
      <c r="I47" s="43">
        <v>1.6</v>
      </c>
      <c r="J47" s="43" t="s">
        <v>369</v>
      </c>
      <c r="K47" s="49">
        <v>4740574025189</v>
      </c>
      <c r="L47" s="48">
        <v>303</v>
      </c>
      <c r="M47" s="48">
        <v>14</v>
      </c>
      <c r="N47" s="48">
        <v>1</v>
      </c>
      <c r="O47" s="48">
        <v>28</v>
      </c>
      <c r="P47" s="50" t="s">
        <v>267</v>
      </c>
      <c r="Q47" s="112">
        <v>29300</v>
      </c>
      <c r="R47" s="27">
        <v>8.5120000000000005</v>
      </c>
      <c r="S47" s="27">
        <v>5.32</v>
      </c>
      <c r="T47" s="18">
        <f t="shared" si="1"/>
        <v>155876</v>
      </c>
      <c r="V47" s="88"/>
      <c r="W47" s="88"/>
    </row>
    <row r="48" spans="1:23" s="46" customFormat="1" ht="24" x14ac:dyDescent="0.2">
      <c r="A48" s="132">
        <v>55</v>
      </c>
      <c r="B48" s="48" t="s">
        <v>199</v>
      </c>
      <c r="C48" s="169" t="s">
        <v>211</v>
      </c>
      <c r="D48" s="176"/>
      <c r="E48" s="178" t="s">
        <v>206</v>
      </c>
      <c r="F48" s="34" t="s">
        <v>382</v>
      </c>
      <c r="G48" s="34" t="s">
        <v>383</v>
      </c>
      <c r="H48" s="34" t="s">
        <v>384</v>
      </c>
      <c r="I48" s="43">
        <v>1</v>
      </c>
      <c r="J48" s="43" t="s">
        <v>385</v>
      </c>
      <c r="K48" s="49">
        <v>4740574069367</v>
      </c>
      <c r="L48" s="48">
        <v>288</v>
      </c>
      <c r="M48" s="48">
        <v>13</v>
      </c>
      <c r="N48" s="48">
        <v>0.5</v>
      </c>
      <c r="O48" s="48">
        <v>26</v>
      </c>
      <c r="P48" s="50" t="s">
        <v>267</v>
      </c>
      <c r="Q48" s="112">
        <v>50</v>
      </c>
      <c r="R48" s="27">
        <v>6.67</v>
      </c>
      <c r="S48" s="27">
        <v>6.67</v>
      </c>
      <c r="T48" s="18">
        <f t="shared" si="1"/>
        <v>333.5</v>
      </c>
    </row>
    <row r="49" spans="1:23" s="46" customFormat="1" ht="24" x14ac:dyDescent="0.2">
      <c r="A49" s="132">
        <v>56</v>
      </c>
      <c r="B49" s="48" t="s">
        <v>200</v>
      </c>
      <c r="C49" s="170"/>
      <c r="D49" s="176"/>
      <c r="E49" s="179"/>
      <c r="F49" s="34" t="s">
        <v>386</v>
      </c>
      <c r="G49" s="34" t="s">
        <v>387</v>
      </c>
      <c r="H49" s="34" t="s">
        <v>388</v>
      </c>
      <c r="I49" s="43">
        <v>1</v>
      </c>
      <c r="J49" s="43" t="s">
        <v>385</v>
      </c>
      <c r="K49" s="49">
        <v>4740574069169</v>
      </c>
      <c r="L49" s="48">
        <v>288</v>
      </c>
      <c r="M49" s="48">
        <v>13</v>
      </c>
      <c r="N49" s="48">
        <v>0.5</v>
      </c>
      <c r="O49" s="48">
        <v>26</v>
      </c>
      <c r="P49" s="50" t="s">
        <v>267</v>
      </c>
      <c r="Q49" s="112">
        <v>50</v>
      </c>
      <c r="R49" s="27">
        <v>5.91</v>
      </c>
      <c r="S49" s="27">
        <v>5.91</v>
      </c>
      <c r="T49" s="18">
        <f t="shared" si="1"/>
        <v>295.5</v>
      </c>
    </row>
    <row r="50" spans="1:23" s="46" customFormat="1" ht="36" x14ac:dyDescent="0.2">
      <c r="A50" s="132">
        <v>57</v>
      </c>
      <c r="B50" s="48" t="s">
        <v>71</v>
      </c>
      <c r="C50" s="169" t="s">
        <v>212</v>
      </c>
      <c r="D50" s="176"/>
      <c r="E50" s="161" t="s">
        <v>66</v>
      </c>
      <c r="F50" s="34" t="s">
        <v>389</v>
      </c>
      <c r="G50" s="34" t="s">
        <v>390</v>
      </c>
      <c r="H50" s="34" t="s">
        <v>391</v>
      </c>
      <c r="I50" s="43">
        <v>1.6</v>
      </c>
      <c r="J50" s="43" t="s">
        <v>369</v>
      </c>
      <c r="K50" s="52">
        <v>4740574025127</v>
      </c>
      <c r="L50" s="48">
        <v>101</v>
      </c>
      <c r="M50" s="48">
        <v>20</v>
      </c>
      <c r="N50" s="48">
        <v>0.2</v>
      </c>
      <c r="O50" s="48">
        <v>2.1</v>
      </c>
      <c r="P50" s="48" t="s">
        <v>267</v>
      </c>
      <c r="Q50" s="112">
        <v>1200</v>
      </c>
      <c r="R50" s="27">
        <v>18.080000000000002</v>
      </c>
      <c r="S50" s="27">
        <v>11.3</v>
      </c>
      <c r="T50" s="18">
        <f t="shared" si="1"/>
        <v>13560</v>
      </c>
    </row>
    <row r="51" spans="1:23" s="46" customFormat="1" ht="36" x14ac:dyDescent="0.2">
      <c r="A51" s="132">
        <v>58</v>
      </c>
      <c r="B51" s="48" t="s">
        <v>72</v>
      </c>
      <c r="C51" s="176"/>
      <c r="D51" s="176"/>
      <c r="E51" s="161"/>
      <c r="F51" s="34" t="s">
        <v>392</v>
      </c>
      <c r="G51" s="34" t="s">
        <v>393</v>
      </c>
      <c r="H51" s="34" t="s">
        <v>394</v>
      </c>
      <c r="I51" s="43">
        <v>1.6</v>
      </c>
      <c r="J51" s="43" t="s">
        <v>369</v>
      </c>
      <c r="K51" s="49">
        <v>4740574025196</v>
      </c>
      <c r="L51" s="48">
        <v>101</v>
      </c>
      <c r="M51" s="48">
        <v>16</v>
      </c>
      <c r="N51" s="48">
        <v>1</v>
      </c>
      <c r="O51" s="48">
        <v>4.4000000000000004</v>
      </c>
      <c r="P51" s="50" t="s">
        <v>267</v>
      </c>
      <c r="Q51" s="112">
        <v>1200</v>
      </c>
      <c r="R51" s="27">
        <v>12.816000000000001</v>
      </c>
      <c r="S51" s="27">
        <v>8.01</v>
      </c>
      <c r="T51" s="18">
        <f t="shared" si="1"/>
        <v>9612</v>
      </c>
    </row>
    <row r="52" spans="1:23" s="46" customFormat="1" ht="53.25" customHeight="1" x14ac:dyDescent="0.2">
      <c r="A52" s="132">
        <v>60</v>
      </c>
      <c r="B52" s="43" t="s">
        <v>73</v>
      </c>
      <c r="C52" s="43" t="s">
        <v>213</v>
      </c>
      <c r="D52" s="176"/>
      <c r="E52" s="178" t="s">
        <v>66</v>
      </c>
      <c r="F52" s="34" t="s">
        <v>395</v>
      </c>
      <c r="G52" s="53" t="s">
        <v>396</v>
      </c>
      <c r="H52" s="53" t="s">
        <v>397</v>
      </c>
      <c r="I52" s="54">
        <v>1.6</v>
      </c>
      <c r="J52" s="55" t="s">
        <v>369</v>
      </c>
      <c r="K52" s="49">
        <v>4740574025387</v>
      </c>
      <c r="L52" s="48">
        <v>300</v>
      </c>
      <c r="M52" s="48">
        <v>13</v>
      </c>
      <c r="N52" s="48">
        <v>1.8</v>
      </c>
      <c r="O52" s="48">
        <v>27</v>
      </c>
      <c r="P52" s="50" t="s">
        <v>267</v>
      </c>
      <c r="Q52" s="112">
        <v>1550</v>
      </c>
      <c r="R52" s="27">
        <v>7.1360000000000001</v>
      </c>
      <c r="S52" s="27">
        <v>4.46</v>
      </c>
      <c r="T52" s="18">
        <f t="shared" si="1"/>
        <v>6913</v>
      </c>
    </row>
    <row r="53" spans="1:23" s="46" customFormat="1" ht="36" x14ac:dyDescent="0.2">
      <c r="A53" s="132">
        <v>61</v>
      </c>
      <c r="B53" s="14" t="s">
        <v>74</v>
      </c>
      <c r="C53" s="14" t="s">
        <v>214</v>
      </c>
      <c r="D53" s="176"/>
      <c r="E53" s="179"/>
      <c r="F53" s="11" t="s">
        <v>398</v>
      </c>
      <c r="G53" s="11" t="s">
        <v>399</v>
      </c>
      <c r="H53" s="12" t="s">
        <v>400</v>
      </c>
      <c r="I53" s="56">
        <v>1.6</v>
      </c>
      <c r="J53" s="56" t="s">
        <v>369</v>
      </c>
      <c r="K53" s="35">
        <v>4740574025684</v>
      </c>
      <c r="L53" s="57">
        <v>109</v>
      </c>
      <c r="M53" s="57">
        <v>24</v>
      </c>
      <c r="N53" s="57">
        <v>0.6</v>
      </c>
      <c r="O53" s="57">
        <v>1.7</v>
      </c>
      <c r="P53" s="58" t="s">
        <v>267</v>
      </c>
      <c r="Q53" s="112">
        <v>1350</v>
      </c>
      <c r="R53" s="40">
        <v>10.336</v>
      </c>
      <c r="S53" s="40">
        <v>6.46</v>
      </c>
      <c r="T53" s="18">
        <f t="shared" si="1"/>
        <v>8721</v>
      </c>
    </row>
    <row r="54" spans="1:23" s="46" customFormat="1" ht="36" x14ac:dyDescent="0.2">
      <c r="A54" s="133">
        <v>62</v>
      </c>
      <c r="B54" s="14" t="s">
        <v>75</v>
      </c>
      <c r="C54" s="14" t="s">
        <v>215</v>
      </c>
      <c r="D54" s="176"/>
      <c r="E54" s="168" t="s">
        <v>66</v>
      </c>
      <c r="F54" s="11" t="s">
        <v>401</v>
      </c>
      <c r="G54" s="11" t="s">
        <v>402</v>
      </c>
      <c r="H54" s="12" t="s">
        <v>403</v>
      </c>
      <c r="I54" s="56">
        <v>1.6</v>
      </c>
      <c r="J54" s="56" t="s">
        <v>369</v>
      </c>
      <c r="K54" s="35">
        <v>4740574025646</v>
      </c>
      <c r="L54" s="58">
        <v>109</v>
      </c>
      <c r="M54" s="58">
        <v>24</v>
      </c>
      <c r="N54" s="58">
        <v>0.5</v>
      </c>
      <c r="O54" s="58">
        <v>1.7</v>
      </c>
      <c r="P54" s="59" t="s">
        <v>267</v>
      </c>
      <c r="Q54" s="112">
        <v>850</v>
      </c>
      <c r="R54" s="40">
        <v>9.8879999999999999</v>
      </c>
      <c r="S54" s="40">
        <v>6.18</v>
      </c>
      <c r="T54" s="18">
        <f t="shared" si="1"/>
        <v>5253</v>
      </c>
    </row>
    <row r="55" spans="1:23" s="46" customFormat="1" ht="36.75" customHeight="1" x14ac:dyDescent="0.2">
      <c r="A55" s="132">
        <v>63</v>
      </c>
      <c r="B55" s="13" t="s">
        <v>76</v>
      </c>
      <c r="C55" s="13" t="s">
        <v>216</v>
      </c>
      <c r="D55" s="176"/>
      <c r="E55" s="168"/>
      <c r="F55" s="60" t="s">
        <v>404</v>
      </c>
      <c r="G55" s="11" t="s">
        <v>405</v>
      </c>
      <c r="H55" s="12" t="s">
        <v>406</v>
      </c>
      <c r="I55" s="56">
        <v>1.6</v>
      </c>
      <c r="J55" s="56" t="s">
        <v>369</v>
      </c>
      <c r="K55" s="35">
        <v>4740574025004</v>
      </c>
      <c r="L55" s="61">
        <v>92</v>
      </c>
      <c r="M55" s="61">
        <v>20</v>
      </c>
      <c r="N55" s="61">
        <v>0.8</v>
      </c>
      <c r="O55" s="61">
        <v>1</v>
      </c>
      <c r="P55" s="59" t="s">
        <v>267</v>
      </c>
      <c r="Q55" s="112">
        <v>500</v>
      </c>
      <c r="R55" s="40">
        <v>10.304000000000002</v>
      </c>
      <c r="S55" s="40">
        <v>6.44</v>
      </c>
      <c r="T55" s="18">
        <f t="shared" ref="T55:T86" si="2">Q55*S55</f>
        <v>3220</v>
      </c>
    </row>
    <row r="56" spans="1:23" s="46" customFormat="1" ht="36" x14ac:dyDescent="0.2">
      <c r="A56" s="132">
        <v>64</v>
      </c>
      <c r="B56" s="62" t="s">
        <v>77</v>
      </c>
      <c r="C56" s="178" t="s">
        <v>217</v>
      </c>
      <c r="D56" s="176"/>
      <c r="E56" s="178" t="s">
        <v>66</v>
      </c>
      <c r="F56" s="42" t="s">
        <v>407</v>
      </c>
      <c r="G56" s="63" t="s">
        <v>408</v>
      </c>
      <c r="H56" s="42" t="s">
        <v>409</v>
      </c>
      <c r="I56" s="64">
        <v>1.6</v>
      </c>
      <c r="J56" s="65" t="s">
        <v>369</v>
      </c>
      <c r="K56" s="66">
        <v>4740574025066</v>
      </c>
      <c r="L56" s="62">
        <v>156</v>
      </c>
      <c r="M56" s="62">
        <v>16</v>
      </c>
      <c r="N56" s="62">
        <v>0.5</v>
      </c>
      <c r="O56" s="62">
        <v>10</v>
      </c>
      <c r="P56" s="67" t="s">
        <v>267</v>
      </c>
      <c r="Q56" s="121">
        <v>1300</v>
      </c>
      <c r="R56" s="68">
        <v>9.4400000000000013</v>
      </c>
      <c r="S56" s="68">
        <v>5.9</v>
      </c>
      <c r="T56" s="18">
        <f t="shared" si="2"/>
        <v>7670.0000000000009</v>
      </c>
    </row>
    <row r="57" spans="1:23" s="46" customFormat="1" ht="38.25" customHeight="1" x14ac:dyDescent="0.2">
      <c r="A57" s="132">
        <v>65</v>
      </c>
      <c r="B57" s="43" t="s">
        <v>78</v>
      </c>
      <c r="C57" s="180"/>
      <c r="D57" s="176"/>
      <c r="E57" s="179"/>
      <c r="F57" s="34" t="s">
        <v>410</v>
      </c>
      <c r="G57" s="53" t="s">
        <v>411</v>
      </c>
      <c r="H57" s="34" t="s">
        <v>412</v>
      </c>
      <c r="I57" s="54">
        <v>1.6</v>
      </c>
      <c r="J57" s="55" t="s">
        <v>369</v>
      </c>
      <c r="K57" s="49">
        <v>4740574025554</v>
      </c>
      <c r="L57" s="43">
        <v>312</v>
      </c>
      <c r="M57" s="43">
        <v>14</v>
      </c>
      <c r="N57" s="43">
        <v>1</v>
      </c>
      <c r="O57" s="43">
        <v>28</v>
      </c>
      <c r="P57" s="50" t="s">
        <v>267</v>
      </c>
      <c r="Q57" s="112">
        <v>1300</v>
      </c>
      <c r="R57" s="69">
        <v>9.6000000000000014</v>
      </c>
      <c r="S57" s="69">
        <v>6</v>
      </c>
      <c r="T57" s="18">
        <f t="shared" si="2"/>
        <v>7800</v>
      </c>
      <c r="V57" s="89"/>
      <c r="W57" s="89"/>
    </row>
    <row r="58" spans="1:23" s="46" customFormat="1" ht="38.25" customHeight="1" x14ac:dyDescent="0.2">
      <c r="A58" s="132">
        <v>66</v>
      </c>
      <c r="B58" s="43" t="s">
        <v>79</v>
      </c>
      <c r="C58" s="179"/>
      <c r="D58" s="176"/>
      <c r="E58" s="43" t="s">
        <v>80</v>
      </c>
      <c r="F58" s="34" t="s">
        <v>413</v>
      </c>
      <c r="G58" s="53" t="s">
        <v>414</v>
      </c>
      <c r="H58" s="34" t="s">
        <v>415</v>
      </c>
      <c r="I58" s="54">
        <v>0.13500000000000001</v>
      </c>
      <c r="J58" s="55" t="s">
        <v>416</v>
      </c>
      <c r="K58" s="49">
        <v>4740574008083</v>
      </c>
      <c r="L58" s="43">
        <v>303</v>
      </c>
      <c r="M58" s="43">
        <v>14</v>
      </c>
      <c r="N58" s="43">
        <v>1</v>
      </c>
      <c r="O58" s="43">
        <v>28</v>
      </c>
      <c r="P58" s="50" t="s">
        <v>267</v>
      </c>
      <c r="Q58" s="112">
        <v>100</v>
      </c>
      <c r="R58" s="69">
        <v>0.95985000000000009</v>
      </c>
      <c r="S58" s="69">
        <v>7.11</v>
      </c>
      <c r="T58" s="18">
        <f t="shared" si="2"/>
        <v>711</v>
      </c>
    </row>
    <row r="59" spans="1:23" s="46" customFormat="1" ht="36" x14ac:dyDescent="0.2">
      <c r="A59" s="132">
        <v>67</v>
      </c>
      <c r="B59" s="48" t="s">
        <v>81</v>
      </c>
      <c r="C59" s="161" t="s">
        <v>218</v>
      </c>
      <c r="D59" s="176"/>
      <c r="E59" s="161" t="s">
        <v>42</v>
      </c>
      <c r="F59" s="34" t="s">
        <v>417</v>
      </c>
      <c r="G59" s="34" t="s">
        <v>418</v>
      </c>
      <c r="H59" s="34" t="s">
        <v>419</v>
      </c>
      <c r="I59" s="54">
        <v>1</v>
      </c>
      <c r="J59" s="49" t="s">
        <v>266</v>
      </c>
      <c r="K59" s="49">
        <v>574006</v>
      </c>
      <c r="L59" s="48">
        <v>156</v>
      </c>
      <c r="M59" s="48">
        <v>16</v>
      </c>
      <c r="N59" s="48">
        <v>0.5</v>
      </c>
      <c r="O59" s="48">
        <v>10</v>
      </c>
      <c r="P59" s="50" t="s">
        <v>267</v>
      </c>
      <c r="Q59" s="112">
        <v>450</v>
      </c>
      <c r="R59" s="27">
        <v>5.73</v>
      </c>
      <c r="S59" s="27">
        <v>5.73</v>
      </c>
      <c r="T59" s="18">
        <f t="shared" si="2"/>
        <v>2578.5</v>
      </c>
    </row>
    <row r="60" spans="1:23" s="46" customFormat="1" ht="36" x14ac:dyDescent="0.2">
      <c r="A60" s="132">
        <v>68</v>
      </c>
      <c r="B60" s="48" t="s">
        <v>82</v>
      </c>
      <c r="C60" s="161"/>
      <c r="D60" s="176"/>
      <c r="E60" s="161"/>
      <c r="F60" s="34" t="s">
        <v>420</v>
      </c>
      <c r="G60" s="34" t="s">
        <v>421</v>
      </c>
      <c r="H60" s="34" t="s">
        <v>422</v>
      </c>
      <c r="I60" s="54">
        <v>1</v>
      </c>
      <c r="J60" s="48" t="s">
        <v>266</v>
      </c>
      <c r="K60" s="48">
        <v>574166</v>
      </c>
      <c r="L60" s="48">
        <v>129</v>
      </c>
      <c r="M60" s="48">
        <v>17</v>
      </c>
      <c r="N60" s="48">
        <v>0.3</v>
      </c>
      <c r="O60" s="48">
        <v>6.9</v>
      </c>
      <c r="P60" s="48" t="s">
        <v>267</v>
      </c>
      <c r="Q60" s="112">
        <v>50</v>
      </c>
      <c r="R60" s="27">
        <v>6.14</v>
      </c>
      <c r="S60" s="27">
        <v>6.14</v>
      </c>
      <c r="T60" s="18">
        <f t="shared" si="2"/>
        <v>307</v>
      </c>
    </row>
    <row r="61" spans="1:23" s="88" customFormat="1" ht="53.25" customHeight="1" x14ac:dyDescent="0.2">
      <c r="A61" s="132">
        <v>69</v>
      </c>
      <c r="B61" s="43" t="s">
        <v>83</v>
      </c>
      <c r="C61" s="161"/>
      <c r="D61" s="176"/>
      <c r="E61" s="161" t="s">
        <v>84</v>
      </c>
      <c r="F61" s="34" t="s">
        <v>423</v>
      </c>
      <c r="G61" s="34" t="s">
        <v>424</v>
      </c>
      <c r="H61" s="34" t="s">
        <v>425</v>
      </c>
      <c r="I61" s="54">
        <v>1</v>
      </c>
      <c r="J61" s="43" t="s">
        <v>266</v>
      </c>
      <c r="K61" s="43">
        <v>574385</v>
      </c>
      <c r="L61" s="43">
        <v>112</v>
      </c>
      <c r="M61" s="43">
        <v>18</v>
      </c>
      <c r="N61" s="43">
        <v>0.3</v>
      </c>
      <c r="O61" s="43">
        <v>4.3</v>
      </c>
      <c r="P61" s="43" t="s">
        <v>267</v>
      </c>
      <c r="Q61" s="112">
        <v>50</v>
      </c>
      <c r="R61" s="69">
        <v>7.04</v>
      </c>
      <c r="S61" s="69">
        <v>7.04</v>
      </c>
      <c r="T61" s="18">
        <f t="shared" si="2"/>
        <v>352</v>
      </c>
    </row>
    <row r="62" spans="1:23" s="46" customFormat="1" ht="51" customHeight="1" x14ac:dyDescent="0.2">
      <c r="A62" s="132">
        <v>70</v>
      </c>
      <c r="B62" s="48" t="s">
        <v>85</v>
      </c>
      <c r="C62" s="161"/>
      <c r="D62" s="170"/>
      <c r="E62" s="161"/>
      <c r="F62" s="34" t="s">
        <v>426</v>
      </c>
      <c r="G62" s="34" t="s">
        <v>427</v>
      </c>
      <c r="H62" s="34" t="s">
        <v>428</v>
      </c>
      <c r="I62" s="54">
        <v>1</v>
      </c>
      <c r="J62" s="48" t="s">
        <v>266</v>
      </c>
      <c r="K62" s="49">
        <v>574376</v>
      </c>
      <c r="L62" s="48">
        <v>93</v>
      </c>
      <c r="M62" s="48">
        <v>17</v>
      </c>
      <c r="N62" s="48">
        <v>1.2</v>
      </c>
      <c r="O62" s="48">
        <v>2.4</v>
      </c>
      <c r="P62" s="50" t="s">
        <v>267</v>
      </c>
      <c r="Q62" s="112">
        <v>50</v>
      </c>
      <c r="R62" s="27">
        <v>5.7</v>
      </c>
      <c r="S62" s="27">
        <v>5.7</v>
      </c>
      <c r="T62" s="18">
        <f t="shared" si="2"/>
        <v>285</v>
      </c>
    </row>
    <row r="63" spans="1:23" s="46" customFormat="1" ht="39" customHeight="1" x14ac:dyDescent="0.2">
      <c r="A63" s="132">
        <v>71</v>
      </c>
      <c r="B63" s="48" t="s">
        <v>168</v>
      </c>
      <c r="C63" s="169" t="s">
        <v>219</v>
      </c>
      <c r="D63" s="169">
        <v>10</v>
      </c>
      <c r="E63" s="161" t="s">
        <v>101</v>
      </c>
      <c r="F63" s="34" t="s">
        <v>429</v>
      </c>
      <c r="G63" s="34" t="s">
        <v>430</v>
      </c>
      <c r="H63" s="34" t="s">
        <v>431</v>
      </c>
      <c r="I63" s="43">
        <v>1.6</v>
      </c>
      <c r="J63" s="43" t="s">
        <v>369</v>
      </c>
      <c r="K63" s="49">
        <v>4740574025592</v>
      </c>
      <c r="L63" s="48">
        <v>218</v>
      </c>
      <c r="M63" s="48">
        <v>11</v>
      </c>
      <c r="N63" s="48">
        <v>2.5</v>
      </c>
      <c r="O63" s="48">
        <v>18</v>
      </c>
      <c r="P63" s="48" t="s">
        <v>432</v>
      </c>
      <c r="Q63" s="112">
        <v>1900</v>
      </c>
      <c r="R63" s="27">
        <v>6.2880000000000003</v>
      </c>
      <c r="S63" s="27">
        <v>3.93</v>
      </c>
      <c r="T63" s="18">
        <f t="shared" si="2"/>
        <v>7467</v>
      </c>
    </row>
    <row r="64" spans="1:23" s="46" customFormat="1" ht="39" customHeight="1" x14ac:dyDescent="0.2">
      <c r="A64" s="132">
        <v>72</v>
      </c>
      <c r="B64" s="48" t="s">
        <v>169</v>
      </c>
      <c r="C64" s="176"/>
      <c r="D64" s="176"/>
      <c r="E64" s="161"/>
      <c r="F64" s="34" t="s">
        <v>433</v>
      </c>
      <c r="G64" s="34" t="s">
        <v>434</v>
      </c>
      <c r="H64" s="34" t="s">
        <v>435</v>
      </c>
      <c r="I64" s="43">
        <v>1.6</v>
      </c>
      <c r="J64" s="43" t="s">
        <v>369</v>
      </c>
      <c r="K64" s="49">
        <v>4740574025561</v>
      </c>
      <c r="L64" s="48">
        <v>243</v>
      </c>
      <c r="M64" s="48">
        <v>10</v>
      </c>
      <c r="N64" s="48">
        <v>2.4</v>
      </c>
      <c r="O64" s="48">
        <v>19</v>
      </c>
      <c r="P64" s="50" t="s">
        <v>267</v>
      </c>
      <c r="Q64" s="112">
        <v>2700</v>
      </c>
      <c r="R64" s="27">
        <v>5.6000000000000005</v>
      </c>
      <c r="S64" s="27">
        <v>3.5</v>
      </c>
      <c r="T64" s="18">
        <f t="shared" si="2"/>
        <v>9450</v>
      </c>
    </row>
    <row r="65" spans="1:20" s="46" customFormat="1" ht="39" customHeight="1" x14ac:dyDescent="0.2">
      <c r="A65" s="132">
        <v>73</v>
      </c>
      <c r="B65" s="48" t="s">
        <v>170</v>
      </c>
      <c r="C65" s="176"/>
      <c r="D65" s="176"/>
      <c r="E65" s="161"/>
      <c r="F65" s="34" t="s">
        <v>436</v>
      </c>
      <c r="G65" s="34" t="s">
        <v>437</v>
      </c>
      <c r="H65" s="34" t="s">
        <v>438</v>
      </c>
      <c r="I65" s="43">
        <v>1.6</v>
      </c>
      <c r="J65" s="43" t="s">
        <v>369</v>
      </c>
      <c r="K65" s="49">
        <v>4740574025738</v>
      </c>
      <c r="L65" s="48">
        <v>220</v>
      </c>
      <c r="M65" s="48">
        <v>10</v>
      </c>
      <c r="N65" s="48">
        <v>2.4</v>
      </c>
      <c r="O65" s="48">
        <v>19</v>
      </c>
      <c r="P65" s="50" t="s">
        <v>267</v>
      </c>
      <c r="Q65" s="112">
        <v>900</v>
      </c>
      <c r="R65" s="27">
        <v>6.048</v>
      </c>
      <c r="S65" s="27">
        <v>3.78</v>
      </c>
      <c r="T65" s="18">
        <f t="shared" si="2"/>
        <v>3402</v>
      </c>
    </row>
    <row r="66" spans="1:20" s="46" customFormat="1" ht="39" customHeight="1" x14ac:dyDescent="0.2">
      <c r="A66" s="132">
        <v>74</v>
      </c>
      <c r="B66" s="48" t="s">
        <v>168</v>
      </c>
      <c r="C66" s="176"/>
      <c r="D66" s="176"/>
      <c r="E66" s="178" t="s">
        <v>184</v>
      </c>
      <c r="F66" s="34" t="s">
        <v>439</v>
      </c>
      <c r="G66" s="34" t="s">
        <v>440</v>
      </c>
      <c r="H66" s="34" t="s">
        <v>441</v>
      </c>
      <c r="I66" s="43">
        <v>0.17</v>
      </c>
      <c r="J66" s="43" t="s">
        <v>442</v>
      </c>
      <c r="K66" s="49">
        <v>4740574081598</v>
      </c>
      <c r="L66" s="48">
        <v>235</v>
      </c>
      <c r="M66" s="48">
        <v>9</v>
      </c>
      <c r="N66" s="48">
        <v>3.1</v>
      </c>
      <c r="O66" s="48">
        <v>20</v>
      </c>
      <c r="P66" s="50" t="s">
        <v>432</v>
      </c>
      <c r="Q66" s="112">
        <v>100</v>
      </c>
      <c r="R66" s="27">
        <v>0.82450000000000001</v>
      </c>
      <c r="S66" s="27">
        <v>4.8499999999999996</v>
      </c>
      <c r="T66" s="18">
        <f t="shared" si="2"/>
        <v>484.99999999999994</v>
      </c>
    </row>
    <row r="67" spans="1:20" s="46" customFormat="1" ht="39" customHeight="1" x14ac:dyDescent="0.2">
      <c r="A67" s="132">
        <v>76</v>
      </c>
      <c r="B67" s="48" t="s">
        <v>170</v>
      </c>
      <c r="C67" s="170"/>
      <c r="D67" s="176"/>
      <c r="E67" s="179"/>
      <c r="F67" s="34" t="s">
        <v>444</v>
      </c>
      <c r="G67" s="34" t="s">
        <v>445</v>
      </c>
      <c r="H67" s="34" t="s">
        <v>446</v>
      </c>
      <c r="I67" s="43">
        <v>0.1</v>
      </c>
      <c r="J67" s="43" t="s">
        <v>443</v>
      </c>
      <c r="K67" s="49">
        <v>4740574080737</v>
      </c>
      <c r="L67" s="48">
        <v>220</v>
      </c>
      <c r="M67" s="48">
        <v>10</v>
      </c>
      <c r="N67" s="48">
        <v>2.4</v>
      </c>
      <c r="O67" s="48">
        <v>19</v>
      </c>
      <c r="P67" s="50" t="s">
        <v>267</v>
      </c>
      <c r="Q67" s="112">
        <v>50</v>
      </c>
      <c r="R67" s="27">
        <v>0.52100000000000002</v>
      </c>
      <c r="S67" s="27">
        <v>5.21</v>
      </c>
      <c r="T67" s="18">
        <f t="shared" si="2"/>
        <v>260.5</v>
      </c>
    </row>
    <row r="68" spans="1:20" s="46" customFormat="1" ht="24" x14ac:dyDescent="0.2">
      <c r="A68" s="132">
        <v>77</v>
      </c>
      <c r="B68" s="43" t="s">
        <v>170</v>
      </c>
      <c r="C68" s="43" t="s">
        <v>220</v>
      </c>
      <c r="D68" s="176"/>
      <c r="E68" s="161" t="s">
        <v>16</v>
      </c>
      <c r="F68" s="34" t="s">
        <v>447</v>
      </c>
      <c r="G68" s="34" t="s">
        <v>448</v>
      </c>
      <c r="H68" s="34" t="s">
        <v>449</v>
      </c>
      <c r="I68" s="54">
        <v>1</v>
      </c>
      <c r="J68" s="49" t="s">
        <v>266</v>
      </c>
      <c r="K68" s="43">
        <v>574073</v>
      </c>
      <c r="L68" s="43">
        <v>220</v>
      </c>
      <c r="M68" s="43">
        <v>10</v>
      </c>
      <c r="N68" s="43">
        <v>2.4</v>
      </c>
      <c r="O68" s="43">
        <v>19</v>
      </c>
      <c r="P68" s="50" t="s">
        <v>267</v>
      </c>
      <c r="Q68" s="112">
        <v>1100</v>
      </c>
      <c r="R68" s="69">
        <v>3.11</v>
      </c>
      <c r="S68" s="69">
        <v>3.11</v>
      </c>
      <c r="T68" s="18">
        <f t="shared" si="2"/>
        <v>3421</v>
      </c>
    </row>
    <row r="69" spans="1:20" s="46" customFormat="1" ht="24" x14ac:dyDescent="0.2">
      <c r="A69" s="132">
        <v>78</v>
      </c>
      <c r="B69" s="48" t="s">
        <v>168</v>
      </c>
      <c r="C69" s="48" t="s">
        <v>221</v>
      </c>
      <c r="D69" s="176"/>
      <c r="E69" s="161"/>
      <c r="F69" s="34" t="s">
        <v>450</v>
      </c>
      <c r="G69" s="34" t="s">
        <v>451</v>
      </c>
      <c r="H69" s="34" t="s">
        <v>452</v>
      </c>
      <c r="I69" s="54">
        <v>1</v>
      </c>
      <c r="J69" s="49" t="s">
        <v>266</v>
      </c>
      <c r="K69" s="49">
        <v>574059</v>
      </c>
      <c r="L69" s="48">
        <v>218</v>
      </c>
      <c r="M69" s="48">
        <v>11</v>
      </c>
      <c r="N69" s="48">
        <v>2.5</v>
      </c>
      <c r="O69" s="48">
        <v>18</v>
      </c>
      <c r="P69" s="50" t="s">
        <v>453</v>
      </c>
      <c r="Q69" s="112">
        <v>70</v>
      </c>
      <c r="R69" s="27">
        <v>3.4</v>
      </c>
      <c r="S69" s="27">
        <v>3.4</v>
      </c>
      <c r="T69" s="18">
        <f t="shared" si="2"/>
        <v>238</v>
      </c>
    </row>
    <row r="70" spans="1:20" s="46" customFormat="1" ht="36" x14ac:dyDescent="0.2">
      <c r="A70" s="132">
        <v>79</v>
      </c>
      <c r="B70" s="48" t="s">
        <v>86</v>
      </c>
      <c r="C70" s="48" t="s">
        <v>222</v>
      </c>
      <c r="D70" s="176"/>
      <c r="E70" s="161"/>
      <c r="F70" s="34" t="s">
        <v>454</v>
      </c>
      <c r="G70" s="34" t="s">
        <v>455</v>
      </c>
      <c r="H70" s="34" t="s">
        <v>673</v>
      </c>
      <c r="I70" s="54">
        <v>1</v>
      </c>
      <c r="J70" s="49" t="s">
        <v>266</v>
      </c>
      <c r="K70" s="49">
        <v>574167</v>
      </c>
      <c r="L70" s="48">
        <v>320</v>
      </c>
      <c r="M70" s="48">
        <v>15</v>
      </c>
      <c r="N70" s="48">
        <v>2.2000000000000002</v>
      </c>
      <c r="O70" s="48">
        <v>28</v>
      </c>
      <c r="P70" s="50" t="s">
        <v>267</v>
      </c>
      <c r="Q70" s="112">
        <v>200</v>
      </c>
      <c r="R70" s="27">
        <v>4</v>
      </c>
      <c r="S70" s="27">
        <v>4</v>
      </c>
      <c r="T70" s="18">
        <f t="shared" si="2"/>
        <v>800</v>
      </c>
    </row>
    <row r="71" spans="1:20" s="46" customFormat="1" ht="36" x14ac:dyDescent="0.2">
      <c r="A71" s="132">
        <v>80</v>
      </c>
      <c r="B71" s="48" t="s">
        <v>87</v>
      </c>
      <c r="C71" s="169" t="s">
        <v>223</v>
      </c>
      <c r="D71" s="176"/>
      <c r="E71" s="161" t="s">
        <v>66</v>
      </c>
      <c r="F71" s="34" t="s">
        <v>456</v>
      </c>
      <c r="G71" s="34" t="s">
        <v>457</v>
      </c>
      <c r="H71" s="34" t="s">
        <v>674</v>
      </c>
      <c r="I71" s="43">
        <v>1.5</v>
      </c>
      <c r="J71" s="43" t="s">
        <v>458</v>
      </c>
      <c r="K71" s="49">
        <v>4740574025677</v>
      </c>
      <c r="L71" s="48">
        <v>320</v>
      </c>
      <c r="M71" s="48">
        <v>15</v>
      </c>
      <c r="N71" s="48">
        <v>2.2000000000000002</v>
      </c>
      <c r="O71" s="48">
        <v>28</v>
      </c>
      <c r="P71" s="50" t="s">
        <v>267</v>
      </c>
      <c r="Q71" s="112">
        <v>1300</v>
      </c>
      <c r="R71" s="27">
        <v>5.67</v>
      </c>
      <c r="S71" s="27">
        <v>3.78</v>
      </c>
      <c r="T71" s="18">
        <f t="shared" si="2"/>
        <v>4914</v>
      </c>
    </row>
    <row r="72" spans="1:20" s="46" customFormat="1" ht="36" x14ac:dyDescent="0.2">
      <c r="A72" s="132">
        <v>81</v>
      </c>
      <c r="B72" s="48" t="s">
        <v>88</v>
      </c>
      <c r="C72" s="176"/>
      <c r="D72" s="176"/>
      <c r="E72" s="161"/>
      <c r="F72" s="34" t="s">
        <v>459</v>
      </c>
      <c r="G72" s="34" t="s">
        <v>460</v>
      </c>
      <c r="H72" s="34" t="s">
        <v>461</v>
      </c>
      <c r="I72" s="43">
        <v>1.5</v>
      </c>
      <c r="J72" s="43" t="s">
        <v>458</v>
      </c>
      <c r="K72" s="49">
        <v>4740574025097</v>
      </c>
      <c r="L72" s="48">
        <v>302</v>
      </c>
      <c r="M72" s="48">
        <v>17</v>
      </c>
      <c r="N72" s="48">
        <v>6.9</v>
      </c>
      <c r="O72" s="48">
        <v>23</v>
      </c>
      <c r="P72" s="50" t="s">
        <v>267</v>
      </c>
      <c r="Q72" s="112">
        <v>1300</v>
      </c>
      <c r="R72" s="27">
        <v>6.6899999999999995</v>
      </c>
      <c r="S72" s="27">
        <v>4.46</v>
      </c>
      <c r="T72" s="18">
        <f t="shared" si="2"/>
        <v>5798</v>
      </c>
    </row>
    <row r="73" spans="1:20" s="46" customFormat="1" ht="36" x14ac:dyDescent="0.2">
      <c r="A73" s="132">
        <v>82</v>
      </c>
      <c r="B73" s="48" t="s">
        <v>89</v>
      </c>
      <c r="C73" s="176"/>
      <c r="D73" s="176"/>
      <c r="E73" s="161"/>
      <c r="F73" s="34" t="s">
        <v>462</v>
      </c>
      <c r="G73" s="34" t="s">
        <v>463</v>
      </c>
      <c r="H73" s="34" t="s">
        <v>464</v>
      </c>
      <c r="I73" s="43">
        <v>1.5</v>
      </c>
      <c r="J73" s="43" t="s">
        <v>458</v>
      </c>
      <c r="K73" s="49">
        <v>4740574025325</v>
      </c>
      <c r="L73" s="48">
        <v>339</v>
      </c>
      <c r="M73" s="48">
        <v>17</v>
      </c>
      <c r="N73" s="48">
        <v>2.6</v>
      </c>
      <c r="O73" s="48">
        <v>29</v>
      </c>
      <c r="P73" s="50" t="s">
        <v>267</v>
      </c>
      <c r="Q73" s="112">
        <v>1300</v>
      </c>
      <c r="R73" s="27">
        <v>6.57</v>
      </c>
      <c r="S73" s="27">
        <v>4.38</v>
      </c>
      <c r="T73" s="18">
        <f t="shared" si="2"/>
        <v>5694</v>
      </c>
    </row>
    <row r="74" spans="1:20" s="46" customFormat="1" ht="36" x14ac:dyDescent="0.2">
      <c r="A74" s="132">
        <v>83</v>
      </c>
      <c r="B74" s="48" t="s">
        <v>90</v>
      </c>
      <c r="C74" s="176"/>
      <c r="D74" s="176"/>
      <c r="E74" s="178" t="s">
        <v>184</v>
      </c>
      <c r="F74" s="34" t="s">
        <v>465</v>
      </c>
      <c r="G74" s="34" t="s">
        <v>466</v>
      </c>
      <c r="H74" s="34" t="s">
        <v>467</v>
      </c>
      <c r="I74" s="43">
        <v>0.13500000000000001</v>
      </c>
      <c r="J74" s="43" t="s">
        <v>416</v>
      </c>
      <c r="K74" s="49">
        <v>4740574008090</v>
      </c>
      <c r="L74" s="48">
        <v>302</v>
      </c>
      <c r="M74" s="48">
        <v>17</v>
      </c>
      <c r="N74" s="48">
        <v>6.9</v>
      </c>
      <c r="O74" s="48">
        <v>23</v>
      </c>
      <c r="P74" s="50" t="s">
        <v>267</v>
      </c>
      <c r="Q74" s="112">
        <v>50</v>
      </c>
      <c r="R74" s="27">
        <v>0.8721000000000001</v>
      </c>
      <c r="S74" s="27">
        <v>6.46</v>
      </c>
      <c r="T74" s="18">
        <f t="shared" si="2"/>
        <v>323</v>
      </c>
    </row>
    <row r="75" spans="1:20" s="46" customFormat="1" ht="36" x14ac:dyDescent="0.2">
      <c r="A75" s="132">
        <v>84</v>
      </c>
      <c r="B75" s="48" t="s">
        <v>91</v>
      </c>
      <c r="C75" s="176"/>
      <c r="D75" s="176"/>
      <c r="E75" s="180"/>
      <c r="F75" s="34" t="s">
        <v>468</v>
      </c>
      <c r="G75" s="34" t="s">
        <v>469</v>
      </c>
      <c r="H75" s="34" t="s">
        <v>675</v>
      </c>
      <c r="I75" s="43">
        <v>0.13500000000000001</v>
      </c>
      <c r="J75" s="43" t="s">
        <v>416</v>
      </c>
      <c r="K75" s="49">
        <v>4740574008670</v>
      </c>
      <c r="L75" s="48">
        <v>320</v>
      </c>
      <c r="M75" s="48">
        <v>15</v>
      </c>
      <c r="N75" s="48">
        <v>2.2000000000000002</v>
      </c>
      <c r="O75" s="48">
        <v>28</v>
      </c>
      <c r="P75" s="50" t="s">
        <v>267</v>
      </c>
      <c r="Q75" s="112">
        <v>50</v>
      </c>
      <c r="R75" s="27">
        <v>0.69930000000000003</v>
      </c>
      <c r="S75" s="27">
        <v>5.18</v>
      </c>
      <c r="T75" s="18">
        <f t="shared" si="2"/>
        <v>259</v>
      </c>
    </row>
    <row r="76" spans="1:20" s="46" customFormat="1" ht="36" x14ac:dyDescent="0.2">
      <c r="A76" s="132">
        <v>85</v>
      </c>
      <c r="B76" s="48" t="s">
        <v>185</v>
      </c>
      <c r="C76" s="170"/>
      <c r="D76" s="170"/>
      <c r="E76" s="179"/>
      <c r="F76" s="34" t="s">
        <v>470</v>
      </c>
      <c r="G76" s="34" t="s">
        <v>471</v>
      </c>
      <c r="H76" s="34" t="s">
        <v>472</v>
      </c>
      <c r="I76" s="43">
        <v>0.13500000000000001</v>
      </c>
      <c r="J76" s="43" t="s">
        <v>416</v>
      </c>
      <c r="K76" s="49">
        <v>4740574008403</v>
      </c>
      <c r="L76" s="48">
        <v>297</v>
      </c>
      <c r="M76" s="48">
        <v>16</v>
      </c>
      <c r="N76" s="48">
        <v>1.9</v>
      </c>
      <c r="O76" s="48">
        <v>25</v>
      </c>
      <c r="P76" s="50" t="s">
        <v>267</v>
      </c>
      <c r="Q76" s="112">
        <v>50</v>
      </c>
      <c r="R76" s="27">
        <v>0.78434999999999999</v>
      </c>
      <c r="S76" s="27">
        <v>5.81</v>
      </c>
      <c r="T76" s="18">
        <f t="shared" si="2"/>
        <v>290.5</v>
      </c>
    </row>
    <row r="77" spans="1:20" s="46" customFormat="1" ht="24" x14ac:dyDescent="0.2">
      <c r="A77" s="132">
        <v>86</v>
      </c>
      <c r="B77" s="48" t="s">
        <v>186</v>
      </c>
      <c r="C77" s="169" t="s">
        <v>224</v>
      </c>
      <c r="D77" s="159">
        <v>20</v>
      </c>
      <c r="E77" s="178" t="s">
        <v>66</v>
      </c>
      <c r="F77" s="34" t="s">
        <v>676</v>
      </c>
      <c r="G77" s="34" t="s">
        <v>677</v>
      </c>
      <c r="H77" s="34" t="s">
        <v>678</v>
      </c>
      <c r="I77" s="43">
        <v>1.6</v>
      </c>
      <c r="J77" s="43" t="s">
        <v>369</v>
      </c>
      <c r="K77" s="49">
        <v>4740574025936</v>
      </c>
      <c r="L77" s="48">
        <v>285</v>
      </c>
      <c r="M77" s="48">
        <v>17</v>
      </c>
      <c r="N77" s="48">
        <v>6.9</v>
      </c>
      <c r="O77" s="48">
        <v>21</v>
      </c>
      <c r="P77" s="48" t="s">
        <v>476</v>
      </c>
      <c r="Q77" s="112">
        <v>2050</v>
      </c>
      <c r="R77" s="27">
        <v>8.3520000000000003</v>
      </c>
      <c r="S77" s="27">
        <v>5.22</v>
      </c>
      <c r="T77" s="18">
        <f t="shared" si="2"/>
        <v>10701</v>
      </c>
    </row>
    <row r="78" spans="1:20" s="46" customFormat="1" ht="24" x14ac:dyDescent="0.2">
      <c r="A78" s="132">
        <v>87</v>
      </c>
      <c r="B78" s="48" t="s">
        <v>187</v>
      </c>
      <c r="C78" s="176"/>
      <c r="D78" s="159"/>
      <c r="E78" s="179"/>
      <c r="F78" s="34" t="s">
        <v>473</v>
      </c>
      <c r="G78" s="34" t="s">
        <v>474</v>
      </c>
      <c r="H78" s="34" t="s">
        <v>475</v>
      </c>
      <c r="I78" s="43">
        <v>1.6</v>
      </c>
      <c r="J78" s="43" t="s">
        <v>369</v>
      </c>
      <c r="K78" s="49">
        <v>4740574026933</v>
      </c>
      <c r="L78" s="48">
        <v>285</v>
      </c>
      <c r="M78" s="48">
        <v>17</v>
      </c>
      <c r="N78" s="48">
        <v>6.9</v>
      </c>
      <c r="O78" s="48">
        <v>21</v>
      </c>
      <c r="P78" s="48" t="s">
        <v>476</v>
      </c>
      <c r="Q78" s="112">
        <v>2050</v>
      </c>
      <c r="R78" s="27">
        <v>9.0080000000000009</v>
      </c>
      <c r="S78" s="27">
        <v>5.63</v>
      </c>
      <c r="T78" s="18">
        <f t="shared" si="2"/>
        <v>11541.5</v>
      </c>
    </row>
    <row r="79" spans="1:20" s="46" customFormat="1" ht="24" x14ac:dyDescent="0.2">
      <c r="A79" s="132">
        <v>88</v>
      </c>
      <c r="B79" s="48" t="s">
        <v>188</v>
      </c>
      <c r="C79" s="176"/>
      <c r="D79" s="159"/>
      <c r="E79" s="178" t="s">
        <v>184</v>
      </c>
      <c r="F79" s="34" t="s">
        <v>477</v>
      </c>
      <c r="G79" s="34" t="s">
        <v>478</v>
      </c>
      <c r="H79" s="34" t="s">
        <v>479</v>
      </c>
      <c r="I79" s="43">
        <v>0.3</v>
      </c>
      <c r="J79" s="43" t="s">
        <v>480</v>
      </c>
      <c r="K79" s="49">
        <v>4740574091931</v>
      </c>
      <c r="L79" s="48">
        <v>285</v>
      </c>
      <c r="M79" s="48">
        <v>17</v>
      </c>
      <c r="N79" s="48">
        <v>6.9</v>
      </c>
      <c r="O79" s="48">
        <v>21</v>
      </c>
      <c r="P79" s="48" t="s">
        <v>476</v>
      </c>
      <c r="Q79" s="112">
        <v>100</v>
      </c>
      <c r="R79" s="27">
        <v>2.109</v>
      </c>
      <c r="S79" s="27">
        <v>7.03</v>
      </c>
      <c r="T79" s="18">
        <f t="shared" si="2"/>
        <v>703</v>
      </c>
    </row>
    <row r="80" spans="1:20" s="46" customFormat="1" ht="24" x14ac:dyDescent="0.2">
      <c r="A80" s="132">
        <v>89</v>
      </c>
      <c r="B80" s="48" t="s">
        <v>189</v>
      </c>
      <c r="C80" s="170"/>
      <c r="D80" s="159"/>
      <c r="E80" s="179"/>
      <c r="F80" s="34" t="s">
        <v>481</v>
      </c>
      <c r="G80" s="34" t="s">
        <v>482</v>
      </c>
      <c r="H80" s="34" t="s">
        <v>483</v>
      </c>
      <c r="I80" s="43">
        <v>0.3</v>
      </c>
      <c r="J80" s="43" t="s">
        <v>480</v>
      </c>
      <c r="K80" s="49">
        <v>4740574091757</v>
      </c>
      <c r="L80" s="48">
        <v>376</v>
      </c>
      <c r="M80" s="48">
        <v>20</v>
      </c>
      <c r="N80" s="48">
        <v>5.0999999999999996</v>
      </c>
      <c r="O80" s="48">
        <v>31</v>
      </c>
      <c r="P80" s="48" t="s">
        <v>267</v>
      </c>
      <c r="Q80" s="112">
        <v>100</v>
      </c>
      <c r="R80" s="27">
        <v>2.157</v>
      </c>
      <c r="S80" s="27">
        <v>7.19</v>
      </c>
      <c r="T80" s="18">
        <f t="shared" si="2"/>
        <v>719</v>
      </c>
    </row>
    <row r="81" spans="1:23" s="46" customFormat="1" ht="24" x14ac:dyDescent="0.2">
      <c r="A81" s="132">
        <v>90</v>
      </c>
      <c r="B81" s="48" t="s">
        <v>190</v>
      </c>
      <c r="C81" s="48" t="s">
        <v>225</v>
      </c>
      <c r="D81" s="159"/>
      <c r="E81" s="43" t="s">
        <v>16</v>
      </c>
      <c r="F81" s="34" t="s">
        <v>484</v>
      </c>
      <c r="G81" s="34" t="s">
        <v>485</v>
      </c>
      <c r="H81" s="34" t="s">
        <v>486</v>
      </c>
      <c r="I81" s="54">
        <v>1</v>
      </c>
      <c r="J81" s="49" t="s">
        <v>266</v>
      </c>
      <c r="K81" s="49">
        <v>574193</v>
      </c>
      <c r="L81" s="48">
        <v>285</v>
      </c>
      <c r="M81" s="48">
        <v>17</v>
      </c>
      <c r="N81" s="48">
        <v>6.9</v>
      </c>
      <c r="O81" s="48">
        <v>21</v>
      </c>
      <c r="P81" s="48" t="s">
        <v>476</v>
      </c>
      <c r="Q81" s="112">
        <v>650</v>
      </c>
      <c r="R81" s="27">
        <v>4.7699999999999996</v>
      </c>
      <c r="S81" s="27">
        <v>4.7699999999999996</v>
      </c>
      <c r="T81" s="18">
        <f t="shared" si="2"/>
        <v>3100.4999999999995</v>
      </c>
    </row>
    <row r="82" spans="1:23" s="46" customFormat="1" ht="24" x14ac:dyDescent="0.25">
      <c r="A82" s="132">
        <v>91</v>
      </c>
      <c r="B82" s="48" t="s">
        <v>92</v>
      </c>
      <c r="C82" s="169" t="s">
        <v>208</v>
      </c>
      <c r="D82" s="169">
        <v>30</v>
      </c>
      <c r="E82" s="178" t="s">
        <v>93</v>
      </c>
      <c r="F82" s="34" t="s">
        <v>487</v>
      </c>
      <c r="G82" s="34" t="s">
        <v>488</v>
      </c>
      <c r="H82" s="34" t="s">
        <v>489</v>
      </c>
      <c r="I82" s="43">
        <v>0.105</v>
      </c>
      <c r="J82" s="43" t="s">
        <v>374</v>
      </c>
      <c r="K82" s="49">
        <v>4740574080799</v>
      </c>
      <c r="L82" s="48">
        <v>384</v>
      </c>
      <c r="M82" s="48">
        <v>17</v>
      </c>
      <c r="N82" s="48">
        <v>2.6</v>
      </c>
      <c r="O82" s="48">
        <v>34</v>
      </c>
      <c r="P82" s="48" t="s">
        <v>490</v>
      </c>
      <c r="Q82" s="112">
        <v>40</v>
      </c>
      <c r="R82" s="27">
        <v>0.89564999999999995</v>
      </c>
      <c r="S82" s="27">
        <v>8.5299999999999994</v>
      </c>
      <c r="T82" s="18">
        <f t="shared" si="2"/>
        <v>341.2</v>
      </c>
      <c r="V82"/>
      <c r="W82"/>
    </row>
    <row r="83" spans="1:23" s="46" customFormat="1" ht="36" x14ac:dyDescent="0.2">
      <c r="A83" s="132">
        <v>92</v>
      </c>
      <c r="B83" s="48" t="s">
        <v>94</v>
      </c>
      <c r="C83" s="170"/>
      <c r="D83" s="176"/>
      <c r="E83" s="179"/>
      <c r="F83" s="34" t="s">
        <v>491</v>
      </c>
      <c r="G83" s="34" t="s">
        <v>492</v>
      </c>
      <c r="H83" s="34" t="s">
        <v>493</v>
      </c>
      <c r="I83" s="43">
        <v>0.105</v>
      </c>
      <c r="J83" s="43" t="s">
        <v>374</v>
      </c>
      <c r="K83" s="49">
        <v>4740574091481</v>
      </c>
      <c r="L83" s="48">
        <v>435</v>
      </c>
      <c r="M83" s="48">
        <v>18</v>
      </c>
      <c r="N83" s="48">
        <v>5.2</v>
      </c>
      <c r="O83" s="48">
        <v>38</v>
      </c>
      <c r="P83" s="48" t="s">
        <v>494</v>
      </c>
      <c r="Q83" s="112">
        <v>40</v>
      </c>
      <c r="R83" s="27">
        <v>1.0216499999999999</v>
      </c>
      <c r="S83" s="27">
        <v>9.73</v>
      </c>
      <c r="T83" s="18">
        <f t="shared" si="2"/>
        <v>389.20000000000005</v>
      </c>
    </row>
    <row r="84" spans="1:23" s="46" customFormat="1" ht="24" x14ac:dyDescent="0.2">
      <c r="A84" s="132">
        <v>94</v>
      </c>
      <c r="B84" s="48" t="s">
        <v>95</v>
      </c>
      <c r="C84" s="176"/>
      <c r="D84" s="176"/>
      <c r="E84" s="180"/>
      <c r="F84" s="113" t="s">
        <v>495</v>
      </c>
      <c r="G84" s="113" t="s">
        <v>496</v>
      </c>
      <c r="H84" s="113" t="s">
        <v>679</v>
      </c>
      <c r="I84" s="95">
        <v>0.25</v>
      </c>
      <c r="J84" s="95" t="s">
        <v>385</v>
      </c>
      <c r="K84" s="114">
        <v>4740574090255</v>
      </c>
      <c r="L84" s="96">
        <v>362</v>
      </c>
      <c r="M84" s="96">
        <v>12</v>
      </c>
      <c r="N84" s="96">
        <v>4.3</v>
      </c>
      <c r="O84" s="96">
        <v>33</v>
      </c>
      <c r="P84" s="96" t="s">
        <v>497</v>
      </c>
      <c r="Q84" s="118">
        <v>90</v>
      </c>
      <c r="R84" s="28">
        <v>1.855</v>
      </c>
      <c r="S84" s="28">
        <v>7.42</v>
      </c>
      <c r="T84" s="18">
        <f t="shared" si="2"/>
        <v>667.8</v>
      </c>
    </row>
    <row r="85" spans="1:23" s="46" customFormat="1" ht="24" x14ac:dyDescent="0.2">
      <c r="A85" s="132">
        <v>95</v>
      </c>
      <c r="B85" s="48" t="s">
        <v>191</v>
      </c>
      <c r="C85" s="176"/>
      <c r="D85" s="176"/>
      <c r="E85" s="180"/>
      <c r="F85" s="113" t="s">
        <v>498</v>
      </c>
      <c r="G85" s="113" t="s">
        <v>499</v>
      </c>
      <c r="H85" s="113" t="s">
        <v>680</v>
      </c>
      <c r="I85" s="95">
        <v>0.25</v>
      </c>
      <c r="J85" s="95" t="s">
        <v>385</v>
      </c>
      <c r="K85" s="114">
        <v>4740574092297</v>
      </c>
      <c r="L85" s="96">
        <v>432</v>
      </c>
      <c r="M85" s="96">
        <v>20</v>
      </c>
      <c r="N85" s="96">
        <v>4.9000000000000004</v>
      </c>
      <c r="O85" s="96">
        <v>37</v>
      </c>
      <c r="P85" s="96" t="s">
        <v>476</v>
      </c>
      <c r="Q85" s="118">
        <v>90</v>
      </c>
      <c r="R85" s="28">
        <v>2.0249999999999999</v>
      </c>
      <c r="S85" s="28">
        <v>8.1</v>
      </c>
      <c r="T85" s="18">
        <f t="shared" si="2"/>
        <v>729</v>
      </c>
    </row>
    <row r="86" spans="1:23" s="46" customFormat="1" ht="36.75" thickBot="1" x14ac:dyDescent="0.25">
      <c r="A86" s="131">
        <v>96</v>
      </c>
      <c r="B86" s="70" t="s">
        <v>192</v>
      </c>
      <c r="C86" s="177"/>
      <c r="D86" s="177"/>
      <c r="E86" s="181"/>
      <c r="F86" s="71" t="s">
        <v>681</v>
      </c>
      <c r="G86" s="71" t="s">
        <v>682</v>
      </c>
      <c r="H86" s="71" t="s">
        <v>683</v>
      </c>
      <c r="I86" s="72">
        <v>0.25</v>
      </c>
      <c r="J86" s="72" t="s">
        <v>385</v>
      </c>
      <c r="K86" s="73">
        <v>4740574081185</v>
      </c>
      <c r="L86" s="70">
        <v>463</v>
      </c>
      <c r="M86" s="70">
        <v>19</v>
      </c>
      <c r="N86" s="70">
        <v>3.1</v>
      </c>
      <c r="O86" s="70">
        <v>41</v>
      </c>
      <c r="P86" s="70" t="s">
        <v>684</v>
      </c>
      <c r="Q86" s="119">
        <v>90</v>
      </c>
      <c r="R86" s="29">
        <v>1.9</v>
      </c>
      <c r="S86" s="29">
        <v>7.6</v>
      </c>
      <c r="T86" s="18">
        <f t="shared" si="2"/>
        <v>684</v>
      </c>
    </row>
    <row r="87" spans="1:23" ht="15.75" thickBot="1" x14ac:dyDescent="0.3">
      <c r="A87" s="182" t="s">
        <v>230</v>
      </c>
      <c r="B87" s="182"/>
      <c r="C87" s="182"/>
      <c r="D87" s="182"/>
      <c r="E87" s="182"/>
      <c r="F87" s="182"/>
      <c r="G87" s="182"/>
      <c r="T87" s="142">
        <f>SUM(T41:T86)</f>
        <v>322239.7</v>
      </c>
      <c r="V87" s="46"/>
      <c r="W87" s="46"/>
    </row>
    <row r="88" spans="1:23" s="46" customFormat="1" ht="36" x14ac:dyDescent="0.2">
      <c r="A88" s="144">
        <v>97</v>
      </c>
      <c r="B88" s="30" t="s">
        <v>96</v>
      </c>
      <c r="C88" s="30" t="s">
        <v>226</v>
      </c>
      <c r="D88" s="158">
        <v>120</v>
      </c>
      <c r="E88" s="172" t="s">
        <v>16</v>
      </c>
      <c r="F88" s="3" t="s">
        <v>500</v>
      </c>
      <c r="G88" s="3" t="s">
        <v>501</v>
      </c>
      <c r="H88" s="3" t="s">
        <v>502</v>
      </c>
      <c r="I88" s="5">
        <v>1</v>
      </c>
      <c r="J88" s="5" t="s">
        <v>266</v>
      </c>
      <c r="K88" s="32">
        <v>574651</v>
      </c>
      <c r="L88" s="30">
        <v>153</v>
      </c>
      <c r="M88" s="30">
        <v>16</v>
      </c>
      <c r="N88" s="30">
        <v>0.5</v>
      </c>
      <c r="O88" s="30">
        <v>10</v>
      </c>
      <c r="P88" s="30" t="s">
        <v>497</v>
      </c>
      <c r="Q88" s="120">
        <v>6900</v>
      </c>
      <c r="R88" s="38">
        <v>4.97</v>
      </c>
      <c r="S88" s="38">
        <v>4.97</v>
      </c>
      <c r="T88" s="8">
        <f t="shared" ref="T88:T109" si="3">Q88*S88</f>
        <v>34293</v>
      </c>
    </row>
    <row r="89" spans="1:23" s="46" customFormat="1" ht="24" x14ac:dyDescent="0.2">
      <c r="A89" s="133">
        <v>99</v>
      </c>
      <c r="B89" s="56" t="s">
        <v>97</v>
      </c>
      <c r="C89" s="56" t="s">
        <v>193</v>
      </c>
      <c r="D89" s="31">
        <v>100</v>
      </c>
      <c r="E89" s="173"/>
      <c r="F89" s="11" t="s">
        <v>504</v>
      </c>
      <c r="G89" s="11" t="s">
        <v>505</v>
      </c>
      <c r="H89" s="12" t="s">
        <v>506</v>
      </c>
      <c r="I89" s="56">
        <v>1</v>
      </c>
      <c r="J89" s="14" t="s">
        <v>266</v>
      </c>
      <c r="K89" s="35">
        <v>574635</v>
      </c>
      <c r="L89" s="31">
        <v>202</v>
      </c>
      <c r="M89" s="31">
        <v>13</v>
      </c>
      <c r="N89" s="31">
        <v>8.1999999999999993</v>
      </c>
      <c r="O89" s="31">
        <v>13</v>
      </c>
      <c r="P89" s="31" t="s">
        <v>507</v>
      </c>
      <c r="Q89" s="112">
        <v>1100</v>
      </c>
      <c r="R89" s="75">
        <v>5.46</v>
      </c>
      <c r="S89" s="40">
        <v>5.46</v>
      </c>
      <c r="T89" s="137">
        <f t="shared" si="3"/>
        <v>6006</v>
      </c>
    </row>
    <row r="90" spans="1:23" s="46" customFormat="1" ht="36" x14ac:dyDescent="0.2">
      <c r="A90" s="133">
        <v>101</v>
      </c>
      <c r="B90" s="31" t="s">
        <v>227</v>
      </c>
      <c r="C90" s="153"/>
      <c r="D90" s="166"/>
      <c r="E90" s="173"/>
      <c r="F90" s="12" t="s">
        <v>509</v>
      </c>
      <c r="G90" s="12" t="s">
        <v>510</v>
      </c>
      <c r="H90" s="12" t="s">
        <v>511</v>
      </c>
      <c r="I90" s="14">
        <v>1</v>
      </c>
      <c r="J90" s="14" t="s">
        <v>266</v>
      </c>
      <c r="K90" s="13">
        <v>574303</v>
      </c>
      <c r="L90" s="31">
        <v>212</v>
      </c>
      <c r="M90" s="31">
        <v>13</v>
      </c>
      <c r="N90" s="31">
        <v>6.2</v>
      </c>
      <c r="O90" s="31">
        <v>15</v>
      </c>
      <c r="P90" s="31" t="s">
        <v>508</v>
      </c>
      <c r="Q90" s="112">
        <v>50</v>
      </c>
      <c r="R90" s="40">
        <v>4.6900000000000004</v>
      </c>
      <c r="S90" s="40">
        <v>4.6900000000000004</v>
      </c>
      <c r="T90" s="137">
        <f t="shared" si="3"/>
        <v>234.50000000000003</v>
      </c>
    </row>
    <row r="91" spans="1:23" ht="48" x14ac:dyDescent="0.25">
      <c r="A91" s="133">
        <v>102</v>
      </c>
      <c r="B91" s="13" t="s">
        <v>179</v>
      </c>
      <c r="C91" s="13" t="s">
        <v>228</v>
      </c>
      <c r="D91" s="166"/>
      <c r="E91" s="173"/>
      <c r="F91" s="34" t="s">
        <v>512</v>
      </c>
      <c r="G91" s="34" t="s">
        <v>513</v>
      </c>
      <c r="H91" s="34" t="s">
        <v>685</v>
      </c>
      <c r="I91" s="111">
        <v>4.32</v>
      </c>
      <c r="J91" s="111" t="s">
        <v>514</v>
      </c>
      <c r="K91" s="143">
        <v>4740574774261</v>
      </c>
      <c r="L91" s="15">
        <v>186</v>
      </c>
      <c r="M91" s="15">
        <v>15</v>
      </c>
      <c r="N91" s="111">
        <v>0.9</v>
      </c>
      <c r="O91" s="111">
        <v>19.8</v>
      </c>
      <c r="P91" s="16" t="s">
        <v>267</v>
      </c>
      <c r="Q91" s="112">
        <v>4000</v>
      </c>
      <c r="R91" s="40">
        <v>29.9376</v>
      </c>
      <c r="S91" s="40">
        <v>6.93</v>
      </c>
      <c r="T91" s="137">
        <f t="shared" si="3"/>
        <v>27720</v>
      </c>
      <c r="U91" s="97"/>
      <c r="V91" s="90"/>
      <c r="W91" s="90"/>
    </row>
    <row r="92" spans="1:23" s="46" customFormat="1" ht="36" x14ac:dyDescent="0.2">
      <c r="A92" s="133">
        <v>103</v>
      </c>
      <c r="B92" s="31" t="s">
        <v>180</v>
      </c>
      <c r="C92" s="31" t="s">
        <v>229</v>
      </c>
      <c r="D92" s="166"/>
      <c r="E92" s="173"/>
      <c r="F92" s="12" t="s">
        <v>515</v>
      </c>
      <c r="G92" s="12" t="s">
        <v>516</v>
      </c>
      <c r="H92" s="12" t="s">
        <v>517</v>
      </c>
      <c r="I92" s="14">
        <v>1</v>
      </c>
      <c r="J92" s="14" t="s">
        <v>266</v>
      </c>
      <c r="K92" s="13">
        <v>135836</v>
      </c>
      <c r="L92" s="31">
        <v>253</v>
      </c>
      <c r="M92" s="31">
        <v>21</v>
      </c>
      <c r="N92" s="31">
        <v>4</v>
      </c>
      <c r="O92" s="31">
        <v>17</v>
      </c>
      <c r="P92" s="31" t="s">
        <v>267</v>
      </c>
      <c r="Q92" s="112">
        <v>650</v>
      </c>
      <c r="R92" s="40">
        <v>8.33</v>
      </c>
      <c r="S92" s="40">
        <v>8.33</v>
      </c>
      <c r="T92" s="137">
        <f t="shared" si="3"/>
        <v>5414.5</v>
      </c>
    </row>
    <row r="93" spans="1:23" s="46" customFormat="1" ht="36" x14ac:dyDescent="0.2">
      <c r="A93" s="133">
        <v>104</v>
      </c>
      <c r="B93" s="31" t="s">
        <v>98</v>
      </c>
      <c r="C93" s="31" t="s">
        <v>194</v>
      </c>
      <c r="D93" s="166"/>
      <c r="E93" s="173"/>
      <c r="F93" s="12" t="s">
        <v>518</v>
      </c>
      <c r="G93" s="12" t="s">
        <v>519</v>
      </c>
      <c r="H93" s="12" t="s">
        <v>520</v>
      </c>
      <c r="I93" s="14">
        <v>1</v>
      </c>
      <c r="J93" s="14" t="s">
        <v>266</v>
      </c>
      <c r="K93" s="13">
        <v>574204</v>
      </c>
      <c r="L93" s="31">
        <v>262</v>
      </c>
      <c r="M93" s="31">
        <v>14</v>
      </c>
      <c r="N93" s="31">
        <v>2</v>
      </c>
      <c r="O93" s="31">
        <v>22</v>
      </c>
      <c r="P93" s="31" t="s">
        <v>503</v>
      </c>
      <c r="Q93" s="112">
        <v>1600</v>
      </c>
      <c r="R93" s="40">
        <v>3.45</v>
      </c>
      <c r="S93" s="40">
        <v>3.45</v>
      </c>
      <c r="T93" s="137">
        <f t="shared" si="3"/>
        <v>5520</v>
      </c>
    </row>
    <row r="94" spans="1:23" s="46" customFormat="1" ht="36" x14ac:dyDescent="0.2">
      <c r="A94" s="133">
        <v>105</v>
      </c>
      <c r="B94" s="31" t="s">
        <v>99</v>
      </c>
      <c r="C94" s="31" t="s">
        <v>195</v>
      </c>
      <c r="D94" s="31">
        <v>60</v>
      </c>
      <c r="E94" s="13" t="s">
        <v>66</v>
      </c>
      <c r="F94" s="12" t="s">
        <v>521</v>
      </c>
      <c r="G94" s="12" t="s">
        <v>522</v>
      </c>
      <c r="H94" s="12" t="s">
        <v>523</v>
      </c>
      <c r="I94" s="13">
        <v>2</v>
      </c>
      <c r="J94" s="14" t="s">
        <v>524</v>
      </c>
      <c r="K94" s="35">
        <v>4740223026918</v>
      </c>
      <c r="L94" s="31">
        <v>276</v>
      </c>
      <c r="M94" s="31">
        <v>9.8000000000000007</v>
      </c>
      <c r="N94" s="31">
        <v>25.7</v>
      </c>
      <c r="O94" s="31">
        <v>14.8</v>
      </c>
      <c r="P94" s="31" t="s">
        <v>508</v>
      </c>
      <c r="Q94" s="112">
        <v>5000</v>
      </c>
      <c r="R94" s="40">
        <v>7.1</v>
      </c>
      <c r="S94" s="40">
        <v>3.55</v>
      </c>
      <c r="T94" s="137">
        <f t="shared" si="3"/>
        <v>17750</v>
      </c>
    </row>
    <row r="95" spans="1:23" s="46" customFormat="1" ht="36" x14ac:dyDescent="0.2">
      <c r="A95" s="133">
        <v>106</v>
      </c>
      <c r="B95" s="15" t="s">
        <v>100</v>
      </c>
      <c r="C95" s="13" t="s">
        <v>196</v>
      </c>
      <c r="D95" s="13">
        <v>160</v>
      </c>
      <c r="E95" s="13" t="s">
        <v>16</v>
      </c>
      <c r="F95" s="12" t="s">
        <v>525</v>
      </c>
      <c r="G95" s="12" t="s">
        <v>526</v>
      </c>
      <c r="H95" s="12" t="s">
        <v>527</v>
      </c>
      <c r="I95" s="14">
        <v>1</v>
      </c>
      <c r="J95" s="14" t="s">
        <v>266</v>
      </c>
      <c r="K95" s="31">
        <v>574658</v>
      </c>
      <c r="L95" s="31">
        <v>232</v>
      </c>
      <c r="M95" s="31">
        <v>13</v>
      </c>
      <c r="N95" s="31">
        <v>4.8</v>
      </c>
      <c r="O95" s="31">
        <v>18</v>
      </c>
      <c r="P95" s="31" t="s">
        <v>503</v>
      </c>
      <c r="Q95" s="112">
        <v>550</v>
      </c>
      <c r="R95" s="40">
        <v>4.33</v>
      </c>
      <c r="S95" s="40">
        <v>4.33</v>
      </c>
      <c r="T95" s="137">
        <f t="shared" si="3"/>
        <v>2381.5</v>
      </c>
    </row>
    <row r="96" spans="1:23" s="46" customFormat="1" ht="37.5" customHeight="1" x14ac:dyDescent="0.2">
      <c r="A96" s="133">
        <v>108</v>
      </c>
      <c r="B96" s="56" t="s">
        <v>102</v>
      </c>
      <c r="C96" s="56" t="s">
        <v>197</v>
      </c>
      <c r="D96" s="174"/>
      <c r="E96" s="168" t="s">
        <v>16</v>
      </c>
      <c r="F96" s="11" t="s">
        <v>528</v>
      </c>
      <c r="G96" s="11" t="s">
        <v>529</v>
      </c>
      <c r="H96" s="12" t="s">
        <v>530</v>
      </c>
      <c r="I96" s="56">
        <v>1</v>
      </c>
      <c r="J96" s="14" t="s">
        <v>266</v>
      </c>
      <c r="K96" s="13">
        <v>574254</v>
      </c>
      <c r="L96" s="31">
        <v>196</v>
      </c>
      <c r="M96" s="31">
        <v>15</v>
      </c>
      <c r="N96" s="31">
        <v>4.8</v>
      </c>
      <c r="O96" s="31">
        <v>13</v>
      </c>
      <c r="P96" s="31" t="s">
        <v>531</v>
      </c>
      <c r="Q96" s="112">
        <v>3100</v>
      </c>
      <c r="R96" s="75">
        <v>3.77</v>
      </c>
      <c r="S96" s="40">
        <v>3.77</v>
      </c>
      <c r="T96" s="137">
        <f t="shared" si="3"/>
        <v>11687</v>
      </c>
    </row>
    <row r="97" spans="1:23" s="46" customFormat="1" ht="49.5" customHeight="1" x14ac:dyDescent="0.2">
      <c r="A97" s="133">
        <v>109</v>
      </c>
      <c r="B97" s="56" t="s">
        <v>103</v>
      </c>
      <c r="C97" s="14" t="s">
        <v>198</v>
      </c>
      <c r="D97" s="174"/>
      <c r="E97" s="168"/>
      <c r="F97" s="11" t="s">
        <v>532</v>
      </c>
      <c r="G97" s="11" t="s">
        <v>533</v>
      </c>
      <c r="H97" s="12" t="s">
        <v>534</v>
      </c>
      <c r="I97" s="56">
        <v>1</v>
      </c>
      <c r="J97" s="14" t="s">
        <v>266</v>
      </c>
      <c r="K97" s="13">
        <v>574678</v>
      </c>
      <c r="L97" s="31">
        <v>97</v>
      </c>
      <c r="M97" s="31">
        <v>20</v>
      </c>
      <c r="N97" s="31">
        <v>0.6</v>
      </c>
      <c r="O97" s="31">
        <v>1.7</v>
      </c>
      <c r="P97" s="76" t="s">
        <v>267</v>
      </c>
      <c r="Q97" s="112">
        <v>400</v>
      </c>
      <c r="R97" s="75">
        <v>6.97</v>
      </c>
      <c r="S97" s="40">
        <v>6.97</v>
      </c>
      <c r="T97" s="137">
        <f t="shared" si="3"/>
        <v>2788</v>
      </c>
    </row>
    <row r="98" spans="1:23" ht="15.75" thickBot="1" x14ac:dyDescent="0.3">
      <c r="A98" s="182" t="s">
        <v>205</v>
      </c>
      <c r="B98" s="182"/>
      <c r="C98" s="182"/>
      <c r="D98" s="182"/>
      <c r="E98" s="182"/>
      <c r="F98" s="182"/>
      <c r="G98" s="182"/>
      <c r="T98" s="145">
        <f>SUM(T88:T97)</f>
        <v>113794.5</v>
      </c>
      <c r="V98" s="46"/>
      <c r="W98" s="46"/>
    </row>
    <row r="99" spans="1:23" s="46" customFormat="1" ht="36" x14ac:dyDescent="0.2">
      <c r="A99" s="144">
        <v>111</v>
      </c>
      <c r="B99" s="32" t="s">
        <v>104</v>
      </c>
      <c r="C99" s="171" t="s">
        <v>232</v>
      </c>
      <c r="D99" s="171">
        <v>7</v>
      </c>
      <c r="E99" s="78" t="s">
        <v>66</v>
      </c>
      <c r="F99" s="115" t="s">
        <v>535</v>
      </c>
      <c r="G99" s="115" t="s">
        <v>536</v>
      </c>
      <c r="H99" s="3" t="s">
        <v>537</v>
      </c>
      <c r="I99" s="78">
        <v>2.1</v>
      </c>
      <c r="J99" s="79" t="s">
        <v>480</v>
      </c>
      <c r="K99" s="79">
        <v>4740574025417</v>
      </c>
      <c r="L99" s="85">
        <v>119</v>
      </c>
      <c r="M99" s="85">
        <v>22</v>
      </c>
      <c r="N99" s="85">
        <v>0.3</v>
      </c>
      <c r="O99" s="85">
        <v>3.3</v>
      </c>
      <c r="P99" s="85" t="s">
        <v>538</v>
      </c>
      <c r="Q99" s="120">
        <v>12300</v>
      </c>
      <c r="R99" s="26">
        <v>7.0140000000000002</v>
      </c>
      <c r="S99" s="26">
        <v>3.34</v>
      </c>
      <c r="T99" s="8">
        <f t="shared" si="3"/>
        <v>41082</v>
      </c>
    </row>
    <row r="100" spans="1:23" s="46" customFormat="1" ht="36" x14ac:dyDescent="0.2">
      <c r="A100" s="133">
        <v>112</v>
      </c>
      <c r="B100" s="13" t="s">
        <v>105</v>
      </c>
      <c r="C100" s="159"/>
      <c r="D100" s="159"/>
      <c r="E100" s="43" t="s">
        <v>106</v>
      </c>
      <c r="F100" s="34" t="s">
        <v>539</v>
      </c>
      <c r="G100" s="34" t="s">
        <v>540</v>
      </c>
      <c r="H100" s="34" t="s">
        <v>541</v>
      </c>
      <c r="I100" s="43">
        <v>0.3</v>
      </c>
      <c r="J100" s="49" t="s">
        <v>480</v>
      </c>
      <c r="K100" s="49">
        <v>4740574080317</v>
      </c>
      <c r="L100" s="48">
        <v>119</v>
      </c>
      <c r="M100" s="48">
        <v>22</v>
      </c>
      <c r="N100" s="48">
        <v>0.3</v>
      </c>
      <c r="O100" s="48">
        <v>3.3</v>
      </c>
      <c r="P100" s="48" t="s">
        <v>538</v>
      </c>
      <c r="Q100" s="112">
        <v>40</v>
      </c>
      <c r="R100" s="69">
        <v>1.341</v>
      </c>
      <c r="S100" s="69">
        <v>4.47</v>
      </c>
      <c r="T100" s="137">
        <f t="shared" si="3"/>
        <v>178.79999999999998</v>
      </c>
    </row>
    <row r="101" spans="1:23" s="46" customFormat="1" ht="36" x14ac:dyDescent="0.2">
      <c r="A101" s="133">
        <v>113</v>
      </c>
      <c r="B101" s="13" t="s">
        <v>107</v>
      </c>
      <c r="C101" s="48" t="s">
        <v>233</v>
      </c>
      <c r="D101" s="159">
        <v>5</v>
      </c>
      <c r="E101" s="165" t="s">
        <v>201</v>
      </c>
      <c r="F101" s="34" t="s">
        <v>542</v>
      </c>
      <c r="G101" s="80" t="s">
        <v>543</v>
      </c>
      <c r="H101" s="34" t="s">
        <v>544</v>
      </c>
      <c r="I101" s="43">
        <v>2.1</v>
      </c>
      <c r="J101" s="81" t="s">
        <v>480</v>
      </c>
      <c r="K101" s="49">
        <v>4740574025141</v>
      </c>
      <c r="L101" s="48">
        <v>281</v>
      </c>
      <c r="M101" s="48">
        <v>11</v>
      </c>
      <c r="N101" s="48">
        <v>5.2</v>
      </c>
      <c r="O101" s="48">
        <v>24</v>
      </c>
      <c r="P101" s="48" t="s">
        <v>503</v>
      </c>
      <c r="Q101" s="112">
        <v>60</v>
      </c>
      <c r="R101" s="81">
        <v>5.5440000000000005</v>
      </c>
      <c r="S101" s="81">
        <v>2.64</v>
      </c>
      <c r="T101" s="137">
        <f t="shared" si="3"/>
        <v>158.4</v>
      </c>
    </row>
    <row r="102" spans="1:23" s="46" customFormat="1" ht="24" x14ac:dyDescent="0.2">
      <c r="A102" s="133">
        <v>115</v>
      </c>
      <c r="B102" s="13" t="s">
        <v>108</v>
      </c>
      <c r="C102" s="159"/>
      <c r="D102" s="159"/>
      <c r="E102" s="165"/>
      <c r="F102" s="34" t="s">
        <v>545</v>
      </c>
      <c r="G102" s="34" t="s">
        <v>546</v>
      </c>
      <c r="H102" s="34" t="s">
        <v>547</v>
      </c>
      <c r="I102" s="43">
        <v>2.1</v>
      </c>
      <c r="J102" s="43" t="s">
        <v>480</v>
      </c>
      <c r="K102" s="49">
        <v>4740574025165</v>
      </c>
      <c r="L102" s="48">
        <v>303</v>
      </c>
      <c r="M102" s="48">
        <v>14</v>
      </c>
      <c r="N102" s="48">
        <v>1</v>
      </c>
      <c r="O102" s="48">
        <v>28</v>
      </c>
      <c r="P102" s="50" t="s">
        <v>267</v>
      </c>
      <c r="Q102" s="112">
        <v>4900</v>
      </c>
      <c r="R102" s="27">
        <v>10.983000000000001</v>
      </c>
      <c r="S102" s="27">
        <v>5.23</v>
      </c>
      <c r="T102" s="137">
        <f t="shared" si="3"/>
        <v>25627.000000000004</v>
      </c>
    </row>
    <row r="103" spans="1:23" s="46" customFormat="1" ht="24" x14ac:dyDescent="0.2">
      <c r="A103" s="133">
        <v>116</v>
      </c>
      <c r="B103" s="13" t="s">
        <v>109</v>
      </c>
      <c r="C103" s="159"/>
      <c r="D103" s="159"/>
      <c r="E103" s="43" t="s">
        <v>106</v>
      </c>
      <c r="F103" s="34" t="s">
        <v>548</v>
      </c>
      <c r="G103" s="34" t="s">
        <v>549</v>
      </c>
      <c r="H103" s="34" t="s">
        <v>550</v>
      </c>
      <c r="I103" s="43">
        <v>0.3</v>
      </c>
      <c r="J103" s="49" t="s">
        <v>480</v>
      </c>
      <c r="K103" s="49">
        <v>4740574091122</v>
      </c>
      <c r="L103" s="48">
        <v>303</v>
      </c>
      <c r="M103" s="48">
        <v>14</v>
      </c>
      <c r="N103" s="48">
        <v>1</v>
      </c>
      <c r="O103" s="48">
        <v>28</v>
      </c>
      <c r="P103" s="50" t="s">
        <v>267</v>
      </c>
      <c r="Q103" s="112">
        <v>50</v>
      </c>
      <c r="R103" s="69">
        <v>2.472</v>
      </c>
      <c r="S103" s="69">
        <v>8.24</v>
      </c>
      <c r="T103" s="137">
        <f t="shared" si="3"/>
        <v>412</v>
      </c>
    </row>
    <row r="104" spans="1:23" s="46" customFormat="1" ht="36" x14ac:dyDescent="0.2">
      <c r="A104" s="133">
        <v>117</v>
      </c>
      <c r="B104" s="13" t="s">
        <v>110</v>
      </c>
      <c r="C104" s="48" t="s">
        <v>234</v>
      </c>
      <c r="D104" s="159">
        <v>10</v>
      </c>
      <c r="E104" s="161" t="s">
        <v>66</v>
      </c>
      <c r="F104" s="34" t="s">
        <v>551</v>
      </c>
      <c r="G104" s="34" t="s">
        <v>552</v>
      </c>
      <c r="H104" s="34" t="s">
        <v>553</v>
      </c>
      <c r="I104" s="43">
        <v>2.1</v>
      </c>
      <c r="J104" s="43" t="s">
        <v>480</v>
      </c>
      <c r="K104" s="52">
        <v>4740574025295</v>
      </c>
      <c r="L104" s="48">
        <v>302</v>
      </c>
      <c r="M104" s="48">
        <v>17</v>
      </c>
      <c r="N104" s="48">
        <v>6.9</v>
      </c>
      <c r="O104" s="48">
        <v>23</v>
      </c>
      <c r="P104" s="50" t="s">
        <v>267</v>
      </c>
      <c r="Q104" s="112">
        <v>700</v>
      </c>
      <c r="R104" s="27">
        <v>9.9960000000000004</v>
      </c>
      <c r="S104" s="27">
        <v>4.76</v>
      </c>
      <c r="T104" s="137">
        <f t="shared" si="3"/>
        <v>3332</v>
      </c>
    </row>
    <row r="105" spans="1:23" s="46" customFormat="1" ht="36" x14ac:dyDescent="0.2">
      <c r="A105" s="133">
        <v>118</v>
      </c>
      <c r="B105" s="13" t="s">
        <v>111</v>
      </c>
      <c r="C105" s="13" t="s">
        <v>235</v>
      </c>
      <c r="D105" s="159"/>
      <c r="E105" s="161"/>
      <c r="F105" s="60" t="s">
        <v>554</v>
      </c>
      <c r="G105" s="34" t="s">
        <v>555</v>
      </c>
      <c r="H105" s="34" t="s">
        <v>556</v>
      </c>
      <c r="I105" s="48">
        <v>2.1</v>
      </c>
      <c r="J105" s="43" t="s">
        <v>480</v>
      </c>
      <c r="K105" s="49">
        <v>4740574025486</v>
      </c>
      <c r="L105" s="48">
        <v>97</v>
      </c>
      <c r="M105" s="48">
        <v>20</v>
      </c>
      <c r="N105" s="48">
        <v>0.6</v>
      </c>
      <c r="O105" s="48">
        <v>1.7</v>
      </c>
      <c r="P105" s="50" t="s">
        <v>267</v>
      </c>
      <c r="Q105" s="112">
        <v>1400</v>
      </c>
      <c r="R105" s="82">
        <v>14.637</v>
      </c>
      <c r="S105" s="27">
        <v>6.97</v>
      </c>
      <c r="T105" s="137">
        <f t="shared" si="3"/>
        <v>9758</v>
      </c>
    </row>
    <row r="106" spans="1:23" s="46" customFormat="1" ht="36" x14ac:dyDescent="0.2">
      <c r="A106" s="133">
        <v>119</v>
      </c>
      <c r="B106" s="13" t="s">
        <v>98</v>
      </c>
      <c r="C106" s="31" t="s">
        <v>236</v>
      </c>
      <c r="D106" s="166">
        <v>5</v>
      </c>
      <c r="E106" s="111" t="s">
        <v>16</v>
      </c>
      <c r="F106" s="34" t="s">
        <v>557</v>
      </c>
      <c r="G106" s="34" t="s">
        <v>558</v>
      </c>
      <c r="H106" s="34" t="s">
        <v>559</v>
      </c>
      <c r="I106" s="43">
        <v>1</v>
      </c>
      <c r="J106" s="43" t="s">
        <v>266</v>
      </c>
      <c r="K106" s="43">
        <v>574104</v>
      </c>
      <c r="L106" s="48">
        <v>262</v>
      </c>
      <c r="M106" s="48">
        <v>14</v>
      </c>
      <c r="N106" s="48">
        <v>2</v>
      </c>
      <c r="O106" s="48">
        <v>22</v>
      </c>
      <c r="P106" s="48" t="s">
        <v>503</v>
      </c>
      <c r="Q106" s="112">
        <v>1800</v>
      </c>
      <c r="R106" s="27">
        <v>3.97</v>
      </c>
      <c r="S106" s="27">
        <v>3.97</v>
      </c>
      <c r="T106" s="137">
        <f t="shared" si="3"/>
        <v>7146</v>
      </c>
    </row>
    <row r="107" spans="1:23" s="46" customFormat="1" ht="36" x14ac:dyDescent="0.2">
      <c r="A107" s="133">
        <v>121</v>
      </c>
      <c r="B107" s="111" t="s">
        <v>112</v>
      </c>
      <c r="C107" s="153"/>
      <c r="D107" s="166"/>
      <c r="E107" s="13" t="s">
        <v>202</v>
      </c>
      <c r="F107" s="34" t="s">
        <v>560</v>
      </c>
      <c r="G107" s="34" t="s">
        <v>561</v>
      </c>
      <c r="H107" s="34" t="s">
        <v>562</v>
      </c>
      <c r="I107" s="43">
        <v>1</v>
      </c>
      <c r="J107" s="43" t="s">
        <v>266</v>
      </c>
      <c r="K107" s="43">
        <v>574657</v>
      </c>
      <c r="L107" s="48">
        <v>232</v>
      </c>
      <c r="M107" s="48">
        <v>13</v>
      </c>
      <c r="N107" s="48">
        <v>4.8</v>
      </c>
      <c r="O107" s="48">
        <v>18</v>
      </c>
      <c r="P107" s="48" t="s">
        <v>503</v>
      </c>
      <c r="Q107" s="112">
        <v>450</v>
      </c>
      <c r="R107" s="27">
        <v>4.8600000000000003</v>
      </c>
      <c r="S107" s="27">
        <v>4.8600000000000003</v>
      </c>
      <c r="T107" s="137">
        <f t="shared" si="3"/>
        <v>2187</v>
      </c>
    </row>
    <row r="108" spans="1:23" s="46" customFormat="1" ht="36" x14ac:dyDescent="0.2">
      <c r="A108" s="133">
        <v>122</v>
      </c>
      <c r="B108" s="111" t="s">
        <v>113</v>
      </c>
      <c r="C108" s="175" t="s">
        <v>237</v>
      </c>
      <c r="D108" s="166"/>
      <c r="E108" s="165" t="s">
        <v>101</v>
      </c>
      <c r="F108" s="34" t="s">
        <v>563</v>
      </c>
      <c r="G108" s="34" t="s">
        <v>564</v>
      </c>
      <c r="H108" s="34" t="s">
        <v>565</v>
      </c>
      <c r="I108" s="43">
        <v>1</v>
      </c>
      <c r="J108" s="43" t="s">
        <v>266</v>
      </c>
      <c r="K108" s="43">
        <v>574211</v>
      </c>
      <c r="L108" s="48">
        <v>260</v>
      </c>
      <c r="M108" s="48">
        <v>13</v>
      </c>
      <c r="N108" s="48">
        <v>2.6</v>
      </c>
      <c r="O108" s="48">
        <v>22</v>
      </c>
      <c r="P108" s="48" t="s">
        <v>566</v>
      </c>
      <c r="Q108" s="112">
        <v>750</v>
      </c>
      <c r="R108" s="27">
        <v>4.53</v>
      </c>
      <c r="S108" s="27">
        <v>4.53</v>
      </c>
      <c r="T108" s="137">
        <f t="shared" si="3"/>
        <v>3397.5</v>
      </c>
    </row>
    <row r="109" spans="1:23" s="46" customFormat="1" ht="36" x14ac:dyDescent="0.2">
      <c r="A109" s="133">
        <v>123</v>
      </c>
      <c r="B109" s="111" t="s">
        <v>114</v>
      </c>
      <c r="C109" s="175"/>
      <c r="D109" s="166"/>
      <c r="E109" s="165"/>
      <c r="F109" s="34" t="s">
        <v>567</v>
      </c>
      <c r="G109" s="34" t="s">
        <v>568</v>
      </c>
      <c r="H109" s="34" t="s">
        <v>569</v>
      </c>
      <c r="I109" s="43">
        <v>1</v>
      </c>
      <c r="J109" s="43" t="s">
        <v>266</v>
      </c>
      <c r="K109" s="43">
        <v>574216</v>
      </c>
      <c r="L109" s="48">
        <v>233</v>
      </c>
      <c r="M109" s="48">
        <v>13</v>
      </c>
      <c r="N109" s="48">
        <v>4.8</v>
      </c>
      <c r="O109" s="48">
        <v>18</v>
      </c>
      <c r="P109" s="48" t="s">
        <v>570</v>
      </c>
      <c r="Q109" s="112">
        <v>750</v>
      </c>
      <c r="R109" s="27">
        <v>3.48</v>
      </c>
      <c r="S109" s="27">
        <v>3.48</v>
      </c>
      <c r="T109" s="137">
        <f t="shared" si="3"/>
        <v>2610</v>
      </c>
    </row>
    <row r="110" spans="1:23" s="46" customFormat="1" ht="36" x14ac:dyDescent="0.2">
      <c r="A110" s="133">
        <v>125</v>
      </c>
      <c r="B110" s="13" t="s">
        <v>115</v>
      </c>
      <c r="C110" s="155"/>
      <c r="D110" s="159"/>
      <c r="E110" s="156"/>
      <c r="F110" s="34" t="s">
        <v>571</v>
      </c>
      <c r="G110" s="34" t="s">
        <v>572</v>
      </c>
      <c r="H110" s="34" t="s">
        <v>573</v>
      </c>
      <c r="I110" s="43">
        <v>1</v>
      </c>
      <c r="J110" s="49" t="s">
        <v>266</v>
      </c>
      <c r="K110" s="49">
        <v>574131</v>
      </c>
      <c r="L110" s="48">
        <v>268</v>
      </c>
      <c r="M110" s="48">
        <v>12</v>
      </c>
      <c r="N110" s="48">
        <v>1.1000000000000001</v>
      </c>
      <c r="O110" s="48">
        <v>24</v>
      </c>
      <c r="P110" s="48" t="s">
        <v>370</v>
      </c>
      <c r="Q110" s="112">
        <v>2800</v>
      </c>
      <c r="R110" s="27">
        <v>3.4</v>
      </c>
      <c r="S110" s="27">
        <v>3.4</v>
      </c>
      <c r="T110" s="137">
        <f t="shared" ref="T110:T140" si="4">Q110*S110</f>
        <v>9520</v>
      </c>
    </row>
    <row r="111" spans="1:23" s="46" customFormat="1" ht="24" x14ac:dyDescent="0.2">
      <c r="A111" s="133">
        <v>126</v>
      </c>
      <c r="B111" s="13" t="s">
        <v>116</v>
      </c>
      <c r="C111" s="159" t="s">
        <v>238</v>
      </c>
      <c r="D111" s="159"/>
      <c r="E111" s="41" t="s">
        <v>117</v>
      </c>
      <c r="F111" s="34" t="s">
        <v>574</v>
      </c>
      <c r="G111" s="34" t="s">
        <v>575</v>
      </c>
      <c r="H111" s="34" t="s">
        <v>576</v>
      </c>
      <c r="I111" s="43">
        <v>0.7</v>
      </c>
      <c r="J111" s="55" t="s">
        <v>577</v>
      </c>
      <c r="K111" s="49">
        <v>4740574091412</v>
      </c>
      <c r="L111" s="48">
        <v>259</v>
      </c>
      <c r="M111" s="48">
        <v>12</v>
      </c>
      <c r="N111" s="48">
        <v>3.2</v>
      </c>
      <c r="O111" s="48">
        <v>22</v>
      </c>
      <c r="P111" s="50" t="s">
        <v>267</v>
      </c>
      <c r="Q111" s="112">
        <v>2500</v>
      </c>
      <c r="R111" s="27">
        <v>2.2399999999999998</v>
      </c>
      <c r="S111" s="27">
        <v>3.2</v>
      </c>
      <c r="T111" s="137">
        <f t="shared" si="4"/>
        <v>8000</v>
      </c>
    </row>
    <row r="112" spans="1:23" s="46" customFormat="1" ht="36" x14ac:dyDescent="0.2">
      <c r="A112" s="133">
        <v>127</v>
      </c>
      <c r="B112" s="13" t="s">
        <v>118</v>
      </c>
      <c r="C112" s="159"/>
      <c r="D112" s="159"/>
      <c r="E112" s="161" t="s">
        <v>101</v>
      </c>
      <c r="F112" s="34" t="s">
        <v>578</v>
      </c>
      <c r="G112" s="34" t="s">
        <v>579</v>
      </c>
      <c r="H112" s="34" t="s">
        <v>580</v>
      </c>
      <c r="I112" s="43">
        <v>1</v>
      </c>
      <c r="J112" s="49" t="s">
        <v>266</v>
      </c>
      <c r="K112" s="43">
        <v>574011</v>
      </c>
      <c r="L112" s="48">
        <v>284</v>
      </c>
      <c r="M112" s="48">
        <v>13</v>
      </c>
      <c r="N112" s="48">
        <v>4</v>
      </c>
      <c r="O112" s="48">
        <v>24</v>
      </c>
      <c r="P112" s="50" t="s">
        <v>267</v>
      </c>
      <c r="Q112" s="112">
        <v>3200</v>
      </c>
      <c r="R112" s="27">
        <v>3.23</v>
      </c>
      <c r="S112" s="27">
        <v>3.23</v>
      </c>
      <c r="T112" s="137">
        <f t="shared" si="4"/>
        <v>10336</v>
      </c>
    </row>
    <row r="113" spans="1:23" s="46" customFormat="1" ht="48" x14ac:dyDescent="0.2">
      <c r="A113" s="133">
        <v>128</v>
      </c>
      <c r="B113" s="13" t="s">
        <v>119</v>
      </c>
      <c r="C113" s="48" t="s">
        <v>239</v>
      </c>
      <c r="D113" s="159"/>
      <c r="E113" s="161"/>
      <c r="F113" s="34" t="s">
        <v>581</v>
      </c>
      <c r="G113" s="34" t="s">
        <v>582</v>
      </c>
      <c r="H113" s="34" t="s">
        <v>583</v>
      </c>
      <c r="I113" s="43">
        <v>1</v>
      </c>
      <c r="J113" s="49" t="s">
        <v>266</v>
      </c>
      <c r="K113" s="48">
        <v>574029</v>
      </c>
      <c r="L113" s="48">
        <v>247</v>
      </c>
      <c r="M113" s="48">
        <v>12</v>
      </c>
      <c r="N113" s="48">
        <v>1.3</v>
      </c>
      <c r="O113" s="48">
        <v>22</v>
      </c>
      <c r="P113" s="50" t="s">
        <v>584</v>
      </c>
      <c r="Q113" s="112">
        <v>2700</v>
      </c>
      <c r="R113" s="27">
        <v>3.76</v>
      </c>
      <c r="S113" s="27">
        <v>3.76</v>
      </c>
      <c r="T113" s="137">
        <f t="shared" si="4"/>
        <v>10152</v>
      </c>
    </row>
    <row r="114" spans="1:23" s="46" customFormat="1" ht="36" x14ac:dyDescent="0.2">
      <c r="A114" s="133">
        <v>129</v>
      </c>
      <c r="B114" s="14" t="s">
        <v>120</v>
      </c>
      <c r="C114" s="14" t="s">
        <v>240</v>
      </c>
      <c r="D114" s="56">
        <v>7</v>
      </c>
      <c r="E114" s="14" t="s">
        <v>16</v>
      </c>
      <c r="F114" s="60" t="s">
        <v>585</v>
      </c>
      <c r="G114" s="34" t="s">
        <v>586</v>
      </c>
      <c r="H114" s="34" t="s">
        <v>587</v>
      </c>
      <c r="I114" s="43">
        <v>1</v>
      </c>
      <c r="J114" s="43" t="s">
        <v>266</v>
      </c>
      <c r="K114" s="52">
        <v>574176</v>
      </c>
      <c r="L114" s="48">
        <v>195</v>
      </c>
      <c r="M114" s="48">
        <v>15</v>
      </c>
      <c r="N114" s="48">
        <v>4.8</v>
      </c>
      <c r="O114" s="48">
        <v>13</v>
      </c>
      <c r="P114" s="48" t="s">
        <v>531</v>
      </c>
      <c r="Q114" s="112">
        <v>450</v>
      </c>
      <c r="R114" s="82">
        <v>5.24</v>
      </c>
      <c r="S114" s="27">
        <v>5.24</v>
      </c>
      <c r="T114" s="137">
        <f t="shared" si="4"/>
        <v>2358</v>
      </c>
    </row>
    <row r="115" spans="1:23" s="46" customFormat="1" ht="36" x14ac:dyDescent="0.2">
      <c r="A115" s="133">
        <v>130</v>
      </c>
      <c r="B115" s="13" t="s">
        <v>121</v>
      </c>
      <c r="C115" s="166" t="s">
        <v>241</v>
      </c>
      <c r="D115" s="166">
        <v>10</v>
      </c>
      <c r="E115" s="13" t="s">
        <v>122</v>
      </c>
      <c r="F115" s="34" t="s">
        <v>588</v>
      </c>
      <c r="G115" s="34" t="s">
        <v>589</v>
      </c>
      <c r="H115" s="34" t="s">
        <v>590</v>
      </c>
      <c r="I115" s="43">
        <v>0.73</v>
      </c>
      <c r="J115" s="43" t="s">
        <v>591</v>
      </c>
      <c r="K115" s="49">
        <v>4740574092266</v>
      </c>
      <c r="L115" s="48">
        <v>222</v>
      </c>
      <c r="M115" s="48">
        <v>9</v>
      </c>
      <c r="N115" s="48">
        <v>15</v>
      </c>
      <c r="O115" s="48">
        <v>14</v>
      </c>
      <c r="P115" s="48" t="s">
        <v>497</v>
      </c>
      <c r="Q115" s="112">
        <v>160</v>
      </c>
      <c r="R115" s="27">
        <v>1.2628999999999999</v>
      </c>
      <c r="S115" s="27">
        <v>1.73</v>
      </c>
      <c r="T115" s="137">
        <f t="shared" si="4"/>
        <v>276.8</v>
      </c>
    </row>
    <row r="116" spans="1:23" s="46" customFormat="1" ht="36" x14ac:dyDescent="0.2">
      <c r="A116" s="133">
        <v>131</v>
      </c>
      <c r="B116" s="13" t="s">
        <v>123</v>
      </c>
      <c r="C116" s="166"/>
      <c r="D116" s="166"/>
      <c r="E116" s="165" t="s">
        <v>16</v>
      </c>
      <c r="F116" s="34" t="s">
        <v>592</v>
      </c>
      <c r="G116" s="34" t="s">
        <v>593</v>
      </c>
      <c r="H116" s="34" t="s">
        <v>594</v>
      </c>
      <c r="I116" s="43">
        <v>1</v>
      </c>
      <c r="J116" s="43" t="s">
        <v>266</v>
      </c>
      <c r="K116" s="43">
        <v>574026</v>
      </c>
      <c r="L116" s="48">
        <v>216</v>
      </c>
      <c r="M116" s="48">
        <v>9</v>
      </c>
      <c r="N116" s="48">
        <v>15</v>
      </c>
      <c r="O116" s="48">
        <v>14</v>
      </c>
      <c r="P116" s="48" t="s">
        <v>497</v>
      </c>
      <c r="Q116" s="122">
        <v>550</v>
      </c>
      <c r="R116" s="27">
        <v>1.38</v>
      </c>
      <c r="S116" s="27">
        <v>1.38</v>
      </c>
      <c r="T116" s="137">
        <f t="shared" si="4"/>
        <v>758.99999999999989</v>
      </c>
    </row>
    <row r="117" spans="1:23" s="46" customFormat="1" ht="36" x14ac:dyDescent="0.2">
      <c r="A117" s="133">
        <v>132</v>
      </c>
      <c r="B117" s="13" t="s">
        <v>124</v>
      </c>
      <c r="C117" s="166"/>
      <c r="D117" s="166"/>
      <c r="E117" s="165"/>
      <c r="F117" s="34" t="s">
        <v>595</v>
      </c>
      <c r="G117" s="34" t="s">
        <v>596</v>
      </c>
      <c r="H117" s="34" t="s">
        <v>597</v>
      </c>
      <c r="I117" s="43">
        <v>1</v>
      </c>
      <c r="J117" s="43" t="s">
        <v>266</v>
      </c>
      <c r="K117" s="43">
        <v>574396</v>
      </c>
      <c r="L117" s="48">
        <v>216</v>
      </c>
      <c r="M117" s="48">
        <v>9</v>
      </c>
      <c r="N117" s="48">
        <v>15</v>
      </c>
      <c r="O117" s="48">
        <v>14</v>
      </c>
      <c r="P117" s="48" t="s">
        <v>490</v>
      </c>
      <c r="Q117" s="122">
        <v>90</v>
      </c>
      <c r="R117" s="27">
        <v>2.95</v>
      </c>
      <c r="S117" s="27">
        <v>2.95</v>
      </c>
      <c r="T117" s="137">
        <f t="shared" si="4"/>
        <v>265.5</v>
      </c>
    </row>
    <row r="118" spans="1:23" s="88" customFormat="1" ht="24" x14ac:dyDescent="0.2">
      <c r="A118" s="133">
        <v>133</v>
      </c>
      <c r="B118" s="13" t="s">
        <v>125</v>
      </c>
      <c r="C118" s="165" t="s">
        <v>242</v>
      </c>
      <c r="D118" s="165">
        <v>5</v>
      </c>
      <c r="E118" s="13" t="s">
        <v>126</v>
      </c>
      <c r="F118" s="34" t="s">
        <v>598</v>
      </c>
      <c r="G118" s="34" t="s">
        <v>599</v>
      </c>
      <c r="H118" s="34" t="s">
        <v>600</v>
      </c>
      <c r="I118" s="43">
        <v>0.3</v>
      </c>
      <c r="J118" s="43" t="s">
        <v>378</v>
      </c>
      <c r="K118" s="49">
        <v>4740574092686</v>
      </c>
      <c r="L118" s="43">
        <v>55</v>
      </c>
      <c r="M118" s="43">
        <v>9.8000000000000007</v>
      </c>
      <c r="N118" s="43">
        <v>0.5</v>
      </c>
      <c r="O118" s="43">
        <v>1.5</v>
      </c>
      <c r="P118" s="87" t="s">
        <v>267</v>
      </c>
      <c r="Q118" s="112">
        <v>50</v>
      </c>
      <c r="R118" s="69">
        <v>0.96599999999999997</v>
      </c>
      <c r="S118" s="69">
        <v>3.22</v>
      </c>
      <c r="T118" s="137">
        <f t="shared" si="4"/>
        <v>161</v>
      </c>
    </row>
    <row r="119" spans="1:23" s="88" customFormat="1" ht="24" x14ac:dyDescent="0.2">
      <c r="A119" s="133">
        <v>134</v>
      </c>
      <c r="B119" s="13" t="s">
        <v>127</v>
      </c>
      <c r="C119" s="165"/>
      <c r="D119" s="165"/>
      <c r="E119" s="13" t="s">
        <v>128</v>
      </c>
      <c r="F119" s="34" t="s">
        <v>601</v>
      </c>
      <c r="G119" s="34" t="s">
        <v>602</v>
      </c>
      <c r="H119" s="34" t="s">
        <v>603</v>
      </c>
      <c r="I119" s="43">
        <v>1</v>
      </c>
      <c r="J119" s="43" t="s">
        <v>266</v>
      </c>
      <c r="K119" s="43">
        <v>574068</v>
      </c>
      <c r="L119" s="43">
        <v>53</v>
      </c>
      <c r="M119" s="43">
        <v>10</v>
      </c>
      <c r="N119" s="43">
        <v>0.5</v>
      </c>
      <c r="O119" s="43">
        <v>2</v>
      </c>
      <c r="P119" s="87" t="s">
        <v>267</v>
      </c>
      <c r="Q119" s="112">
        <v>70</v>
      </c>
      <c r="R119" s="69">
        <v>2.4700000000000002</v>
      </c>
      <c r="S119" s="69">
        <v>2.4700000000000002</v>
      </c>
      <c r="T119" s="137">
        <f t="shared" si="4"/>
        <v>172.9</v>
      </c>
    </row>
    <row r="120" spans="1:23" s="88" customFormat="1" ht="24" x14ac:dyDescent="0.2">
      <c r="A120" s="133">
        <v>135</v>
      </c>
      <c r="B120" s="13" t="s">
        <v>129</v>
      </c>
      <c r="C120" s="13" t="s">
        <v>130</v>
      </c>
      <c r="D120" s="165"/>
      <c r="E120" s="13" t="s">
        <v>131</v>
      </c>
      <c r="F120" s="34" t="s">
        <v>604</v>
      </c>
      <c r="G120" s="34" t="s">
        <v>605</v>
      </c>
      <c r="H120" s="34" t="s">
        <v>606</v>
      </c>
      <c r="I120" s="43">
        <v>0.3</v>
      </c>
      <c r="J120" s="43" t="s">
        <v>378</v>
      </c>
      <c r="K120" s="49">
        <v>4740574092693</v>
      </c>
      <c r="L120" s="43">
        <v>61</v>
      </c>
      <c r="M120" s="43">
        <v>9.4</v>
      </c>
      <c r="N120" s="43">
        <v>0.5</v>
      </c>
      <c r="O120" s="43">
        <v>2.4</v>
      </c>
      <c r="P120" s="87" t="s">
        <v>267</v>
      </c>
      <c r="Q120" s="112">
        <v>50</v>
      </c>
      <c r="R120" s="69">
        <v>1.131</v>
      </c>
      <c r="S120" s="69">
        <v>3.77</v>
      </c>
      <c r="T120" s="137">
        <f t="shared" si="4"/>
        <v>188.5</v>
      </c>
    </row>
    <row r="121" spans="1:23" s="46" customFormat="1" ht="24" x14ac:dyDescent="0.2">
      <c r="A121" s="133">
        <v>136</v>
      </c>
      <c r="B121" s="14" t="s">
        <v>132</v>
      </c>
      <c r="C121" s="168" t="s">
        <v>243</v>
      </c>
      <c r="D121" s="166">
        <v>10</v>
      </c>
      <c r="E121" s="165" t="s">
        <v>101</v>
      </c>
      <c r="F121" s="60" t="s">
        <v>607</v>
      </c>
      <c r="G121" s="60" t="s">
        <v>608</v>
      </c>
      <c r="H121" s="34" t="s">
        <v>609</v>
      </c>
      <c r="I121" s="48">
        <v>1</v>
      </c>
      <c r="J121" s="43" t="s">
        <v>266</v>
      </c>
      <c r="K121" s="43">
        <v>574031</v>
      </c>
      <c r="L121" s="48">
        <v>196</v>
      </c>
      <c r="M121" s="48">
        <v>17</v>
      </c>
      <c r="N121" s="48">
        <v>0.7</v>
      </c>
      <c r="O121" s="48">
        <v>14</v>
      </c>
      <c r="P121" s="50" t="s">
        <v>267</v>
      </c>
      <c r="Q121" s="112">
        <v>1750</v>
      </c>
      <c r="R121" s="82">
        <v>2.8</v>
      </c>
      <c r="S121" s="27">
        <v>2.8</v>
      </c>
      <c r="T121" s="137">
        <f t="shared" si="4"/>
        <v>4900</v>
      </c>
    </row>
    <row r="122" spans="1:23" s="46" customFormat="1" ht="24" x14ac:dyDescent="0.2">
      <c r="A122" s="133">
        <v>137</v>
      </c>
      <c r="B122" s="14" t="s">
        <v>133</v>
      </c>
      <c r="C122" s="168"/>
      <c r="D122" s="166"/>
      <c r="E122" s="165"/>
      <c r="F122" s="60" t="s">
        <v>610</v>
      </c>
      <c r="G122" s="60" t="s">
        <v>611</v>
      </c>
      <c r="H122" s="34" t="s">
        <v>612</v>
      </c>
      <c r="I122" s="48">
        <v>1</v>
      </c>
      <c r="J122" s="43" t="s">
        <v>266</v>
      </c>
      <c r="K122" s="43">
        <v>574944</v>
      </c>
      <c r="L122" s="48">
        <v>196</v>
      </c>
      <c r="M122" s="48">
        <v>17</v>
      </c>
      <c r="N122" s="48">
        <v>0.7</v>
      </c>
      <c r="O122" s="48">
        <v>14</v>
      </c>
      <c r="P122" s="50" t="s">
        <v>267</v>
      </c>
      <c r="Q122" s="112">
        <v>950</v>
      </c>
      <c r="R122" s="82">
        <v>3.01</v>
      </c>
      <c r="S122" s="27">
        <v>3.01</v>
      </c>
      <c r="T122" s="137">
        <f t="shared" si="4"/>
        <v>2859.5</v>
      </c>
    </row>
    <row r="123" spans="1:23" s="46" customFormat="1" ht="24" x14ac:dyDescent="0.2">
      <c r="A123" s="133">
        <v>138</v>
      </c>
      <c r="B123" s="14" t="s">
        <v>134</v>
      </c>
      <c r="C123" s="14" t="s">
        <v>244</v>
      </c>
      <c r="D123" s="166"/>
      <c r="E123" s="165"/>
      <c r="F123" s="60" t="s">
        <v>613</v>
      </c>
      <c r="G123" s="60" t="s">
        <v>614</v>
      </c>
      <c r="H123" s="34" t="s">
        <v>615</v>
      </c>
      <c r="I123" s="48">
        <v>1</v>
      </c>
      <c r="J123" s="43" t="s">
        <v>266</v>
      </c>
      <c r="K123" s="43">
        <v>574292</v>
      </c>
      <c r="L123" s="48">
        <v>199</v>
      </c>
      <c r="M123" s="48">
        <v>27</v>
      </c>
      <c r="N123" s="48">
        <v>0.7</v>
      </c>
      <c r="O123" s="48">
        <v>10</v>
      </c>
      <c r="P123" s="50" t="s">
        <v>267</v>
      </c>
      <c r="Q123" s="112">
        <v>900</v>
      </c>
      <c r="R123" s="82">
        <v>5</v>
      </c>
      <c r="S123" s="27">
        <v>5</v>
      </c>
      <c r="T123" s="137">
        <f t="shared" si="4"/>
        <v>4500</v>
      </c>
      <c r="V123" s="89"/>
      <c r="W123" s="89"/>
    </row>
    <row r="124" spans="1:23" s="46" customFormat="1" ht="36" x14ac:dyDescent="0.2">
      <c r="A124" s="133">
        <v>139</v>
      </c>
      <c r="B124" s="13" t="s">
        <v>135</v>
      </c>
      <c r="C124" s="31" t="s">
        <v>245</v>
      </c>
      <c r="D124" s="166">
        <v>10</v>
      </c>
      <c r="E124" s="165" t="s">
        <v>16</v>
      </c>
      <c r="F124" s="34" t="s">
        <v>616</v>
      </c>
      <c r="G124" s="34" t="s">
        <v>617</v>
      </c>
      <c r="H124" s="34" t="s">
        <v>618</v>
      </c>
      <c r="I124" s="43">
        <v>1</v>
      </c>
      <c r="J124" s="43" t="s">
        <v>266</v>
      </c>
      <c r="K124" s="43">
        <v>574311</v>
      </c>
      <c r="L124" s="48">
        <v>243</v>
      </c>
      <c r="M124" s="48">
        <v>13</v>
      </c>
      <c r="N124" s="48">
        <v>0.5</v>
      </c>
      <c r="O124" s="48">
        <v>21</v>
      </c>
      <c r="P124" s="50" t="s">
        <v>267</v>
      </c>
      <c r="Q124" s="112">
        <v>1300</v>
      </c>
      <c r="R124" s="27">
        <v>3.88</v>
      </c>
      <c r="S124" s="27">
        <v>3.88</v>
      </c>
      <c r="T124" s="137">
        <f t="shared" si="4"/>
        <v>5044</v>
      </c>
    </row>
    <row r="125" spans="1:23" s="46" customFormat="1" ht="36" x14ac:dyDescent="0.2">
      <c r="A125" s="133">
        <v>140</v>
      </c>
      <c r="B125" s="13" t="s">
        <v>136</v>
      </c>
      <c r="C125" s="31" t="s">
        <v>246</v>
      </c>
      <c r="D125" s="166"/>
      <c r="E125" s="165"/>
      <c r="F125" s="34" t="s">
        <v>619</v>
      </c>
      <c r="G125" s="34" t="s">
        <v>620</v>
      </c>
      <c r="H125" s="34" t="s">
        <v>621</v>
      </c>
      <c r="I125" s="43">
        <v>1</v>
      </c>
      <c r="J125" s="43" t="s">
        <v>266</v>
      </c>
      <c r="K125" s="43">
        <v>574399</v>
      </c>
      <c r="L125" s="48">
        <v>243</v>
      </c>
      <c r="M125" s="48">
        <v>13</v>
      </c>
      <c r="N125" s="48">
        <v>0.5</v>
      </c>
      <c r="O125" s="48">
        <v>21</v>
      </c>
      <c r="P125" s="50" t="s">
        <v>267</v>
      </c>
      <c r="Q125" s="112">
        <v>550</v>
      </c>
      <c r="R125" s="27">
        <v>4.74</v>
      </c>
      <c r="S125" s="27">
        <v>4.74</v>
      </c>
      <c r="T125" s="137">
        <f t="shared" si="4"/>
        <v>2607</v>
      </c>
    </row>
    <row r="126" spans="1:23" s="46" customFormat="1" ht="24" x14ac:dyDescent="0.2">
      <c r="A126" s="133">
        <v>141</v>
      </c>
      <c r="B126" s="13" t="s">
        <v>137</v>
      </c>
      <c r="C126" s="13" t="s">
        <v>247</v>
      </c>
      <c r="D126" s="13">
        <v>5</v>
      </c>
      <c r="E126" s="165"/>
      <c r="F126" s="34" t="s">
        <v>622</v>
      </c>
      <c r="G126" s="34" t="s">
        <v>623</v>
      </c>
      <c r="H126" s="34" t="s">
        <v>624</v>
      </c>
      <c r="I126" s="43">
        <v>1</v>
      </c>
      <c r="J126" s="43" t="s">
        <v>266</v>
      </c>
      <c r="K126" s="43">
        <v>574124</v>
      </c>
      <c r="L126" s="48">
        <v>323</v>
      </c>
      <c r="M126" s="48">
        <v>24</v>
      </c>
      <c r="N126" s="48">
        <v>2.4</v>
      </c>
      <c r="O126" s="48">
        <v>19</v>
      </c>
      <c r="P126" s="50" t="s">
        <v>267</v>
      </c>
      <c r="Q126" s="112">
        <v>250</v>
      </c>
      <c r="R126" s="27">
        <v>1.82</v>
      </c>
      <c r="S126" s="27">
        <v>1.82</v>
      </c>
      <c r="T126" s="137">
        <f t="shared" si="4"/>
        <v>455</v>
      </c>
    </row>
    <row r="127" spans="1:23" s="46" customFormat="1" ht="24" x14ac:dyDescent="0.2">
      <c r="A127" s="133">
        <v>142</v>
      </c>
      <c r="B127" s="111" t="s">
        <v>138</v>
      </c>
      <c r="C127" s="165" t="s">
        <v>139</v>
      </c>
      <c r="D127" s="166">
        <v>10</v>
      </c>
      <c r="E127" s="165" t="s">
        <v>66</v>
      </c>
      <c r="F127" s="34" t="s">
        <v>625</v>
      </c>
      <c r="G127" s="34" t="s">
        <v>626</v>
      </c>
      <c r="H127" s="34" t="s">
        <v>627</v>
      </c>
      <c r="I127" s="43">
        <v>1</v>
      </c>
      <c r="J127" s="43" t="s">
        <v>266</v>
      </c>
      <c r="K127" s="49">
        <v>574926</v>
      </c>
      <c r="L127" s="48">
        <v>158</v>
      </c>
      <c r="M127" s="48">
        <v>16</v>
      </c>
      <c r="N127" s="48">
        <v>1</v>
      </c>
      <c r="O127" s="48">
        <v>10</v>
      </c>
      <c r="P127" s="50" t="s">
        <v>267</v>
      </c>
      <c r="Q127" s="112">
        <v>250</v>
      </c>
      <c r="R127" s="27">
        <v>4.07</v>
      </c>
      <c r="S127" s="27">
        <v>4.07</v>
      </c>
      <c r="T127" s="137">
        <f t="shared" si="4"/>
        <v>1017.5000000000001</v>
      </c>
    </row>
    <row r="128" spans="1:23" s="46" customFormat="1" ht="24" x14ac:dyDescent="0.2">
      <c r="A128" s="133">
        <v>143</v>
      </c>
      <c r="B128" s="111" t="s">
        <v>140</v>
      </c>
      <c r="C128" s="165"/>
      <c r="D128" s="166"/>
      <c r="E128" s="165"/>
      <c r="F128" s="34" t="s">
        <v>628</v>
      </c>
      <c r="G128" s="34" t="s">
        <v>629</v>
      </c>
      <c r="H128" s="34" t="s">
        <v>630</v>
      </c>
      <c r="I128" s="43">
        <v>1</v>
      </c>
      <c r="J128" s="43" t="s">
        <v>266</v>
      </c>
      <c r="K128" s="49">
        <v>574180</v>
      </c>
      <c r="L128" s="48">
        <v>162</v>
      </c>
      <c r="M128" s="48">
        <v>16</v>
      </c>
      <c r="N128" s="48">
        <v>2</v>
      </c>
      <c r="O128" s="48">
        <v>10</v>
      </c>
      <c r="P128" s="50" t="s">
        <v>267</v>
      </c>
      <c r="Q128" s="112">
        <v>50</v>
      </c>
      <c r="R128" s="27">
        <v>5.07</v>
      </c>
      <c r="S128" s="27">
        <v>5.07</v>
      </c>
      <c r="T128" s="137">
        <f t="shared" si="4"/>
        <v>253.5</v>
      </c>
    </row>
    <row r="129" spans="1:23" s="46" customFormat="1" ht="36" x14ac:dyDescent="0.2">
      <c r="A129" s="133">
        <v>144</v>
      </c>
      <c r="B129" s="111" t="s">
        <v>141</v>
      </c>
      <c r="C129" s="13" t="s">
        <v>142</v>
      </c>
      <c r="D129" s="166"/>
      <c r="E129" s="165"/>
      <c r="F129" s="34" t="s">
        <v>631</v>
      </c>
      <c r="G129" s="34" t="s">
        <v>632</v>
      </c>
      <c r="H129" s="34" t="s">
        <v>633</v>
      </c>
      <c r="I129" s="43">
        <v>1</v>
      </c>
      <c r="J129" s="43" t="s">
        <v>266</v>
      </c>
      <c r="K129" s="49">
        <v>574664</v>
      </c>
      <c r="L129" s="48">
        <v>178</v>
      </c>
      <c r="M129" s="48">
        <v>20</v>
      </c>
      <c r="N129" s="48">
        <v>1.8</v>
      </c>
      <c r="O129" s="48">
        <v>10</v>
      </c>
      <c r="P129" s="50" t="s">
        <v>267</v>
      </c>
      <c r="Q129" s="112">
        <v>150</v>
      </c>
      <c r="R129" s="27">
        <v>4.3899999999999997</v>
      </c>
      <c r="S129" s="27">
        <v>4.3899999999999997</v>
      </c>
      <c r="T129" s="137">
        <f t="shared" si="4"/>
        <v>658.5</v>
      </c>
    </row>
    <row r="130" spans="1:23" s="46" customFormat="1" ht="36" x14ac:dyDescent="0.2">
      <c r="A130" s="133">
        <v>145</v>
      </c>
      <c r="B130" s="111" t="s">
        <v>143</v>
      </c>
      <c r="C130" s="13" t="s">
        <v>248</v>
      </c>
      <c r="D130" s="166"/>
      <c r="E130" s="165"/>
      <c r="F130" s="34" t="s">
        <v>634</v>
      </c>
      <c r="G130" s="34" t="s">
        <v>635</v>
      </c>
      <c r="H130" s="34" t="s">
        <v>636</v>
      </c>
      <c r="I130" s="43">
        <v>1</v>
      </c>
      <c r="J130" s="43" t="s">
        <v>266</v>
      </c>
      <c r="K130" s="43">
        <v>574696</v>
      </c>
      <c r="L130" s="48">
        <v>166</v>
      </c>
      <c r="M130" s="48">
        <v>16</v>
      </c>
      <c r="N130" s="48">
        <v>0.8</v>
      </c>
      <c r="O130" s="48">
        <v>11</v>
      </c>
      <c r="P130" s="50" t="s">
        <v>267</v>
      </c>
      <c r="Q130" s="112">
        <v>2500</v>
      </c>
      <c r="R130" s="27">
        <v>5.85</v>
      </c>
      <c r="S130" s="27">
        <v>5.85</v>
      </c>
      <c r="T130" s="137">
        <f t="shared" si="4"/>
        <v>14625</v>
      </c>
    </row>
    <row r="131" spans="1:23" s="46" customFormat="1" ht="36" x14ac:dyDescent="0.2">
      <c r="A131" s="133">
        <v>146</v>
      </c>
      <c r="B131" s="13" t="s">
        <v>144</v>
      </c>
      <c r="C131" s="13" t="s">
        <v>249</v>
      </c>
      <c r="D131" s="31">
        <v>7</v>
      </c>
      <c r="E131" s="165"/>
      <c r="F131" s="34" t="s">
        <v>637</v>
      </c>
      <c r="G131" s="34" t="s">
        <v>638</v>
      </c>
      <c r="H131" s="34" t="s">
        <v>639</v>
      </c>
      <c r="I131" s="43">
        <v>1</v>
      </c>
      <c r="J131" s="43" t="s">
        <v>266</v>
      </c>
      <c r="K131" s="43">
        <v>574690</v>
      </c>
      <c r="L131" s="48">
        <v>202</v>
      </c>
      <c r="M131" s="48">
        <v>20</v>
      </c>
      <c r="N131" s="48">
        <v>8</v>
      </c>
      <c r="O131" s="48">
        <v>10</v>
      </c>
      <c r="P131" s="48" t="s">
        <v>364</v>
      </c>
      <c r="Q131" s="112">
        <v>4100</v>
      </c>
      <c r="R131" s="27">
        <v>4.53</v>
      </c>
      <c r="S131" s="27">
        <v>4.53</v>
      </c>
      <c r="T131" s="137">
        <f t="shared" si="4"/>
        <v>18573</v>
      </c>
    </row>
    <row r="132" spans="1:23" s="46" customFormat="1" ht="36" x14ac:dyDescent="0.2">
      <c r="A132" s="133">
        <v>149</v>
      </c>
      <c r="B132" s="13" t="s">
        <v>145</v>
      </c>
      <c r="C132" s="161" t="s">
        <v>250</v>
      </c>
      <c r="D132" s="161">
        <v>5</v>
      </c>
      <c r="E132" s="161"/>
      <c r="F132" s="34" t="s">
        <v>640</v>
      </c>
      <c r="G132" s="34" t="s">
        <v>641</v>
      </c>
      <c r="H132" s="34" t="s">
        <v>642</v>
      </c>
      <c r="I132" s="43">
        <v>1</v>
      </c>
      <c r="J132" s="49" t="s">
        <v>266</v>
      </c>
      <c r="K132" s="49">
        <v>574670</v>
      </c>
      <c r="L132" s="48">
        <v>260</v>
      </c>
      <c r="M132" s="48">
        <v>13</v>
      </c>
      <c r="N132" s="48">
        <v>2.6</v>
      </c>
      <c r="O132" s="48">
        <v>22</v>
      </c>
      <c r="P132" s="50" t="s">
        <v>267</v>
      </c>
      <c r="Q132" s="112">
        <v>11000</v>
      </c>
      <c r="R132" s="27">
        <v>3.98</v>
      </c>
      <c r="S132" s="27">
        <v>3.98</v>
      </c>
      <c r="T132" s="137">
        <f t="shared" si="4"/>
        <v>43780</v>
      </c>
    </row>
    <row r="133" spans="1:23" s="46" customFormat="1" ht="36" x14ac:dyDescent="0.2">
      <c r="A133" s="133">
        <v>150</v>
      </c>
      <c r="B133" s="13" t="s">
        <v>146</v>
      </c>
      <c r="C133" s="161"/>
      <c r="D133" s="161"/>
      <c r="E133" s="161"/>
      <c r="F133" s="34" t="s">
        <v>643</v>
      </c>
      <c r="G133" s="34" t="s">
        <v>644</v>
      </c>
      <c r="H133" s="34" t="s">
        <v>645</v>
      </c>
      <c r="I133" s="43">
        <v>1.4</v>
      </c>
      <c r="J133" s="49" t="s">
        <v>480</v>
      </c>
      <c r="K133" s="49">
        <v>4740574061040</v>
      </c>
      <c r="L133" s="48">
        <v>263</v>
      </c>
      <c r="M133" s="48">
        <v>13</v>
      </c>
      <c r="N133" s="48">
        <v>2.6</v>
      </c>
      <c r="O133" s="48">
        <v>22</v>
      </c>
      <c r="P133" s="48" t="s">
        <v>368</v>
      </c>
      <c r="Q133" s="112">
        <v>11000</v>
      </c>
      <c r="R133" s="27">
        <v>5.6279999999999992</v>
      </c>
      <c r="S133" s="27">
        <v>4.0199999999999996</v>
      </c>
      <c r="T133" s="137">
        <f t="shared" si="4"/>
        <v>44219.999999999993</v>
      </c>
    </row>
    <row r="134" spans="1:23" s="46" customFormat="1" ht="37.5" customHeight="1" x14ac:dyDescent="0.2">
      <c r="A134" s="133">
        <v>151</v>
      </c>
      <c r="B134" s="14" t="s">
        <v>251</v>
      </c>
      <c r="C134" s="167" t="s">
        <v>253</v>
      </c>
      <c r="D134" s="167">
        <v>15</v>
      </c>
      <c r="E134" s="161"/>
      <c r="F134" s="60" t="s">
        <v>646</v>
      </c>
      <c r="G134" s="60" t="s">
        <v>647</v>
      </c>
      <c r="H134" s="34" t="s">
        <v>648</v>
      </c>
      <c r="I134" s="48">
        <v>1</v>
      </c>
      <c r="J134" s="43" t="s">
        <v>266</v>
      </c>
      <c r="K134" s="48">
        <v>574764</v>
      </c>
      <c r="L134" s="48">
        <v>258</v>
      </c>
      <c r="M134" s="48">
        <v>17</v>
      </c>
      <c r="N134" s="48">
        <v>3</v>
      </c>
      <c r="O134" s="48">
        <v>19</v>
      </c>
      <c r="P134" s="48" t="s">
        <v>497</v>
      </c>
      <c r="Q134" s="112">
        <v>600</v>
      </c>
      <c r="R134" s="82">
        <v>5.23</v>
      </c>
      <c r="S134" s="27">
        <v>5.23</v>
      </c>
      <c r="T134" s="137">
        <f t="shared" si="4"/>
        <v>3138.0000000000005</v>
      </c>
    </row>
    <row r="135" spans="1:23" s="46" customFormat="1" ht="37.5" customHeight="1" x14ac:dyDescent="0.2">
      <c r="A135" s="133">
        <v>152</v>
      </c>
      <c r="B135" s="14" t="s">
        <v>252</v>
      </c>
      <c r="C135" s="167"/>
      <c r="D135" s="167"/>
      <c r="E135" s="161"/>
      <c r="F135" s="60" t="s">
        <v>649</v>
      </c>
      <c r="G135" s="60" t="s">
        <v>650</v>
      </c>
      <c r="H135" s="34" t="s">
        <v>651</v>
      </c>
      <c r="I135" s="48">
        <v>1</v>
      </c>
      <c r="J135" s="43" t="s">
        <v>266</v>
      </c>
      <c r="K135" s="43">
        <v>574184</v>
      </c>
      <c r="L135" s="48">
        <v>258</v>
      </c>
      <c r="M135" s="48">
        <v>17</v>
      </c>
      <c r="N135" s="48">
        <v>3</v>
      </c>
      <c r="O135" s="48">
        <v>19</v>
      </c>
      <c r="P135" s="48" t="s">
        <v>497</v>
      </c>
      <c r="Q135" s="112">
        <v>600</v>
      </c>
      <c r="R135" s="82">
        <v>4.62</v>
      </c>
      <c r="S135" s="27">
        <v>4.62</v>
      </c>
      <c r="T135" s="137">
        <f t="shared" si="4"/>
        <v>2772</v>
      </c>
    </row>
    <row r="136" spans="1:23" s="46" customFormat="1" ht="24" x14ac:dyDescent="0.2">
      <c r="A136" s="133">
        <v>153</v>
      </c>
      <c r="B136" s="13" t="s">
        <v>147</v>
      </c>
      <c r="C136" s="43" t="s">
        <v>148</v>
      </c>
      <c r="D136" s="159">
        <v>30</v>
      </c>
      <c r="E136" s="161" t="s">
        <v>203</v>
      </c>
      <c r="F136" s="34" t="s">
        <v>652</v>
      </c>
      <c r="G136" s="34" t="s">
        <v>652</v>
      </c>
      <c r="H136" s="34" t="s">
        <v>653</v>
      </c>
      <c r="I136" s="43">
        <v>0.04</v>
      </c>
      <c r="J136" s="49" t="s">
        <v>654</v>
      </c>
      <c r="K136" s="49">
        <v>4740574092303</v>
      </c>
      <c r="L136" s="48">
        <v>447</v>
      </c>
      <c r="M136" s="48">
        <v>78</v>
      </c>
      <c r="N136" s="48">
        <v>0.01</v>
      </c>
      <c r="O136" s="48">
        <v>15</v>
      </c>
      <c r="P136" s="50" t="s">
        <v>267</v>
      </c>
      <c r="Q136" s="112">
        <v>10</v>
      </c>
      <c r="R136" s="27">
        <v>0.41639999999999999</v>
      </c>
      <c r="S136" s="27">
        <v>10.41</v>
      </c>
      <c r="T136" s="137">
        <f t="shared" si="4"/>
        <v>104.1</v>
      </c>
    </row>
    <row r="137" spans="1:23" s="46" customFormat="1" ht="48" x14ac:dyDescent="0.25">
      <c r="A137" s="133">
        <v>154</v>
      </c>
      <c r="B137" s="13" t="s">
        <v>255</v>
      </c>
      <c r="C137" s="159" t="s">
        <v>254</v>
      </c>
      <c r="D137" s="159"/>
      <c r="E137" s="161"/>
      <c r="F137" s="34" t="s">
        <v>655</v>
      </c>
      <c r="G137" s="34" t="s">
        <v>655</v>
      </c>
      <c r="H137" s="34" t="s">
        <v>656</v>
      </c>
      <c r="I137" s="43">
        <v>8.5000000000000006E-2</v>
      </c>
      <c r="J137" s="49" t="s">
        <v>657</v>
      </c>
      <c r="K137" s="49">
        <v>4740574090477</v>
      </c>
      <c r="L137" s="48">
        <v>491</v>
      </c>
      <c r="M137" s="48">
        <v>28</v>
      </c>
      <c r="N137" s="48">
        <v>7.3</v>
      </c>
      <c r="O137" s="48">
        <v>38</v>
      </c>
      <c r="P137" s="48" t="s">
        <v>490</v>
      </c>
      <c r="Q137" s="112">
        <v>40</v>
      </c>
      <c r="R137" s="27">
        <v>0.7420500000000001</v>
      </c>
      <c r="S137" s="27">
        <v>8.73</v>
      </c>
      <c r="T137" s="137">
        <f t="shared" si="4"/>
        <v>349.20000000000005</v>
      </c>
      <c r="V137"/>
      <c r="W137"/>
    </row>
    <row r="138" spans="1:23" s="46" customFormat="1" ht="48" x14ac:dyDescent="0.2">
      <c r="A138" s="133">
        <v>155</v>
      </c>
      <c r="B138" s="13" t="s">
        <v>256</v>
      </c>
      <c r="C138" s="159"/>
      <c r="D138" s="159"/>
      <c r="E138" s="161"/>
      <c r="F138" s="34" t="s">
        <v>658</v>
      </c>
      <c r="G138" s="34" t="s">
        <v>658</v>
      </c>
      <c r="H138" s="34" t="s">
        <v>659</v>
      </c>
      <c r="I138" s="43">
        <v>8.5000000000000006E-2</v>
      </c>
      <c r="J138" s="52" t="s">
        <v>657</v>
      </c>
      <c r="K138" s="52">
        <v>4740574090439</v>
      </c>
      <c r="L138" s="48">
        <v>366</v>
      </c>
      <c r="M138" s="48">
        <v>13</v>
      </c>
      <c r="N138" s="48">
        <v>4.3</v>
      </c>
      <c r="O138" s="48">
        <v>33</v>
      </c>
      <c r="P138" s="48" t="s">
        <v>490</v>
      </c>
      <c r="Q138" s="112">
        <v>40</v>
      </c>
      <c r="R138" s="27">
        <v>0.93415000000000004</v>
      </c>
      <c r="S138" s="27">
        <v>10.99</v>
      </c>
      <c r="T138" s="137">
        <f t="shared" si="4"/>
        <v>439.6</v>
      </c>
    </row>
    <row r="139" spans="1:23" s="46" customFormat="1" ht="48" x14ac:dyDescent="0.2">
      <c r="A139" s="133">
        <v>157</v>
      </c>
      <c r="B139" s="13" t="s">
        <v>257</v>
      </c>
      <c r="C139" s="159"/>
      <c r="D139" s="159"/>
      <c r="E139" s="161"/>
      <c r="F139" s="34" t="s">
        <v>660</v>
      </c>
      <c r="G139" s="34" t="s">
        <v>660</v>
      </c>
      <c r="H139" s="34" t="s">
        <v>661</v>
      </c>
      <c r="I139" s="43">
        <v>0.1</v>
      </c>
      <c r="J139" s="52" t="s">
        <v>662</v>
      </c>
      <c r="K139" s="52">
        <v>4740574092709</v>
      </c>
      <c r="L139" s="48">
        <v>435</v>
      </c>
      <c r="M139" s="48">
        <v>29</v>
      </c>
      <c r="N139" s="48">
        <v>1</v>
      </c>
      <c r="O139" s="48">
        <v>35</v>
      </c>
      <c r="P139" s="48" t="s">
        <v>267</v>
      </c>
      <c r="Q139" s="112">
        <v>10</v>
      </c>
      <c r="R139" s="27">
        <v>1.1839999999999999</v>
      </c>
      <c r="S139" s="27">
        <v>11.84</v>
      </c>
      <c r="T139" s="137">
        <f t="shared" si="4"/>
        <v>118.4</v>
      </c>
    </row>
    <row r="140" spans="1:23" s="46" customFormat="1" ht="60" x14ac:dyDescent="0.2">
      <c r="A140" s="133">
        <v>158</v>
      </c>
      <c r="B140" s="13" t="s">
        <v>258</v>
      </c>
      <c r="C140" s="159"/>
      <c r="D140" s="159"/>
      <c r="E140" s="161"/>
      <c r="F140" s="34" t="s">
        <v>663</v>
      </c>
      <c r="G140" s="34" t="s">
        <v>663</v>
      </c>
      <c r="H140" s="34" t="s">
        <v>664</v>
      </c>
      <c r="I140" s="43">
        <v>0.1</v>
      </c>
      <c r="J140" s="52" t="s">
        <v>662</v>
      </c>
      <c r="K140" s="52">
        <v>4740574092662</v>
      </c>
      <c r="L140" s="48">
        <v>441</v>
      </c>
      <c r="M140" s="48">
        <v>26</v>
      </c>
      <c r="N140" s="48">
        <v>1</v>
      </c>
      <c r="O140" s="48">
        <v>37</v>
      </c>
      <c r="P140" s="48" t="s">
        <v>665</v>
      </c>
      <c r="Q140" s="112">
        <v>40</v>
      </c>
      <c r="R140" s="27">
        <v>1.3</v>
      </c>
      <c r="S140" s="27">
        <v>13</v>
      </c>
      <c r="T140" s="137">
        <f t="shared" si="4"/>
        <v>520</v>
      </c>
    </row>
    <row r="141" spans="1:23" s="46" customFormat="1" ht="48.75" thickBot="1" x14ac:dyDescent="0.25">
      <c r="A141" s="131">
        <v>159</v>
      </c>
      <c r="B141" s="126" t="s">
        <v>150</v>
      </c>
      <c r="C141" s="77" t="s">
        <v>151</v>
      </c>
      <c r="D141" s="160"/>
      <c r="E141" s="126" t="s">
        <v>149</v>
      </c>
      <c r="F141" s="83" t="s">
        <v>666</v>
      </c>
      <c r="G141" s="83" t="s">
        <v>666</v>
      </c>
      <c r="H141" s="71" t="s">
        <v>686</v>
      </c>
      <c r="I141" s="70">
        <v>8.5000000000000006E-2</v>
      </c>
      <c r="J141" s="72" t="s">
        <v>657</v>
      </c>
      <c r="K141" s="73">
        <v>4740574090460</v>
      </c>
      <c r="L141" s="70">
        <v>432</v>
      </c>
      <c r="M141" s="70">
        <v>31</v>
      </c>
      <c r="N141" s="70">
        <v>14</v>
      </c>
      <c r="O141" s="70">
        <v>28</v>
      </c>
      <c r="P141" s="70" t="s">
        <v>665</v>
      </c>
      <c r="Q141" s="123">
        <v>10</v>
      </c>
      <c r="R141" s="84">
        <v>1.0582499999999999</v>
      </c>
      <c r="S141" s="29">
        <v>12.45</v>
      </c>
      <c r="T141" s="138">
        <f t="shared" ref="T141" si="5">Q141*S141</f>
        <v>124.5</v>
      </c>
    </row>
    <row r="142" spans="1:23" ht="15.75" thickBot="1" x14ac:dyDescent="0.3">
      <c r="T142" s="149">
        <f>SUM(T99:T141)</f>
        <v>289137.19999999995</v>
      </c>
      <c r="V142" s="46"/>
      <c r="W142" s="46"/>
    </row>
    <row r="143" spans="1:23" s="88" customFormat="1" ht="15.75" thickBot="1" x14ac:dyDescent="0.3">
      <c r="A143" s="134" t="s">
        <v>38</v>
      </c>
      <c r="E143" s="116"/>
      <c r="Q143" s="124"/>
      <c r="T143" s="150">
        <f>T21+T36+T40+T87+T98+T142</f>
        <v>1885521.9</v>
      </c>
    </row>
    <row r="144" spans="1:23" s="88" customFormat="1" x14ac:dyDescent="0.25">
      <c r="A144" s="135" t="s">
        <v>39</v>
      </c>
      <c r="E144" s="116"/>
      <c r="Q144" s="124"/>
      <c r="T144" s="116"/>
      <c r="V144" s="110"/>
      <c r="W144" s="110"/>
    </row>
    <row r="145" spans="1:23" s="88" customFormat="1" x14ac:dyDescent="0.25">
      <c r="A145" s="135" t="s">
        <v>40</v>
      </c>
      <c r="E145" s="116"/>
      <c r="Q145" s="124"/>
      <c r="T145" s="116"/>
      <c r="V145" s="110"/>
      <c r="W145" s="110"/>
    </row>
    <row r="146" spans="1:23" s="88" customFormat="1" x14ac:dyDescent="0.25">
      <c r="A146" s="135" t="s">
        <v>41</v>
      </c>
      <c r="E146" s="116"/>
      <c r="Q146" s="124"/>
      <c r="T146" s="116"/>
      <c r="V146" s="110"/>
      <c r="W146" s="110"/>
    </row>
    <row r="147" spans="1:23" s="88" customFormat="1" x14ac:dyDescent="0.25">
      <c r="A147" s="136" t="s">
        <v>152</v>
      </c>
      <c r="E147" s="116"/>
      <c r="Q147" s="124"/>
      <c r="T147" s="116"/>
      <c r="V147" s="110"/>
      <c r="W147" s="110"/>
    </row>
    <row r="148" spans="1:23" x14ac:dyDescent="0.25">
      <c r="A148" s="134" t="s">
        <v>261</v>
      </c>
    </row>
  </sheetData>
  <mergeCells count="106">
    <mergeCell ref="A87:G87"/>
    <mergeCell ref="A98:G98"/>
    <mergeCell ref="A21:G21"/>
    <mergeCell ref="A36:G36"/>
    <mergeCell ref="E52:E53"/>
    <mergeCell ref="D63:D76"/>
    <mergeCell ref="E74:E76"/>
    <mergeCell ref="P3:P5"/>
    <mergeCell ref="E22:E25"/>
    <mergeCell ref="E26:E30"/>
    <mergeCell ref="D31:D32"/>
    <mergeCell ref="E32:E35"/>
    <mergeCell ref="C41:C43"/>
    <mergeCell ref="D41:D43"/>
    <mergeCell ref="E41:E43"/>
    <mergeCell ref="C45:C46"/>
    <mergeCell ref="A40:G40"/>
    <mergeCell ref="D18:D19"/>
    <mergeCell ref="R3:R5"/>
    <mergeCell ref="S3:S5"/>
    <mergeCell ref="G3:G5"/>
    <mergeCell ref="H3:H5"/>
    <mergeCell ref="I3:I5"/>
    <mergeCell ref="T3:T5"/>
    <mergeCell ref="L4:L5"/>
    <mergeCell ref="M4:M5"/>
    <mergeCell ref="N4:N5"/>
    <mergeCell ref="O4:O5"/>
    <mergeCell ref="J3:J5"/>
    <mergeCell ref="K3:K5"/>
    <mergeCell ref="L3:O3"/>
    <mergeCell ref="A1:G1"/>
    <mergeCell ref="E18:E20"/>
    <mergeCell ref="A3:A5"/>
    <mergeCell ref="B3:B5"/>
    <mergeCell ref="C3:C5"/>
    <mergeCell ref="D3:D5"/>
    <mergeCell ref="E3:E5"/>
    <mergeCell ref="F3:F5"/>
    <mergeCell ref="E6:E17"/>
    <mergeCell ref="D7:D11"/>
    <mergeCell ref="E50:E51"/>
    <mergeCell ref="E54:E55"/>
    <mergeCell ref="E56:E57"/>
    <mergeCell ref="C59:C62"/>
    <mergeCell ref="E59:E60"/>
    <mergeCell ref="E61:E62"/>
    <mergeCell ref="E48:E49"/>
    <mergeCell ref="D44:D62"/>
    <mergeCell ref="C50:C51"/>
    <mergeCell ref="C56:C58"/>
    <mergeCell ref="D77:D81"/>
    <mergeCell ref="C82:C83"/>
    <mergeCell ref="D82:D86"/>
    <mergeCell ref="E82:E83"/>
    <mergeCell ref="C84:C86"/>
    <mergeCell ref="E84:E86"/>
    <mergeCell ref="E63:E65"/>
    <mergeCell ref="E68:E70"/>
    <mergeCell ref="E71:E73"/>
    <mergeCell ref="E66:E67"/>
    <mergeCell ref="E77:E78"/>
    <mergeCell ref="C77:C80"/>
    <mergeCell ref="E79:E80"/>
    <mergeCell ref="C63:C67"/>
    <mergeCell ref="C71:C76"/>
    <mergeCell ref="C115:C117"/>
    <mergeCell ref="C99:C100"/>
    <mergeCell ref="D99:D100"/>
    <mergeCell ref="D101:D103"/>
    <mergeCell ref="E101:E102"/>
    <mergeCell ref="E88:E93"/>
    <mergeCell ref="D90:D93"/>
    <mergeCell ref="D96:D97"/>
    <mergeCell ref="E96:E97"/>
    <mergeCell ref="C102:C103"/>
    <mergeCell ref="D110:D113"/>
    <mergeCell ref="C111:C112"/>
    <mergeCell ref="E112:E113"/>
    <mergeCell ref="D104:D105"/>
    <mergeCell ref="E104:E105"/>
    <mergeCell ref="D106:D109"/>
    <mergeCell ref="C108:C109"/>
    <mergeCell ref="E108:E109"/>
    <mergeCell ref="D136:D141"/>
    <mergeCell ref="E136:E140"/>
    <mergeCell ref="C137:C140"/>
    <mergeCell ref="Q3:Q5"/>
    <mergeCell ref="C127:C128"/>
    <mergeCell ref="D127:D130"/>
    <mergeCell ref="E127:E131"/>
    <mergeCell ref="E132:E135"/>
    <mergeCell ref="C132:C133"/>
    <mergeCell ref="D132:D133"/>
    <mergeCell ref="C134:C135"/>
    <mergeCell ref="D134:D135"/>
    <mergeCell ref="C121:C122"/>
    <mergeCell ref="D121:D123"/>
    <mergeCell ref="E121:E123"/>
    <mergeCell ref="D124:D125"/>
    <mergeCell ref="E124:E126"/>
    <mergeCell ref="D115:D117"/>
    <mergeCell ref="E116:E117"/>
    <mergeCell ref="C48:C49"/>
    <mergeCell ref="C118:C119"/>
    <mergeCell ref="D118:D120"/>
  </mergeCells>
  <pageMargins left="0.7" right="0.7" top="0.75" bottom="0.75" header="0.3" footer="0.3"/>
  <pageSetup paperSize="8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Liha ja lihatooted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Gerli Kuldmaa</dc:creator>
  <cp:lastModifiedBy>Ele Pikpõld</cp:lastModifiedBy>
  <cp:lastPrinted>2024-02-21T12:15:15Z</cp:lastPrinted>
  <dcterms:created xsi:type="dcterms:W3CDTF">2023-01-12T06:44:12Z</dcterms:created>
  <dcterms:modified xsi:type="dcterms:W3CDTF">2024-03-18T12:26:06Z</dcterms:modified>
</cp:coreProperties>
</file>