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200"/>
  </bookViews>
  <sheets>
    <sheet name="Mediaplan" sheetId="1" r:id="rId1"/>
  </sheets>
  <definedNames>
    <definedName name="Plan_akkoord?">#REF!</definedName>
    <definedName name="PO_Numb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<sst xmlns="http://schemas.openxmlformats.org/spreadsheetml/2006/main" count="64" uniqueCount="58">
  <si>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Koostaja</t>
  </si>
  <si>
    <t>NOH Production OÜ</t>
  </si>
  <si>
    <t>Client</t>
  </si>
  <si>
    <t>Rigii Tugiteenuste Keskus</t>
  </si>
  <si>
    <t>Country</t>
  </si>
  <si>
    <t>Eesti</t>
  </si>
  <si>
    <t>Campaign</t>
  </si>
  <si>
    <t>EU toetused</t>
  </si>
  <si>
    <t>Target group</t>
  </si>
  <si>
    <t>18-24, 25-34 ettevõtlikud noored, potentsiaalsed toetuste taotlejad.</t>
  </si>
  <si>
    <t>Channel</t>
  </si>
  <si>
    <t>Language</t>
  </si>
  <si>
    <t>Device</t>
  </si>
  <si>
    <t>Targeting</t>
  </si>
  <si>
    <t>Format</t>
  </si>
  <si>
    <t>Placement</t>
  </si>
  <si>
    <t>Buying unit</t>
  </si>
  <si>
    <t>Goal</t>
  </si>
  <si>
    <t>CPM</t>
  </si>
  <si>
    <t>Impressions</t>
  </si>
  <si>
    <t>Clicks</t>
  </si>
  <si>
    <t>Budget</t>
  </si>
  <si>
    <t>November</t>
  </si>
  <si>
    <t>Detsember</t>
  </si>
  <si>
    <t>CPM €</t>
  </si>
  <si>
    <t>CPC €</t>
  </si>
  <si>
    <t>CTR %</t>
  </si>
  <si>
    <t>47</t>
  </si>
  <si>
    <t>48</t>
  </si>
  <si>
    <t>49</t>
  </si>
  <si>
    <t>50</t>
  </si>
  <si>
    <t>51</t>
  </si>
  <si>
    <t>Online</t>
  </si>
  <si>
    <t>Youtube</t>
  </si>
  <si>
    <t>EE</t>
  </si>
  <si>
    <t>Alll</t>
  </si>
  <si>
    <t>Vanus: 18-34, huvid: "Local life” (kogukondlik elu, kohalikud lood), “Entertainment &amp; Culture”, “News". Excluded: gaming apps</t>
  </si>
  <si>
    <t>Video</t>
  </si>
  <si>
    <t>Skippable in-feed, Shorts</t>
  </si>
  <si>
    <t xml:space="preserve">CPM </t>
  </si>
  <si>
    <t>Video views</t>
  </si>
  <si>
    <t>Meta (Facebook)</t>
  </si>
  <si>
    <t>All</t>
  </si>
  <si>
    <t>Vanus: 25-34, “Public services”, “Community development”, “European Union”, “Estonian local news”</t>
  </si>
  <si>
    <t>Video, banner</t>
  </si>
  <si>
    <t>Feed, Story</t>
  </si>
  <si>
    <t>Engagement + reach</t>
  </si>
  <si>
    <t xml:space="preserve"> </t>
  </si>
  <si>
    <t>Meta (Instagram)</t>
  </si>
  <si>
    <t>Mobile</t>
  </si>
  <si>
    <t>Vanus: 18-34, huvid: “Culture”, “Community”, “Public programs”, “Local influencers”, “EU topics”</t>
  </si>
  <si>
    <t>Reels</t>
  </si>
  <si>
    <t>Total</t>
  </si>
  <si>
    <t>Meedia total</t>
  </si>
  <si>
    <t>Agency total</t>
  </si>
  <si>
    <t>Mõjuisik</t>
  </si>
  <si>
    <t>Strateegia, seadistamine, loovtöö</t>
  </si>
  <si>
    <t>Klippide tootmine, litsentsid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</si>
</sst>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[$€-2]\ #,##0.00"/>
    <numFmt numFmtId="177" formatCode="#,##0.00000000000000"/>
    <numFmt numFmtId="178" formatCode="\W0"/>
    <numFmt numFmtId="179" formatCode="_-[$€-2]\ * #,##0.00_-;\-[$€-2]\ * #,##0.00_-;_-[$€-2]\ * &quot;-&quot;??_-;_-@"/>
  </numFmts>
  <fonts count="40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b/>
      <sz val="10"/>
      <color rgb="FF3F3F3F"/>
      <name val="Arial"/>
      <charset val="134"/>
    </font>
    <font>
      <b/>
      <sz val="10"/>
      <color theme="0"/>
      <name val="Arial"/>
      <charset val="134"/>
    </font>
    <font>
      <sz val="10"/>
      <color rgb="FF3F3F3F"/>
      <name val="Arial"/>
      <charset val="134"/>
    </font>
    <font>
      <b/>
      <sz val="11"/>
      <color rgb="FFFFFFFF"/>
      <name val="Arial"/>
      <charset val="134"/>
    </font>
    <font>
      <b/>
      <sz val="11"/>
      <color rgb="FF9999FF"/>
      <name val="Arial"/>
      <charset val="134"/>
    </font>
    <font>
      <sz val="11"/>
      <color rgb="FF9999FF"/>
      <name val="Arial"/>
      <charset val="134"/>
    </font>
    <font>
      <b/>
      <sz val="10"/>
      <color rgb="FF9999FF"/>
      <name val="Arial"/>
      <charset val="134"/>
    </font>
    <font>
      <sz val="10"/>
      <color rgb="FF9999FF"/>
      <name val="Arial"/>
      <charset val="134"/>
    </font>
    <font>
      <b/>
      <sz val="10"/>
      <color theme="7"/>
      <name val="Arial"/>
      <charset val="134"/>
    </font>
    <font>
      <b/>
      <sz val="10"/>
      <color theme="5"/>
      <name val="Arial"/>
      <charset val="134"/>
    </font>
    <font>
      <sz val="10"/>
      <color theme="5"/>
      <name val="Arial"/>
      <charset val="134"/>
    </font>
    <font>
      <sz val="8"/>
      <color theme="1"/>
      <name val="Arial"/>
      <charset val="134"/>
    </font>
    <font>
      <sz val="10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2F2F2"/>
      </left>
      <right/>
      <top style="thin">
        <color rgb="FFF2F2F2"/>
      </top>
      <bottom/>
      <diagonal/>
    </border>
    <border>
      <left/>
      <right/>
      <top style="thin">
        <color rgb="FFF2F2F2"/>
      </top>
      <bottom/>
      <diagonal/>
    </border>
    <border>
      <left style="thin">
        <color rgb="FFF2F2F2"/>
      </left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F2F2F2"/>
      </left>
      <right style="thin">
        <color rgb="FFD8D8D8"/>
      </right>
      <top style="thin">
        <color rgb="FFF2F2F2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2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27" applyNumberFormat="0" applyAlignment="0" applyProtection="0">
      <alignment vertical="center"/>
    </xf>
    <xf numFmtId="0" fontId="30" fillId="9" borderId="28" applyNumberFormat="0" applyAlignment="0" applyProtection="0">
      <alignment vertical="center"/>
    </xf>
    <xf numFmtId="0" fontId="31" fillId="9" borderId="27" applyNumberFormat="0" applyAlignment="0" applyProtection="0">
      <alignment vertical="center"/>
    </xf>
    <xf numFmtId="0" fontId="32" fillId="10" borderId="29" applyNumberFormat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95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49" fontId="3" fillId="3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3" borderId="9" xfId="0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76" fontId="3" fillId="0" borderId="10" xfId="0" applyNumberFormat="1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176" fontId="4" fillId="0" borderId="10" xfId="0" applyNumberFormat="1" applyFont="1" applyBorder="1" applyAlignment="1">
      <alignment horizontal="center" vertical="center"/>
    </xf>
    <xf numFmtId="49" fontId="7" fillId="4" borderId="10" xfId="0" applyNumberFormat="1" applyFont="1" applyFill="1" applyBorder="1" applyAlignment="1">
      <alignment vertical="center"/>
    </xf>
    <xf numFmtId="176" fontId="7" fillId="4" borderId="10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/>
    </xf>
    <xf numFmtId="4" fontId="8" fillId="5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14" fillId="5" borderId="0" xfId="0" applyNumberFormat="1" applyFont="1" applyFill="1" applyBorder="1" applyAlignment="1">
      <alignment horizontal="center" vertical="center"/>
    </xf>
    <xf numFmtId="2" fontId="6" fillId="5" borderId="0" xfId="0" applyNumberFormat="1" applyFont="1" applyFill="1" applyBorder="1" applyAlignment="1">
      <alignment horizontal="center" vertical="center"/>
    </xf>
    <xf numFmtId="4" fontId="15" fillId="5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178" fontId="3" fillId="3" borderId="0" xfId="0" applyNumberFormat="1" applyFont="1" applyFill="1" applyBorder="1" applyAlignment="1">
      <alignment vertical="center" shrinkToFit="1"/>
    </xf>
    <xf numFmtId="0" fontId="5" fillId="0" borderId="17" xfId="0" applyFont="1" applyBorder="1"/>
    <xf numFmtId="49" fontId="4" fillId="3" borderId="0" xfId="0" applyNumberFormat="1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left" vertical="center"/>
    </xf>
    <xf numFmtId="3" fontId="18" fillId="6" borderId="19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3" fontId="19" fillId="3" borderId="0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3" fontId="18" fillId="0" borderId="19" xfId="0" applyNumberFormat="1" applyFont="1" applyBorder="1" applyAlignment="1">
      <alignment horizontal="left" vertical="center"/>
    </xf>
    <xf numFmtId="3" fontId="18" fillId="0" borderId="19" xfId="0" applyNumberFormat="1" applyFont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0" fontId="3" fillId="3" borderId="0" xfId="0" applyNumberFormat="1" applyFont="1" applyFill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0</xdr:colOff>
      <xdr:row>1</xdr:row>
      <xdr:rowOff>0</xdr:rowOff>
    </xdr:from>
    <xdr:ext cx="304800" cy="304800"/>
    <xdr:sp>
      <xdr:nvSpPr>
        <xdr:cNvPr id="3" name="Shape 3" descr="EAS"/>
        <xdr:cNvSpPr/>
      </xdr:nvSpPr>
      <xdr:spPr>
        <a:xfrm>
          <a:off x="16098520" y="1619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>
      <xdr:nvSpPr>
        <xdr:cNvPr id="4" name="Shape 4" descr="EAS"/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>
      <xdr:nvSpPr>
        <xdr:cNvPr id="2" name="Shape 4" descr="EAS"/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</xdr:col>
      <xdr:colOff>0</xdr:colOff>
      <xdr:row>1</xdr:row>
      <xdr:rowOff>0</xdr:rowOff>
    </xdr:from>
    <xdr:ext cx="314325" cy="314325"/>
    <xdr:sp>
      <xdr:nvSpPr>
        <xdr:cNvPr id="5" name="Shape 4" descr="EAS"/>
        <xdr:cNvSpPr/>
      </xdr:nvSpPr>
      <xdr:spPr>
        <a:xfrm>
          <a:off x="16098520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23</xdr:col>
      <xdr:colOff>0</xdr:colOff>
      <xdr:row>1</xdr:row>
      <xdr:rowOff>0</xdr:rowOff>
    </xdr:from>
    <xdr:ext cx="314325" cy="314325"/>
    <xdr:sp>
      <xdr:nvSpPr>
        <xdr:cNvPr id="6" name="Shape 4" descr="EAS"/>
        <xdr:cNvSpPr/>
      </xdr:nvSpPr>
      <xdr:spPr>
        <a:xfrm>
          <a:off x="20842605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23</xdr:col>
      <xdr:colOff>0</xdr:colOff>
      <xdr:row>1</xdr:row>
      <xdr:rowOff>0</xdr:rowOff>
    </xdr:from>
    <xdr:ext cx="314325" cy="314325"/>
    <xdr:sp>
      <xdr:nvSpPr>
        <xdr:cNvPr id="7" name="Shape 4" descr="EAS"/>
        <xdr:cNvSpPr/>
      </xdr:nvSpPr>
      <xdr:spPr>
        <a:xfrm>
          <a:off x="20842605" y="161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999"/>
  <sheetViews>
    <sheetView showGridLines="0" tabSelected="1" workbookViewId="0">
      <pane xSplit="2" ySplit="10" topLeftCell="C13" activePane="bottomRight" state="frozen"/>
      <selection/>
      <selection pane="topRight"/>
      <selection pane="bottomLeft"/>
      <selection pane="bottomRight" activeCell="B19" sqref="B19"/>
    </sheetView>
  </sheetViews>
  <sheetFormatPr defaultColWidth="12.6339285714286" defaultRowHeight="15" customHeight="1"/>
  <cols>
    <col min="1" max="1" width="1.63392857142857" customWidth="1"/>
    <col min="2" max="2" width="29.8839285714286" customWidth="1"/>
    <col min="3" max="3" width="12.1339285714286" customWidth="1"/>
    <col min="4" max="4" width="8.63392857142857" customWidth="1"/>
    <col min="5" max="5" width="36.3839285714286" customWidth="1"/>
    <col min="6" max="6" width="24.1339285714286" customWidth="1"/>
    <col min="7" max="7" width="23.3839285714286" customWidth="1"/>
    <col min="8" max="8" width="9.63392857142857" customWidth="1"/>
    <col min="9" max="9" width="22.1339285714286" customWidth="1"/>
    <col min="10" max="10" width="20.3839285714286" customWidth="1"/>
    <col min="11" max="11" width="15.5" customWidth="1"/>
    <col min="12" max="12" width="10.6339285714286" customWidth="1"/>
    <col min="13" max="13" width="11.8839285714286" customWidth="1"/>
    <col min="14" max="15" width="4.88392857142857" customWidth="1"/>
    <col min="16" max="16" width="4.63392857142857" customWidth="1"/>
    <col min="17" max="20" width="4.88392857142857" customWidth="1"/>
    <col min="21" max="21" width="8.63392857142857" customWidth="1"/>
    <col min="22" max="22" width="9.63392857142857" customWidth="1"/>
    <col min="23" max="23" width="14.5" customWidth="1"/>
    <col min="24" max="43" width="12.5" customWidth="1"/>
  </cols>
  <sheetData>
    <row r="1" ht="12.75" customHeight="1" spans="1:4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ht="12.75" customHeight="1" spans="1:43">
      <c r="A2" s="1"/>
      <c r="B2" s="2" t="s">
        <v>0</v>
      </c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ht="12.75" customHeight="1" spans="1:43">
      <c r="A3" s="1"/>
      <c r="B3" s="3" t="s">
        <v>2</v>
      </c>
      <c r="C3" s="4" t="s">
        <v>3</v>
      </c>
      <c r="D3" s="2"/>
      <c r="E3" s="2"/>
      <c r="F3" s="2"/>
      <c r="G3" s="2"/>
      <c r="H3" s="2"/>
      <c r="I3" s="2"/>
      <c r="J3" s="2"/>
      <c r="K3" s="42"/>
      <c r="L3" s="21"/>
      <c r="M3" s="2"/>
      <c r="N3" s="46"/>
      <c r="O3" s="46"/>
      <c r="P3" s="46"/>
      <c r="Q3" s="46"/>
      <c r="R3" s="46"/>
      <c r="S3" s="46"/>
      <c r="T3" s="46"/>
      <c r="U3" s="46"/>
      <c r="V3" s="46"/>
      <c r="W3" s="46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ht="12.75" customHeight="1" spans="1:43">
      <c r="A4" s="1"/>
      <c r="B4" s="3" t="s">
        <v>4</v>
      </c>
      <c r="C4" s="4" t="s">
        <v>5</v>
      </c>
      <c r="D4" s="2"/>
      <c r="E4" s="2"/>
      <c r="F4" s="2"/>
      <c r="G4" s="2"/>
      <c r="H4" s="2"/>
      <c r="I4" s="2"/>
      <c r="J4" s="2"/>
      <c r="K4" s="43"/>
      <c r="L4" s="43"/>
      <c r="M4" s="2"/>
      <c r="N4" s="46"/>
      <c r="O4" s="46"/>
      <c r="P4" s="46"/>
      <c r="Q4" s="46"/>
      <c r="R4" s="46"/>
      <c r="S4" s="46"/>
      <c r="T4" s="46"/>
      <c r="U4" s="46"/>
      <c r="V4" s="46"/>
      <c r="W4" s="4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ht="12.75" customHeight="1" spans="1:43">
      <c r="A5" s="1"/>
      <c r="B5" s="5" t="s">
        <v>6</v>
      </c>
      <c r="C5" s="4" t="s">
        <v>7</v>
      </c>
      <c r="D5" s="2"/>
      <c r="E5" s="2"/>
      <c r="F5" s="2"/>
      <c r="G5" s="2"/>
      <c r="H5" s="2"/>
      <c r="I5" s="2"/>
      <c r="J5" s="44"/>
      <c r="K5" s="45"/>
      <c r="L5" s="46"/>
      <c r="M5" s="2"/>
      <c r="N5" s="46"/>
      <c r="O5" s="46"/>
      <c r="P5" s="46"/>
      <c r="Q5" s="46"/>
      <c r="R5" s="46"/>
      <c r="S5" s="46"/>
      <c r="T5" s="46"/>
      <c r="U5" s="46"/>
      <c r="V5" s="46"/>
      <c r="W5" s="46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ht="45.75" customHeight="1" spans="1:43">
      <c r="A6" s="1"/>
      <c r="B6" s="6" t="s">
        <v>8</v>
      </c>
      <c r="C6" s="7" t="s">
        <v>9</v>
      </c>
      <c r="F6" s="2"/>
      <c r="G6" s="2"/>
      <c r="H6" s="2"/>
      <c r="I6" s="2"/>
      <c r="J6" s="44"/>
      <c r="K6" s="46"/>
      <c r="L6" s="46"/>
      <c r="M6" s="2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ht="12.75" customHeight="1" spans="1:43">
      <c r="A7" s="1"/>
      <c r="B7" s="8"/>
      <c r="C7" s="8"/>
      <c r="D7" s="8"/>
      <c r="E7" s="8"/>
      <c r="F7" s="8"/>
      <c r="G7" s="8"/>
      <c r="H7" s="8"/>
      <c r="I7" s="8"/>
      <c r="J7" s="47"/>
      <c r="K7" s="48"/>
      <c r="L7" s="48"/>
      <c r="M7" s="8"/>
      <c r="N7" s="2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ht="12.75" customHeight="1" spans="1:43">
      <c r="A8" s="1"/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31" t="s">
        <v>16</v>
      </c>
      <c r="I8" s="31" t="s">
        <v>17</v>
      </c>
      <c r="J8" s="31" t="s">
        <v>18</v>
      </c>
      <c r="K8" s="31" t="s">
        <v>19</v>
      </c>
      <c r="L8" s="31" t="s">
        <v>20</v>
      </c>
      <c r="M8" s="63" t="s">
        <v>21</v>
      </c>
      <c r="N8" s="64" t="s">
        <v>22</v>
      </c>
      <c r="O8" s="65"/>
      <c r="P8" s="65"/>
      <c r="Q8" s="64" t="s">
        <v>23</v>
      </c>
      <c r="R8" s="65"/>
      <c r="S8" s="82"/>
      <c r="T8" s="82"/>
      <c r="U8" s="85" t="s">
        <v>24</v>
      </c>
      <c r="V8" s="31" t="s">
        <v>25</v>
      </c>
      <c r="W8" s="63" t="s">
        <v>26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89"/>
      <c r="AM8" s="89"/>
      <c r="AN8" s="89"/>
      <c r="AO8" s="89"/>
      <c r="AP8" s="89"/>
      <c r="AQ8" s="89"/>
    </row>
    <row r="9" ht="12.75" customHeight="1" spans="1:43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66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ht="3.75" customHeight="1" spans="1:43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68"/>
      <c r="N10" s="69" t="s">
        <v>27</v>
      </c>
      <c r="O10" s="69" t="s">
        <v>28</v>
      </c>
      <c r="P10" s="69" t="s">
        <v>29</v>
      </c>
      <c r="Q10" s="69" t="s">
        <v>30</v>
      </c>
      <c r="R10" s="69" t="s">
        <v>31</v>
      </c>
      <c r="S10" s="69"/>
      <c r="T10" s="69"/>
      <c r="U10" s="86"/>
      <c r="V10" s="87"/>
      <c r="W10" s="88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</row>
    <row r="11" ht="12.75" customHeight="1" spans="1:43">
      <c r="A11" s="1"/>
      <c r="B11" s="12" t="s">
        <v>32</v>
      </c>
      <c r="C11" s="12"/>
      <c r="D11" s="12"/>
      <c r="E11" s="12"/>
      <c r="F11" s="12"/>
      <c r="G11" s="12"/>
      <c r="H11" s="12"/>
      <c r="I11" s="12"/>
      <c r="J11" s="12"/>
      <c r="K11" s="49">
        <f t="shared" ref="K11:M11" si="0">SUM(K12:K14)</f>
        <v>2033333.66666667</v>
      </c>
      <c r="L11" s="49">
        <f t="shared" si="0"/>
        <v>2400</v>
      </c>
      <c r="M11" s="70">
        <f t="shared" si="0"/>
        <v>6000</v>
      </c>
      <c r="N11" s="71"/>
      <c r="O11" s="71"/>
      <c r="P11" s="71"/>
      <c r="Q11" s="71"/>
      <c r="R11" s="71"/>
      <c r="S11" s="71"/>
      <c r="T11" s="71"/>
      <c r="U11" s="70">
        <f>M11/(K11/1000)</f>
        <v>2.9508191883903</v>
      </c>
      <c r="V11" s="70">
        <f t="shared" ref="V11:V14" si="1">M11/L11</f>
        <v>2.5</v>
      </c>
      <c r="W11" s="90">
        <v>0.005</v>
      </c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</row>
    <row r="12" ht="45.75" customHeight="1" spans="1:43">
      <c r="A12" s="13"/>
      <c r="B12" s="14" t="s">
        <v>33</v>
      </c>
      <c r="C12" s="15" t="s">
        <v>34</v>
      </c>
      <c r="D12" s="15" t="s">
        <v>35</v>
      </c>
      <c r="E12" s="32" t="s">
        <v>36</v>
      </c>
      <c r="F12" s="33" t="s">
        <v>37</v>
      </c>
      <c r="G12" s="34" t="s">
        <v>38</v>
      </c>
      <c r="H12" s="35" t="s">
        <v>39</v>
      </c>
      <c r="I12" s="50" t="s">
        <v>40</v>
      </c>
      <c r="J12" s="28">
        <v>2</v>
      </c>
      <c r="K12" s="51">
        <v>900000</v>
      </c>
      <c r="L12" s="51">
        <v>1500</v>
      </c>
      <c r="M12" s="72">
        <v>2400</v>
      </c>
      <c r="N12" s="73"/>
      <c r="O12" s="74"/>
      <c r="P12" s="74"/>
      <c r="Q12" s="74"/>
      <c r="R12" s="74"/>
      <c r="S12" s="83"/>
      <c r="T12" s="84"/>
      <c r="U12" s="91">
        <v>2</v>
      </c>
      <c r="V12" s="92">
        <f t="shared" si="1"/>
        <v>1.6</v>
      </c>
      <c r="W12" s="93">
        <v>0.002</v>
      </c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</row>
    <row r="13" ht="45.75" customHeight="1" spans="1:43">
      <c r="A13" s="13"/>
      <c r="B13" s="14" t="s">
        <v>41</v>
      </c>
      <c r="C13" s="16" t="s">
        <v>34</v>
      </c>
      <c r="D13" s="15" t="s">
        <v>42</v>
      </c>
      <c r="E13" s="32" t="s">
        <v>43</v>
      </c>
      <c r="F13" s="36" t="s">
        <v>44</v>
      </c>
      <c r="G13" s="37" t="s">
        <v>45</v>
      </c>
      <c r="H13" s="35" t="s">
        <v>39</v>
      </c>
      <c r="I13" s="50" t="s">
        <v>46</v>
      </c>
      <c r="J13" s="28">
        <v>3</v>
      </c>
      <c r="K13" s="51">
        <v>466667</v>
      </c>
      <c r="L13" s="51">
        <v>300</v>
      </c>
      <c r="M13" s="75">
        <v>1600</v>
      </c>
      <c r="N13" s="73"/>
      <c r="O13" s="74"/>
      <c r="P13" s="74"/>
      <c r="Q13" s="74"/>
      <c r="R13" s="74"/>
      <c r="S13" s="83"/>
      <c r="T13" s="84"/>
      <c r="U13" s="91">
        <v>3</v>
      </c>
      <c r="V13" s="92">
        <f t="shared" si="1"/>
        <v>5.33333333333333</v>
      </c>
      <c r="W13" s="93">
        <v>0.005</v>
      </c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</row>
    <row r="14" ht="45.75" customHeight="1" spans="1:43">
      <c r="A14" s="13" t="s">
        <v>47</v>
      </c>
      <c r="B14" s="14" t="s">
        <v>48</v>
      </c>
      <c r="C14" s="16" t="s">
        <v>34</v>
      </c>
      <c r="D14" s="15" t="s">
        <v>49</v>
      </c>
      <c r="E14" s="32" t="s">
        <v>50</v>
      </c>
      <c r="F14" s="36" t="s">
        <v>37</v>
      </c>
      <c r="G14" s="37" t="s">
        <v>51</v>
      </c>
      <c r="H14" s="35" t="s">
        <v>39</v>
      </c>
      <c r="I14" s="52" t="s">
        <v>46</v>
      </c>
      <c r="J14" s="28">
        <v>3</v>
      </c>
      <c r="K14" s="51">
        <f>M14/J14*1000</f>
        <v>666666.666666667</v>
      </c>
      <c r="L14" s="51">
        <v>600</v>
      </c>
      <c r="M14" s="76">
        <v>2000</v>
      </c>
      <c r="N14" s="74"/>
      <c r="O14" s="74"/>
      <c r="P14" s="74"/>
      <c r="Q14" s="74"/>
      <c r="R14" s="74"/>
      <c r="S14" s="84"/>
      <c r="T14" s="84"/>
      <c r="U14" s="91">
        <v>3</v>
      </c>
      <c r="V14" s="92">
        <f t="shared" si="1"/>
        <v>3.33333333333333</v>
      </c>
      <c r="W14" s="93">
        <v>0.0012</v>
      </c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</row>
    <row r="15" ht="19.5" customHeight="1" spans="1:43">
      <c r="A15" s="13"/>
      <c r="B15" s="17" t="s">
        <v>52</v>
      </c>
      <c r="C15" s="18"/>
      <c r="D15" s="18"/>
      <c r="E15" s="18"/>
      <c r="F15" s="18"/>
      <c r="G15" s="18"/>
      <c r="H15" s="38"/>
      <c r="I15" s="38"/>
      <c r="J15" s="53"/>
      <c r="K15" s="49"/>
      <c r="L15" s="49"/>
      <c r="M15" s="70">
        <f>M12+M14+M13</f>
        <v>6000</v>
      </c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ht="24.75" customHeight="1" spans="1:43">
      <c r="A16" s="1"/>
      <c r="B16" s="19"/>
      <c r="C16" s="20"/>
      <c r="D16" s="21"/>
      <c r="E16" s="21"/>
      <c r="F16" s="39"/>
      <c r="G16" s="39"/>
      <c r="H16" s="40"/>
      <c r="I16" s="40"/>
      <c r="J16" s="54"/>
      <c r="K16" s="55"/>
      <c r="L16" s="55"/>
      <c r="M16" s="78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customHeight="1" spans="1:43">
      <c r="A17" s="1"/>
      <c r="B17" s="22" t="s">
        <v>53</v>
      </c>
      <c r="C17" s="23">
        <f>M15</f>
        <v>6000</v>
      </c>
      <c r="D17" s="21"/>
      <c r="E17" s="21"/>
      <c r="F17" s="39"/>
      <c r="G17" s="39"/>
      <c r="H17" s="40"/>
      <c r="I17" s="40"/>
      <c r="J17" s="54"/>
      <c r="K17" s="56"/>
      <c r="L17" s="55"/>
      <c r="M17" s="79"/>
      <c r="N17" s="2"/>
      <c r="O17" s="2"/>
      <c r="P17" s="2"/>
      <c r="Q17" s="2"/>
      <c r="R17" s="2"/>
      <c r="S17" s="2"/>
      <c r="T17" s="2"/>
      <c r="U17" s="2"/>
      <c r="V17" s="2"/>
      <c r="W17" s="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customHeight="1" spans="1:43">
      <c r="A18" s="1"/>
      <c r="B18" s="24" t="s">
        <v>54</v>
      </c>
      <c r="C18" s="25">
        <f>SUM(C19:C21)</f>
        <v>18950</v>
      </c>
      <c r="D18" s="26"/>
      <c r="E18" s="21"/>
      <c r="F18" s="39"/>
      <c r="G18" s="39"/>
      <c r="H18" s="40"/>
      <c r="I18" s="40"/>
      <c r="J18" s="57"/>
      <c r="K18" s="58"/>
      <c r="L18" s="55"/>
      <c r="M18" s="78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customHeight="1" spans="1:43">
      <c r="A19" s="1"/>
      <c r="B19" s="27" t="s">
        <v>55</v>
      </c>
      <c r="C19" s="28">
        <v>4000</v>
      </c>
      <c r="D19" s="26"/>
      <c r="E19" s="21"/>
      <c r="F19" s="39"/>
      <c r="G19" s="39"/>
      <c r="H19" s="40"/>
      <c r="I19" s="40"/>
      <c r="J19" s="57"/>
      <c r="K19" s="58"/>
      <c r="L19" s="55"/>
      <c r="M19" s="78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customHeight="1" spans="1:43">
      <c r="A20" s="1"/>
      <c r="B20" s="27" t="s">
        <v>56</v>
      </c>
      <c r="C20" s="28">
        <v>10450</v>
      </c>
      <c r="D20" s="26"/>
      <c r="E20" s="21"/>
      <c r="F20" s="39"/>
      <c r="G20" s="39"/>
      <c r="H20" s="40"/>
      <c r="I20" s="40"/>
      <c r="J20" s="57"/>
      <c r="K20" s="58"/>
      <c r="L20" s="55"/>
      <c r="M20" s="78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customHeight="1" spans="1:43">
      <c r="A21" s="1"/>
      <c r="B21" s="27" t="s">
        <v>57</v>
      </c>
      <c r="C21" s="28">
        <v>4500</v>
      </c>
      <c r="D21" s="26"/>
      <c r="E21" s="21"/>
      <c r="F21" s="39"/>
      <c r="G21" s="39"/>
      <c r="H21" s="40"/>
      <c r="I21" s="40"/>
      <c r="J21" s="57"/>
      <c r="K21" s="58"/>
      <c r="L21" s="55"/>
      <c r="M21" s="78"/>
      <c r="N21" s="2"/>
      <c r="O21" s="2"/>
      <c r="P21" s="2"/>
      <c r="Q21" s="2"/>
      <c r="R21" s="2"/>
      <c r="S21" s="2"/>
      <c r="T21" s="2"/>
      <c r="U21" s="2"/>
      <c r="V21" s="2"/>
      <c r="W21" s="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customHeight="1" spans="1:43">
      <c r="A22" s="1"/>
      <c r="B22" s="29"/>
      <c r="C22" s="30">
        <f>C17+C18</f>
        <v>24950</v>
      </c>
      <c r="D22" s="21"/>
      <c r="E22" s="21"/>
      <c r="F22" s="41"/>
      <c r="G22" s="41"/>
      <c r="H22" s="41"/>
      <c r="I22" s="41"/>
      <c r="J22" s="59"/>
      <c r="K22" s="60"/>
      <c r="L22" s="61"/>
      <c r="M22" s="80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ht="12.75" customHeight="1" spans="1:43">
      <c r="A23" s="1"/>
      <c r="B23" s="21"/>
      <c r="C23" s="21"/>
      <c r="D23" s="21"/>
      <c r="E23" s="21"/>
      <c r="F23" s="21"/>
      <c r="G23" s="21"/>
      <c r="H23" s="21"/>
      <c r="I23" s="21"/>
      <c r="J23" s="21"/>
      <c r="K23" s="6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ht="12.75" customHeight="1" spans="1:43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ht="12.75" customHeight="1" spans="1:43">
      <c r="A25" s="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6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ht="12.75" customHeight="1" spans="1:43">
      <c r="A26" s="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ht="12.75" customHeight="1" spans="1:43">
      <c r="A27" s="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ht="12.75" customHeight="1" spans="1:43">
      <c r="A28" s="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ht="12.75" customHeight="1" spans="1:43">
      <c r="A29" s="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ht="12.75" customHeight="1" spans="1:43">
      <c r="A30" s="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ht="12.75" customHeight="1" spans="1:43">
      <c r="A31" s="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ht="12.75" customHeight="1" spans="1:43">
      <c r="A32" s="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ht="12.75" customHeight="1" spans="1:43">
      <c r="A33" s="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ht="12.75" customHeight="1" spans="1:43">
      <c r="A34" s="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ht="12.75" customHeight="1" spans="1:43">
      <c r="A35" s="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ht="12.75" customHeight="1" spans="1:43">
      <c r="A36" s="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ht="12.75" customHeight="1" spans="1:43">
      <c r="A37" s="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ht="12.75" customHeight="1" spans="1:43">
      <c r="A38" s="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ht="12.75" customHeight="1" spans="1:43">
      <c r="A39" s="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ht="12.75" customHeight="1" spans="1:43">
      <c r="A40" s="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ht="12.75" customHeight="1" spans="1:43">
      <c r="A41" s="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ht="12.75" customHeight="1" spans="1:43">
      <c r="A42" s="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ht="12.75" customHeight="1" spans="1:43">
      <c r="A43" s="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ht="12.75" customHeight="1" spans="1:43">
      <c r="A44" s="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ht="12.75" customHeight="1" spans="1:43">
      <c r="A45" s="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ht="12.75" customHeight="1" spans="1:43">
      <c r="A46" s="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ht="12.75" customHeight="1" spans="1:43">
      <c r="A47" s="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ht="12.75" customHeight="1" spans="1:43">
      <c r="A48" s="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ht="12.75" customHeight="1" spans="1:43">
      <c r="A49" s="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ht="12.75" customHeight="1" spans="1:43">
      <c r="A50" s="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ht="12.75" customHeight="1" spans="1:43">
      <c r="A51" s="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ht="12.75" customHeight="1" spans="1:43">
      <c r="A52" s="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ht="12.75" customHeight="1" spans="1:43">
      <c r="A53" s="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ht="12.75" customHeight="1" spans="1:43">
      <c r="A54" s="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ht="12.75" customHeight="1" spans="1:43">
      <c r="A55" s="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ht="12.75" customHeight="1" spans="1:43">
      <c r="A56" s="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ht="12.75" customHeight="1" spans="1:43">
      <c r="A57" s="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ht="12.75" customHeight="1" spans="1:43">
      <c r="A58" s="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ht="12.75" customHeight="1" spans="1:43">
      <c r="A59" s="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ht="12.75" customHeight="1" spans="1:43">
      <c r="A60" s="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ht="12.75" customHeight="1" spans="1:43">
      <c r="A61" s="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ht="12.75" customHeight="1" spans="1:43">
      <c r="A62" s="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ht="12.75" customHeight="1" spans="1:43">
      <c r="A63" s="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ht="12.75" customHeight="1" spans="1:43">
      <c r="A64" s="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ht="12.75" customHeight="1" spans="1:43">
      <c r="A65" s="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ht="12.75" customHeight="1" spans="1:43">
      <c r="A66" s="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ht="12.75" customHeight="1" spans="1:43">
      <c r="A67" s="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ht="12.75" customHeight="1" spans="1:43">
      <c r="A68" s="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ht="12.75" customHeight="1" spans="1:43">
      <c r="A69" s="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ht="12.75" customHeight="1" spans="1:43">
      <c r="A70" s="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ht="12.75" customHeight="1" spans="1:43">
      <c r="A71" s="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ht="12.75" customHeight="1" spans="1:43">
      <c r="A72" s="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ht="12.75" customHeight="1" spans="1:43">
      <c r="A73" s="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ht="12.75" customHeight="1" spans="1:43">
      <c r="A74" s="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ht="12.75" customHeight="1" spans="1:43">
      <c r="A75" s="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ht="12.75" customHeight="1" spans="1:43">
      <c r="A76" s="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ht="12.75" customHeight="1" spans="1:43">
      <c r="A77" s="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ht="12.75" customHeight="1" spans="1:43">
      <c r="A78" s="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ht="12.75" customHeight="1" spans="1:43">
      <c r="A79" s="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ht="12.75" customHeight="1" spans="1:43">
      <c r="A80" s="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ht="12.75" customHeight="1" spans="1:43">
      <c r="A81" s="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ht="12.75" customHeight="1" spans="1:43">
      <c r="A82" s="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ht="12.75" customHeight="1" spans="1:43">
      <c r="A83" s="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ht="12.75" customHeight="1" spans="1:43">
      <c r="A84" s="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ht="12.75" customHeight="1" spans="1:43">
      <c r="A85" s="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ht="12.75" customHeight="1" spans="1:43">
      <c r="A86" s="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ht="12.75" customHeight="1" spans="1:43">
      <c r="A87" s="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ht="12.75" customHeight="1" spans="1:43">
      <c r="A88" s="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ht="12.75" customHeight="1" spans="1:43">
      <c r="A89" s="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ht="12.75" customHeight="1" spans="1:43">
      <c r="A90" s="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ht="12.75" customHeight="1" spans="1:43">
      <c r="A91" s="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ht="12.75" customHeight="1" spans="1:43">
      <c r="A92" s="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ht="12.75" customHeight="1" spans="1:43">
      <c r="A93" s="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ht="12.75" customHeight="1" spans="1:43">
      <c r="A94" s="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ht="12.75" customHeight="1" spans="1:43">
      <c r="A95" s="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ht="12.75" customHeight="1" spans="1:43">
      <c r="A96" s="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ht="12.75" customHeight="1" spans="1:43">
      <c r="A97" s="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ht="12.75" customHeight="1" spans="1:43">
      <c r="A98" s="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ht="12.75" customHeight="1" spans="1:43">
      <c r="A99" s="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ht="12.75" customHeight="1" spans="1:43">
      <c r="A100" s="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ht="12.75" customHeight="1" spans="1:43">
      <c r="A101" s="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ht="12.75" customHeight="1" spans="1:43">
      <c r="A102" s="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ht="12.75" customHeight="1" spans="1:43">
      <c r="A103" s="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ht="12.75" customHeight="1" spans="1:43">
      <c r="A104" s="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ht="12.75" customHeight="1" spans="1:43">
      <c r="A105" s="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ht="12.75" customHeight="1" spans="1:43">
      <c r="A106" s="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ht="12.75" customHeight="1" spans="1:43">
      <c r="A107" s="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ht="12.75" customHeight="1" spans="1:43">
      <c r="A108" s="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ht="12.75" customHeight="1" spans="1:43">
      <c r="A109" s="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ht="12.75" customHeight="1" spans="1:43">
      <c r="A110" s="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ht="12.75" customHeight="1" spans="1:43">
      <c r="A111" s="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ht="12.75" customHeight="1" spans="1:43">
      <c r="A112" s="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ht="12.75" customHeight="1" spans="1:43">
      <c r="A113" s="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ht="12.75" customHeight="1" spans="1:43">
      <c r="A114" s="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ht="12.75" customHeight="1" spans="1:43">
      <c r="A115" s="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ht="12.75" customHeight="1" spans="1:43">
      <c r="A116" s="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ht="12.75" customHeight="1" spans="1:43">
      <c r="A117" s="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ht="12.75" customHeight="1" spans="1:43">
      <c r="A118" s="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ht="12.75" customHeight="1" spans="1:43">
      <c r="A119" s="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ht="12.75" customHeight="1" spans="1:43">
      <c r="A120" s="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ht="12.75" customHeight="1" spans="1:43">
      <c r="A121" s="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ht="12.75" customHeight="1" spans="1:43">
      <c r="A122" s="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ht="12.75" customHeight="1" spans="1:43">
      <c r="A123" s="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ht="12.75" customHeight="1" spans="1:43">
      <c r="A124" s="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ht="12.75" customHeight="1" spans="1:43">
      <c r="A125" s="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ht="12.75" customHeight="1" spans="1:43">
      <c r="A126" s="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ht="12.75" customHeight="1" spans="1:43">
      <c r="A127" s="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ht="12.75" customHeight="1" spans="1:43">
      <c r="A128" s="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ht="12.75" customHeight="1" spans="1:43">
      <c r="A129" s="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ht="12.75" customHeight="1" spans="1:43">
      <c r="A130" s="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ht="12.75" customHeight="1" spans="1:43">
      <c r="A131" s="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ht="12.75" customHeight="1" spans="1:43">
      <c r="A132" s="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ht="12.75" customHeight="1" spans="1:43">
      <c r="A133" s="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ht="12.75" customHeight="1" spans="1:43">
      <c r="A134" s="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ht="12.75" customHeight="1" spans="1:43">
      <c r="A135" s="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ht="12.75" customHeight="1" spans="1:43">
      <c r="A136" s="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ht="12.75" customHeight="1" spans="1:43">
      <c r="A137" s="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ht="12.75" customHeight="1" spans="1:43">
      <c r="A138" s="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ht="12.75" customHeight="1" spans="1:43">
      <c r="A139" s="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ht="12.75" customHeight="1" spans="1:43">
      <c r="A140" s="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ht="12.75" customHeight="1" spans="1:43">
      <c r="A141" s="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ht="12.75" customHeight="1" spans="1:43">
      <c r="A142" s="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ht="12.75" customHeight="1" spans="1:43">
      <c r="A143" s="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ht="12.75" customHeight="1" spans="1:43">
      <c r="A144" s="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ht="12.75" customHeight="1" spans="1:43">
      <c r="A145" s="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ht="12.75" customHeight="1" spans="1:43">
      <c r="A146" s="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ht="12.75" customHeight="1" spans="1:43">
      <c r="A147" s="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ht="12.75" customHeight="1" spans="1:43">
      <c r="A148" s="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ht="12.75" customHeight="1" spans="1:43">
      <c r="A149" s="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ht="12.75" customHeight="1" spans="1:43">
      <c r="A150" s="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ht="12.75" customHeight="1" spans="1:43">
      <c r="A151" s="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ht="12.75" customHeight="1" spans="1:43">
      <c r="A152" s="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ht="12.75" customHeight="1" spans="1:43">
      <c r="A153" s="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ht="12.75" customHeight="1" spans="1:43">
      <c r="A154" s="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ht="12.75" customHeight="1" spans="1:43">
      <c r="A155" s="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ht="12.75" customHeight="1" spans="1:43">
      <c r="A156" s="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ht="12.75" customHeight="1" spans="1:43">
      <c r="A157" s="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ht="12.75" customHeight="1" spans="1:43">
      <c r="A158" s="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ht="12.75" customHeight="1" spans="1:43">
      <c r="A159" s="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ht="12.75" customHeight="1" spans="1:43">
      <c r="A160" s="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ht="12.75" customHeight="1" spans="1:43">
      <c r="A161" s="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ht="12.75" customHeight="1" spans="1:43">
      <c r="A162" s="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ht="12.75" customHeight="1" spans="1:43">
      <c r="A163" s="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ht="12.75" customHeight="1" spans="1:43">
      <c r="A164" s="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ht="12.75" customHeight="1" spans="1:43">
      <c r="A165" s="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ht="12.75" customHeight="1" spans="1:43">
      <c r="A166" s="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ht="12.75" customHeight="1" spans="1:43">
      <c r="A167" s="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ht="12.75" customHeight="1" spans="1:43">
      <c r="A168" s="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ht="12.75" customHeight="1" spans="1:43">
      <c r="A169" s="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ht="12.75" customHeight="1" spans="1:43">
      <c r="A170" s="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ht="12.75" customHeight="1" spans="1:43">
      <c r="A171" s="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ht="12.75" customHeight="1" spans="1:43">
      <c r="A172" s="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ht="12.75" customHeight="1" spans="1:43">
      <c r="A173" s="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ht="12.75" customHeight="1" spans="1:43">
      <c r="A174" s="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ht="12.75" customHeight="1" spans="1:43">
      <c r="A175" s="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ht="12.75" customHeight="1" spans="1:43">
      <c r="A176" s="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ht="12.75" customHeight="1" spans="1:43">
      <c r="A177" s="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ht="12.75" customHeight="1" spans="1:43">
      <c r="A178" s="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ht="12.75" customHeight="1" spans="1:43">
      <c r="A179" s="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ht="12.75" customHeight="1" spans="1:43">
      <c r="A180" s="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ht="12.75" customHeight="1" spans="1:43">
      <c r="A181" s="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ht="12.75" customHeight="1" spans="1:43">
      <c r="A182" s="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ht="12.75" customHeight="1" spans="1:43">
      <c r="A183" s="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ht="12.75" customHeight="1" spans="1:43">
      <c r="A184" s="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ht="12.75" customHeight="1" spans="1:43">
      <c r="A185" s="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ht="12.75" customHeight="1" spans="1:43">
      <c r="A186" s="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ht="12.75" customHeight="1" spans="1:43">
      <c r="A187" s="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ht="12.75" customHeight="1" spans="1:43">
      <c r="A188" s="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ht="12.75" customHeight="1" spans="1:43">
      <c r="A189" s="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ht="12.75" customHeight="1" spans="1:43">
      <c r="A190" s="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ht="12.75" customHeight="1" spans="1:43">
      <c r="A191" s="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ht="12.75" customHeight="1" spans="1:43">
      <c r="A192" s="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ht="12.75" customHeight="1" spans="1:43">
      <c r="A193" s="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ht="12.75" customHeight="1" spans="1:43">
      <c r="A194" s="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ht="12.75" customHeight="1" spans="1:43">
      <c r="A195" s="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ht="12.75" customHeight="1" spans="1:43">
      <c r="A196" s="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ht="12.75" customHeight="1" spans="1:43">
      <c r="A197" s="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ht="12.75" customHeight="1" spans="1:43">
      <c r="A198" s="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ht="12.75" customHeight="1" spans="1:43">
      <c r="A199" s="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ht="12.75" customHeight="1" spans="1:43">
      <c r="A200" s="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ht="12.75" customHeight="1" spans="1:43">
      <c r="A201" s="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ht="12.75" customHeight="1" spans="1:43">
      <c r="A202" s="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ht="12.75" customHeight="1" spans="1:43">
      <c r="A203" s="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ht="12.75" customHeight="1" spans="1:43">
      <c r="A204" s="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ht="12.75" customHeight="1" spans="1:43">
      <c r="A205" s="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ht="12.75" customHeight="1" spans="1:43">
      <c r="A206" s="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ht="12.75" customHeight="1" spans="1:43">
      <c r="A207" s="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ht="12.75" customHeight="1" spans="1:43">
      <c r="A208" s="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ht="12.75" customHeight="1" spans="1:43">
      <c r="A209" s="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ht="12.75" customHeight="1" spans="1:43">
      <c r="A210" s="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ht="12.75" customHeight="1" spans="1:43">
      <c r="A211" s="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ht="12.75" customHeight="1" spans="1:43">
      <c r="A212" s="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ht="12.75" customHeight="1" spans="1:43">
      <c r="A213" s="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ht="12.75" customHeight="1" spans="1:43">
      <c r="A214" s="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ht="12.75" customHeight="1" spans="1:43">
      <c r="A215" s="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ht="12.75" customHeight="1" spans="1:43">
      <c r="A216" s="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ht="12.75" customHeight="1" spans="1:43">
      <c r="A217" s="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ht="12.75" customHeight="1" spans="1:43">
      <c r="A218" s="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ht="12.75" customHeight="1" spans="1:43">
      <c r="A219" s="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ht="12.75" customHeight="1" spans="1:43">
      <c r="A220" s="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ht="12.75" customHeight="1" spans="1:43">
      <c r="A221" s="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ht="12.75" customHeight="1" spans="1:43">
      <c r="A222" s="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ht="12.75" customHeight="1" spans="1:4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ht="12.75" customHeight="1" spans="1:4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ht="12.75" customHeight="1" spans="1:4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ht="12.75" customHeight="1" spans="1:4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ht="12.75" customHeight="1" spans="1:4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ht="12.75" customHeight="1" spans="1:4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ht="12.75" customHeight="1" spans="1:4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ht="12.75" customHeight="1" spans="1:4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ht="12.75" customHeight="1" spans="1:4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ht="12.75" customHeight="1" spans="1:4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ht="12.75" customHeight="1" spans="1:4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ht="12.75" customHeight="1" spans="1:4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ht="12.75" customHeight="1" spans="1:4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ht="12.75" customHeight="1" spans="1:4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ht="12.75" customHeight="1" spans="1:4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ht="12.75" customHeight="1" spans="1:4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ht="12.75" customHeight="1" spans="1:4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ht="12.75" customHeight="1" spans="1:4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ht="12.75" customHeight="1" spans="1:4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ht="12.75" customHeight="1" spans="1:4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ht="12.75" customHeight="1" spans="1: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ht="12.75" customHeight="1" spans="1:4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ht="12.75" customHeight="1" spans="1:4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ht="12.75" customHeight="1" spans="1:4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ht="12.75" customHeight="1" spans="1:4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ht="12.75" customHeight="1" spans="1:4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ht="12.75" customHeight="1" spans="1:4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ht="12.75" customHeight="1" spans="1:4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ht="12.75" customHeight="1" spans="1:4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ht="12.75" customHeight="1" spans="1:4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ht="12.75" customHeight="1" spans="1:4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ht="12.75" customHeight="1" spans="1:4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ht="12.75" customHeight="1" spans="1:4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ht="12.75" customHeight="1" spans="1:4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ht="12.75" customHeight="1" spans="1:4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ht="12.75" customHeight="1" spans="1:4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ht="12.75" customHeight="1" spans="1:4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ht="12.75" customHeight="1" spans="1:4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ht="12.75" customHeight="1" spans="1:4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ht="12.75" customHeight="1" spans="1:4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ht="12.75" customHeight="1" spans="1:4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ht="12.75" customHeight="1" spans="1:4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ht="12.75" customHeight="1" spans="1:4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ht="12.75" customHeight="1" spans="1:4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ht="12.75" customHeight="1" spans="1:4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ht="12.75" customHeight="1" spans="1:4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ht="12.75" customHeight="1" spans="1:4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ht="12.75" customHeight="1" spans="1:4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ht="12.75" customHeight="1" spans="1:4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ht="12.75" customHeight="1" spans="1:4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ht="12.75" customHeight="1" spans="1:4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ht="12.75" customHeight="1" spans="1:4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ht="12.75" customHeight="1" spans="1:4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ht="12.75" customHeight="1" spans="1:4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ht="12.75" customHeight="1" spans="1:4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ht="12.75" customHeight="1" spans="1:4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ht="12.75" customHeight="1" spans="1:4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ht="12.75" customHeight="1" spans="1:4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ht="12.75" customHeight="1" spans="1:4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ht="12.75" customHeight="1" spans="1:4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ht="12.75" customHeight="1" spans="1:4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ht="12.75" customHeight="1" spans="1:4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ht="12.75" customHeight="1" spans="1:4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ht="12.75" customHeight="1" spans="1:4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ht="12.75" customHeight="1" spans="1:4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ht="12.75" customHeight="1" spans="1:4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ht="12.75" customHeight="1" spans="1:4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ht="12.75" customHeight="1" spans="1:4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ht="12.75" customHeight="1" spans="1:4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ht="12.75" customHeight="1" spans="1:4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ht="12.75" customHeight="1" spans="1:4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ht="12.75" customHeight="1" spans="1:4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ht="12.75" customHeight="1" spans="1:4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ht="12.75" customHeight="1" spans="1:4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ht="12.75" customHeight="1" spans="1:4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ht="12.75" customHeight="1" spans="1:4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ht="12.75" customHeight="1" spans="1:4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ht="12.75" customHeight="1" spans="1:4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ht="12.75" customHeight="1" spans="1:4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ht="12.75" customHeight="1" spans="1:4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ht="12.75" customHeight="1" spans="1:4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ht="12.75" customHeight="1" spans="1:4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ht="12.75" customHeight="1" spans="1:4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ht="12.75" customHeight="1" spans="1:4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ht="12.75" customHeight="1" spans="1:4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ht="12.75" customHeight="1" spans="1:4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ht="12.75" customHeight="1" spans="1:4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ht="12.75" customHeight="1" spans="1:4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ht="12.75" customHeight="1" spans="1:4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ht="12.75" customHeight="1" spans="1:4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ht="12.75" customHeight="1" spans="1:4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ht="12.75" customHeight="1" spans="1:4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ht="12.75" customHeight="1" spans="1:4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ht="12.75" customHeight="1" spans="1:4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ht="12.75" customHeight="1" spans="1:4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ht="12.75" customHeight="1" spans="1:4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ht="12.75" customHeight="1" spans="1:4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ht="12.75" customHeight="1" spans="1:4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ht="12.75" customHeight="1" spans="1:4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ht="12.75" customHeight="1" spans="1:4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ht="12.75" customHeight="1" spans="1:4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ht="12.75" customHeight="1" spans="1:4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ht="12.75" customHeight="1" spans="1:4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ht="12.75" customHeight="1" spans="1:4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ht="12.75" customHeight="1" spans="1:4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ht="12.75" customHeight="1" spans="1:4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ht="12.75" customHeight="1" spans="1:4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ht="12.75" customHeight="1" spans="1:4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ht="12.75" customHeight="1" spans="1:4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ht="12.75" customHeight="1" spans="1:4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ht="12.75" customHeight="1" spans="1:43">
      <c r="A333" s="1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ht="12.75" customHeight="1" spans="1:43">
      <c r="A334" s="1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ht="12.75" customHeight="1" spans="1:43">
      <c r="A335" s="1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ht="12.75" customHeight="1" spans="1:43">
      <c r="A336" s="1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ht="12.75" customHeight="1" spans="1:43">
      <c r="A337" s="1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ht="12.75" customHeight="1" spans="1:43">
      <c r="A338" s="1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ht="12.75" customHeight="1" spans="1:43">
      <c r="A339" s="1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ht="12.75" customHeight="1" spans="1:43">
      <c r="A340" s="1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ht="12.75" customHeight="1" spans="1:43">
      <c r="A341" s="1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ht="12.75" customHeight="1" spans="1:43">
      <c r="A342" s="1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ht="12.75" customHeight="1" spans="1:43">
      <c r="A343" s="1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ht="12.75" customHeight="1" spans="1:43">
      <c r="A344" s="1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ht="12.75" customHeight="1" spans="1:43">
      <c r="A345" s="1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ht="12.75" customHeight="1" spans="1:43">
      <c r="A346" s="1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ht="12.75" customHeight="1" spans="1:43">
      <c r="A347" s="1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ht="12.75" customHeight="1" spans="1:43">
      <c r="A348" s="1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ht="12.75" customHeight="1" spans="1:43">
      <c r="A349" s="1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ht="12.75" customHeight="1" spans="1:43">
      <c r="A350" s="1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ht="12.75" customHeight="1" spans="1:43">
      <c r="A351" s="1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ht="12.75" customHeight="1" spans="1:43">
      <c r="A352" s="1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ht="12.75" customHeight="1" spans="1:43">
      <c r="A353" s="1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ht="12.75" customHeight="1" spans="1:43">
      <c r="A354" s="1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ht="12.75" customHeight="1" spans="1:43">
      <c r="A355" s="1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ht="12.75" customHeight="1" spans="1:43">
      <c r="A356" s="1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ht="12.75" customHeight="1" spans="1:43">
      <c r="A357" s="1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ht="12.75" customHeight="1" spans="1:43">
      <c r="A358" s="1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ht="12.75" customHeight="1" spans="1:43">
      <c r="A359" s="1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ht="12.75" customHeight="1" spans="1:43">
      <c r="A360" s="1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ht="12.75" customHeight="1" spans="1:43">
      <c r="A361" s="1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ht="12.75" customHeight="1" spans="1:43">
      <c r="A362" s="1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ht="12.75" customHeight="1" spans="1:43">
      <c r="A363" s="1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ht="12.75" customHeight="1" spans="1:43">
      <c r="A364" s="1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ht="12.75" customHeight="1" spans="1:43">
      <c r="A365" s="1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ht="12.75" customHeight="1" spans="1:43">
      <c r="A366" s="1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ht="12.75" customHeight="1" spans="1:43">
      <c r="A367" s="1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ht="12.75" customHeight="1" spans="1:43">
      <c r="A368" s="1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ht="12.75" customHeight="1" spans="1:43">
      <c r="A369" s="1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ht="12.75" customHeight="1" spans="1:43">
      <c r="A370" s="1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ht="12.75" customHeight="1" spans="1:43">
      <c r="A371" s="1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ht="12.75" customHeight="1" spans="1:43">
      <c r="A372" s="1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ht="12.75" customHeight="1" spans="1:43">
      <c r="A373" s="1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ht="12.75" customHeight="1" spans="1:43">
      <c r="A374" s="1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ht="12.75" customHeight="1" spans="1:43">
      <c r="A375" s="1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ht="12.75" customHeight="1" spans="1:43">
      <c r="A376" s="1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ht="12.75" customHeight="1" spans="1:43">
      <c r="A377" s="1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ht="12.75" customHeight="1" spans="1:43">
      <c r="A378" s="1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ht="12.75" customHeight="1" spans="1:43">
      <c r="A379" s="1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ht="12.75" customHeight="1" spans="1:43">
      <c r="A380" s="1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ht="12.75" customHeight="1" spans="1:43">
      <c r="A381" s="1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ht="12.75" customHeight="1" spans="1:43">
      <c r="A382" s="1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ht="12.75" customHeight="1" spans="1:43">
      <c r="A383" s="1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ht="12.75" customHeight="1" spans="1:43">
      <c r="A384" s="1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ht="12.75" customHeight="1" spans="1:43">
      <c r="A385" s="1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ht="12.75" customHeight="1" spans="1:43">
      <c r="A386" s="1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ht="12.75" customHeight="1" spans="1:43">
      <c r="A387" s="1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ht="12.75" customHeight="1" spans="1:43">
      <c r="A388" s="1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ht="12.75" customHeight="1" spans="1:43">
      <c r="A389" s="1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ht="12.75" customHeight="1" spans="1:43">
      <c r="A390" s="1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ht="12.75" customHeight="1" spans="1:43">
      <c r="A391" s="1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ht="12.75" customHeight="1" spans="1:43">
      <c r="A392" s="1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ht="12.75" customHeight="1" spans="1:43">
      <c r="A393" s="1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ht="12.75" customHeight="1" spans="1:43">
      <c r="A394" s="1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ht="12.75" customHeight="1" spans="1:43">
      <c r="A395" s="1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ht="12.75" customHeight="1" spans="1:43">
      <c r="A396" s="1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ht="12.75" customHeight="1" spans="1:43">
      <c r="A397" s="1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ht="12.75" customHeight="1" spans="1:43">
      <c r="A398" s="1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ht="12.75" customHeight="1" spans="1:43">
      <c r="A399" s="1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ht="12.75" customHeight="1" spans="1:43">
      <c r="A400" s="1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ht="12.75" customHeight="1" spans="1:43">
      <c r="A401" s="1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ht="12.75" customHeight="1" spans="1:43">
      <c r="A402" s="1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ht="12.75" customHeight="1" spans="1:43">
      <c r="A403" s="1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ht="12.75" customHeight="1" spans="1:43">
      <c r="A404" s="1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ht="12.75" customHeight="1" spans="1:43">
      <c r="A405" s="1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ht="12.75" customHeight="1" spans="1:43">
      <c r="A406" s="1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ht="12.75" customHeight="1" spans="1:43">
      <c r="A407" s="1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ht="12.75" customHeight="1" spans="1:43">
      <c r="A408" s="1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ht="12.75" customHeight="1" spans="1:43">
      <c r="A409" s="1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ht="12.75" customHeight="1" spans="1:43">
      <c r="A410" s="1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ht="12.75" customHeight="1" spans="1:43">
      <c r="A411" s="1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ht="12.75" customHeight="1" spans="1:43">
      <c r="A412" s="1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ht="12.75" customHeight="1" spans="1:43">
      <c r="A413" s="1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ht="12.75" customHeight="1" spans="1:43">
      <c r="A414" s="1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ht="12.75" customHeight="1" spans="1:43">
      <c r="A415" s="1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ht="12.75" customHeight="1" spans="1:43">
      <c r="A416" s="1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ht="12.75" customHeight="1" spans="1:43">
      <c r="A417" s="1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ht="12.75" customHeight="1" spans="1:43">
      <c r="A418" s="1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ht="12.75" customHeight="1" spans="1:43">
      <c r="A419" s="1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ht="12.75" customHeight="1" spans="1:43">
      <c r="A420" s="1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ht="12.75" customHeight="1" spans="1:43">
      <c r="A421" s="1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  <c r="T421" s="89"/>
      <c r="U421" s="89"/>
      <c r="V421" s="89"/>
      <c r="W421" s="89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ht="12.75" customHeight="1" spans="1:43">
      <c r="A422" s="1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ht="12.75" customHeight="1" spans="1:43">
      <c r="A423" s="1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ht="12.75" customHeight="1" spans="1:43">
      <c r="A424" s="1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ht="12.75" customHeight="1" spans="1:43">
      <c r="A425" s="1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ht="12.75" customHeight="1" spans="1:43">
      <c r="A426" s="1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ht="12.75" customHeight="1" spans="1:43">
      <c r="A427" s="1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ht="12.75" customHeight="1" spans="1:43">
      <c r="A428" s="1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ht="12.75" customHeight="1" spans="1:43">
      <c r="A429" s="1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ht="12.75" customHeight="1" spans="1:43">
      <c r="A430" s="1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ht="12.75" customHeight="1" spans="1:43">
      <c r="A431" s="1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ht="12.75" customHeight="1" spans="1:43">
      <c r="A432" s="1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ht="12.75" customHeight="1" spans="1:43">
      <c r="A433" s="1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ht="12.75" customHeight="1" spans="1:43">
      <c r="A434" s="1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ht="12.75" customHeight="1" spans="1:43">
      <c r="A435" s="1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ht="12.75" customHeight="1" spans="1:43">
      <c r="A436" s="1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ht="12.75" customHeight="1" spans="1:43">
      <c r="A437" s="1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ht="12.75" customHeight="1" spans="1:43">
      <c r="A438" s="1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ht="12.75" customHeight="1" spans="1:43">
      <c r="A439" s="1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ht="12.75" customHeight="1" spans="1:43">
      <c r="A440" s="1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ht="12.75" customHeight="1" spans="1:43">
      <c r="A441" s="1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ht="12.75" customHeight="1" spans="1:43">
      <c r="A442" s="1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  <c r="T442" s="89"/>
      <c r="U442" s="89"/>
      <c r="V442" s="89"/>
      <c r="W442" s="89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ht="12.75" customHeight="1" spans="1:43">
      <c r="A443" s="1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ht="12.75" customHeight="1" spans="1:43">
      <c r="A444" s="1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ht="12.75" customHeight="1" spans="1:43">
      <c r="A445" s="1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ht="12.75" customHeight="1" spans="1:43">
      <c r="A446" s="1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ht="12.75" customHeight="1" spans="1:43">
      <c r="A447" s="1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ht="12.75" customHeight="1" spans="1:43">
      <c r="A448" s="1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ht="12.75" customHeight="1" spans="1:43">
      <c r="A449" s="1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ht="12.75" customHeight="1" spans="1:43">
      <c r="A450" s="1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ht="12.75" customHeight="1" spans="1:43">
      <c r="A451" s="1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ht="12.75" customHeight="1" spans="1:43">
      <c r="A452" s="1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ht="12.75" customHeight="1" spans="1:43">
      <c r="A453" s="1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ht="12.75" customHeight="1" spans="1:43">
      <c r="A454" s="1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ht="12.75" customHeight="1" spans="1:43">
      <c r="A455" s="1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ht="12.75" customHeight="1" spans="1:43">
      <c r="A456" s="1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ht="12.75" customHeight="1" spans="1:43">
      <c r="A457" s="1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ht="12.75" customHeight="1" spans="1:43">
      <c r="A458" s="1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ht="12.75" customHeight="1" spans="1:43">
      <c r="A459" s="1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ht="12.75" customHeight="1" spans="1:43">
      <c r="A460" s="1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ht="12.75" customHeight="1" spans="1:43">
      <c r="A461" s="1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ht="12.75" customHeight="1" spans="1:43">
      <c r="A462" s="1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ht="12.75" customHeight="1" spans="1:43">
      <c r="A463" s="1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  <c r="T463" s="89"/>
      <c r="U463" s="89"/>
      <c r="V463" s="89"/>
      <c r="W463" s="89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ht="12.75" customHeight="1" spans="1:43">
      <c r="A464" s="1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ht="12.75" customHeight="1" spans="1:43">
      <c r="A465" s="1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ht="12.75" customHeight="1" spans="1:43">
      <c r="A466" s="1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ht="12.75" customHeight="1" spans="1:43">
      <c r="A467" s="1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ht="12.75" customHeight="1" spans="1:43">
      <c r="A468" s="1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ht="12.75" customHeight="1" spans="1:43">
      <c r="A469" s="1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ht="12.75" customHeight="1" spans="1:43">
      <c r="A470" s="1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ht="12.75" customHeight="1" spans="1:43">
      <c r="A471" s="1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ht="12.75" customHeight="1" spans="1:43">
      <c r="A472" s="1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ht="12.75" customHeight="1" spans="1:43">
      <c r="A473" s="1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ht="12.75" customHeight="1" spans="1:43">
      <c r="A474" s="1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ht="12.75" customHeight="1" spans="1:43">
      <c r="A475" s="1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ht="12.75" customHeight="1" spans="1:43">
      <c r="A476" s="1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ht="12.75" customHeight="1" spans="1:43">
      <c r="A477" s="1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ht="12.75" customHeight="1" spans="1:43">
      <c r="A478" s="1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ht="12.75" customHeight="1" spans="1:43">
      <c r="A479" s="1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ht="12.75" customHeight="1" spans="1:43">
      <c r="A480" s="1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ht="12.75" customHeight="1" spans="1:43">
      <c r="A481" s="1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ht="12.75" customHeight="1" spans="1:43">
      <c r="A482" s="1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ht="12.75" customHeight="1" spans="1:43">
      <c r="A483" s="1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ht="12.75" customHeight="1" spans="1:43">
      <c r="A484" s="1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  <c r="T484" s="89"/>
      <c r="U484" s="89"/>
      <c r="V484" s="89"/>
      <c r="W484" s="89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ht="12.75" customHeight="1" spans="1:43">
      <c r="A485" s="1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ht="12.75" customHeight="1" spans="1:43">
      <c r="A486" s="1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  <c r="T486" s="89"/>
      <c r="U486" s="89"/>
      <c r="V486" s="89"/>
      <c r="W486" s="89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ht="12.75" customHeight="1" spans="1:43">
      <c r="A487" s="1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  <c r="T487" s="89"/>
      <c r="U487" s="89"/>
      <c r="V487" s="89"/>
      <c r="W487" s="89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ht="12.75" customHeight="1" spans="1:43">
      <c r="A488" s="1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  <c r="T488" s="89"/>
      <c r="U488" s="89"/>
      <c r="V488" s="89"/>
      <c r="W488" s="89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ht="12.75" customHeight="1" spans="1:43">
      <c r="A489" s="1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  <c r="T489" s="89"/>
      <c r="U489" s="89"/>
      <c r="V489" s="89"/>
      <c r="W489" s="89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ht="12.75" customHeight="1" spans="1:43">
      <c r="A490" s="1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  <c r="T490" s="89"/>
      <c r="U490" s="89"/>
      <c r="V490" s="89"/>
      <c r="W490" s="89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ht="12.75" customHeight="1" spans="1:43">
      <c r="A491" s="1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  <c r="T491" s="89"/>
      <c r="U491" s="89"/>
      <c r="V491" s="89"/>
      <c r="W491" s="89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ht="12.75" customHeight="1" spans="1:43">
      <c r="A492" s="1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  <c r="T492" s="89"/>
      <c r="U492" s="89"/>
      <c r="V492" s="89"/>
      <c r="W492" s="89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ht="12.75" customHeight="1" spans="1:43">
      <c r="A493" s="1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ht="12.75" customHeight="1" spans="1:43">
      <c r="A494" s="1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  <c r="T494" s="89"/>
      <c r="U494" s="89"/>
      <c r="V494" s="89"/>
      <c r="W494" s="89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ht="12.75" customHeight="1" spans="1:43">
      <c r="A495" s="1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  <c r="T495" s="89"/>
      <c r="U495" s="89"/>
      <c r="V495" s="89"/>
      <c r="W495" s="89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ht="12.75" customHeight="1" spans="1:43">
      <c r="A496" s="1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  <c r="T496" s="89"/>
      <c r="U496" s="89"/>
      <c r="V496" s="89"/>
      <c r="W496" s="89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ht="12.75" customHeight="1" spans="1:43">
      <c r="A497" s="1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  <c r="T497" s="89"/>
      <c r="U497" s="89"/>
      <c r="V497" s="89"/>
      <c r="W497" s="89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ht="12.75" customHeight="1" spans="1:43">
      <c r="A498" s="1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  <c r="T498" s="89"/>
      <c r="U498" s="89"/>
      <c r="V498" s="89"/>
      <c r="W498" s="89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ht="12.75" customHeight="1" spans="1:43">
      <c r="A499" s="1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  <c r="T499" s="89"/>
      <c r="U499" s="89"/>
      <c r="V499" s="89"/>
      <c r="W499" s="89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ht="12.75" customHeight="1" spans="1:43">
      <c r="A500" s="1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  <c r="T500" s="89"/>
      <c r="U500" s="89"/>
      <c r="V500" s="89"/>
      <c r="W500" s="89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ht="12.75" customHeight="1" spans="1:43">
      <c r="A501" s="1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  <c r="T501" s="89"/>
      <c r="U501" s="89"/>
      <c r="V501" s="89"/>
      <c r="W501" s="89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ht="12.75" customHeight="1" spans="1:43">
      <c r="A502" s="1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  <c r="T502" s="89"/>
      <c r="U502" s="89"/>
      <c r="V502" s="89"/>
      <c r="W502" s="89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ht="12.75" customHeight="1" spans="1:43">
      <c r="A503" s="1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  <c r="T503" s="89"/>
      <c r="U503" s="89"/>
      <c r="V503" s="89"/>
      <c r="W503" s="89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ht="12.75" customHeight="1" spans="1:43">
      <c r="A504" s="1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  <c r="T504" s="89"/>
      <c r="U504" s="89"/>
      <c r="V504" s="89"/>
      <c r="W504" s="89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ht="12.75" customHeight="1" spans="1:43">
      <c r="A505" s="1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  <c r="T505" s="89"/>
      <c r="U505" s="89"/>
      <c r="V505" s="89"/>
      <c r="W505" s="89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ht="12.75" customHeight="1" spans="1:43">
      <c r="A506" s="1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ht="12.75" customHeight="1" spans="1:43">
      <c r="A507" s="1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ht="12.75" customHeight="1" spans="1:43">
      <c r="A508" s="1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ht="12.75" customHeight="1" spans="1:43">
      <c r="A509" s="1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  <c r="T509" s="89"/>
      <c r="U509" s="89"/>
      <c r="V509" s="89"/>
      <c r="W509" s="89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ht="12.75" customHeight="1" spans="1:43">
      <c r="A510" s="1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  <c r="T510" s="89"/>
      <c r="U510" s="89"/>
      <c r="V510" s="89"/>
      <c r="W510" s="89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ht="12.75" customHeight="1" spans="1:43">
      <c r="A511" s="1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  <c r="T511" s="89"/>
      <c r="U511" s="89"/>
      <c r="V511" s="89"/>
      <c r="W511" s="89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ht="12.75" customHeight="1" spans="1:43">
      <c r="A512" s="1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  <c r="T512" s="89"/>
      <c r="U512" s="89"/>
      <c r="V512" s="89"/>
      <c r="W512" s="89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ht="12.75" customHeight="1" spans="1:43">
      <c r="A513" s="1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  <c r="T513" s="89"/>
      <c r="U513" s="89"/>
      <c r="V513" s="89"/>
      <c r="W513" s="89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ht="12.75" customHeight="1" spans="1:43">
      <c r="A514" s="1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  <c r="T514" s="89"/>
      <c r="U514" s="89"/>
      <c r="V514" s="89"/>
      <c r="W514" s="89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ht="12.75" customHeight="1" spans="1:43">
      <c r="A515" s="1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  <c r="T515" s="89"/>
      <c r="U515" s="89"/>
      <c r="V515" s="89"/>
      <c r="W515" s="89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ht="12.75" customHeight="1" spans="1:43">
      <c r="A516" s="1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  <c r="T516" s="89"/>
      <c r="U516" s="89"/>
      <c r="V516" s="89"/>
      <c r="W516" s="89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ht="12.75" customHeight="1" spans="1:43">
      <c r="A517" s="1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  <c r="T517" s="89"/>
      <c r="U517" s="89"/>
      <c r="V517" s="89"/>
      <c r="W517" s="89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ht="12.75" customHeight="1" spans="1:43">
      <c r="A518" s="1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  <c r="T518" s="89"/>
      <c r="U518" s="89"/>
      <c r="V518" s="89"/>
      <c r="W518" s="89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ht="12.75" customHeight="1" spans="1:43">
      <c r="A519" s="1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  <c r="T519" s="89"/>
      <c r="U519" s="89"/>
      <c r="V519" s="89"/>
      <c r="W519" s="89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ht="12.75" customHeight="1" spans="1:43">
      <c r="A520" s="1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  <c r="T520" s="89"/>
      <c r="U520" s="89"/>
      <c r="V520" s="89"/>
      <c r="W520" s="89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ht="12.75" customHeight="1" spans="1:43">
      <c r="A521" s="1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  <c r="T521" s="89"/>
      <c r="U521" s="89"/>
      <c r="V521" s="89"/>
      <c r="W521" s="89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ht="12.75" customHeight="1" spans="1:43">
      <c r="A522" s="1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  <c r="T522" s="89"/>
      <c r="U522" s="89"/>
      <c r="V522" s="89"/>
      <c r="W522" s="89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ht="12.75" customHeight="1" spans="1:43">
      <c r="A523" s="1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  <c r="T523" s="89"/>
      <c r="U523" s="89"/>
      <c r="V523" s="89"/>
      <c r="W523" s="89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ht="12.75" customHeight="1" spans="1:43">
      <c r="A524" s="1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  <c r="T524" s="89"/>
      <c r="U524" s="89"/>
      <c r="V524" s="89"/>
      <c r="W524" s="89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ht="12.75" customHeight="1" spans="1:43">
      <c r="A525" s="1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  <c r="T525" s="89"/>
      <c r="U525" s="89"/>
      <c r="V525" s="89"/>
      <c r="W525" s="89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ht="12.75" customHeight="1" spans="1:43">
      <c r="A526" s="1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ht="12.75" customHeight="1" spans="1:43">
      <c r="A527" s="1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ht="12.75" customHeight="1" spans="1:43">
      <c r="A528" s="1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  <c r="T528" s="89"/>
      <c r="U528" s="89"/>
      <c r="V528" s="89"/>
      <c r="W528" s="89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ht="12.75" customHeight="1" spans="1:43">
      <c r="A529" s="1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  <c r="T529" s="89"/>
      <c r="U529" s="89"/>
      <c r="V529" s="89"/>
      <c r="W529" s="89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ht="12.75" customHeight="1" spans="1:43">
      <c r="A530" s="1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  <c r="T530" s="89"/>
      <c r="U530" s="89"/>
      <c r="V530" s="89"/>
      <c r="W530" s="89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ht="12.75" customHeight="1" spans="1:43">
      <c r="A531" s="1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  <c r="T531" s="89"/>
      <c r="U531" s="89"/>
      <c r="V531" s="89"/>
      <c r="W531" s="89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ht="12.75" customHeight="1" spans="1:43">
      <c r="A532" s="1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  <c r="T532" s="89"/>
      <c r="U532" s="89"/>
      <c r="V532" s="89"/>
      <c r="W532" s="89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ht="12.75" customHeight="1" spans="1:43">
      <c r="A533" s="1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  <c r="T533" s="89"/>
      <c r="U533" s="89"/>
      <c r="V533" s="89"/>
      <c r="W533" s="89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ht="12.75" customHeight="1" spans="1:43">
      <c r="A534" s="1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  <c r="T534" s="89"/>
      <c r="U534" s="89"/>
      <c r="V534" s="89"/>
      <c r="W534" s="89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ht="12.75" customHeight="1" spans="1:43">
      <c r="A535" s="1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  <c r="T535" s="89"/>
      <c r="U535" s="89"/>
      <c r="V535" s="89"/>
      <c r="W535" s="89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ht="12.75" customHeight="1" spans="1:43">
      <c r="A536" s="1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  <c r="T536" s="89"/>
      <c r="U536" s="89"/>
      <c r="V536" s="89"/>
      <c r="W536" s="89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ht="12.75" customHeight="1" spans="1:43">
      <c r="A537" s="1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  <c r="T537" s="89"/>
      <c r="U537" s="89"/>
      <c r="V537" s="89"/>
      <c r="W537" s="89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ht="12.75" customHeight="1" spans="1:43">
      <c r="A538" s="1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  <c r="T538" s="89"/>
      <c r="U538" s="89"/>
      <c r="V538" s="89"/>
      <c r="W538" s="89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ht="12.75" customHeight="1" spans="1:43">
      <c r="A539" s="1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ht="12.75" customHeight="1" spans="1:43">
      <c r="A540" s="1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  <c r="T540" s="89"/>
      <c r="U540" s="89"/>
      <c r="V540" s="89"/>
      <c r="W540" s="89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ht="12.75" customHeight="1" spans="1:43">
      <c r="A541" s="1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ht="12.75" customHeight="1" spans="1:43">
      <c r="A542" s="1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  <c r="T542" s="89"/>
      <c r="U542" s="89"/>
      <c r="V542" s="89"/>
      <c r="W542" s="89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ht="12.75" customHeight="1" spans="1:43">
      <c r="A543" s="1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  <c r="T543" s="89"/>
      <c r="U543" s="89"/>
      <c r="V543" s="89"/>
      <c r="W543" s="89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ht="12.75" customHeight="1" spans="1:43">
      <c r="A544" s="1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  <c r="T544" s="89"/>
      <c r="U544" s="89"/>
      <c r="V544" s="89"/>
      <c r="W544" s="89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ht="12.75" customHeight="1" spans="1:43">
      <c r="A545" s="1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  <c r="T545" s="89"/>
      <c r="U545" s="89"/>
      <c r="V545" s="89"/>
      <c r="W545" s="89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ht="12.75" customHeight="1" spans="1:43">
      <c r="A546" s="1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  <c r="T546" s="89"/>
      <c r="U546" s="89"/>
      <c r="V546" s="89"/>
      <c r="W546" s="89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ht="12.75" customHeight="1" spans="1:43">
      <c r="A547" s="1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  <c r="T547" s="89"/>
      <c r="U547" s="89"/>
      <c r="V547" s="89"/>
      <c r="W547" s="89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ht="12.75" customHeight="1" spans="1:43">
      <c r="A548" s="1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ht="12.75" customHeight="1" spans="1:43">
      <c r="A549" s="1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  <c r="T549" s="89"/>
      <c r="U549" s="89"/>
      <c r="V549" s="89"/>
      <c r="W549" s="89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ht="12.75" customHeight="1" spans="1:43">
      <c r="A550" s="1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  <c r="T550" s="89"/>
      <c r="U550" s="89"/>
      <c r="V550" s="89"/>
      <c r="W550" s="89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ht="12.75" customHeight="1" spans="1:43">
      <c r="A551" s="1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  <c r="T551" s="89"/>
      <c r="U551" s="89"/>
      <c r="V551" s="89"/>
      <c r="W551" s="89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ht="12.75" customHeight="1" spans="1:43">
      <c r="A552" s="1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  <c r="T552" s="89"/>
      <c r="U552" s="89"/>
      <c r="V552" s="89"/>
      <c r="W552" s="89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ht="12.75" customHeight="1" spans="1:43">
      <c r="A553" s="1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  <c r="T553" s="89"/>
      <c r="U553" s="89"/>
      <c r="V553" s="89"/>
      <c r="W553" s="89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ht="12.75" customHeight="1" spans="1:43">
      <c r="A554" s="1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  <c r="T554" s="89"/>
      <c r="U554" s="89"/>
      <c r="V554" s="89"/>
      <c r="W554" s="89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ht="12.75" customHeight="1" spans="1:43">
      <c r="A555" s="1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  <c r="T555" s="89"/>
      <c r="U555" s="89"/>
      <c r="V555" s="89"/>
      <c r="W555" s="89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ht="12.75" customHeight="1" spans="1:43">
      <c r="A556" s="1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  <c r="T556" s="89"/>
      <c r="U556" s="89"/>
      <c r="V556" s="89"/>
      <c r="W556" s="89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ht="12.75" customHeight="1" spans="1:43">
      <c r="A557" s="1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  <c r="T557" s="89"/>
      <c r="U557" s="89"/>
      <c r="V557" s="89"/>
      <c r="W557" s="89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ht="12.75" customHeight="1" spans="1:43">
      <c r="A558" s="1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  <c r="T558" s="89"/>
      <c r="U558" s="89"/>
      <c r="V558" s="89"/>
      <c r="W558" s="89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ht="12.75" customHeight="1" spans="1:43">
      <c r="A559" s="1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  <c r="T559" s="89"/>
      <c r="U559" s="89"/>
      <c r="V559" s="89"/>
      <c r="W559" s="89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ht="12.75" customHeight="1" spans="1:43">
      <c r="A560" s="1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  <c r="T560" s="89"/>
      <c r="U560" s="89"/>
      <c r="V560" s="89"/>
      <c r="W560" s="89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ht="12.75" customHeight="1" spans="1:43">
      <c r="A561" s="1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  <c r="T561" s="89"/>
      <c r="U561" s="89"/>
      <c r="V561" s="89"/>
      <c r="W561" s="89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ht="12.75" customHeight="1" spans="1:43">
      <c r="A562" s="1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  <c r="T562" s="89"/>
      <c r="U562" s="89"/>
      <c r="V562" s="89"/>
      <c r="W562" s="89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ht="12.75" customHeight="1" spans="1:43">
      <c r="A563" s="1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  <c r="T563" s="89"/>
      <c r="U563" s="89"/>
      <c r="V563" s="89"/>
      <c r="W563" s="89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ht="12.75" customHeight="1" spans="1:43">
      <c r="A564" s="1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  <c r="T564" s="89"/>
      <c r="U564" s="89"/>
      <c r="V564" s="89"/>
      <c r="W564" s="89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ht="12.75" customHeight="1" spans="1:43">
      <c r="A565" s="1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  <c r="T565" s="89"/>
      <c r="U565" s="89"/>
      <c r="V565" s="89"/>
      <c r="W565" s="89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ht="12.75" customHeight="1" spans="1:43">
      <c r="A566" s="1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  <c r="T566" s="89"/>
      <c r="U566" s="89"/>
      <c r="V566" s="89"/>
      <c r="W566" s="89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ht="12.75" customHeight="1" spans="1:43">
      <c r="A567" s="1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  <c r="T567" s="89"/>
      <c r="U567" s="89"/>
      <c r="V567" s="89"/>
      <c r="W567" s="89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ht="12.75" customHeight="1" spans="1:43">
      <c r="A568" s="1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  <c r="T568" s="89"/>
      <c r="U568" s="89"/>
      <c r="V568" s="89"/>
      <c r="W568" s="89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ht="12.75" customHeight="1" spans="1:43">
      <c r="A569" s="1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  <c r="T569" s="89"/>
      <c r="U569" s="89"/>
      <c r="V569" s="89"/>
      <c r="W569" s="89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ht="12.75" customHeight="1" spans="1:43">
      <c r="A570" s="1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  <c r="T570" s="89"/>
      <c r="U570" s="89"/>
      <c r="V570" s="89"/>
      <c r="W570" s="89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ht="12.75" customHeight="1" spans="1:43">
      <c r="A571" s="1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  <c r="T571" s="89"/>
      <c r="U571" s="89"/>
      <c r="V571" s="89"/>
      <c r="W571" s="89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ht="12.75" customHeight="1" spans="1:43">
      <c r="A572" s="1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  <c r="T572" s="89"/>
      <c r="U572" s="89"/>
      <c r="V572" s="89"/>
      <c r="W572" s="89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ht="12.75" customHeight="1" spans="1:43">
      <c r="A573" s="1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  <c r="T573" s="89"/>
      <c r="U573" s="89"/>
      <c r="V573" s="89"/>
      <c r="W573" s="89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ht="12.75" customHeight="1" spans="1:43">
      <c r="A574" s="1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  <c r="T574" s="89"/>
      <c r="U574" s="89"/>
      <c r="V574" s="89"/>
      <c r="W574" s="89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ht="12.75" customHeight="1" spans="1:43">
      <c r="A575" s="1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  <c r="T575" s="89"/>
      <c r="U575" s="89"/>
      <c r="V575" s="89"/>
      <c r="W575" s="89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ht="12.75" customHeight="1" spans="1:43">
      <c r="A576" s="1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  <c r="T576" s="89"/>
      <c r="U576" s="89"/>
      <c r="V576" s="89"/>
      <c r="W576" s="89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ht="12.75" customHeight="1" spans="1:43">
      <c r="A577" s="1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  <c r="T577" s="89"/>
      <c r="U577" s="89"/>
      <c r="V577" s="89"/>
      <c r="W577" s="89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ht="12.75" customHeight="1" spans="1:43">
      <c r="A578" s="1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  <c r="T578" s="89"/>
      <c r="U578" s="89"/>
      <c r="V578" s="89"/>
      <c r="W578" s="89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ht="12.75" customHeight="1" spans="1:43">
      <c r="A579" s="1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  <c r="T579" s="89"/>
      <c r="U579" s="89"/>
      <c r="V579" s="89"/>
      <c r="W579" s="89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ht="12.75" customHeight="1" spans="1:43">
      <c r="A580" s="1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  <c r="T580" s="89"/>
      <c r="U580" s="89"/>
      <c r="V580" s="89"/>
      <c r="W580" s="89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ht="12.75" customHeight="1" spans="1:43">
      <c r="A581" s="1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  <c r="T581" s="89"/>
      <c r="U581" s="89"/>
      <c r="V581" s="89"/>
      <c r="W581" s="89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ht="12.75" customHeight="1" spans="1:43">
      <c r="A582" s="1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  <c r="T582" s="89"/>
      <c r="U582" s="89"/>
      <c r="V582" s="89"/>
      <c r="W582" s="89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ht="12.75" customHeight="1" spans="1:43">
      <c r="A583" s="1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  <c r="T583" s="89"/>
      <c r="U583" s="89"/>
      <c r="V583" s="89"/>
      <c r="W583" s="89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ht="12.75" customHeight="1" spans="1:43">
      <c r="A584" s="1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  <c r="T584" s="89"/>
      <c r="U584" s="89"/>
      <c r="V584" s="89"/>
      <c r="W584" s="89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ht="12.75" customHeight="1" spans="1:43">
      <c r="A585" s="1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  <c r="T585" s="89"/>
      <c r="U585" s="89"/>
      <c r="V585" s="89"/>
      <c r="W585" s="89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ht="12.75" customHeight="1" spans="1:43">
      <c r="A586" s="1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  <c r="T586" s="89"/>
      <c r="U586" s="89"/>
      <c r="V586" s="89"/>
      <c r="W586" s="89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ht="12.75" customHeight="1" spans="1:43">
      <c r="A587" s="1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  <c r="T587" s="89"/>
      <c r="U587" s="89"/>
      <c r="V587" s="89"/>
      <c r="W587" s="89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ht="12.75" customHeight="1" spans="1:43">
      <c r="A588" s="1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  <c r="T588" s="89"/>
      <c r="U588" s="89"/>
      <c r="V588" s="89"/>
      <c r="W588" s="89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ht="12.75" customHeight="1" spans="1:43">
      <c r="A589" s="1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  <c r="T589" s="89"/>
      <c r="U589" s="89"/>
      <c r="V589" s="89"/>
      <c r="W589" s="89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ht="12.75" customHeight="1" spans="1:43">
      <c r="A590" s="1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  <c r="T590" s="89"/>
      <c r="U590" s="89"/>
      <c r="V590" s="89"/>
      <c r="W590" s="89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ht="12.75" customHeight="1" spans="1:43">
      <c r="A591" s="1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  <c r="T591" s="89"/>
      <c r="U591" s="89"/>
      <c r="V591" s="89"/>
      <c r="W591" s="89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ht="12.75" customHeight="1" spans="1:43">
      <c r="A592" s="1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  <c r="T592" s="89"/>
      <c r="U592" s="89"/>
      <c r="V592" s="89"/>
      <c r="W592" s="89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ht="12.75" customHeight="1" spans="1:43">
      <c r="A593" s="1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  <c r="T593" s="89"/>
      <c r="U593" s="89"/>
      <c r="V593" s="89"/>
      <c r="W593" s="89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ht="12.75" customHeight="1" spans="1:43">
      <c r="A594" s="1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  <c r="T594" s="89"/>
      <c r="U594" s="89"/>
      <c r="V594" s="89"/>
      <c r="W594" s="89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ht="12.75" customHeight="1" spans="1:43">
      <c r="A595" s="1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ht="12.75" customHeight="1" spans="1:43">
      <c r="A596" s="1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  <c r="T596" s="89"/>
      <c r="U596" s="89"/>
      <c r="V596" s="89"/>
      <c r="W596" s="89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ht="12.75" customHeight="1" spans="1:43">
      <c r="A597" s="1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  <c r="T597" s="89"/>
      <c r="U597" s="89"/>
      <c r="V597" s="89"/>
      <c r="W597" s="89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ht="12.75" customHeight="1" spans="1:43">
      <c r="A598" s="1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  <c r="T598" s="89"/>
      <c r="U598" s="89"/>
      <c r="V598" s="89"/>
      <c r="W598" s="89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ht="12.75" customHeight="1" spans="1:43">
      <c r="A599" s="1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  <c r="T599" s="89"/>
      <c r="U599" s="89"/>
      <c r="V599" s="89"/>
      <c r="W599" s="89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ht="12.75" customHeight="1" spans="1:43">
      <c r="A600" s="1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  <c r="T600" s="89"/>
      <c r="U600" s="89"/>
      <c r="V600" s="89"/>
      <c r="W600" s="89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ht="12.75" customHeight="1" spans="1:43">
      <c r="A601" s="1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  <c r="T601" s="89"/>
      <c r="U601" s="89"/>
      <c r="V601" s="89"/>
      <c r="W601" s="89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ht="12.75" customHeight="1" spans="1:43">
      <c r="A602" s="1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  <c r="T602" s="89"/>
      <c r="U602" s="89"/>
      <c r="V602" s="89"/>
      <c r="W602" s="89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ht="12.75" customHeight="1" spans="1:43">
      <c r="A603" s="1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  <c r="T603" s="89"/>
      <c r="U603" s="89"/>
      <c r="V603" s="89"/>
      <c r="W603" s="89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ht="12.75" customHeight="1" spans="1:43">
      <c r="A604" s="1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  <c r="T604" s="89"/>
      <c r="U604" s="89"/>
      <c r="V604" s="89"/>
      <c r="W604" s="89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ht="12.75" customHeight="1" spans="1:43">
      <c r="A605" s="1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  <c r="T605" s="89"/>
      <c r="U605" s="89"/>
      <c r="V605" s="89"/>
      <c r="W605" s="89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ht="12.75" customHeight="1" spans="1:43">
      <c r="A606" s="1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/>
      <c r="W606" s="89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ht="12.75" customHeight="1" spans="1:43">
      <c r="A607" s="1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  <c r="T607" s="89"/>
      <c r="U607" s="89"/>
      <c r="V607" s="89"/>
      <c r="W607" s="89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ht="12.75" customHeight="1" spans="1:43">
      <c r="A608" s="1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  <c r="T608" s="89"/>
      <c r="U608" s="89"/>
      <c r="V608" s="89"/>
      <c r="W608" s="89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ht="12.75" customHeight="1" spans="1:43">
      <c r="A609" s="1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  <c r="T609" s="89"/>
      <c r="U609" s="89"/>
      <c r="V609" s="89"/>
      <c r="W609" s="89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ht="12.75" customHeight="1" spans="1:43">
      <c r="A610" s="1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  <c r="T610" s="89"/>
      <c r="U610" s="89"/>
      <c r="V610" s="89"/>
      <c r="W610" s="89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ht="12.75" customHeight="1" spans="1:43">
      <c r="A611" s="1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  <c r="T611" s="89"/>
      <c r="U611" s="89"/>
      <c r="V611" s="89"/>
      <c r="W611" s="89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ht="12.75" customHeight="1" spans="1:43">
      <c r="A612" s="1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  <c r="T612" s="89"/>
      <c r="U612" s="89"/>
      <c r="V612" s="89"/>
      <c r="W612" s="89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ht="12.75" customHeight="1" spans="1:43">
      <c r="A613" s="1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  <c r="T613" s="89"/>
      <c r="U613" s="89"/>
      <c r="V613" s="89"/>
      <c r="W613" s="89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ht="12.75" customHeight="1" spans="1:43">
      <c r="A614" s="1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  <c r="T614" s="89"/>
      <c r="U614" s="89"/>
      <c r="V614" s="89"/>
      <c r="W614" s="89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ht="12.75" customHeight="1" spans="1:43">
      <c r="A615" s="1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  <c r="T615" s="89"/>
      <c r="U615" s="89"/>
      <c r="V615" s="89"/>
      <c r="W615" s="89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ht="12.75" customHeight="1" spans="1:43">
      <c r="A616" s="1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  <c r="T616" s="89"/>
      <c r="U616" s="89"/>
      <c r="V616" s="89"/>
      <c r="W616" s="89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ht="12.75" customHeight="1" spans="1:43">
      <c r="A617" s="1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  <c r="T617" s="89"/>
      <c r="U617" s="89"/>
      <c r="V617" s="89"/>
      <c r="W617" s="89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ht="12.75" customHeight="1" spans="1:43">
      <c r="A618" s="1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  <c r="T618" s="89"/>
      <c r="U618" s="89"/>
      <c r="V618" s="89"/>
      <c r="W618" s="89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ht="12.75" customHeight="1" spans="1:43">
      <c r="A619" s="1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  <c r="T619" s="89"/>
      <c r="U619" s="89"/>
      <c r="V619" s="89"/>
      <c r="W619" s="89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ht="12.75" customHeight="1" spans="1:43">
      <c r="A620" s="1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  <c r="T620" s="89"/>
      <c r="U620" s="89"/>
      <c r="V620" s="89"/>
      <c r="W620" s="89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ht="12.75" customHeight="1" spans="1:43">
      <c r="A621" s="1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  <c r="T621" s="89"/>
      <c r="U621" s="89"/>
      <c r="V621" s="89"/>
      <c r="W621" s="89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ht="12.75" customHeight="1" spans="1:43">
      <c r="A622" s="1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  <c r="T622" s="89"/>
      <c r="U622" s="89"/>
      <c r="V622" s="89"/>
      <c r="W622" s="89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ht="12.75" customHeight="1" spans="1:43">
      <c r="A623" s="1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  <c r="T623" s="89"/>
      <c r="U623" s="89"/>
      <c r="V623" s="89"/>
      <c r="W623" s="89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ht="12.75" customHeight="1" spans="1:43">
      <c r="A624" s="1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  <c r="T624" s="89"/>
      <c r="U624" s="89"/>
      <c r="V624" s="89"/>
      <c r="W624" s="89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ht="12.75" customHeight="1" spans="1:43">
      <c r="A625" s="1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  <c r="T625" s="89"/>
      <c r="U625" s="89"/>
      <c r="V625" s="89"/>
      <c r="W625" s="89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ht="12.75" customHeight="1" spans="1:43">
      <c r="A626" s="1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  <c r="T626" s="89"/>
      <c r="U626" s="89"/>
      <c r="V626" s="89"/>
      <c r="W626" s="89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ht="12.75" customHeight="1" spans="1:43">
      <c r="A627" s="1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  <c r="T627" s="89"/>
      <c r="U627" s="89"/>
      <c r="V627" s="89"/>
      <c r="W627" s="89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ht="12.75" customHeight="1" spans="1:43">
      <c r="A628" s="1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  <c r="T628" s="89"/>
      <c r="U628" s="89"/>
      <c r="V628" s="89"/>
      <c r="W628" s="89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ht="12.75" customHeight="1" spans="1:43">
      <c r="A629" s="1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  <c r="T629" s="89"/>
      <c r="U629" s="89"/>
      <c r="V629" s="89"/>
      <c r="W629" s="89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ht="12.75" customHeight="1" spans="1:43">
      <c r="A630" s="1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  <c r="T630" s="89"/>
      <c r="U630" s="89"/>
      <c r="V630" s="89"/>
      <c r="W630" s="89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ht="12.75" customHeight="1" spans="1:43">
      <c r="A631" s="1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  <c r="T631" s="89"/>
      <c r="U631" s="89"/>
      <c r="V631" s="89"/>
      <c r="W631" s="89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ht="12.75" customHeight="1" spans="1:43">
      <c r="A632" s="1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  <c r="T632" s="89"/>
      <c r="U632" s="89"/>
      <c r="V632" s="89"/>
      <c r="W632" s="89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ht="12.75" customHeight="1" spans="1:43">
      <c r="A633" s="1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ht="12.75" customHeight="1" spans="1:43">
      <c r="A634" s="1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  <c r="T634" s="89"/>
      <c r="U634" s="89"/>
      <c r="V634" s="89"/>
      <c r="W634" s="89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ht="12.75" customHeight="1" spans="1:43">
      <c r="A635" s="1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  <c r="T635" s="89"/>
      <c r="U635" s="89"/>
      <c r="V635" s="89"/>
      <c r="W635" s="89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ht="12.75" customHeight="1" spans="1:43">
      <c r="A636" s="1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  <c r="T636" s="89"/>
      <c r="U636" s="89"/>
      <c r="V636" s="89"/>
      <c r="W636" s="89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ht="12.75" customHeight="1" spans="1:43">
      <c r="A637" s="1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ht="12.75" customHeight="1" spans="1:43">
      <c r="A638" s="1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  <c r="T638" s="89"/>
      <c r="U638" s="89"/>
      <c r="V638" s="89"/>
      <c r="W638" s="89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ht="12.75" customHeight="1" spans="1:43">
      <c r="A639" s="1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ht="12.75" customHeight="1" spans="1:43">
      <c r="A640" s="1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  <c r="T640" s="89"/>
      <c r="U640" s="89"/>
      <c r="V640" s="89"/>
      <c r="W640" s="89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ht="12.75" customHeight="1" spans="1:43">
      <c r="A641" s="1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  <c r="T641" s="89"/>
      <c r="U641" s="89"/>
      <c r="V641" s="89"/>
      <c r="W641" s="89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ht="12.75" customHeight="1" spans="1:43">
      <c r="A642" s="1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  <c r="T642" s="89"/>
      <c r="U642" s="89"/>
      <c r="V642" s="89"/>
      <c r="W642" s="89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ht="12.75" customHeight="1" spans="1:43">
      <c r="A643" s="1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  <c r="T643" s="89"/>
      <c r="U643" s="89"/>
      <c r="V643" s="89"/>
      <c r="W643" s="89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ht="12.75" customHeight="1" spans="1:43">
      <c r="A644" s="1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  <c r="T644" s="89"/>
      <c r="U644" s="89"/>
      <c r="V644" s="89"/>
      <c r="W644" s="89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ht="12.75" customHeight="1" spans="1:43">
      <c r="A645" s="1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  <c r="T645" s="89"/>
      <c r="U645" s="89"/>
      <c r="V645" s="89"/>
      <c r="W645" s="89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ht="12.75" customHeight="1" spans="1:43">
      <c r="A646" s="1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ht="12.75" customHeight="1" spans="1:43">
      <c r="A647" s="1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  <c r="T647" s="89"/>
      <c r="U647" s="89"/>
      <c r="V647" s="89"/>
      <c r="W647" s="89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ht="12.75" customHeight="1" spans="1:43">
      <c r="A648" s="1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  <c r="T648" s="89"/>
      <c r="U648" s="89"/>
      <c r="V648" s="89"/>
      <c r="W648" s="89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ht="12.75" customHeight="1" spans="1:43">
      <c r="A649" s="1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  <c r="T649" s="89"/>
      <c r="U649" s="89"/>
      <c r="V649" s="89"/>
      <c r="W649" s="89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ht="12.75" customHeight="1" spans="1:43">
      <c r="A650" s="1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  <c r="T650" s="89"/>
      <c r="U650" s="89"/>
      <c r="V650" s="89"/>
      <c r="W650" s="89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ht="12.75" customHeight="1" spans="1:43">
      <c r="A651" s="1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  <c r="T651" s="89"/>
      <c r="U651" s="89"/>
      <c r="V651" s="89"/>
      <c r="W651" s="89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ht="12.75" customHeight="1" spans="1:43">
      <c r="A652" s="1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  <c r="T652" s="89"/>
      <c r="U652" s="89"/>
      <c r="V652" s="89"/>
      <c r="W652" s="89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ht="12.75" customHeight="1" spans="1:43">
      <c r="A653" s="1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  <c r="T653" s="89"/>
      <c r="U653" s="89"/>
      <c r="V653" s="89"/>
      <c r="W653" s="89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ht="12.75" customHeight="1" spans="1:43">
      <c r="A654" s="1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  <c r="T654" s="89"/>
      <c r="U654" s="89"/>
      <c r="V654" s="89"/>
      <c r="W654" s="89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ht="12.75" customHeight="1" spans="1:43">
      <c r="A655" s="1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  <c r="T655" s="89"/>
      <c r="U655" s="89"/>
      <c r="V655" s="89"/>
      <c r="W655" s="89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ht="12.75" customHeight="1" spans="1:43">
      <c r="A656" s="1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  <c r="T656" s="89"/>
      <c r="U656" s="89"/>
      <c r="V656" s="89"/>
      <c r="W656" s="89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ht="12.75" customHeight="1" spans="1:43">
      <c r="A657" s="1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  <c r="T657" s="89"/>
      <c r="U657" s="89"/>
      <c r="V657" s="89"/>
      <c r="W657" s="89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ht="12.75" customHeight="1" spans="1:43">
      <c r="A658" s="1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  <c r="T658" s="89"/>
      <c r="U658" s="89"/>
      <c r="V658" s="89"/>
      <c r="W658" s="89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ht="12.75" customHeight="1" spans="1:43">
      <c r="A659" s="1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  <c r="T659" s="89"/>
      <c r="U659" s="89"/>
      <c r="V659" s="89"/>
      <c r="W659" s="89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ht="12.75" customHeight="1" spans="1:43">
      <c r="A660" s="1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  <c r="T660" s="89"/>
      <c r="U660" s="89"/>
      <c r="V660" s="89"/>
      <c r="W660" s="89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ht="12.75" customHeight="1" spans="1:43">
      <c r="A661" s="1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  <c r="T661" s="89"/>
      <c r="U661" s="89"/>
      <c r="V661" s="89"/>
      <c r="W661" s="89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ht="12.75" customHeight="1" spans="1:43">
      <c r="A662" s="1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  <c r="T662" s="89"/>
      <c r="U662" s="89"/>
      <c r="V662" s="89"/>
      <c r="W662" s="89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ht="12.75" customHeight="1" spans="1:43">
      <c r="A663" s="1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  <c r="T663" s="89"/>
      <c r="U663" s="89"/>
      <c r="V663" s="89"/>
      <c r="W663" s="89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ht="12.75" customHeight="1" spans="1:43">
      <c r="A664" s="1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  <c r="T664" s="89"/>
      <c r="U664" s="89"/>
      <c r="V664" s="89"/>
      <c r="W664" s="89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ht="12.75" customHeight="1" spans="1:43">
      <c r="A665" s="1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  <c r="T665" s="89"/>
      <c r="U665" s="89"/>
      <c r="V665" s="89"/>
      <c r="W665" s="89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ht="12.75" customHeight="1" spans="1:43">
      <c r="A666" s="1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  <c r="T666" s="89"/>
      <c r="U666" s="89"/>
      <c r="V666" s="89"/>
      <c r="W666" s="89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ht="12.75" customHeight="1" spans="1:43">
      <c r="A667" s="1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  <c r="T667" s="89"/>
      <c r="U667" s="89"/>
      <c r="V667" s="89"/>
      <c r="W667" s="89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ht="12.75" customHeight="1" spans="1:43">
      <c r="A668" s="1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  <c r="T668" s="89"/>
      <c r="U668" s="89"/>
      <c r="V668" s="89"/>
      <c r="W668" s="89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ht="12.75" customHeight="1" spans="1:43">
      <c r="A669" s="1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  <c r="T669" s="89"/>
      <c r="U669" s="89"/>
      <c r="V669" s="89"/>
      <c r="W669" s="89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ht="12.75" customHeight="1" spans="1:43">
      <c r="A670" s="1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  <c r="T670" s="89"/>
      <c r="U670" s="89"/>
      <c r="V670" s="89"/>
      <c r="W670" s="89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ht="12.75" customHeight="1" spans="1:43">
      <c r="A671" s="1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  <c r="T671" s="89"/>
      <c r="U671" s="89"/>
      <c r="V671" s="89"/>
      <c r="W671" s="89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ht="12.75" customHeight="1" spans="1:43">
      <c r="A672" s="1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  <c r="T672" s="89"/>
      <c r="U672" s="89"/>
      <c r="V672" s="89"/>
      <c r="W672" s="89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ht="12.75" customHeight="1" spans="1:43">
      <c r="A673" s="1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  <c r="T673" s="89"/>
      <c r="U673" s="89"/>
      <c r="V673" s="89"/>
      <c r="W673" s="89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ht="12.75" customHeight="1" spans="1:43">
      <c r="A674" s="1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  <c r="T674" s="89"/>
      <c r="U674" s="89"/>
      <c r="V674" s="89"/>
      <c r="W674" s="89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ht="12.75" customHeight="1" spans="1:43">
      <c r="A675" s="1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  <c r="T675" s="89"/>
      <c r="U675" s="89"/>
      <c r="V675" s="89"/>
      <c r="W675" s="89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ht="12.75" customHeight="1" spans="1:43">
      <c r="A676" s="1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  <c r="T676" s="89"/>
      <c r="U676" s="89"/>
      <c r="V676" s="89"/>
      <c r="W676" s="89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ht="12.75" customHeight="1" spans="1:43">
      <c r="A677" s="1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  <c r="T677" s="89"/>
      <c r="U677" s="89"/>
      <c r="V677" s="89"/>
      <c r="W677" s="89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ht="12.75" customHeight="1" spans="1:43">
      <c r="A678" s="1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  <c r="T678" s="89"/>
      <c r="U678" s="89"/>
      <c r="V678" s="89"/>
      <c r="W678" s="89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ht="12.75" customHeight="1" spans="1:43">
      <c r="A679" s="1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  <c r="T679" s="89"/>
      <c r="U679" s="89"/>
      <c r="V679" s="89"/>
      <c r="W679" s="89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ht="12.75" customHeight="1" spans="1:43">
      <c r="A680" s="1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  <c r="T680" s="89"/>
      <c r="U680" s="89"/>
      <c r="V680" s="89"/>
      <c r="W680" s="89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ht="12.75" customHeight="1" spans="1:43">
      <c r="A681" s="1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  <c r="T681" s="89"/>
      <c r="U681" s="89"/>
      <c r="V681" s="89"/>
      <c r="W681" s="89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ht="12.75" customHeight="1" spans="1:43">
      <c r="A682" s="1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  <c r="T682" s="89"/>
      <c r="U682" s="89"/>
      <c r="V682" s="89"/>
      <c r="W682" s="89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ht="12.75" customHeight="1" spans="1:43">
      <c r="A683" s="1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  <c r="T683" s="89"/>
      <c r="U683" s="89"/>
      <c r="V683" s="89"/>
      <c r="W683" s="89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ht="12.75" customHeight="1" spans="1:43">
      <c r="A684" s="1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  <c r="T684" s="89"/>
      <c r="U684" s="89"/>
      <c r="V684" s="89"/>
      <c r="W684" s="89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ht="12.75" customHeight="1" spans="1:43">
      <c r="A685" s="1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  <c r="T685" s="89"/>
      <c r="U685" s="89"/>
      <c r="V685" s="89"/>
      <c r="W685" s="89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ht="12.75" customHeight="1" spans="1:43">
      <c r="A686" s="1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  <c r="T686" s="89"/>
      <c r="U686" s="89"/>
      <c r="V686" s="89"/>
      <c r="W686" s="89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ht="12.75" customHeight="1" spans="1:43">
      <c r="A687" s="1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  <c r="T687" s="89"/>
      <c r="U687" s="89"/>
      <c r="V687" s="89"/>
      <c r="W687" s="89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ht="12.75" customHeight="1" spans="1:43">
      <c r="A688" s="1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  <c r="T688" s="89"/>
      <c r="U688" s="89"/>
      <c r="V688" s="89"/>
      <c r="W688" s="89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ht="12.75" customHeight="1" spans="1:43">
      <c r="A689" s="1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  <c r="T689" s="89"/>
      <c r="U689" s="89"/>
      <c r="V689" s="89"/>
      <c r="W689" s="89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ht="12.75" customHeight="1" spans="1:43">
      <c r="A690" s="1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  <c r="T690" s="89"/>
      <c r="U690" s="89"/>
      <c r="V690" s="89"/>
      <c r="W690" s="89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ht="12.75" customHeight="1" spans="1:43">
      <c r="A691" s="1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  <c r="T691" s="89"/>
      <c r="U691" s="89"/>
      <c r="V691" s="89"/>
      <c r="W691" s="89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ht="12.75" customHeight="1" spans="1:43">
      <c r="A692" s="1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  <c r="T692" s="89"/>
      <c r="U692" s="89"/>
      <c r="V692" s="89"/>
      <c r="W692" s="89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ht="12.75" customHeight="1" spans="1:43">
      <c r="A693" s="1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  <c r="T693" s="89"/>
      <c r="U693" s="89"/>
      <c r="V693" s="89"/>
      <c r="W693" s="89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ht="12.75" customHeight="1" spans="1:43">
      <c r="A694" s="1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  <c r="T694" s="89"/>
      <c r="U694" s="89"/>
      <c r="V694" s="89"/>
      <c r="W694" s="89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ht="12.75" customHeight="1" spans="1:43">
      <c r="A695" s="1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  <c r="T695" s="89"/>
      <c r="U695" s="89"/>
      <c r="V695" s="89"/>
      <c r="W695" s="89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ht="12.75" customHeight="1" spans="1:43">
      <c r="A696" s="1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  <c r="T696" s="89"/>
      <c r="U696" s="89"/>
      <c r="V696" s="89"/>
      <c r="W696" s="89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ht="12.75" customHeight="1" spans="1:43">
      <c r="A697" s="1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  <c r="T697" s="89"/>
      <c r="U697" s="89"/>
      <c r="V697" s="89"/>
      <c r="W697" s="89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ht="12.75" customHeight="1" spans="1:43">
      <c r="A698" s="1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  <c r="T698" s="89"/>
      <c r="U698" s="89"/>
      <c r="V698" s="89"/>
      <c r="W698" s="89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ht="12.75" customHeight="1" spans="1:43">
      <c r="A699" s="1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  <c r="T699" s="89"/>
      <c r="U699" s="89"/>
      <c r="V699" s="89"/>
      <c r="W699" s="89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ht="12.75" customHeight="1" spans="1:43">
      <c r="A700" s="1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  <c r="T700" s="89"/>
      <c r="U700" s="89"/>
      <c r="V700" s="89"/>
      <c r="W700" s="89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ht="12.75" customHeight="1" spans="1:43">
      <c r="A701" s="1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  <c r="T701" s="89"/>
      <c r="U701" s="89"/>
      <c r="V701" s="89"/>
      <c r="W701" s="89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ht="12.75" customHeight="1" spans="1:43">
      <c r="A702" s="1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  <c r="T702" s="89"/>
      <c r="U702" s="89"/>
      <c r="V702" s="89"/>
      <c r="W702" s="89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ht="12.75" customHeight="1" spans="1:43">
      <c r="A703" s="1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ht="12.75" customHeight="1" spans="1:43">
      <c r="A704" s="1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  <c r="T704" s="89"/>
      <c r="U704" s="89"/>
      <c r="V704" s="89"/>
      <c r="W704" s="89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ht="12.75" customHeight="1" spans="1:43">
      <c r="A705" s="1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  <c r="T705" s="89"/>
      <c r="U705" s="89"/>
      <c r="V705" s="89"/>
      <c r="W705" s="89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ht="12.75" customHeight="1" spans="1:43">
      <c r="A706" s="1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  <c r="T706" s="89"/>
      <c r="U706" s="89"/>
      <c r="V706" s="89"/>
      <c r="W706" s="89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ht="12.75" customHeight="1" spans="1:43">
      <c r="A707" s="1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  <c r="T707" s="89"/>
      <c r="U707" s="89"/>
      <c r="V707" s="89"/>
      <c r="W707" s="89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ht="12.75" customHeight="1" spans="1:43">
      <c r="A708" s="1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  <c r="T708" s="89"/>
      <c r="U708" s="89"/>
      <c r="V708" s="89"/>
      <c r="W708" s="89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ht="12.75" customHeight="1" spans="1:43">
      <c r="A709" s="1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  <c r="T709" s="89"/>
      <c r="U709" s="89"/>
      <c r="V709" s="89"/>
      <c r="W709" s="89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ht="12.75" customHeight="1" spans="1:43">
      <c r="A710" s="1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  <c r="T710" s="89"/>
      <c r="U710" s="89"/>
      <c r="V710" s="89"/>
      <c r="W710" s="89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ht="12.75" customHeight="1" spans="1:43">
      <c r="A711" s="1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  <c r="T711" s="89"/>
      <c r="U711" s="89"/>
      <c r="V711" s="89"/>
      <c r="W711" s="89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ht="12.75" customHeight="1" spans="1:43">
      <c r="A712" s="1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  <c r="T712" s="89"/>
      <c r="U712" s="89"/>
      <c r="V712" s="89"/>
      <c r="W712" s="89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ht="12.75" customHeight="1" spans="1:43">
      <c r="A713" s="1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ht="12.75" customHeight="1" spans="1:43">
      <c r="A714" s="1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ht="12.75" customHeight="1" spans="1:43">
      <c r="A715" s="1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  <c r="T715" s="89"/>
      <c r="U715" s="89"/>
      <c r="V715" s="89"/>
      <c r="W715" s="89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ht="12.75" customHeight="1" spans="1:43">
      <c r="A716" s="1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  <c r="T716" s="89"/>
      <c r="U716" s="89"/>
      <c r="V716" s="89"/>
      <c r="W716" s="89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ht="12.75" customHeight="1" spans="1:43">
      <c r="A717" s="1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ht="12.75" customHeight="1" spans="1:43">
      <c r="A718" s="1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ht="12.75" customHeight="1" spans="1:43">
      <c r="A719" s="1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  <c r="T719" s="89"/>
      <c r="U719" s="89"/>
      <c r="V719" s="89"/>
      <c r="W719" s="89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ht="12.75" customHeight="1" spans="1:43">
      <c r="A720" s="1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  <c r="T720" s="89"/>
      <c r="U720" s="89"/>
      <c r="V720" s="89"/>
      <c r="W720" s="89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ht="12.75" customHeight="1" spans="1:43">
      <c r="A721" s="1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  <c r="T721" s="89"/>
      <c r="U721" s="89"/>
      <c r="V721" s="89"/>
      <c r="W721" s="89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ht="12.75" customHeight="1" spans="1:43">
      <c r="A722" s="1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  <c r="T722" s="89"/>
      <c r="U722" s="89"/>
      <c r="V722" s="89"/>
      <c r="W722" s="89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ht="12.75" customHeight="1" spans="1:43">
      <c r="A723" s="1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  <c r="T723" s="89"/>
      <c r="U723" s="89"/>
      <c r="V723" s="89"/>
      <c r="W723" s="89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ht="12.75" customHeight="1" spans="1:43">
      <c r="A724" s="1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  <c r="T724" s="89"/>
      <c r="U724" s="89"/>
      <c r="V724" s="89"/>
      <c r="W724" s="89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ht="12.75" customHeight="1" spans="1:43">
      <c r="A725" s="1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  <c r="T725" s="89"/>
      <c r="U725" s="89"/>
      <c r="V725" s="89"/>
      <c r="W725" s="89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ht="12.75" customHeight="1" spans="1:43">
      <c r="A726" s="1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  <c r="T726" s="89"/>
      <c r="U726" s="89"/>
      <c r="V726" s="89"/>
      <c r="W726" s="89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ht="12.75" customHeight="1" spans="1:43">
      <c r="A727" s="1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  <c r="T727" s="89"/>
      <c r="U727" s="89"/>
      <c r="V727" s="89"/>
      <c r="W727" s="89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ht="12.75" customHeight="1" spans="1:43">
      <c r="A728" s="1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  <c r="T728" s="89"/>
      <c r="U728" s="89"/>
      <c r="V728" s="89"/>
      <c r="W728" s="89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ht="12.75" customHeight="1" spans="1:43">
      <c r="A729" s="1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  <c r="T729" s="89"/>
      <c r="U729" s="89"/>
      <c r="V729" s="89"/>
      <c r="W729" s="89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ht="12.75" customHeight="1" spans="1:43">
      <c r="A730" s="1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ht="12.75" customHeight="1" spans="1:43">
      <c r="A731" s="1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ht="12.75" customHeight="1" spans="1:43">
      <c r="A732" s="1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ht="12.75" customHeight="1" spans="1:43">
      <c r="A733" s="1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ht="12.75" customHeight="1" spans="1:43">
      <c r="A734" s="1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ht="12.75" customHeight="1" spans="1:43">
      <c r="A735" s="1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ht="12.75" customHeight="1" spans="1:43">
      <c r="A736" s="1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ht="12.75" customHeight="1" spans="1:43">
      <c r="A737" s="1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ht="12.75" customHeight="1" spans="1:43">
      <c r="A738" s="1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ht="12.75" customHeight="1" spans="1:43">
      <c r="A739" s="1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ht="12.75" customHeight="1" spans="1:43">
      <c r="A740" s="1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  <c r="T740" s="89"/>
      <c r="U740" s="89"/>
      <c r="V740" s="89"/>
      <c r="W740" s="89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ht="12.75" customHeight="1" spans="1:43">
      <c r="A741" s="1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  <c r="T741" s="89"/>
      <c r="U741" s="89"/>
      <c r="V741" s="89"/>
      <c r="W741" s="89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ht="12.75" customHeight="1" spans="1:43">
      <c r="A742" s="1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  <c r="T742" s="89"/>
      <c r="U742" s="89"/>
      <c r="V742" s="89"/>
      <c r="W742" s="89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ht="12.75" customHeight="1" spans="1:43">
      <c r="A743" s="1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  <c r="T743" s="89"/>
      <c r="U743" s="89"/>
      <c r="V743" s="89"/>
      <c r="W743" s="89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ht="12.75" customHeight="1" spans="1:43">
      <c r="A744" s="1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  <c r="T744" s="89"/>
      <c r="U744" s="89"/>
      <c r="V744" s="89"/>
      <c r="W744" s="89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ht="12.75" customHeight="1" spans="1:43">
      <c r="A745" s="1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  <c r="T745" s="89"/>
      <c r="U745" s="89"/>
      <c r="V745" s="89"/>
      <c r="W745" s="89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ht="12.75" customHeight="1" spans="1:43">
      <c r="A746" s="1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  <c r="T746" s="89"/>
      <c r="U746" s="89"/>
      <c r="V746" s="89"/>
      <c r="W746" s="89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ht="12.75" customHeight="1" spans="1:43">
      <c r="A747" s="1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  <c r="T747" s="89"/>
      <c r="U747" s="89"/>
      <c r="V747" s="89"/>
      <c r="W747" s="89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ht="12.75" customHeight="1" spans="1:43">
      <c r="A748" s="1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  <c r="T748" s="89"/>
      <c r="U748" s="89"/>
      <c r="V748" s="89"/>
      <c r="W748" s="89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ht="12.75" customHeight="1" spans="1:43">
      <c r="A749" s="1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  <c r="T749" s="89"/>
      <c r="U749" s="89"/>
      <c r="V749" s="89"/>
      <c r="W749" s="89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ht="12.75" customHeight="1" spans="1:43">
      <c r="A750" s="1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  <c r="T750" s="89"/>
      <c r="U750" s="89"/>
      <c r="V750" s="89"/>
      <c r="W750" s="89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ht="12.75" customHeight="1" spans="1:43">
      <c r="A751" s="1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  <c r="T751" s="89"/>
      <c r="U751" s="89"/>
      <c r="V751" s="89"/>
      <c r="W751" s="89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ht="12.75" customHeight="1" spans="1:43">
      <c r="A752" s="1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  <c r="T752" s="89"/>
      <c r="U752" s="89"/>
      <c r="V752" s="89"/>
      <c r="W752" s="89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ht="12.75" customHeight="1" spans="1:43">
      <c r="A753" s="1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  <c r="T753" s="89"/>
      <c r="U753" s="89"/>
      <c r="V753" s="89"/>
      <c r="W753" s="89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ht="12.75" customHeight="1" spans="1:43">
      <c r="A754" s="1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  <c r="T754" s="89"/>
      <c r="U754" s="89"/>
      <c r="V754" s="89"/>
      <c r="W754" s="89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ht="12.75" customHeight="1" spans="1:43">
      <c r="A755" s="1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  <c r="T755" s="89"/>
      <c r="U755" s="89"/>
      <c r="V755" s="89"/>
      <c r="W755" s="89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ht="12.75" customHeight="1" spans="1:43">
      <c r="A756" s="1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  <c r="T756" s="89"/>
      <c r="U756" s="89"/>
      <c r="V756" s="89"/>
      <c r="W756" s="89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ht="12.75" customHeight="1" spans="1:43">
      <c r="A757" s="1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  <c r="T757" s="89"/>
      <c r="U757" s="89"/>
      <c r="V757" s="89"/>
      <c r="W757" s="89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ht="12.75" customHeight="1" spans="1:43">
      <c r="A758" s="1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  <c r="T758" s="89"/>
      <c r="U758" s="89"/>
      <c r="V758" s="89"/>
      <c r="W758" s="89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ht="12.75" customHeight="1" spans="1:43">
      <c r="A759" s="1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  <c r="T759" s="89"/>
      <c r="U759" s="89"/>
      <c r="V759" s="89"/>
      <c r="W759" s="89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ht="12.75" customHeight="1" spans="1:43">
      <c r="A760" s="1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  <c r="T760" s="89"/>
      <c r="U760" s="89"/>
      <c r="V760" s="89"/>
      <c r="W760" s="89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ht="12.75" customHeight="1" spans="1:43">
      <c r="A761" s="1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  <c r="T761" s="89"/>
      <c r="U761" s="89"/>
      <c r="V761" s="89"/>
      <c r="W761" s="89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ht="12.75" customHeight="1" spans="1:43">
      <c r="A762" s="1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ht="12.75" customHeight="1" spans="1:43">
      <c r="A763" s="1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  <c r="T763" s="89"/>
      <c r="U763" s="89"/>
      <c r="V763" s="89"/>
      <c r="W763" s="89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ht="12.75" customHeight="1" spans="1:43">
      <c r="A764" s="1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  <c r="T764" s="89"/>
      <c r="U764" s="89"/>
      <c r="V764" s="89"/>
      <c r="W764" s="89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ht="12.75" customHeight="1" spans="1:43">
      <c r="A765" s="1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  <c r="T765" s="89"/>
      <c r="U765" s="89"/>
      <c r="V765" s="89"/>
      <c r="W765" s="89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ht="12.75" customHeight="1" spans="1:43">
      <c r="A766" s="1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  <c r="T766" s="89"/>
      <c r="U766" s="89"/>
      <c r="V766" s="89"/>
      <c r="W766" s="89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ht="12.75" customHeight="1" spans="1:43">
      <c r="A767" s="1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  <c r="T767" s="89"/>
      <c r="U767" s="89"/>
      <c r="V767" s="89"/>
      <c r="W767" s="89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ht="12.75" customHeight="1" spans="1:43">
      <c r="A768" s="1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  <c r="T768" s="89"/>
      <c r="U768" s="89"/>
      <c r="V768" s="89"/>
      <c r="W768" s="89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ht="12.75" customHeight="1" spans="1:43">
      <c r="A769" s="1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  <c r="T769" s="89"/>
      <c r="U769" s="89"/>
      <c r="V769" s="89"/>
      <c r="W769" s="89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ht="12.75" customHeight="1" spans="1:43">
      <c r="A770" s="1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  <c r="T770" s="89"/>
      <c r="U770" s="89"/>
      <c r="V770" s="89"/>
      <c r="W770" s="89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ht="12.75" customHeight="1" spans="1:43">
      <c r="A771" s="1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  <c r="T771" s="89"/>
      <c r="U771" s="89"/>
      <c r="V771" s="89"/>
      <c r="W771" s="89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ht="12.75" customHeight="1" spans="1:43">
      <c r="A772" s="1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  <c r="T772" s="89"/>
      <c r="U772" s="89"/>
      <c r="V772" s="89"/>
      <c r="W772" s="89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ht="12.75" customHeight="1" spans="1:43">
      <c r="A773" s="1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  <c r="T773" s="89"/>
      <c r="U773" s="89"/>
      <c r="V773" s="89"/>
      <c r="W773" s="89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ht="12.75" customHeight="1" spans="1:43">
      <c r="A774" s="1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  <c r="T774" s="89"/>
      <c r="U774" s="89"/>
      <c r="V774" s="89"/>
      <c r="W774" s="89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ht="12.75" customHeight="1" spans="1:43">
      <c r="A775" s="1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  <c r="T775" s="89"/>
      <c r="U775" s="89"/>
      <c r="V775" s="89"/>
      <c r="W775" s="89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ht="12.75" customHeight="1" spans="1:43">
      <c r="A776" s="1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  <c r="T776" s="89"/>
      <c r="U776" s="89"/>
      <c r="V776" s="89"/>
      <c r="W776" s="89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ht="12.75" customHeight="1" spans="1:43">
      <c r="A777" s="1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  <c r="T777" s="89"/>
      <c r="U777" s="89"/>
      <c r="V777" s="89"/>
      <c r="W777" s="89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ht="12.75" customHeight="1" spans="1:43">
      <c r="A778" s="1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  <c r="T778" s="89"/>
      <c r="U778" s="89"/>
      <c r="V778" s="89"/>
      <c r="W778" s="89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ht="12.75" customHeight="1" spans="1:43">
      <c r="A779" s="1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  <c r="T779" s="89"/>
      <c r="U779" s="89"/>
      <c r="V779" s="89"/>
      <c r="W779" s="89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ht="12.75" customHeight="1" spans="1:43">
      <c r="A780" s="1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  <c r="T780" s="89"/>
      <c r="U780" s="89"/>
      <c r="V780" s="89"/>
      <c r="W780" s="89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ht="12.75" customHeight="1" spans="1:43">
      <c r="A781" s="1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  <c r="T781" s="89"/>
      <c r="U781" s="89"/>
      <c r="V781" s="89"/>
      <c r="W781" s="89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ht="12.75" customHeight="1" spans="1:43">
      <c r="A782" s="1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  <c r="T782" s="89"/>
      <c r="U782" s="89"/>
      <c r="V782" s="89"/>
      <c r="W782" s="89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ht="12.75" customHeight="1" spans="1:43">
      <c r="A783" s="1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  <c r="T783" s="89"/>
      <c r="U783" s="89"/>
      <c r="V783" s="89"/>
      <c r="W783" s="89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ht="12.75" customHeight="1" spans="1:43">
      <c r="A784" s="1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  <c r="T784" s="89"/>
      <c r="U784" s="89"/>
      <c r="V784" s="89"/>
      <c r="W784" s="89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ht="12.75" customHeight="1" spans="1:43">
      <c r="A785" s="1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  <c r="T785" s="89"/>
      <c r="U785" s="89"/>
      <c r="V785" s="89"/>
      <c r="W785" s="89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ht="12.75" customHeight="1" spans="1:43">
      <c r="A786" s="1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  <c r="T786" s="89"/>
      <c r="U786" s="89"/>
      <c r="V786" s="89"/>
      <c r="W786" s="89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ht="12.75" customHeight="1" spans="1:43">
      <c r="A787" s="1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  <c r="T787" s="89"/>
      <c r="U787" s="89"/>
      <c r="V787" s="89"/>
      <c r="W787" s="89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ht="12.75" customHeight="1" spans="1:43">
      <c r="A788" s="1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  <c r="T788" s="89"/>
      <c r="U788" s="89"/>
      <c r="V788" s="89"/>
      <c r="W788" s="89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ht="12.75" customHeight="1" spans="1:43">
      <c r="A789" s="1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  <c r="T789" s="89"/>
      <c r="U789" s="89"/>
      <c r="V789" s="89"/>
      <c r="W789" s="89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ht="12.75" customHeight="1" spans="1:43">
      <c r="A790" s="1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  <c r="T790" s="89"/>
      <c r="U790" s="89"/>
      <c r="V790" s="89"/>
      <c r="W790" s="89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ht="12.75" customHeight="1" spans="1:43">
      <c r="A791" s="1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  <c r="T791" s="89"/>
      <c r="U791" s="89"/>
      <c r="V791" s="89"/>
      <c r="W791" s="89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ht="12.75" customHeight="1" spans="1:43">
      <c r="A792" s="1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  <c r="T792" s="89"/>
      <c r="U792" s="89"/>
      <c r="V792" s="89"/>
      <c r="W792" s="89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ht="12.75" customHeight="1" spans="1:43">
      <c r="A793" s="1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  <c r="T793" s="89"/>
      <c r="U793" s="89"/>
      <c r="V793" s="89"/>
      <c r="W793" s="89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ht="12.75" customHeight="1" spans="1:43">
      <c r="A794" s="1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  <c r="T794" s="89"/>
      <c r="U794" s="89"/>
      <c r="V794" s="89"/>
      <c r="W794" s="89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ht="12.75" customHeight="1" spans="1:43">
      <c r="A795" s="1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  <c r="T795" s="89"/>
      <c r="U795" s="89"/>
      <c r="V795" s="89"/>
      <c r="W795" s="89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ht="12.75" customHeight="1" spans="1:43">
      <c r="A796" s="1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  <c r="T796" s="89"/>
      <c r="U796" s="89"/>
      <c r="V796" s="89"/>
      <c r="W796" s="89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ht="12.75" customHeight="1" spans="1:43">
      <c r="A797" s="1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  <c r="T797" s="89"/>
      <c r="U797" s="89"/>
      <c r="V797" s="89"/>
      <c r="W797" s="89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ht="12.75" customHeight="1" spans="1:43">
      <c r="A798" s="1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  <c r="T798" s="89"/>
      <c r="U798" s="89"/>
      <c r="V798" s="89"/>
      <c r="W798" s="89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ht="12.75" customHeight="1" spans="1:43">
      <c r="A799" s="1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ht="12.75" customHeight="1" spans="1:43">
      <c r="A800" s="1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ht="12.75" customHeight="1" spans="1:43">
      <c r="A801" s="1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  <c r="T801" s="89"/>
      <c r="U801" s="89"/>
      <c r="V801" s="89"/>
      <c r="W801" s="89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ht="12.75" customHeight="1" spans="1:43">
      <c r="A802" s="1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ht="12.75" customHeight="1" spans="1:43">
      <c r="A803" s="1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ht="12.75" customHeight="1" spans="1:43">
      <c r="A804" s="1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ht="12.75" customHeight="1" spans="1:43">
      <c r="A805" s="1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  <c r="T805" s="89"/>
      <c r="U805" s="89"/>
      <c r="V805" s="89"/>
      <c r="W805" s="89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ht="12.75" customHeight="1" spans="1:43">
      <c r="A806" s="1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  <c r="T806" s="89"/>
      <c r="U806" s="89"/>
      <c r="V806" s="89"/>
      <c r="W806" s="89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ht="12.75" customHeight="1" spans="1:43">
      <c r="A807" s="1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  <c r="T807" s="89"/>
      <c r="U807" s="89"/>
      <c r="V807" s="89"/>
      <c r="W807" s="89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ht="12.75" customHeight="1" spans="1:43">
      <c r="A808" s="1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  <c r="T808" s="89"/>
      <c r="U808" s="89"/>
      <c r="V808" s="89"/>
      <c r="W808" s="89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ht="12.75" customHeight="1" spans="1:43">
      <c r="A809" s="1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  <c r="T809" s="89"/>
      <c r="U809" s="89"/>
      <c r="V809" s="89"/>
      <c r="W809" s="89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ht="12.75" customHeight="1" spans="1:43">
      <c r="A810" s="1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  <c r="T810" s="89"/>
      <c r="U810" s="89"/>
      <c r="V810" s="89"/>
      <c r="W810" s="89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ht="12.75" customHeight="1" spans="1:43">
      <c r="A811" s="1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  <c r="T811" s="89"/>
      <c r="U811" s="89"/>
      <c r="V811" s="89"/>
      <c r="W811" s="89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ht="12.75" customHeight="1" spans="1:43">
      <c r="A812" s="1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ht="12.75" customHeight="1" spans="1:43">
      <c r="A813" s="1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  <c r="T813" s="89"/>
      <c r="U813" s="89"/>
      <c r="V813" s="89"/>
      <c r="W813" s="89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ht="12.75" customHeight="1" spans="1:43">
      <c r="A814" s="1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  <c r="T814" s="89"/>
      <c r="U814" s="89"/>
      <c r="V814" s="89"/>
      <c r="W814" s="89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ht="12.75" customHeight="1" spans="1:43">
      <c r="A815" s="1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  <c r="T815" s="89"/>
      <c r="U815" s="89"/>
      <c r="V815" s="89"/>
      <c r="W815" s="89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ht="12.75" customHeight="1" spans="1:43">
      <c r="A816" s="1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  <c r="T816" s="89"/>
      <c r="U816" s="89"/>
      <c r="V816" s="89"/>
      <c r="W816" s="89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ht="12.75" customHeight="1" spans="1:43">
      <c r="A817" s="1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  <c r="T817" s="89"/>
      <c r="U817" s="89"/>
      <c r="V817" s="89"/>
      <c r="W817" s="89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ht="12.75" customHeight="1" spans="1:43">
      <c r="A818" s="1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  <c r="T818" s="89"/>
      <c r="U818" s="89"/>
      <c r="V818" s="89"/>
      <c r="W818" s="89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ht="12.75" customHeight="1" spans="1:43">
      <c r="A819" s="1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  <c r="T819" s="89"/>
      <c r="U819" s="89"/>
      <c r="V819" s="89"/>
      <c r="W819" s="89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ht="12.75" customHeight="1" spans="1:43">
      <c r="A820" s="1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  <c r="T820" s="89"/>
      <c r="U820" s="89"/>
      <c r="V820" s="89"/>
      <c r="W820" s="89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ht="12.75" customHeight="1" spans="1:43">
      <c r="A821" s="1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  <c r="T821" s="89"/>
      <c r="U821" s="89"/>
      <c r="V821" s="89"/>
      <c r="W821" s="89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ht="12.75" customHeight="1" spans="1:43">
      <c r="A822" s="1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  <c r="T822" s="89"/>
      <c r="U822" s="89"/>
      <c r="V822" s="89"/>
      <c r="W822" s="89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ht="12.75" customHeight="1" spans="1:43">
      <c r="A823" s="1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  <c r="T823" s="89"/>
      <c r="U823" s="89"/>
      <c r="V823" s="89"/>
      <c r="W823" s="89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ht="12.75" customHeight="1" spans="1:43">
      <c r="A824" s="1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  <c r="T824" s="89"/>
      <c r="U824" s="89"/>
      <c r="V824" s="89"/>
      <c r="W824" s="89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ht="12.75" customHeight="1" spans="1:43">
      <c r="A825" s="1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  <c r="T825" s="89"/>
      <c r="U825" s="89"/>
      <c r="V825" s="89"/>
      <c r="W825" s="89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ht="12.75" customHeight="1" spans="1:43">
      <c r="A826" s="1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  <c r="T826" s="89"/>
      <c r="U826" s="89"/>
      <c r="V826" s="89"/>
      <c r="W826" s="89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ht="12.75" customHeight="1" spans="1:43">
      <c r="A827" s="1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  <c r="T827" s="89"/>
      <c r="U827" s="89"/>
      <c r="V827" s="89"/>
      <c r="W827" s="89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ht="12.75" customHeight="1" spans="1:43">
      <c r="A828" s="1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  <c r="T828" s="89"/>
      <c r="U828" s="89"/>
      <c r="V828" s="89"/>
      <c r="W828" s="89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ht="12.75" customHeight="1" spans="1:43">
      <c r="A829" s="1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  <c r="T829" s="89"/>
      <c r="U829" s="89"/>
      <c r="V829" s="89"/>
      <c r="W829" s="89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ht="12.75" customHeight="1" spans="1:43">
      <c r="A830" s="1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  <c r="T830" s="89"/>
      <c r="U830" s="89"/>
      <c r="V830" s="89"/>
      <c r="W830" s="89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ht="12.75" customHeight="1" spans="1:43">
      <c r="A831" s="1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  <c r="T831" s="89"/>
      <c r="U831" s="89"/>
      <c r="V831" s="89"/>
      <c r="W831" s="89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ht="12.75" customHeight="1" spans="1:43">
      <c r="A832" s="1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  <c r="T832" s="89"/>
      <c r="U832" s="89"/>
      <c r="V832" s="89"/>
      <c r="W832" s="89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ht="12.75" customHeight="1" spans="1:43">
      <c r="A833" s="1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  <c r="T833" s="89"/>
      <c r="U833" s="89"/>
      <c r="V833" s="89"/>
      <c r="W833" s="89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ht="12.75" customHeight="1" spans="1:43">
      <c r="A834" s="1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  <c r="T834" s="89"/>
      <c r="U834" s="89"/>
      <c r="V834" s="89"/>
      <c r="W834" s="89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ht="12.75" customHeight="1" spans="1:43">
      <c r="A835" s="1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  <c r="T835" s="89"/>
      <c r="U835" s="89"/>
      <c r="V835" s="89"/>
      <c r="W835" s="89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ht="12.75" customHeight="1" spans="1:43">
      <c r="A836" s="1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  <c r="T836" s="89"/>
      <c r="U836" s="89"/>
      <c r="V836" s="89"/>
      <c r="W836" s="89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ht="12.75" customHeight="1" spans="1:43">
      <c r="A837" s="1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  <c r="T837" s="89"/>
      <c r="U837" s="89"/>
      <c r="V837" s="89"/>
      <c r="W837" s="89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ht="12.75" customHeight="1" spans="1:43">
      <c r="A838" s="1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  <c r="T838" s="89"/>
      <c r="U838" s="89"/>
      <c r="V838" s="89"/>
      <c r="W838" s="89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ht="12.75" customHeight="1" spans="1:43">
      <c r="A839" s="1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  <c r="T839" s="89"/>
      <c r="U839" s="89"/>
      <c r="V839" s="89"/>
      <c r="W839" s="89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ht="12.75" customHeight="1" spans="1:43">
      <c r="A840" s="1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  <c r="T840" s="89"/>
      <c r="U840" s="89"/>
      <c r="V840" s="89"/>
      <c r="W840" s="89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ht="12.75" customHeight="1" spans="1:43">
      <c r="A841" s="1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  <c r="T841" s="89"/>
      <c r="U841" s="89"/>
      <c r="V841" s="89"/>
      <c r="W841" s="89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ht="12.75" customHeight="1" spans="1:43">
      <c r="A842" s="1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  <c r="T842" s="89"/>
      <c r="U842" s="89"/>
      <c r="V842" s="89"/>
      <c r="W842" s="89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ht="12.75" customHeight="1" spans="1:43">
      <c r="A843" s="1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ht="12.75" customHeight="1" spans="1:43">
      <c r="A844" s="1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  <c r="T844" s="89"/>
      <c r="U844" s="89"/>
      <c r="V844" s="89"/>
      <c r="W844" s="89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ht="12.75" customHeight="1" spans="1:43">
      <c r="A845" s="1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  <c r="T845" s="89"/>
      <c r="U845" s="89"/>
      <c r="V845" s="89"/>
      <c r="W845" s="89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ht="12.75" customHeight="1" spans="1:43">
      <c r="A846" s="1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  <c r="T846" s="89"/>
      <c r="U846" s="89"/>
      <c r="V846" s="89"/>
      <c r="W846" s="89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ht="12.75" customHeight="1" spans="1:43">
      <c r="A847" s="1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  <c r="T847" s="89"/>
      <c r="U847" s="89"/>
      <c r="V847" s="89"/>
      <c r="W847" s="89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ht="12.75" customHeight="1" spans="1:43">
      <c r="A848" s="1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  <c r="T848" s="89"/>
      <c r="U848" s="89"/>
      <c r="V848" s="89"/>
      <c r="W848" s="89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ht="12.75" customHeight="1" spans="1:43">
      <c r="A849" s="1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  <c r="T849" s="89"/>
      <c r="U849" s="89"/>
      <c r="V849" s="89"/>
      <c r="W849" s="89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ht="12.75" customHeight="1" spans="1:43">
      <c r="A850" s="1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  <c r="T850" s="89"/>
      <c r="U850" s="89"/>
      <c r="V850" s="89"/>
      <c r="W850" s="89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ht="12.75" customHeight="1" spans="1:43">
      <c r="A851" s="1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  <c r="T851" s="89"/>
      <c r="U851" s="89"/>
      <c r="V851" s="89"/>
      <c r="W851" s="89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ht="12.75" customHeight="1" spans="1:43">
      <c r="A852" s="1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  <c r="T852" s="89"/>
      <c r="U852" s="89"/>
      <c r="V852" s="89"/>
      <c r="W852" s="89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ht="12.75" customHeight="1" spans="1:43">
      <c r="A853" s="1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  <c r="T853" s="89"/>
      <c r="U853" s="89"/>
      <c r="V853" s="89"/>
      <c r="W853" s="89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ht="12.75" customHeight="1" spans="1:43">
      <c r="A854" s="1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  <c r="T854" s="89"/>
      <c r="U854" s="89"/>
      <c r="V854" s="89"/>
      <c r="W854" s="89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ht="12.75" customHeight="1" spans="1:43">
      <c r="A855" s="1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  <c r="T855" s="89"/>
      <c r="U855" s="89"/>
      <c r="V855" s="89"/>
      <c r="W855" s="89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ht="12.75" customHeight="1" spans="1:43">
      <c r="A856" s="1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  <c r="T856" s="89"/>
      <c r="U856" s="89"/>
      <c r="V856" s="89"/>
      <c r="W856" s="89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ht="12.75" customHeight="1" spans="1:43">
      <c r="A857" s="1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  <c r="T857" s="89"/>
      <c r="U857" s="89"/>
      <c r="V857" s="89"/>
      <c r="W857" s="89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ht="12.75" customHeight="1" spans="1:43">
      <c r="A858" s="1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  <c r="T858" s="89"/>
      <c r="U858" s="89"/>
      <c r="V858" s="89"/>
      <c r="W858" s="89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ht="12.75" customHeight="1" spans="1:43">
      <c r="A859" s="1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  <c r="T859" s="89"/>
      <c r="U859" s="89"/>
      <c r="V859" s="89"/>
      <c r="W859" s="89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ht="12.75" customHeight="1" spans="1:43">
      <c r="A860" s="1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  <c r="T860" s="89"/>
      <c r="U860" s="89"/>
      <c r="V860" s="89"/>
      <c r="W860" s="89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ht="12.75" customHeight="1" spans="1:43">
      <c r="A861" s="1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  <c r="T861" s="89"/>
      <c r="U861" s="89"/>
      <c r="V861" s="89"/>
      <c r="W861" s="89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ht="12.75" customHeight="1" spans="1:43">
      <c r="A862" s="1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  <c r="T862" s="89"/>
      <c r="U862" s="89"/>
      <c r="V862" s="89"/>
      <c r="W862" s="89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ht="12.75" customHeight="1" spans="1:43">
      <c r="A863" s="1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  <c r="T863" s="89"/>
      <c r="U863" s="89"/>
      <c r="V863" s="89"/>
      <c r="W863" s="89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ht="12.75" customHeight="1" spans="1:43">
      <c r="A864" s="1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  <c r="T864" s="89"/>
      <c r="U864" s="89"/>
      <c r="V864" s="89"/>
      <c r="W864" s="89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ht="12.75" customHeight="1" spans="1:43">
      <c r="A865" s="1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  <c r="T865" s="89"/>
      <c r="U865" s="89"/>
      <c r="V865" s="89"/>
      <c r="W865" s="89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ht="12.75" customHeight="1" spans="1:43">
      <c r="A866" s="1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  <c r="T866" s="89"/>
      <c r="U866" s="89"/>
      <c r="V866" s="89"/>
      <c r="W866" s="89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ht="12.75" customHeight="1" spans="1:43">
      <c r="A867" s="1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  <c r="T867" s="89"/>
      <c r="U867" s="89"/>
      <c r="V867" s="89"/>
      <c r="W867" s="89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ht="12.75" customHeight="1" spans="1:43">
      <c r="A868" s="1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  <c r="T868" s="89"/>
      <c r="U868" s="89"/>
      <c r="V868" s="89"/>
      <c r="W868" s="89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ht="12.75" customHeight="1" spans="1:43">
      <c r="A869" s="1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  <c r="T869" s="89"/>
      <c r="U869" s="89"/>
      <c r="V869" s="89"/>
      <c r="W869" s="89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ht="12.75" customHeight="1" spans="1:43">
      <c r="A870" s="1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  <c r="T870" s="89"/>
      <c r="U870" s="89"/>
      <c r="V870" s="89"/>
      <c r="W870" s="89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ht="12.75" customHeight="1" spans="1:43">
      <c r="A871" s="1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  <c r="T871" s="89"/>
      <c r="U871" s="89"/>
      <c r="V871" s="89"/>
      <c r="W871" s="89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ht="12.75" customHeight="1" spans="1:43">
      <c r="A872" s="1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  <c r="T872" s="89"/>
      <c r="U872" s="89"/>
      <c r="V872" s="89"/>
      <c r="W872" s="89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ht="12.75" customHeight="1" spans="1:43">
      <c r="A873" s="1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  <c r="T873" s="89"/>
      <c r="U873" s="89"/>
      <c r="V873" s="89"/>
      <c r="W873" s="89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ht="12.75" customHeight="1" spans="1:43">
      <c r="A874" s="1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  <c r="T874" s="89"/>
      <c r="U874" s="89"/>
      <c r="V874" s="89"/>
      <c r="W874" s="89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ht="12.75" customHeight="1" spans="1:43">
      <c r="A875" s="1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  <c r="T875" s="89"/>
      <c r="U875" s="89"/>
      <c r="V875" s="89"/>
      <c r="W875" s="89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ht="12.75" customHeight="1" spans="1:43">
      <c r="A876" s="1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  <c r="T876" s="89"/>
      <c r="U876" s="89"/>
      <c r="V876" s="89"/>
      <c r="W876" s="89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ht="12.75" customHeight="1" spans="1:43">
      <c r="A877" s="1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  <c r="T877" s="89"/>
      <c r="U877" s="89"/>
      <c r="V877" s="89"/>
      <c r="W877" s="89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ht="12.75" customHeight="1" spans="1:43">
      <c r="A878" s="1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  <c r="T878" s="89"/>
      <c r="U878" s="89"/>
      <c r="V878" s="89"/>
      <c r="W878" s="89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ht="12.75" customHeight="1" spans="1:43">
      <c r="A879" s="1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  <c r="T879" s="89"/>
      <c r="U879" s="89"/>
      <c r="V879" s="89"/>
      <c r="W879" s="89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ht="12.75" customHeight="1" spans="1:43">
      <c r="A880" s="1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  <c r="T880" s="89"/>
      <c r="U880" s="89"/>
      <c r="V880" s="89"/>
      <c r="W880" s="89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ht="12.75" customHeight="1" spans="1:43">
      <c r="A881" s="1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  <c r="T881" s="89"/>
      <c r="U881" s="89"/>
      <c r="V881" s="89"/>
      <c r="W881" s="89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ht="12.75" customHeight="1" spans="1:43">
      <c r="A882" s="1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  <c r="T882" s="89"/>
      <c r="U882" s="89"/>
      <c r="V882" s="89"/>
      <c r="W882" s="89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ht="12.75" customHeight="1" spans="1:43">
      <c r="A883" s="1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  <c r="T883" s="89"/>
      <c r="U883" s="89"/>
      <c r="V883" s="89"/>
      <c r="W883" s="89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ht="12.75" customHeight="1" spans="1:43">
      <c r="A884" s="1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  <c r="T884" s="89"/>
      <c r="U884" s="89"/>
      <c r="V884" s="89"/>
      <c r="W884" s="89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ht="12.75" customHeight="1" spans="1:43">
      <c r="A885" s="1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  <c r="T885" s="89"/>
      <c r="U885" s="89"/>
      <c r="V885" s="89"/>
      <c r="W885" s="89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ht="12.75" customHeight="1" spans="1:43">
      <c r="A886" s="1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  <c r="T886" s="89"/>
      <c r="U886" s="89"/>
      <c r="V886" s="89"/>
      <c r="W886" s="89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ht="12.75" customHeight="1" spans="1:43">
      <c r="A887" s="1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  <c r="T887" s="89"/>
      <c r="U887" s="89"/>
      <c r="V887" s="89"/>
      <c r="W887" s="89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ht="12.75" customHeight="1" spans="1:43">
      <c r="A888" s="1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  <c r="T888" s="89"/>
      <c r="U888" s="89"/>
      <c r="V888" s="89"/>
      <c r="W888" s="89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ht="12.75" customHeight="1" spans="1:43">
      <c r="A889" s="1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  <c r="T889" s="89"/>
      <c r="U889" s="89"/>
      <c r="V889" s="89"/>
      <c r="W889" s="89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ht="12.75" customHeight="1" spans="1:43">
      <c r="A890" s="1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  <c r="T890" s="89"/>
      <c r="U890" s="89"/>
      <c r="V890" s="89"/>
      <c r="W890" s="89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ht="12.75" customHeight="1" spans="1:43">
      <c r="A891" s="1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  <c r="T891" s="89"/>
      <c r="U891" s="89"/>
      <c r="V891" s="89"/>
      <c r="W891" s="89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ht="12.75" customHeight="1" spans="1:43">
      <c r="A892" s="1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  <c r="T892" s="89"/>
      <c r="U892" s="89"/>
      <c r="V892" s="89"/>
      <c r="W892" s="89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ht="12.75" customHeight="1" spans="1:43">
      <c r="A893" s="1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  <c r="T893" s="89"/>
      <c r="U893" s="89"/>
      <c r="V893" s="89"/>
      <c r="W893" s="89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ht="12.75" customHeight="1" spans="1:43">
      <c r="A894" s="1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  <c r="T894" s="89"/>
      <c r="U894" s="89"/>
      <c r="V894" s="89"/>
      <c r="W894" s="89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ht="12.75" customHeight="1" spans="1:43">
      <c r="A895" s="1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  <c r="T895" s="89"/>
      <c r="U895" s="89"/>
      <c r="V895" s="89"/>
      <c r="W895" s="89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ht="12.75" customHeight="1" spans="1:43">
      <c r="A896" s="1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  <c r="T896" s="89"/>
      <c r="U896" s="89"/>
      <c r="V896" s="89"/>
      <c r="W896" s="89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ht="12.75" customHeight="1" spans="1:43">
      <c r="A897" s="1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  <c r="T897" s="89"/>
      <c r="U897" s="89"/>
      <c r="V897" s="89"/>
      <c r="W897" s="89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ht="12.75" customHeight="1" spans="1:43">
      <c r="A898" s="1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ht="12.75" customHeight="1" spans="1:43">
      <c r="A899" s="1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ht="12.75" customHeight="1" spans="1:43">
      <c r="A900" s="1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ht="12.75" customHeight="1" spans="1:43">
      <c r="A901" s="1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  <c r="T901" s="89"/>
      <c r="U901" s="89"/>
      <c r="V901" s="89"/>
      <c r="W901" s="89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ht="12.75" customHeight="1" spans="1:43">
      <c r="A902" s="1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  <c r="T902" s="89"/>
      <c r="U902" s="89"/>
      <c r="V902" s="89"/>
      <c r="W902" s="89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ht="12.75" customHeight="1" spans="1:43">
      <c r="A903" s="1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ht="12.75" customHeight="1" spans="1:43">
      <c r="A904" s="1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ht="12.75" customHeight="1" spans="1:43">
      <c r="A905" s="1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  <c r="T905" s="89"/>
      <c r="U905" s="89"/>
      <c r="V905" s="89"/>
      <c r="W905" s="89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ht="12.75" customHeight="1" spans="1:43">
      <c r="A906" s="1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  <c r="T906" s="89"/>
      <c r="U906" s="89"/>
      <c r="V906" s="89"/>
      <c r="W906" s="89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ht="12.75" customHeight="1" spans="1:43">
      <c r="A907" s="1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ht="12.75" customHeight="1" spans="1:43">
      <c r="A908" s="1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  <c r="T908" s="89"/>
      <c r="U908" s="89"/>
      <c r="V908" s="89"/>
      <c r="W908" s="89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ht="12.75" customHeight="1" spans="1:43">
      <c r="A909" s="1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  <c r="T909" s="89"/>
      <c r="U909" s="89"/>
      <c r="V909" s="89"/>
      <c r="W909" s="89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ht="12.75" customHeight="1" spans="1:43">
      <c r="A910" s="1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ht="12.75" customHeight="1" spans="1:43">
      <c r="A911" s="1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  <c r="T911" s="89"/>
      <c r="U911" s="89"/>
      <c r="V911" s="89"/>
      <c r="W911" s="89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ht="12.75" customHeight="1" spans="1:43">
      <c r="A912" s="1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  <c r="T912" s="89"/>
      <c r="U912" s="89"/>
      <c r="V912" s="89"/>
      <c r="W912" s="89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ht="12.75" customHeight="1" spans="1:43">
      <c r="A913" s="1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  <c r="T913" s="89"/>
      <c r="U913" s="89"/>
      <c r="V913" s="89"/>
      <c r="W913" s="89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ht="12.75" customHeight="1" spans="1:43">
      <c r="A914" s="1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  <c r="T914" s="89"/>
      <c r="U914" s="89"/>
      <c r="V914" s="89"/>
      <c r="W914" s="89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ht="12.75" customHeight="1" spans="1:43">
      <c r="A915" s="1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  <c r="T915" s="89"/>
      <c r="U915" s="89"/>
      <c r="V915" s="89"/>
      <c r="W915" s="89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ht="12.75" customHeight="1" spans="1:43">
      <c r="A916" s="1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  <c r="T916" s="89"/>
      <c r="U916" s="89"/>
      <c r="V916" s="89"/>
      <c r="W916" s="89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ht="12.75" customHeight="1" spans="1:43">
      <c r="A917" s="1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  <c r="T917" s="89"/>
      <c r="U917" s="89"/>
      <c r="V917" s="89"/>
      <c r="W917" s="89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ht="12.75" customHeight="1" spans="1:43">
      <c r="A918" s="1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  <c r="T918" s="89"/>
      <c r="U918" s="89"/>
      <c r="V918" s="89"/>
      <c r="W918" s="89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ht="12.75" customHeight="1" spans="1:43">
      <c r="A919" s="1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  <c r="T919" s="89"/>
      <c r="U919" s="89"/>
      <c r="V919" s="89"/>
      <c r="W919" s="89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ht="12.75" customHeight="1" spans="1:43">
      <c r="A920" s="1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  <c r="T920" s="89"/>
      <c r="U920" s="89"/>
      <c r="V920" s="89"/>
      <c r="W920" s="89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ht="12.75" customHeight="1" spans="1:43">
      <c r="A921" s="1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  <c r="T921" s="89"/>
      <c r="U921" s="89"/>
      <c r="V921" s="89"/>
      <c r="W921" s="89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ht="12.75" customHeight="1" spans="1:43">
      <c r="A922" s="1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  <c r="T922" s="89"/>
      <c r="U922" s="89"/>
      <c r="V922" s="89"/>
      <c r="W922" s="89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ht="12.75" customHeight="1" spans="1:43">
      <c r="A923" s="1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  <c r="T923" s="89"/>
      <c r="U923" s="89"/>
      <c r="V923" s="89"/>
      <c r="W923" s="89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ht="12.75" customHeight="1" spans="1:43">
      <c r="A924" s="1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  <c r="T924" s="89"/>
      <c r="U924" s="89"/>
      <c r="V924" s="89"/>
      <c r="W924" s="89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ht="12.75" customHeight="1" spans="1:43">
      <c r="A925" s="1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  <c r="T925" s="89"/>
      <c r="U925" s="89"/>
      <c r="V925" s="89"/>
      <c r="W925" s="89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ht="12.75" customHeight="1" spans="1:43">
      <c r="A926" s="1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  <c r="T926" s="89"/>
      <c r="U926" s="89"/>
      <c r="V926" s="89"/>
      <c r="W926" s="89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ht="12.75" customHeight="1" spans="1:43">
      <c r="A927" s="1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  <c r="T927" s="89"/>
      <c r="U927" s="89"/>
      <c r="V927" s="89"/>
      <c r="W927" s="89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ht="12.75" customHeight="1" spans="1:43">
      <c r="A928" s="1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  <c r="T928" s="89"/>
      <c r="U928" s="89"/>
      <c r="V928" s="89"/>
      <c r="W928" s="89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ht="12.75" customHeight="1" spans="1:43">
      <c r="A929" s="1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  <c r="T929" s="89"/>
      <c r="U929" s="89"/>
      <c r="V929" s="89"/>
      <c r="W929" s="89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ht="12.75" customHeight="1" spans="1:43">
      <c r="A930" s="1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  <c r="T930" s="89"/>
      <c r="U930" s="89"/>
      <c r="V930" s="89"/>
      <c r="W930" s="89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ht="12.75" customHeight="1" spans="1:43">
      <c r="A931" s="1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  <c r="T931" s="89"/>
      <c r="U931" s="89"/>
      <c r="V931" s="89"/>
      <c r="W931" s="89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ht="12.75" customHeight="1" spans="1:43">
      <c r="A932" s="1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  <c r="T932" s="89"/>
      <c r="U932" s="89"/>
      <c r="V932" s="89"/>
      <c r="W932" s="89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ht="12.75" customHeight="1" spans="1:43">
      <c r="A933" s="1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  <c r="T933" s="89"/>
      <c r="U933" s="89"/>
      <c r="V933" s="89"/>
      <c r="W933" s="89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ht="12.75" customHeight="1" spans="1:43">
      <c r="A934" s="1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  <c r="T934" s="89"/>
      <c r="U934" s="89"/>
      <c r="V934" s="89"/>
      <c r="W934" s="89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ht="12.75" customHeight="1" spans="1:43">
      <c r="A935" s="1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  <c r="T935" s="89"/>
      <c r="U935" s="89"/>
      <c r="V935" s="89"/>
      <c r="W935" s="89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ht="12.75" customHeight="1" spans="1:43">
      <c r="A936" s="1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  <c r="T936" s="89"/>
      <c r="U936" s="89"/>
      <c r="V936" s="89"/>
      <c r="W936" s="89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ht="12.75" customHeight="1" spans="1:43">
      <c r="A937" s="1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  <c r="T937" s="89"/>
      <c r="U937" s="89"/>
      <c r="V937" s="89"/>
      <c r="W937" s="89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ht="12.75" customHeight="1" spans="1:43">
      <c r="A938" s="1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  <c r="T938" s="89"/>
      <c r="U938" s="89"/>
      <c r="V938" s="89"/>
      <c r="W938" s="89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ht="12.75" customHeight="1" spans="1:43">
      <c r="A939" s="1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  <c r="T939" s="89"/>
      <c r="U939" s="89"/>
      <c r="V939" s="89"/>
      <c r="W939" s="89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ht="12.75" customHeight="1" spans="1:43">
      <c r="A940" s="1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  <c r="T940" s="89"/>
      <c r="U940" s="89"/>
      <c r="V940" s="89"/>
      <c r="W940" s="89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ht="12.75" customHeight="1" spans="1:43">
      <c r="A941" s="1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  <c r="T941" s="89"/>
      <c r="U941" s="89"/>
      <c r="V941" s="89"/>
      <c r="W941" s="89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ht="12.75" customHeight="1" spans="1:43">
      <c r="A942" s="1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  <c r="T942" s="89"/>
      <c r="U942" s="89"/>
      <c r="V942" s="89"/>
      <c r="W942" s="89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ht="12.75" customHeight="1" spans="1:43">
      <c r="A943" s="1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  <c r="T943" s="89"/>
      <c r="U943" s="89"/>
      <c r="V943" s="89"/>
      <c r="W943" s="89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ht="12.75" customHeight="1" spans="1:43">
      <c r="A944" s="1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  <c r="T944" s="89"/>
      <c r="U944" s="89"/>
      <c r="V944" s="89"/>
      <c r="W944" s="89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ht="12.75" customHeight="1" spans="1:43">
      <c r="A945" s="1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  <c r="T945" s="89"/>
      <c r="U945" s="89"/>
      <c r="V945" s="89"/>
      <c r="W945" s="89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ht="12.75" customHeight="1" spans="1:43">
      <c r="A946" s="1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  <c r="T946" s="89"/>
      <c r="U946" s="89"/>
      <c r="V946" s="89"/>
      <c r="W946" s="89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ht="12.75" customHeight="1" spans="1:43">
      <c r="A947" s="1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  <c r="T947" s="89"/>
      <c r="U947" s="89"/>
      <c r="V947" s="89"/>
      <c r="W947" s="89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ht="12.75" customHeight="1" spans="1:43">
      <c r="A948" s="1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  <c r="T948" s="89"/>
      <c r="U948" s="89"/>
      <c r="V948" s="89"/>
      <c r="W948" s="89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ht="12.75" customHeight="1" spans="1:43">
      <c r="A949" s="1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  <c r="T949" s="89"/>
      <c r="U949" s="89"/>
      <c r="V949" s="89"/>
      <c r="W949" s="89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ht="12.75" customHeight="1" spans="1:43">
      <c r="A950" s="1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  <c r="T950" s="89"/>
      <c r="U950" s="89"/>
      <c r="V950" s="89"/>
      <c r="W950" s="89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ht="12.75" customHeight="1" spans="1:43">
      <c r="A951" s="1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  <c r="T951" s="89"/>
      <c r="U951" s="89"/>
      <c r="V951" s="89"/>
      <c r="W951" s="89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ht="12.75" customHeight="1" spans="1:43">
      <c r="A952" s="1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  <c r="T952" s="89"/>
      <c r="U952" s="89"/>
      <c r="V952" s="89"/>
      <c r="W952" s="89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ht="12.75" customHeight="1" spans="1:43">
      <c r="A953" s="1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  <c r="T953" s="89"/>
      <c r="U953" s="89"/>
      <c r="V953" s="89"/>
      <c r="W953" s="89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ht="12.75" customHeight="1" spans="1:43">
      <c r="A954" s="1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  <c r="T954" s="89"/>
      <c r="U954" s="89"/>
      <c r="V954" s="89"/>
      <c r="W954" s="89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ht="12.75" customHeight="1" spans="1:43">
      <c r="A955" s="1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  <c r="T955" s="89"/>
      <c r="U955" s="89"/>
      <c r="V955" s="89"/>
      <c r="W955" s="89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ht="12.75" customHeight="1" spans="1:43">
      <c r="A956" s="1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  <c r="T956" s="89"/>
      <c r="U956" s="89"/>
      <c r="V956" s="89"/>
      <c r="W956" s="89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ht="12.75" customHeight="1" spans="1:43">
      <c r="A957" s="1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  <c r="T957" s="89"/>
      <c r="U957" s="89"/>
      <c r="V957" s="89"/>
      <c r="W957" s="89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ht="12.75" customHeight="1" spans="1:43">
      <c r="A958" s="1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  <c r="T958" s="89"/>
      <c r="U958" s="89"/>
      <c r="V958" s="89"/>
      <c r="W958" s="89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ht="12.75" customHeight="1" spans="1:43">
      <c r="A959" s="1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  <c r="T959" s="89"/>
      <c r="U959" s="89"/>
      <c r="V959" s="89"/>
      <c r="W959" s="89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ht="12.75" customHeight="1" spans="1:43">
      <c r="A960" s="1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  <c r="T960" s="89"/>
      <c r="U960" s="89"/>
      <c r="V960" s="89"/>
      <c r="W960" s="89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ht="12.75" customHeight="1" spans="1:43">
      <c r="A961" s="1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  <c r="T961" s="89"/>
      <c r="U961" s="89"/>
      <c r="V961" s="89"/>
      <c r="W961" s="89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ht="12.75" customHeight="1" spans="1:43">
      <c r="A962" s="1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  <c r="T962" s="89"/>
      <c r="U962" s="89"/>
      <c r="V962" s="89"/>
      <c r="W962" s="89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ht="12.75" customHeight="1" spans="1:43">
      <c r="A963" s="1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  <c r="T963" s="89"/>
      <c r="U963" s="89"/>
      <c r="V963" s="89"/>
      <c r="W963" s="89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ht="12.75" customHeight="1" spans="1:43">
      <c r="A964" s="1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  <c r="T964" s="89"/>
      <c r="U964" s="89"/>
      <c r="V964" s="89"/>
      <c r="W964" s="89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ht="12.75" customHeight="1" spans="1:43">
      <c r="A965" s="1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ht="12.75" customHeight="1" spans="1:43">
      <c r="A966" s="1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  <c r="T966" s="89"/>
      <c r="U966" s="89"/>
      <c r="V966" s="89"/>
      <c r="W966" s="89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ht="12.75" customHeight="1" spans="1:43">
      <c r="A967" s="1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  <c r="T967" s="89"/>
      <c r="U967" s="89"/>
      <c r="V967" s="89"/>
      <c r="W967" s="89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ht="12.75" customHeight="1" spans="1:43">
      <c r="A968" s="1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  <c r="T968" s="89"/>
      <c r="U968" s="89"/>
      <c r="V968" s="89"/>
      <c r="W968" s="89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ht="12.75" customHeight="1" spans="1:43">
      <c r="A969" s="1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  <c r="T969" s="89"/>
      <c r="U969" s="89"/>
      <c r="V969" s="89"/>
      <c r="W969" s="89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ht="12.75" customHeight="1" spans="1:43">
      <c r="A970" s="1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  <c r="T970" s="89"/>
      <c r="U970" s="89"/>
      <c r="V970" s="89"/>
      <c r="W970" s="89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ht="12.75" customHeight="1" spans="1:43">
      <c r="A971" s="1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  <c r="T971" s="89"/>
      <c r="U971" s="89"/>
      <c r="V971" s="89"/>
      <c r="W971" s="89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ht="12.75" customHeight="1" spans="1:43">
      <c r="A972" s="1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  <c r="T972" s="89"/>
      <c r="U972" s="89"/>
      <c r="V972" s="89"/>
      <c r="W972" s="89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ht="12.75" customHeight="1" spans="1:43">
      <c r="A973" s="1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  <c r="T973" s="89"/>
      <c r="U973" s="89"/>
      <c r="V973" s="89"/>
      <c r="W973" s="89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ht="12.75" customHeight="1" spans="1:43">
      <c r="A974" s="1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  <c r="T974" s="89"/>
      <c r="U974" s="89"/>
      <c r="V974" s="89"/>
      <c r="W974" s="89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ht="12.75" customHeight="1" spans="1:43">
      <c r="A975" s="1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  <c r="T975" s="89"/>
      <c r="U975" s="89"/>
      <c r="V975" s="89"/>
      <c r="W975" s="89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ht="12.75" customHeight="1" spans="1:43">
      <c r="A976" s="1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  <c r="T976" s="89"/>
      <c r="U976" s="89"/>
      <c r="V976" s="89"/>
      <c r="W976" s="89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ht="12.75" customHeight="1" spans="1:43">
      <c r="A977" s="1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  <c r="T977" s="89"/>
      <c r="U977" s="89"/>
      <c r="V977" s="89"/>
      <c r="W977" s="89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ht="12.75" customHeight="1" spans="1:43">
      <c r="A978" s="1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  <c r="T978" s="89"/>
      <c r="U978" s="89"/>
      <c r="V978" s="89"/>
      <c r="W978" s="89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ht="12.75" customHeight="1" spans="1:43">
      <c r="A979" s="1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  <c r="T979" s="89"/>
      <c r="U979" s="89"/>
      <c r="V979" s="89"/>
      <c r="W979" s="89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ht="12.75" customHeight="1" spans="1:43">
      <c r="A980" s="1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  <c r="T980" s="89"/>
      <c r="U980" s="89"/>
      <c r="V980" s="89"/>
      <c r="W980" s="89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ht="12.75" customHeight="1" spans="1:43">
      <c r="A981" s="1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  <c r="T981" s="89"/>
      <c r="U981" s="89"/>
      <c r="V981" s="89"/>
      <c r="W981" s="89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ht="12.75" customHeight="1" spans="1:43">
      <c r="A982" s="1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  <c r="T982" s="89"/>
      <c r="U982" s="89"/>
      <c r="V982" s="89"/>
      <c r="W982" s="89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ht="12.75" customHeight="1" spans="1:43">
      <c r="A983" s="1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  <c r="T983" s="89"/>
      <c r="U983" s="89"/>
      <c r="V983" s="89"/>
      <c r="W983" s="89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ht="12.75" customHeight="1" spans="1:43">
      <c r="A984" s="1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  <c r="T984" s="89"/>
      <c r="U984" s="89"/>
      <c r="V984" s="89"/>
      <c r="W984" s="89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ht="12.75" customHeight="1" spans="1:43">
      <c r="A985" s="1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  <c r="T985" s="89"/>
      <c r="U985" s="89"/>
      <c r="V985" s="89"/>
      <c r="W985" s="89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ht="12.75" customHeight="1" spans="1:43">
      <c r="A986" s="1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  <c r="T986" s="89"/>
      <c r="U986" s="89"/>
      <c r="V986" s="89"/>
      <c r="W986" s="89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ht="12.75" customHeight="1" spans="1:43">
      <c r="A987" s="1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  <c r="T987" s="89"/>
      <c r="U987" s="89"/>
      <c r="V987" s="89"/>
      <c r="W987" s="89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ht="12.75" customHeight="1" spans="1:43">
      <c r="A988" s="1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  <c r="T988" s="89"/>
      <c r="U988" s="89"/>
      <c r="V988" s="89"/>
      <c r="W988" s="89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ht="12.75" customHeight="1" spans="1:43">
      <c r="A989" s="1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  <c r="T989" s="89"/>
      <c r="U989" s="89"/>
      <c r="V989" s="89"/>
      <c r="W989" s="89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ht="12.75" customHeight="1" spans="1:43">
      <c r="A990" s="1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  <c r="T990" s="89"/>
      <c r="U990" s="89"/>
      <c r="V990" s="89"/>
      <c r="W990" s="89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ht="12.75" customHeight="1" spans="1:43">
      <c r="A991" s="1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  <c r="T991" s="89"/>
      <c r="U991" s="89"/>
      <c r="V991" s="89"/>
      <c r="W991" s="89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ht="12.75" customHeight="1" spans="1:43">
      <c r="A992" s="1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  <c r="T992" s="89"/>
      <c r="U992" s="89"/>
      <c r="V992" s="89"/>
      <c r="W992" s="89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ht="12.75" customHeight="1" spans="1:43">
      <c r="A993" s="1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  <c r="T993" s="89"/>
      <c r="U993" s="89"/>
      <c r="V993" s="89"/>
      <c r="W993" s="89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  <row r="994" ht="12.75" customHeight="1" spans="1:43">
      <c r="A994" s="1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  <c r="T994" s="89"/>
      <c r="U994" s="89"/>
      <c r="V994" s="89"/>
      <c r="W994" s="89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</row>
    <row r="995" ht="12.75" customHeight="1" spans="1:43">
      <c r="A995" s="1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  <c r="T995" s="89"/>
      <c r="U995" s="89"/>
      <c r="V995" s="89"/>
      <c r="W995" s="89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</row>
    <row r="996" ht="12.75" customHeight="1" spans="1:43">
      <c r="A996" s="1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  <c r="T996" s="89"/>
      <c r="U996" s="89"/>
      <c r="V996" s="89"/>
      <c r="W996" s="89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</row>
    <row r="997" ht="12.75" customHeight="1" spans="1:43">
      <c r="A997" s="1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  <c r="T997" s="89"/>
      <c r="U997" s="89"/>
      <c r="V997" s="89"/>
      <c r="W997" s="89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</row>
    <row r="998" ht="12.75" customHeight="1" spans="1:43">
      <c r="A998" s="1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  <c r="T998" s="89"/>
      <c r="U998" s="89"/>
      <c r="V998" s="89"/>
      <c r="W998" s="89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</row>
    <row r="999" ht="12.75" customHeight="1" spans="1:43">
      <c r="A999" s="1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  <c r="T999" s="89"/>
      <c r="U999" s="89"/>
      <c r="V999" s="89"/>
      <c r="W999" s="89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</row>
  </sheetData>
  <mergeCells count="15">
    <mergeCell ref="C6:E6"/>
    <mergeCell ref="N8:P8"/>
    <mergeCell ref="Q8:R8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</mergeCells>
  <pageMargins left="0.7" right="0.7" top="0.75" bottom="0.75" header="0" footer="0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Mediaplan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Mervi Pirhonen</cp:lastModifiedBy>
  <dcterms:created xsi:type="dcterms:W3CDTF">2023-01-13T20:05:00Z</dcterms:created>
  <dcterms:modified xsi:type="dcterms:W3CDTF">2025-10-26T14:27:00Z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0x010100975E1946D34BD24B8C2D8AA7EC1B3677</vt:lpwstr>
  </property>
  <property fmtid="{D5CDD505-2E9C-101B-9397-08002B2CF9AE}" pid="3" name="ICV">
    <vt:lpwstr>233D7971E60F4A86457AFB6843E3DC3C_43</vt:lpwstr>
  </property>
  <property fmtid="{D5CDD505-2E9C-101B-9397-08002B2CF9AE}" pid="4" name="KSOProductBuildVer">
    <vt:lpwstr>1033-12.1.23135.23135</vt:lpwstr>
  </property>
</Properties>
</file>