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xl/vbaProject.bin" ContentType="application/vnd.ms-office.vbaProject"/>
  <Override PartName="/xl/vbaProjectSignature.bin" ContentType="application/vnd.ms-office.vbaProjectSignature"/>
  <Override PartName="/xl/vbaProjectSignatureAgile.bin" ContentType="application/vnd.ms-office.vbaProjectSignatureAgile"/>
  <Override PartName="/xl/vbaProjectSignatureV3.bin" ContentType="application/vnd.ms-office.vbaProjectSignatureV3"/>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codeName="{E757BCB4-07E6-AE0B-56E0-F0EEF7A6E26C}"/>
  <workbookPr showInkAnnotation="0" codeName="ThisWorkbook" defaultThemeVersion="124226"/>
  <mc:AlternateContent xmlns:mc="http://schemas.openxmlformats.org/markup-compatibility/2006">
    <mc:Choice Requires="x15">
      <x15ac:absPath xmlns:x15ac="http://schemas.microsoft.com/office/spreadsheetml/2010/11/ac" url="G:\HQ\dgof-pru\Data\DataProcessing\RP3\Monitoring_Report\2023\pgm\excel\"/>
    </mc:Choice>
  </mc:AlternateContent>
  <xr:revisionPtr revIDLastSave="0" documentId="13_ncr:1_{9EF69C5A-5444-4DF0-B7D7-52878F1B7B4E}" xr6:coauthVersionLast="47" xr6:coauthVersionMax="47" xr10:uidLastSave="{00000000-0000-0000-0000-000000000000}"/>
  <bookViews>
    <workbookView xWindow="-120" yWindow="-120" windowWidth="29040" windowHeight="17790" tabRatio="780" firstSheet="2" activeTab="2" xr2:uid="{00000000-000D-0000-FFFF-FFFF00000000}"/>
  </bookViews>
  <sheets>
    <sheet name="Structure and Purpose" sheetId="440" r:id="rId1"/>
    <sheet name="Cover Page" sheetId="1709" r:id="rId2"/>
    <sheet name="Signatories" sheetId="48" r:id="rId3"/>
    <sheet name="Table of Content" sheetId="438" r:id="rId4"/>
    <sheet name="1. INTRODUCTION &gt;&gt;&gt;" sheetId="384" r:id="rId5"/>
    <sheet name="1.1 Scope" sheetId="2" r:id="rId6"/>
    <sheet name="1.2 Airports" sheetId="897" r:id="rId7"/>
    <sheet name="1.3 Overview" sheetId="487" r:id="rId8"/>
    <sheet name="1.4 Traffic figure" sheetId="10" r:id="rId9"/>
    <sheet name="1.5 Other general information" sheetId="898" r:id="rId10"/>
    <sheet name="2. PERFORMANCE &gt;&gt;&gt;" sheetId="35" r:id="rId11"/>
    <sheet name="2.1. SAFETY &gt;&gt;&gt;" sheetId="102" r:id="rId12"/>
    <sheet name="2.1.1 KPI" sheetId="1468" r:id="rId13"/>
    <sheet name="2.1.2.A.B PI" sheetId="899" r:id="rId14"/>
    <sheet name="2.1.2.C PI" sheetId="900" r:id="rId15"/>
    <sheet name="2.1.2.D PI" sheetId="901" r:id="rId16"/>
    <sheet name="2.1.2.E PI" sheetId="492" r:id="rId17"/>
    <sheet name="2.1.3. Additional indicators" sheetId="547" r:id="rId18"/>
    <sheet name="2.2.  ENVIRONMENT &gt;&gt;&gt;" sheetId="36" r:id="rId19"/>
    <sheet name="2.2.1.A KPI #1" sheetId="902" r:id="rId20"/>
    <sheet name="2.2.2.A PI #1" sheetId="903" r:id="rId21"/>
    <sheet name="2.2.2.B PI #2" sheetId="904" r:id="rId22"/>
    <sheet name="2.2.2.C PI #3" sheetId="905" r:id="rId23"/>
    <sheet name="2.2.2.D PI #4" sheetId="906" r:id="rId24"/>
    <sheet name="2.2.2.E PI #5" sheetId="907" r:id="rId25"/>
    <sheet name="2.2.2.F PI #6" sheetId="908" r:id="rId26"/>
    <sheet name="2.2.2.G PI #7" sheetId="909" r:id="rId27"/>
    <sheet name="2.2.2.H PI #8" sheetId="910" r:id="rId28"/>
    <sheet name="2.2.3. Additional indicators" sheetId="911" r:id="rId29"/>
    <sheet name="2.3.  CAPACITY &gt;&gt;&gt;" sheetId="37" r:id="rId30"/>
    <sheet name="2.3.1.A. KPI #1" sheetId="1331" r:id="rId31"/>
    <sheet name="2.3.1.B. KPI #2" sheetId="920" r:id="rId32"/>
    <sheet name="2.3.2.A. PI #1" sheetId="921" r:id="rId33"/>
    <sheet name="2.3.2.B. PI #2" sheetId="922" r:id="rId34"/>
    <sheet name="2.3.2.C. PI #3" sheetId="923" r:id="rId35"/>
    <sheet name="2.3.3. Additional indicators" sheetId="549" r:id="rId36"/>
    <sheet name="2.4. COST-EFFICIENCY &gt;&gt;&gt;" sheetId="52" r:id="rId37"/>
    <sheet name="2.4.1. Charging zones" sheetId="123" r:id="rId38"/>
    <sheet name="2.4.1.A. ERT-CZ 1" sheetId="915" r:id="rId39"/>
    <sheet name="2.4.1.B. TERM-CZ 1" sheetId="916" r:id="rId40"/>
    <sheet name="2.4.2.A. ERT PI-CZ 1" sheetId="917" r:id="rId41"/>
    <sheet name="2.4.2.B. TERM PI-CZ 1" sheetId="918" r:id="rId42"/>
    <sheet name="2.4.3. Additional indicators" sheetId="550" r:id="rId43"/>
    <sheet name="3. INCENTIVE SCHEMES &gt;&gt;&gt;" sheetId="521" r:id="rId44"/>
    <sheet name="3.1. Environment" sheetId="1742" r:id="rId45"/>
    <sheet name="3.2.1. Capacity - ERT" sheetId="1741" r:id="rId46"/>
    <sheet name="3.2.2. Capacity - TERM" sheetId="1738" r:id="rId47"/>
    <sheet name="3.3. Additional incentives" sheetId="1743" r:id="rId48"/>
    <sheet name="4. INVESTMENTS &gt;&gt;&gt;" sheetId="386" r:id="rId49"/>
    <sheet name="4. Investments - 1" sheetId="988" r:id="rId50"/>
    <sheet name="5. MILITARY DIMENSION &gt;&gt;&gt;" sheetId="503" r:id="rId51"/>
    <sheet name="5. Military Dimension" sheetId="912" r:id="rId52"/>
    <sheet name="6. ANNEXES &gt;&gt;&gt;" sheetId="535" r:id="rId53"/>
    <sheet name="6. Annexes" sheetId="534" r:id="rId54"/>
  </sheets>
  <functionGroups builtInGroupCount="19"/>
  <definedNames>
    <definedName name="CIQWBGuid" hidden="1">"RP3_Monitoring_State_template_consolidated_v0.1.xlsm"</definedName>
    <definedName name="EV__LASTREFTIME__" hidden="1">39363.6565856481</definedName>
    <definedName name="_xlnm.Print_Area" localSheetId="4">'1. INTRODUCTION &gt;&gt;&gt;'!$B$2:$B$34</definedName>
    <definedName name="_xlnm.Print_Area" localSheetId="5">'1.1 Scope'!$B$2:$C$121</definedName>
    <definedName name="_xlnm.Print_Area" localSheetId="6">'1.2 Airports'!$B$2:$C$409</definedName>
    <definedName name="_xlnm.Print_Area" localSheetId="7">'1.3 Overview'!$B$2:$B$34</definedName>
    <definedName name="_xlnm.Print_Area" localSheetId="8">'1.4 Traffic figure'!$B$2:$G$330</definedName>
    <definedName name="_xlnm.Print_Area" localSheetId="9">'1.5 Other general information'!$B$2:$B$16</definedName>
    <definedName name="_xlnm.Print_Area" localSheetId="10">'2. PERFORMANCE &gt;&gt;&gt;'!$B$1:$B$35</definedName>
    <definedName name="_xlnm.Print_Area" localSheetId="11">'2.1. SAFETY &gt;&gt;&gt;'!$B$1:$B$35</definedName>
    <definedName name="_xlnm.Print_Area" localSheetId="12">'2.1.1 KPI'!$B$2:$H$346</definedName>
    <definedName name="_xlnm.Print_Area" localSheetId="13">'2.1.2.A.B PI'!$B$2:$H$200</definedName>
    <definedName name="_xlnm.Print_Area" localSheetId="14">'2.1.2.C PI'!$B$2:$H$511</definedName>
    <definedName name="_xlnm.Print_Area" localSheetId="15">'2.1.2.D PI'!$B$2:$H$51</definedName>
    <definedName name="_xlnm.Print_Area" localSheetId="16">'2.1.2.E PI'!$B$2:$F$342</definedName>
    <definedName name="_xlnm.Print_Area" localSheetId="17">'2.1.3. Additional indicators'!$B$2:$F$43</definedName>
    <definedName name="_xlnm.Print_Area" localSheetId="18">'2.2.  ENVIRONMENT &gt;&gt;&gt;'!$B$1:$B$35</definedName>
    <definedName name="_xlnm.Print_Area" localSheetId="19">'2.2.1.A KPI #1'!$B$4:$G$116</definedName>
    <definedName name="_xlnm.Print_Area" localSheetId="20">'2.2.2.A PI #1'!$B$2:$G$13</definedName>
    <definedName name="_xlnm.Print_Area" localSheetId="21">'2.2.2.B PI #2'!$B$2:$G$11</definedName>
    <definedName name="_xlnm.Print_Area" localSheetId="22">'2.2.2.C PI #3'!$B$2:$I$62</definedName>
    <definedName name="_xlnm.Print_Area" localSheetId="23">'2.2.2.D PI #4'!$B$2:$I$62</definedName>
    <definedName name="_xlnm.Print_Area" localSheetId="24">'2.2.2.E PI #5'!$B$2:$I$115</definedName>
    <definedName name="_xlnm.Print_Area" localSheetId="25">'2.2.2.F PI #6'!$B$2:$H$538</definedName>
    <definedName name="_xlnm.Print_Area" localSheetId="26">'2.2.2.G PI #7'!$B$2:$H$538</definedName>
    <definedName name="_xlnm.Print_Area" localSheetId="27">'2.2.2.H PI #8'!$B$2:$H$538</definedName>
    <definedName name="_xlnm.Print_Area" localSheetId="28">'2.2.3. Additional indicators'!$B$2:$F$45</definedName>
    <definedName name="_xlnm.Print_Area" localSheetId="29">'2.3.  CAPACITY &gt;&gt;&gt;'!$B$1:$B$35</definedName>
    <definedName name="_xlnm.Print_Area" localSheetId="30">'2.3.1.A. KPI #1'!$B$4:$G$506</definedName>
    <definedName name="_xlnm.Print_Area" localSheetId="31">'2.3.1.B. KPI #2'!$B$4:$I$1339</definedName>
    <definedName name="_xlnm.Print_Area" localSheetId="32">'2.3.2.A. PI #1'!$B$2:$I$497</definedName>
    <definedName name="_xlnm.Print_Area" localSheetId="33">'2.3.2.B. PI #2'!$B$2:$I$66</definedName>
    <definedName name="_xlnm.Print_Area" localSheetId="34">'2.3.2.C. PI #3'!$B$2:$I$67</definedName>
    <definedName name="_xlnm.Print_Area" localSheetId="35">'2.3.3. Additional indicators'!$B$2:$F$42</definedName>
    <definedName name="_xlnm.Print_Area" localSheetId="36">'2.4. COST-EFFICIENCY &gt;&gt;&gt;'!$B$1:$B$35</definedName>
    <definedName name="_xlnm.Print_Area" localSheetId="37">'2.4.1. Charging zones'!$B$2:$E$32</definedName>
    <definedName name="_xlnm.Print_Area" localSheetId="38">'2.4.1.A. ERT-CZ 1'!$B$3:$G$122</definedName>
    <definedName name="_xlnm.Print_Area" localSheetId="39">'2.4.1.B. TERM-CZ 1'!$B$3:$G$122</definedName>
    <definedName name="_xlnm.Print_Area" localSheetId="40">'2.4.2.A. ERT PI-CZ 1'!$B$2:$F$31</definedName>
    <definedName name="_xlnm.Print_Area" localSheetId="41">'2.4.2.B. TERM PI-CZ 1'!$B$2:$F$31</definedName>
    <definedName name="_xlnm.Print_Area" localSheetId="42">'2.4.3. Additional indicators'!$B:$F</definedName>
    <definedName name="_xlnm.Print_Area" localSheetId="43">'3. INCENTIVE SCHEMES &gt;&gt;&gt;'!$B$1:$B$35</definedName>
    <definedName name="_xlnm.Print_Area" localSheetId="44">'3.1. Environment'!$B:$D</definedName>
    <definedName name="_xlnm.Print_Area" localSheetId="45">'3.2.1. Capacity - ERT'!$B$2:$D$52</definedName>
    <definedName name="_xlnm.Print_Area" localSheetId="46">'3.2.2. Capacity - TERM'!$B$2:$D$32</definedName>
    <definedName name="_xlnm.Print_Area" localSheetId="47">'3.3. Additional incentives'!$B:$D</definedName>
    <definedName name="_xlnm.Print_Area" localSheetId="49">'4. Investments - 1'!$B$2:$S$606</definedName>
    <definedName name="_xlnm.Print_Area" localSheetId="48">'4. INVESTMENTS &gt;&gt;&gt;'!$B$1:$B$35</definedName>
    <definedName name="_xlnm.Print_Area" localSheetId="51">'5. Military Dimension'!$B$2:$B$53</definedName>
    <definedName name="_xlnm.Print_Area" localSheetId="50">'5. MILITARY DIMENSION &gt;&gt;&gt;'!$B$1:$B$35</definedName>
    <definedName name="_xlnm.Print_Area" localSheetId="53">'6. Annexes'!$B$2:$B$8</definedName>
    <definedName name="_xlnm.Print_Area" localSheetId="52">'6. ANNEXES &gt;&gt;&gt;'!$B$1:$B$35</definedName>
    <definedName name="_xlnm.Print_Area" localSheetId="1">'Cover Page'!$B$1:$K$45</definedName>
    <definedName name="_xlnm.Print_Area" localSheetId="2">Signatories!$B$2:$C$23</definedName>
    <definedName name="_xlnm.Print_Area" localSheetId="3">'Table of Content'!$B$2:$B$66</definedName>
    <definedName name="SAPBEXdnldView" hidden="1">"D3P6O4JMXIHFGVEM2GX1TIU40"</definedName>
    <definedName name="SAPBEXsysID" hidden="1">"BWP"</definedName>
    <definedName name="SheetNames">REPLACE(GET.WORKBOOK(1),1,FIND("]",GET.WORKBOOK(1)),"")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741" l="1"/>
  <c r="G20" i="1741"/>
  <c r="H19" i="1741" a="1"/>
  <c r="H19" i="1741" s="1"/>
  <c r="G21" i="1741" s="1"/>
  <c r="G19" i="1741" a="1"/>
  <c r="G19" i="1741" s="1"/>
  <c r="H20" i="1741" s="1"/>
  <c r="H19" i="1738" a="1"/>
  <c r="H19" i="1738" s="1"/>
  <c r="G21" i="1738" s="1"/>
  <c r="G19" i="1738" a="1"/>
  <c r="G19" i="1738" s="1"/>
  <c r="H20" i="1738" s="1"/>
  <c r="H43" i="1741" a="1"/>
  <c r="H43" i="1741" s="1"/>
  <c r="G45" i="1741" s="1"/>
  <c r="G43" i="1741" a="1"/>
  <c r="G43" i="1741" s="1"/>
  <c r="H44" i="1741" s="1"/>
  <c r="H45" i="1741"/>
  <c r="D45" i="1741" a="1"/>
  <c r="D45" i="1741" s="1"/>
  <c r="G44" i="1741"/>
  <c r="D44" i="1741" a="1"/>
  <c r="D44" i="1741" s="1"/>
  <c r="D43" i="1741" a="1"/>
  <c r="D43" i="1741" s="1"/>
  <c r="C41" i="1741"/>
  <c r="D21" i="1741" a="1"/>
  <c r="D21" i="1741" s="1"/>
  <c r="D20" i="1741" a="1"/>
  <c r="D20" i="1741" s="1"/>
  <c r="D19" i="1741" a="1"/>
  <c r="D19" i="1741" s="1"/>
  <c r="H21" i="1738"/>
  <c r="G20" i="1738"/>
  <c r="D21" i="1738" a="1"/>
  <c r="D21" i="1738" s="1"/>
  <c r="D20" i="1738" a="1"/>
  <c r="D20" i="1738" s="1"/>
  <c r="D19" i="1738" a="1"/>
  <c r="D19" i="1738" s="1"/>
  <c r="D51" i="1741" l="1" a="1"/>
  <c r="D51" i="1741" s="1"/>
  <c r="D27" i="1741" a="1"/>
  <c r="D27" i="1741" s="1"/>
  <c r="D27" i="1738" a="1"/>
  <c r="D27" i="1738" s="1"/>
  <c r="C17" i="1741" l="1"/>
  <c r="E19" i="918" l="1"/>
  <c r="E19" i="917"/>
  <c r="S581" i="988" l="1"/>
  <c r="E581" i="988"/>
  <c r="S560" i="988"/>
  <c r="E560" i="988"/>
  <c r="S539" i="988"/>
  <c r="E539" i="988"/>
  <c r="S518" i="988"/>
  <c r="E518" i="988"/>
  <c r="S497" i="988"/>
  <c r="E497" i="988"/>
  <c r="S476" i="988"/>
  <c r="E476" i="988"/>
  <c r="S455" i="988"/>
  <c r="E455" i="988"/>
  <c r="S434" i="988"/>
  <c r="E434" i="988"/>
  <c r="S413" i="988"/>
  <c r="E413" i="988"/>
  <c r="S392" i="988"/>
  <c r="E392" i="988"/>
  <c r="S371" i="988"/>
  <c r="E371" i="988"/>
  <c r="S350" i="988"/>
  <c r="E350" i="988"/>
  <c r="S329" i="988"/>
  <c r="E329" i="988"/>
  <c r="S308" i="988"/>
  <c r="E308" i="988"/>
  <c r="S287" i="988"/>
  <c r="E287" i="988"/>
  <c r="S266" i="988"/>
  <c r="E266" i="988"/>
  <c r="S245" i="988"/>
  <c r="E245" i="988"/>
  <c r="S224" i="988"/>
  <c r="E224" i="988"/>
  <c r="S203" i="988"/>
  <c r="E203" i="988"/>
  <c r="S182" i="988"/>
  <c r="E182" i="988"/>
  <c r="R175" i="988"/>
  <c r="J175" i="988"/>
  <c r="E175" i="988"/>
  <c r="D175" i="988"/>
  <c r="P144" i="988"/>
  <c r="J144" i="988"/>
  <c r="I144" i="988"/>
  <c r="H144" i="988"/>
  <c r="E144" i="988"/>
  <c r="D144" i="988"/>
  <c r="R113" i="988"/>
  <c r="Q113" i="988"/>
  <c r="J113" i="988"/>
  <c r="I113" i="988"/>
  <c r="E113" i="988"/>
  <c r="D113" i="988"/>
  <c r="R82" i="988"/>
  <c r="Q82" i="988"/>
  <c r="P82" i="988"/>
  <c r="J82" i="988"/>
  <c r="I82" i="988"/>
  <c r="H82" i="988"/>
  <c r="E82" i="988"/>
  <c r="D82" i="988"/>
  <c r="R36" i="988"/>
  <c r="R40" i="988" s="1"/>
  <c r="E23" i="918"/>
  <c r="E25" i="918" s="1"/>
  <c r="D19" i="918"/>
  <c r="D23" i="918" s="1"/>
  <c r="D25" i="918" s="1"/>
  <c r="C19" i="918"/>
  <c r="C23" i="918" s="1"/>
  <c r="C25" i="918" s="1"/>
  <c r="E23" i="917"/>
  <c r="E25" i="917" s="1"/>
  <c r="D19" i="917"/>
  <c r="D23" i="917" s="1"/>
  <c r="D25" i="917" s="1"/>
  <c r="C19" i="917"/>
  <c r="C23" i="917" s="1"/>
  <c r="C25" i="917" s="1"/>
  <c r="F28" i="916"/>
  <c r="E28" i="916"/>
  <c r="D28" i="916"/>
  <c r="F27" i="916"/>
  <c r="E27" i="916"/>
  <c r="D27" i="916"/>
  <c r="F26" i="916"/>
  <c r="E26" i="916"/>
  <c r="D26" i="916"/>
  <c r="F25" i="916"/>
  <c r="E25" i="916"/>
  <c r="D25" i="916"/>
  <c r="B5" i="916"/>
  <c r="F28" i="915"/>
  <c r="E28" i="915"/>
  <c r="D28" i="915"/>
  <c r="F27" i="915"/>
  <c r="E27" i="915"/>
  <c r="D27" i="915"/>
  <c r="F26" i="915"/>
  <c r="E26" i="915"/>
  <c r="D26" i="915"/>
  <c r="F25" i="915"/>
  <c r="E25" i="915"/>
  <c r="D25" i="915"/>
  <c r="B5" i="915"/>
  <c r="H1160" i="920"/>
  <c r="G1160" i="920"/>
  <c r="F1160" i="920"/>
  <c r="E1160" i="920"/>
  <c r="H996" i="920"/>
  <c r="G996" i="920"/>
  <c r="F996" i="920"/>
  <c r="E996" i="920"/>
  <c r="H832" i="920"/>
  <c r="G832" i="920"/>
  <c r="F832" i="920"/>
  <c r="E832" i="920"/>
  <c r="H668" i="920"/>
  <c r="G668" i="920"/>
  <c r="F668" i="920"/>
  <c r="E668" i="920"/>
  <c r="H504" i="920"/>
  <c r="G504" i="920"/>
  <c r="F504" i="920"/>
  <c r="E504" i="920"/>
  <c r="H340" i="920"/>
  <c r="G340" i="920"/>
  <c r="F340" i="920"/>
  <c r="E340" i="920"/>
  <c r="H176" i="920"/>
  <c r="G176" i="920"/>
  <c r="F176" i="920"/>
  <c r="E176" i="920"/>
  <c r="H12" i="920"/>
  <c r="G12" i="920"/>
  <c r="F12" i="920"/>
  <c r="E12" i="920"/>
  <c r="F403" i="1331"/>
  <c r="E403" i="1331"/>
  <c r="D403" i="1331"/>
  <c r="F402" i="1331"/>
  <c r="E402" i="1331"/>
  <c r="D402" i="1331"/>
  <c r="F401" i="1331"/>
  <c r="E401" i="1331"/>
  <c r="D401" i="1331"/>
  <c r="F385" i="1331"/>
  <c r="E385" i="1331"/>
  <c r="D385" i="1331"/>
  <c r="F384" i="1331"/>
  <c r="E384" i="1331"/>
  <c r="D384" i="1331"/>
  <c r="F383" i="1331"/>
  <c r="E383" i="1331"/>
  <c r="D383" i="1331"/>
  <c r="F367" i="1331"/>
  <c r="E367" i="1331"/>
  <c r="D367" i="1331"/>
  <c r="F366" i="1331"/>
  <c r="E366" i="1331"/>
  <c r="D366" i="1331"/>
  <c r="F365" i="1331"/>
  <c r="E365" i="1331"/>
  <c r="D365" i="1331"/>
  <c r="F349" i="1331"/>
  <c r="E349" i="1331"/>
  <c r="D349" i="1331"/>
  <c r="F348" i="1331"/>
  <c r="E348" i="1331"/>
  <c r="D348" i="1331"/>
  <c r="F347" i="1331"/>
  <c r="E347" i="1331"/>
  <c r="D347" i="1331"/>
  <c r="F331" i="1331"/>
  <c r="E331" i="1331"/>
  <c r="D331" i="1331"/>
  <c r="F330" i="1331"/>
  <c r="E330" i="1331"/>
  <c r="D330" i="1331"/>
  <c r="F329" i="1331"/>
  <c r="E329" i="1331"/>
  <c r="D329" i="1331"/>
  <c r="F313" i="1331"/>
  <c r="E313" i="1331"/>
  <c r="D313" i="1331"/>
  <c r="F312" i="1331"/>
  <c r="E312" i="1331"/>
  <c r="D312" i="1331"/>
  <c r="F311" i="1331"/>
  <c r="E311" i="1331"/>
  <c r="D311" i="1331"/>
  <c r="F295" i="1331"/>
  <c r="E295" i="1331"/>
  <c r="D295" i="1331"/>
  <c r="F294" i="1331"/>
  <c r="E294" i="1331"/>
  <c r="D294" i="1331"/>
  <c r="F293" i="1331"/>
  <c r="E293" i="1331"/>
  <c r="D293" i="1331"/>
  <c r="F277" i="1331"/>
  <c r="E277" i="1331"/>
  <c r="D277" i="1331"/>
  <c r="F276" i="1331"/>
  <c r="E276" i="1331"/>
  <c r="D276" i="1331"/>
  <c r="F275" i="1331"/>
  <c r="E275" i="1331"/>
  <c r="D275" i="1331"/>
  <c r="F259" i="1331"/>
  <c r="E259" i="1331"/>
  <c r="D259" i="1331"/>
  <c r="F258" i="1331"/>
  <c r="E258" i="1331"/>
  <c r="D258" i="1331"/>
  <c r="F257" i="1331"/>
  <c r="E257" i="1331"/>
  <c r="D257" i="1331"/>
  <c r="F241" i="1331"/>
  <c r="E241" i="1331"/>
  <c r="D241" i="1331"/>
  <c r="F240" i="1331"/>
  <c r="E240" i="1331"/>
  <c r="D240" i="1331"/>
  <c r="F239" i="1331"/>
  <c r="E239" i="1331"/>
  <c r="D239" i="1331"/>
  <c r="F223" i="1331"/>
  <c r="E223" i="1331"/>
  <c r="D223" i="1331"/>
  <c r="F222" i="1331"/>
  <c r="E222" i="1331"/>
  <c r="D222" i="1331"/>
  <c r="F221" i="1331"/>
  <c r="E221" i="1331"/>
  <c r="D221" i="1331"/>
  <c r="F205" i="1331"/>
  <c r="E205" i="1331"/>
  <c r="D205" i="1331"/>
  <c r="F204" i="1331"/>
  <c r="E204" i="1331"/>
  <c r="D204" i="1331"/>
  <c r="F203" i="1331"/>
  <c r="E203" i="1331"/>
  <c r="D203" i="1331"/>
  <c r="F187" i="1331"/>
  <c r="E187" i="1331"/>
  <c r="D187" i="1331"/>
  <c r="F186" i="1331"/>
  <c r="E186" i="1331"/>
  <c r="D186" i="1331"/>
  <c r="F185" i="1331"/>
  <c r="E185" i="1331"/>
  <c r="D185" i="1331"/>
  <c r="F169" i="1331"/>
  <c r="E169" i="1331"/>
  <c r="D169" i="1331"/>
  <c r="F168" i="1331"/>
  <c r="E168" i="1331"/>
  <c r="D168" i="1331"/>
  <c r="F167" i="1331"/>
  <c r="E167" i="1331"/>
  <c r="D167" i="1331"/>
  <c r="F151" i="1331"/>
  <c r="E151" i="1331"/>
  <c r="D151" i="1331"/>
  <c r="F150" i="1331"/>
  <c r="E150" i="1331"/>
  <c r="D150" i="1331"/>
  <c r="F149" i="1331"/>
  <c r="E149" i="1331"/>
  <c r="D149" i="1331"/>
  <c r="F133" i="1331"/>
  <c r="E133" i="1331"/>
  <c r="D133" i="1331"/>
  <c r="F132" i="1331"/>
  <c r="E132" i="1331"/>
  <c r="D132" i="1331"/>
  <c r="F131" i="1331"/>
  <c r="E131" i="1331"/>
  <c r="D131" i="1331"/>
  <c r="F115" i="1331"/>
  <c r="E115" i="1331"/>
  <c r="D115" i="1331"/>
  <c r="F114" i="1331"/>
  <c r="E114" i="1331"/>
  <c r="D114" i="1331"/>
  <c r="F113" i="1331"/>
  <c r="E113" i="1331"/>
  <c r="D113" i="1331"/>
  <c r="F97" i="1331"/>
  <c r="E97" i="1331"/>
  <c r="D97" i="1331"/>
  <c r="F96" i="1331"/>
  <c r="E96" i="1331"/>
  <c r="D96" i="1331"/>
  <c r="F95" i="1331"/>
  <c r="E95" i="1331"/>
  <c r="D95" i="1331"/>
  <c r="F79" i="1331"/>
  <c r="E79" i="1331"/>
  <c r="D79" i="1331"/>
  <c r="F78" i="1331"/>
  <c r="E78" i="1331"/>
  <c r="D78" i="1331"/>
  <c r="F77" i="1331"/>
  <c r="E77" i="1331"/>
  <c r="D77" i="1331"/>
  <c r="F61" i="1331"/>
  <c r="E61" i="1331"/>
  <c r="D61" i="1331"/>
  <c r="F60" i="1331"/>
  <c r="E60" i="1331"/>
  <c r="D60" i="1331"/>
  <c r="F59" i="1331"/>
  <c r="E59" i="1331"/>
  <c r="D59" i="1331"/>
  <c r="F16" i="1331"/>
  <c r="E16" i="1331"/>
  <c r="D16" i="1331"/>
  <c r="C16" i="1331"/>
  <c r="G532" i="910"/>
  <c r="F532" i="910"/>
  <c r="E532" i="910"/>
  <c r="D532" i="910"/>
  <c r="G526" i="910"/>
  <c r="F526" i="910"/>
  <c r="E526" i="910"/>
  <c r="D526" i="910"/>
  <c r="G520" i="910"/>
  <c r="F520" i="910"/>
  <c r="E520" i="910"/>
  <c r="D520" i="910"/>
  <c r="G514" i="910"/>
  <c r="F514" i="910"/>
  <c r="E514" i="910"/>
  <c r="D514" i="910"/>
  <c r="G508" i="910"/>
  <c r="F508" i="910"/>
  <c r="E508" i="910"/>
  <c r="D508" i="910"/>
  <c r="G502" i="910"/>
  <c r="F502" i="910"/>
  <c r="E502" i="910"/>
  <c r="D502" i="910"/>
  <c r="G496" i="910"/>
  <c r="F496" i="910"/>
  <c r="E496" i="910"/>
  <c r="D496" i="910"/>
  <c r="G490" i="910"/>
  <c r="F490" i="910"/>
  <c r="E490" i="910"/>
  <c r="D490" i="910"/>
  <c r="G477" i="910"/>
  <c r="G465" i="910"/>
  <c r="F465" i="910"/>
  <c r="E465" i="910"/>
  <c r="D465" i="910"/>
  <c r="G459" i="910"/>
  <c r="F459" i="910"/>
  <c r="E459" i="910"/>
  <c r="D459" i="910"/>
  <c r="G453" i="910"/>
  <c r="F453" i="910"/>
  <c r="E453" i="910"/>
  <c r="D453" i="910"/>
  <c r="G447" i="910"/>
  <c r="F447" i="910"/>
  <c r="E447" i="910"/>
  <c r="D447" i="910"/>
  <c r="G441" i="910"/>
  <c r="F441" i="910"/>
  <c r="E441" i="910"/>
  <c r="D441" i="910"/>
  <c r="G435" i="910"/>
  <c r="F435" i="910"/>
  <c r="E435" i="910"/>
  <c r="D435" i="910"/>
  <c r="G429" i="910"/>
  <c r="F429" i="910"/>
  <c r="E429" i="910"/>
  <c r="D429" i="910"/>
  <c r="G423" i="910"/>
  <c r="F423" i="910"/>
  <c r="E423" i="910"/>
  <c r="D423" i="910"/>
  <c r="G410" i="910"/>
  <c r="G398" i="910"/>
  <c r="F398" i="910"/>
  <c r="E398" i="910"/>
  <c r="D398" i="910"/>
  <c r="G392" i="910"/>
  <c r="F392" i="910"/>
  <c r="E392" i="910"/>
  <c r="D392" i="910"/>
  <c r="G386" i="910"/>
  <c r="F386" i="910"/>
  <c r="E386" i="910"/>
  <c r="D386" i="910"/>
  <c r="G380" i="910"/>
  <c r="F380" i="910"/>
  <c r="E380" i="910"/>
  <c r="D380" i="910"/>
  <c r="G374" i="910"/>
  <c r="F374" i="910"/>
  <c r="E374" i="910"/>
  <c r="D374" i="910"/>
  <c r="G368" i="910"/>
  <c r="F368" i="910"/>
  <c r="E368" i="910"/>
  <c r="D368" i="910"/>
  <c r="G362" i="910"/>
  <c r="F362" i="910"/>
  <c r="E362" i="910"/>
  <c r="D362" i="910"/>
  <c r="G356" i="910"/>
  <c r="F356" i="910"/>
  <c r="E356" i="910"/>
  <c r="D356" i="910"/>
  <c r="G343" i="910"/>
  <c r="G331" i="910"/>
  <c r="F331" i="910"/>
  <c r="E331" i="910"/>
  <c r="D331" i="910"/>
  <c r="G325" i="910"/>
  <c r="F325" i="910"/>
  <c r="E325" i="910"/>
  <c r="D325" i="910"/>
  <c r="G319" i="910"/>
  <c r="F319" i="910"/>
  <c r="E319" i="910"/>
  <c r="D319" i="910"/>
  <c r="G313" i="910"/>
  <c r="F313" i="910"/>
  <c r="E313" i="910"/>
  <c r="D313" i="910"/>
  <c r="G307" i="910"/>
  <c r="F307" i="910"/>
  <c r="E307" i="910"/>
  <c r="D307" i="910"/>
  <c r="G301" i="910"/>
  <c r="F301" i="910"/>
  <c r="E301" i="910"/>
  <c r="D301" i="910"/>
  <c r="G295" i="910"/>
  <c r="F295" i="910"/>
  <c r="E295" i="910"/>
  <c r="D295" i="910"/>
  <c r="G289" i="910"/>
  <c r="F289" i="910"/>
  <c r="E289" i="910"/>
  <c r="D289" i="910"/>
  <c r="G276" i="910"/>
  <c r="G264" i="910"/>
  <c r="F264" i="910"/>
  <c r="E264" i="910"/>
  <c r="D264" i="910"/>
  <c r="G258" i="910"/>
  <c r="F258" i="910"/>
  <c r="E258" i="910"/>
  <c r="D258" i="910"/>
  <c r="G252" i="910"/>
  <c r="F252" i="910"/>
  <c r="E252" i="910"/>
  <c r="D252" i="910"/>
  <c r="G246" i="910"/>
  <c r="F246" i="910"/>
  <c r="E246" i="910"/>
  <c r="D246" i="910"/>
  <c r="G240" i="910"/>
  <c r="F240" i="910"/>
  <c r="E240" i="910"/>
  <c r="D240" i="910"/>
  <c r="G234" i="910"/>
  <c r="F234" i="910"/>
  <c r="E234" i="910"/>
  <c r="D234" i="910"/>
  <c r="G228" i="910"/>
  <c r="F228" i="910"/>
  <c r="E228" i="910"/>
  <c r="D228" i="910"/>
  <c r="G222" i="910"/>
  <c r="F222" i="910"/>
  <c r="E222" i="910"/>
  <c r="D222" i="910"/>
  <c r="G209" i="910"/>
  <c r="G197" i="910"/>
  <c r="F197" i="910"/>
  <c r="E197" i="910"/>
  <c r="D197" i="910"/>
  <c r="G191" i="910"/>
  <c r="F191" i="910"/>
  <c r="E191" i="910"/>
  <c r="D191" i="910"/>
  <c r="G185" i="910"/>
  <c r="F185" i="910"/>
  <c r="E185" i="910"/>
  <c r="D185" i="910"/>
  <c r="G179" i="910"/>
  <c r="F179" i="910"/>
  <c r="E179" i="910"/>
  <c r="D179" i="910"/>
  <c r="G173" i="910"/>
  <c r="F173" i="910"/>
  <c r="E173" i="910"/>
  <c r="D173" i="910"/>
  <c r="G167" i="910"/>
  <c r="F167" i="910"/>
  <c r="E167" i="910"/>
  <c r="D167" i="910"/>
  <c r="G161" i="910"/>
  <c r="F161" i="910"/>
  <c r="E161" i="910"/>
  <c r="D161" i="910"/>
  <c r="G155" i="910"/>
  <c r="F155" i="910"/>
  <c r="E155" i="910"/>
  <c r="D155" i="910"/>
  <c r="G142" i="910"/>
  <c r="G130" i="910"/>
  <c r="F130" i="910"/>
  <c r="E130" i="910"/>
  <c r="D130" i="910"/>
  <c r="G124" i="910"/>
  <c r="F124" i="910"/>
  <c r="E124" i="910"/>
  <c r="D124" i="910"/>
  <c r="G118" i="910"/>
  <c r="F118" i="910"/>
  <c r="E118" i="910"/>
  <c r="D118" i="910"/>
  <c r="G112" i="910"/>
  <c r="F112" i="910"/>
  <c r="E112" i="910"/>
  <c r="D112" i="910"/>
  <c r="G106" i="910"/>
  <c r="F106" i="910"/>
  <c r="E106" i="910"/>
  <c r="D106" i="910"/>
  <c r="G100" i="910"/>
  <c r="F100" i="910"/>
  <c r="E100" i="910"/>
  <c r="D100" i="910"/>
  <c r="G94" i="910"/>
  <c r="F94" i="910"/>
  <c r="E94" i="910"/>
  <c r="D94" i="910"/>
  <c r="G88" i="910"/>
  <c r="F88" i="910"/>
  <c r="E88" i="910"/>
  <c r="D88" i="910"/>
  <c r="G75" i="910"/>
  <c r="G63" i="910"/>
  <c r="G57" i="910"/>
  <c r="G51" i="910"/>
  <c r="G45" i="910"/>
  <c r="G39" i="910"/>
  <c r="G33" i="910"/>
  <c r="G27" i="910"/>
  <c r="G21" i="910"/>
  <c r="G8" i="910"/>
  <c r="G532" i="909"/>
  <c r="F532" i="909"/>
  <c r="E532" i="909"/>
  <c r="D532" i="909"/>
  <c r="G526" i="909"/>
  <c r="F526" i="909"/>
  <c r="E526" i="909"/>
  <c r="D526" i="909"/>
  <c r="G520" i="909"/>
  <c r="F520" i="909"/>
  <c r="E520" i="909"/>
  <c r="D520" i="909"/>
  <c r="G514" i="909"/>
  <c r="F514" i="909"/>
  <c r="E514" i="909"/>
  <c r="D514" i="909"/>
  <c r="G508" i="909"/>
  <c r="F508" i="909"/>
  <c r="E508" i="909"/>
  <c r="D508" i="909"/>
  <c r="G502" i="909"/>
  <c r="F502" i="909"/>
  <c r="E502" i="909"/>
  <c r="D502" i="909"/>
  <c r="G496" i="909"/>
  <c r="F496" i="909"/>
  <c r="E496" i="909"/>
  <c r="D496" i="909"/>
  <c r="G490" i="909"/>
  <c r="F490" i="909"/>
  <c r="E490" i="909"/>
  <c r="D490" i="909"/>
  <c r="G477" i="909"/>
  <c r="G465" i="909"/>
  <c r="F465" i="909"/>
  <c r="E465" i="909"/>
  <c r="D465" i="909"/>
  <c r="G459" i="909"/>
  <c r="F459" i="909"/>
  <c r="E459" i="909"/>
  <c r="D459" i="909"/>
  <c r="G453" i="909"/>
  <c r="F453" i="909"/>
  <c r="E453" i="909"/>
  <c r="D453" i="909"/>
  <c r="G447" i="909"/>
  <c r="F447" i="909"/>
  <c r="E447" i="909"/>
  <c r="D447" i="909"/>
  <c r="G441" i="909"/>
  <c r="F441" i="909"/>
  <c r="E441" i="909"/>
  <c r="D441" i="909"/>
  <c r="G435" i="909"/>
  <c r="F435" i="909"/>
  <c r="E435" i="909"/>
  <c r="D435" i="909"/>
  <c r="G429" i="909"/>
  <c r="F429" i="909"/>
  <c r="E429" i="909"/>
  <c r="D429" i="909"/>
  <c r="G423" i="909"/>
  <c r="F423" i="909"/>
  <c r="E423" i="909"/>
  <c r="D423" i="909"/>
  <c r="G410" i="909"/>
  <c r="G398" i="909"/>
  <c r="F398" i="909"/>
  <c r="E398" i="909"/>
  <c r="D398" i="909"/>
  <c r="G392" i="909"/>
  <c r="F392" i="909"/>
  <c r="E392" i="909"/>
  <c r="D392" i="909"/>
  <c r="G386" i="909"/>
  <c r="F386" i="909"/>
  <c r="E386" i="909"/>
  <c r="D386" i="909"/>
  <c r="G380" i="909"/>
  <c r="F380" i="909"/>
  <c r="E380" i="909"/>
  <c r="D380" i="909"/>
  <c r="G374" i="909"/>
  <c r="F374" i="909"/>
  <c r="E374" i="909"/>
  <c r="D374" i="909"/>
  <c r="G368" i="909"/>
  <c r="F368" i="909"/>
  <c r="E368" i="909"/>
  <c r="D368" i="909"/>
  <c r="G362" i="909"/>
  <c r="F362" i="909"/>
  <c r="E362" i="909"/>
  <c r="D362" i="909"/>
  <c r="G356" i="909"/>
  <c r="F356" i="909"/>
  <c r="E356" i="909"/>
  <c r="D356" i="909"/>
  <c r="G343" i="909"/>
  <c r="G331" i="909"/>
  <c r="F331" i="909"/>
  <c r="E331" i="909"/>
  <c r="D331" i="909"/>
  <c r="G325" i="909"/>
  <c r="F325" i="909"/>
  <c r="E325" i="909"/>
  <c r="D325" i="909"/>
  <c r="G319" i="909"/>
  <c r="F319" i="909"/>
  <c r="E319" i="909"/>
  <c r="D319" i="909"/>
  <c r="G313" i="909"/>
  <c r="F313" i="909"/>
  <c r="E313" i="909"/>
  <c r="D313" i="909"/>
  <c r="G307" i="909"/>
  <c r="F307" i="909"/>
  <c r="E307" i="909"/>
  <c r="D307" i="909"/>
  <c r="G301" i="909"/>
  <c r="F301" i="909"/>
  <c r="E301" i="909"/>
  <c r="D301" i="909"/>
  <c r="G295" i="909"/>
  <c r="F295" i="909"/>
  <c r="E295" i="909"/>
  <c r="D295" i="909"/>
  <c r="G289" i="909"/>
  <c r="F289" i="909"/>
  <c r="E289" i="909"/>
  <c r="D289" i="909"/>
  <c r="G276" i="909"/>
  <c r="G264" i="909"/>
  <c r="F264" i="909"/>
  <c r="E264" i="909"/>
  <c r="D264" i="909"/>
  <c r="G258" i="909"/>
  <c r="F258" i="909"/>
  <c r="E258" i="909"/>
  <c r="D258" i="909"/>
  <c r="G252" i="909"/>
  <c r="F252" i="909"/>
  <c r="E252" i="909"/>
  <c r="D252" i="909"/>
  <c r="G246" i="909"/>
  <c r="F246" i="909"/>
  <c r="E246" i="909"/>
  <c r="D246" i="909"/>
  <c r="G240" i="909"/>
  <c r="F240" i="909"/>
  <c r="E240" i="909"/>
  <c r="D240" i="909"/>
  <c r="G234" i="909"/>
  <c r="F234" i="909"/>
  <c r="E234" i="909"/>
  <c r="D234" i="909"/>
  <c r="G228" i="909"/>
  <c r="F228" i="909"/>
  <c r="E228" i="909"/>
  <c r="D228" i="909"/>
  <c r="G222" i="909"/>
  <c r="F222" i="909"/>
  <c r="E222" i="909"/>
  <c r="D222" i="909"/>
  <c r="G209" i="909"/>
  <c r="G197" i="909"/>
  <c r="F197" i="909"/>
  <c r="E197" i="909"/>
  <c r="D197" i="909"/>
  <c r="G191" i="909"/>
  <c r="F191" i="909"/>
  <c r="E191" i="909"/>
  <c r="D191" i="909"/>
  <c r="G185" i="909"/>
  <c r="F185" i="909"/>
  <c r="E185" i="909"/>
  <c r="D185" i="909"/>
  <c r="G179" i="909"/>
  <c r="F179" i="909"/>
  <c r="E179" i="909"/>
  <c r="D179" i="909"/>
  <c r="G173" i="909"/>
  <c r="F173" i="909"/>
  <c r="E173" i="909"/>
  <c r="D173" i="909"/>
  <c r="G167" i="909"/>
  <c r="F167" i="909"/>
  <c r="E167" i="909"/>
  <c r="D167" i="909"/>
  <c r="G161" i="909"/>
  <c r="F161" i="909"/>
  <c r="E161" i="909"/>
  <c r="D161" i="909"/>
  <c r="G155" i="909"/>
  <c r="F155" i="909"/>
  <c r="E155" i="909"/>
  <c r="D155" i="909"/>
  <c r="G142" i="909"/>
  <c r="G130" i="909"/>
  <c r="F130" i="909"/>
  <c r="E130" i="909"/>
  <c r="D130" i="909"/>
  <c r="G124" i="909"/>
  <c r="F124" i="909"/>
  <c r="E124" i="909"/>
  <c r="D124" i="909"/>
  <c r="G118" i="909"/>
  <c r="F118" i="909"/>
  <c r="E118" i="909"/>
  <c r="D118" i="909"/>
  <c r="G112" i="909"/>
  <c r="F112" i="909"/>
  <c r="E112" i="909"/>
  <c r="D112" i="909"/>
  <c r="G106" i="909"/>
  <c r="F106" i="909"/>
  <c r="E106" i="909"/>
  <c r="D106" i="909"/>
  <c r="G100" i="909"/>
  <c r="F100" i="909"/>
  <c r="E100" i="909"/>
  <c r="D100" i="909"/>
  <c r="G94" i="909"/>
  <c r="F94" i="909"/>
  <c r="E94" i="909"/>
  <c r="D94" i="909"/>
  <c r="G88" i="909"/>
  <c r="F88" i="909"/>
  <c r="E88" i="909"/>
  <c r="D88" i="909"/>
  <c r="G75" i="909"/>
  <c r="G63" i="909"/>
  <c r="G57" i="909"/>
  <c r="G51" i="909"/>
  <c r="G45" i="909"/>
  <c r="G39" i="909"/>
  <c r="G33" i="909"/>
  <c r="G27" i="909"/>
  <c r="G21" i="909"/>
  <c r="G8" i="909"/>
  <c r="G532" i="908"/>
  <c r="F532" i="908"/>
  <c r="E532" i="908"/>
  <c r="D532" i="908"/>
  <c r="G526" i="908"/>
  <c r="F526" i="908"/>
  <c r="E526" i="908"/>
  <c r="D526" i="908"/>
  <c r="G520" i="908"/>
  <c r="F520" i="908"/>
  <c r="E520" i="908"/>
  <c r="D520" i="908"/>
  <c r="G514" i="908"/>
  <c r="F514" i="908"/>
  <c r="E514" i="908"/>
  <c r="D514" i="908"/>
  <c r="G508" i="908"/>
  <c r="F508" i="908"/>
  <c r="E508" i="908"/>
  <c r="D508" i="908"/>
  <c r="G502" i="908"/>
  <c r="F502" i="908"/>
  <c r="E502" i="908"/>
  <c r="D502" i="908"/>
  <c r="G496" i="908"/>
  <c r="F496" i="908"/>
  <c r="E496" i="908"/>
  <c r="D496" i="908"/>
  <c r="G490" i="908"/>
  <c r="F490" i="908"/>
  <c r="E490" i="908"/>
  <c r="D490" i="908"/>
  <c r="G477" i="908"/>
  <c r="G465" i="908"/>
  <c r="F465" i="908"/>
  <c r="E465" i="908"/>
  <c r="D465" i="908"/>
  <c r="G459" i="908"/>
  <c r="F459" i="908"/>
  <c r="E459" i="908"/>
  <c r="D459" i="908"/>
  <c r="G453" i="908"/>
  <c r="F453" i="908"/>
  <c r="E453" i="908"/>
  <c r="D453" i="908"/>
  <c r="G447" i="908"/>
  <c r="F447" i="908"/>
  <c r="E447" i="908"/>
  <c r="D447" i="908"/>
  <c r="G441" i="908"/>
  <c r="F441" i="908"/>
  <c r="E441" i="908"/>
  <c r="D441" i="908"/>
  <c r="G435" i="908"/>
  <c r="F435" i="908"/>
  <c r="E435" i="908"/>
  <c r="D435" i="908"/>
  <c r="G429" i="908"/>
  <c r="F429" i="908"/>
  <c r="E429" i="908"/>
  <c r="D429" i="908"/>
  <c r="G423" i="908"/>
  <c r="F423" i="908"/>
  <c r="E423" i="908"/>
  <c r="D423" i="908"/>
  <c r="G410" i="908"/>
  <c r="G398" i="908"/>
  <c r="F398" i="908"/>
  <c r="E398" i="908"/>
  <c r="D398" i="908"/>
  <c r="G392" i="908"/>
  <c r="F392" i="908"/>
  <c r="E392" i="908"/>
  <c r="D392" i="908"/>
  <c r="G386" i="908"/>
  <c r="F386" i="908"/>
  <c r="E386" i="908"/>
  <c r="D386" i="908"/>
  <c r="G380" i="908"/>
  <c r="F380" i="908"/>
  <c r="E380" i="908"/>
  <c r="D380" i="908"/>
  <c r="G374" i="908"/>
  <c r="F374" i="908"/>
  <c r="E374" i="908"/>
  <c r="D374" i="908"/>
  <c r="G368" i="908"/>
  <c r="F368" i="908"/>
  <c r="E368" i="908"/>
  <c r="D368" i="908"/>
  <c r="G362" i="908"/>
  <c r="F362" i="908"/>
  <c r="E362" i="908"/>
  <c r="D362" i="908"/>
  <c r="G356" i="908"/>
  <c r="F356" i="908"/>
  <c r="E356" i="908"/>
  <c r="D356" i="908"/>
  <c r="G343" i="908"/>
  <c r="G331" i="908"/>
  <c r="F331" i="908"/>
  <c r="E331" i="908"/>
  <c r="D331" i="908"/>
  <c r="G325" i="908"/>
  <c r="F325" i="908"/>
  <c r="E325" i="908"/>
  <c r="D325" i="908"/>
  <c r="G319" i="908"/>
  <c r="F319" i="908"/>
  <c r="E319" i="908"/>
  <c r="D319" i="908"/>
  <c r="G313" i="908"/>
  <c r="F313" i="908"/>
  <c r="E313" i="908"/>
  <c r="D313" i="908"/>
  <c r="G307" i="908"/>
  <c r="F307" i="908"/>
  <c r="E307" i="908"/>
  <c r="D307" i="908"/>
  <c r="G301" i="908"/>
  <c r="F301" i="908"/>
  <c r="E301" i="908"/>
  <c r="D301" i="908"/>
  <c r="G295" i="908"/>
  <c r="F295" i="908"/>
  <c r="E295" i="908"/>
  <c r="D295" i="908"/>
  <c r="G289" i="908"/>
  <c r="F289" i="908"/>
  <c r="E289" i="908"/>
  <c r="D289" i="908"/>
  <c r="G276" i="908"/>
  <c r="G264" i="908"/>
  <c r="F264" i="908"/>
  <c r="E264" i="908"/>
  <c r="D264" i="908"/>
  <c r="G258" i="908"/>
  <c r="F258" i="908"/>
  <c r="E258" i="908"/>
  <c r="D258" i="908"/>
  <c r="G252" i="908"/>
  <c r="F252" i="908"/>
  <c r="E252" i="908"/>
  <c r="D252" i="908"/>
  <c r="G246" i="908"/>
  <c r="F246" i="908"/>
  <c r="E246" i="908"/>
  <c r="D246" i="908"/>
  <c r="G240" i="908"/>
  <c r="F240" i="908"/>
  <c r="E240" i="908"/>
  <c r="D240" i="908"/>
  <c r="G234" i="908"/>
  <c r="F234" i="908"/>
  <c r="E234" i="908"/>
  <c r="D234" i="908"/>
  <c r="G228" i="908"/>
  <c r="F228" i="908"/>
  <c r="E228" i="908"/>
  <c r="D228" i="908"/>
  <c r="G222" i="908"/>
  <c r="F222" i="908"/>
  <c r="E222" i="908"/>
  <c r="D222" i="908"/>
  <c r="G209" i="908"/>
  <c r="G197" i="908"/>
  <c r="F197" i="908"/>
  <c r="E197" i="908"/>
  <c r="D197" i="908"/>
  <c r="G191" i="908"/>
  <c r="F191" i="908"/>
  <c r="E191" i="908"/>
  <c r="D191" i="908"/>
  <c r="G185" i="908"/>
  <c r="F185" i="908"/>
  <c r="E185" i="908"/>
  <c r="D185" i="908"/>
  <c r="G179" i="908"/>
  <c r="F179" i="908"/>
  <c r="E179" i="908"/>
  <c r="D179" i="908"/>
  <c r="G173" i="908"/>
  <c r="F173" i="908"/>
  <c r="E173" i="908"/>
  <c r="D173" i="908"/>
  <c r="G167" i="908"/>
  <c r="F167" i="908"/>
  <c r="E167" i="908"/>
  <c r="D167" i="908"/>
  <c r="G161" i="908"/>
  <c r="F161" i="908"/>
  <c r="E161" i="908"/>
  <c r="D161" i="908"/>
  <c r="G155" i="908"/>
  <c r="F155" i="908"/>
  <c r="E155" i="908"/>
  <c r="D155" i="908"/>
  <c r="G142" i="908"/>
  <c r="G130" i="908"/>
  <c r="F130" i="908"/>
  <c r="E130" i="908"/>
  <c r="D130" i="908"/>
  <c r="G124" i="908"/>
  <c r="F124" i="908"/>
  <c r="E124" i="908"/>
  <c r="D124" i="908"/>
  <c r="G118" i="908"/>
  <c r="F118" i="908"/>
  <c r="E118" i="908"/>
  <c r="D118" i="908"/>
  <c r="G112" i="908"/>
  <c r="F112" i="908"/>
  <c r="E112" i="908"/>
  <c r="D112" i="908"/>
  <c r="G106" i="908"/>
  <c r="F106" i="908"/>
  <c r="E106" i="908"/>
  <c r="D106" i="908"/>
  <c r="G100" i="908"/>
  <c r="F100" i="908"/>
  <c r="E100" i="908"/>
  <c r="D100" i="908"/>
  <c r="G94" i="908"/>
  <c r="F94" i="908"/>
  <c r="E94" i="908"/>
  <c r="D94" i="908"/>
  <c r="G88" i="908"/>
  <c r="F88" i="908"/>
  <c r="E88" i="908"/>
  <c r="D88" i="908"/>
  <c r="G75" i="908"/>
  <c r="G63" i="908"/>
  <c r="G57" i="908"/>
  <c r="G51" i="908"/>
  <c r="G45" i="908"/>
  <c r="G39" i="908"/>
  <c r="G33" i="908"/>
  <c r="G27" i="908"/>
  <c r="G21" i="908"/>
  <c r="G8" i="908"/>
  <c r="F16" i="902"/>
  <c r="E16" i="902"/>
  <c r="D16" i="902"/>
  <c r="C16" i="902"/>
  <c r="H45" i="901"/>
  <c r="G45" i="901"/>
  <c r="F45" i="901"/>
  <c r="E45" i="901"/>
  <c r="D45" i="901"/>
  <c r="H40" i="901"/>
  <c r="G40" i="901"/>
  <c r="F40" i="901"/>
  <c r="E40" i="901"/>
  <c r="D40" i="901"/>
  <c r="H35" i="901"/>
  <c r="G35" i="901"/>
  <c r="F35" i="901"/>
  <c r="E35" i="901"/>
  <c r="D35" i="901"/>
  <c r="H30" i="901"/>
  <c r="G30" i="901"/>
  <c r="F30" i="901"/>
  <c r="E30" i="901"/>
  <c r="D30" i="901"/>
  <c r="H25" i="901"/>
  <c r="G25" i="901"/>
  <c r="F25" i="901"/>
  <c r="E25" i="901"/>
  <c r="D25" i="901"/>
  <c r="H20" i="901"/>
  <c r="G20" i="901"/>
  <c r="F20" i="901"/>
  <c r="E20" i="901"/>
  <c r="D20" i="901"/>
  <c r="H15" i="901"/>
  <c r="G15" i="901"/>
  <c r="F15" i="901"/>
  <c r="E15" i="901"/>
  <c r="D15" i="901"/>
  <c r="H10" i="901"/>
  <c r="G10" i="901"/>
  <c r="F10" i="901"/>
  <c r="E10" i="901"/>
  <c r="D10" i="901"/>
  <c r="H505" i="900"/>
  <c r="G505" i="900"/>
  <c r="F505" i="900"/>
  <c r="E505" i="900"/>
  <c r="D505" i="900"/>
  <c r="H500" i="900"/>
  <c r="G500" i="900"/>
  <c r="F500" i="900"/>
  <c r="E500" i="900"/>
  <c r="D500" i="900"/>
  <c r="H495" i="900"/>
  <c r="G495" i="900"/>
  <c r="F495" i="900"/>
  <c r="E495" i="900"/>
  <c r="D495" i="900"/>
  <c r="H490" i="900"/>
  <c r="G490" i="900"/>
  <c r="F490" i="900"/>
  <c r="E490" i="900"/>
  <c r="D490" i="900"/>
  <c r="H485" i="900"/>
  <c r="G485" i="900"/>
  <c r="F485" i="900"/>
  <c r="E485" i="900"/>
  <c r="D485" i="900"/>
  <c r="H480" i="900"/>
  <c r="G480" i="900"/>
  <c r="F480" i="900"/>
  <c r="E480" i="900"/>
  <c r="D480" i="900"/>
  <c r="H475" i="900"/>
  <c r="G475" i="900"/>
  <c r="F475" i="900"/>
  <c r="E475" i="900"/>
  <c r="D475" i="900"/>
  <c r="H470" i="900"/>
  <c r="G470" i="900"/>
  <c r="F470" i="900"/>
  <c r="E470" i="900"/>
  <c r="D470" i="900"/>
  <c r="H465" i="900"/>
  <c r="G465" i="900"/>
  <c r="F465" i="900"/>
  <c r="E465" i="900"/>
  <c r="D465" i="900"/>
  <c r="H460" i="900"/>
  <c r="G460" i="900"/>
  <c r="F460" i="900"/>
  <c r="E460" i="900"/>
  <c r="D460" i="900"/>
  <c r="H455" i="900"/>
  <c r="G455" i="900"/>
  <c r="F455" i="900"/>
  <c r="E455" i="900"/>
  <c r="D455" i="900"/>
  <c r="H450" i="900"/>
  <c r="G450" i="900"/>
  <c r="F450" i="900"/>
  <c r="E450" i="900"/>
  <c r="D450" i="900"/>
  <c r="H445" i="900"/>
  <c r="G445" i="900"/>
  <c r="F445" i="900"/>
  <c r="E445" i="900"/>
  <c r="D445" i="900"/>
  <c r="H440" i="900"/>
  <c r="G440" i="900"/>
  <c r="F440" i="900"/>
  <c r="E440" i="900"/>
  <c r="D440" i="900"/>
  <c r="H435" i="900"/>
  <c r="G435" i="900"/>
  <c r="F435" i="900"/>
  <c r="E435" i="900"/>
  <c r="D435" i="900"/>
  <c r="H430" i="900"/>
  <c r="G430" i="900"/>
  <c r="F430" i="900"/>
  <c r="E430" i="900"/>
  <c r="D430" i="900"/>
  <c r="H425" i="900"/>
  <c r="G425" i="900"/>
  <c r="F425" i="900"/>
  <c r="E425" i="900"/>
  <c r="D425" i="900"/>
  <c r="H420" i="900"/>
  <c r="G420" i="900"/>
  <c r="F420" i="900"/>
  <c r="E420" i="900"/>
  <c r="D420" i="900"/>
  <c r="H415" i="900"/>
  <c r="G415" i="900"/>
  <c r="F415" i="900"/>
  <c r="E415" i="900"/>
  <c r="D415" i="900"/>
  <c r="H410" i="900"/>
  <c r="G410" i="900"/>
  <c r="F410" i="900"/>
  <c r="E410" i="900"/>
  <c r="D410" i="900"/>
  <c r="H405" i="900"/>
  <c r="G405" i="900"/>
  <c r="F405" i="900"/>
  <c r="E405" i="900"/>
  <c r="D405" i="900"/>
  <c r="H400" i="900"/>
  <c r="G400" i="900"/>
  <c r="F400" i="900"/>
  <c r="E400" i="900"/>
  <c r="D400" i="900"/>
  <c r="H395" i="900"/>
  <c r="G395" i="900"/>
  <c r="F395" i="900"/>
  <c r="E395" i="900"/>
  <c r="D395" i="900"/>
  <c r="H390" i="900"/>
  <c r="G390" i="900"/>
  <c r="F390" i="900"/>
  <c r="E390" i="900"/>
  <c r="D390" i="900"/>
  <c r="H385" i="900"/>
  <c r="G385" i="900"/>
  <c r="F385" i="900"/>
  <c r="E385" i="900"/>
  <c r="D385" i="900"/>
  <c r="H380" i="900"/>
  <c r="G380" i="900"/>
  <c r="F380" i="900"/>
  <c r="E380" i="900"/>
  <c r="D380" i="900"/>
  <c r="H375" i="900"/>
  <c r="G375" i="900"/>
  <c r="F375" i="900"/>
  <c r="E375" i="900"/>
  <c r="D375" i="900"/>
  <c r="H370" i="900"/>
  <c r="G370" i="900"/>
  <c r="F370" i="900"/>
  <c r="E370" i="900"/>
  <c r="D370" i="900"/>
  <c r="H365" i="900"/>
  <c r="G365" i="900"/>
  <c r="F365" i="900"/>
  <c r="E365" i="900"/>
  <c r="D365" i="900"/>
  <c r="H360" i="900"/>
  <c r="G360" i="900"/>
  <c r="F360" i="900"/>
  <c r="E360" i="900"/>
  <c r="D360" i="900"/>
  <c r="H355" i="900"/>
  <c r="G355" i="900"/>
  <c r="F355" i="900"/>
  <c r="E355" i="900"/>
  <c r="D355" i="900"/>
  <c r="H350" i="900"/>
  <c r="G350" i="900"/>
  <c r="F350" i="900"/>
  <c r="E350" i="900"/>
  <c r="D350" i="900"/>
  <c r="H345" i="900"/>
  <c r="G345" i="900"/>
  <c r="F345" i="900"/>
  <c r="E345" i="900"/>
  <c r="D345" i="900"/>
  <c r="H340" i="900"/>
  <c r="G340" i="900"/>
  <c r="F340" i="900"/>
  <c r="E340" i="900"/>
  <c r="D340" i="900"/>
  <c r="H335" i="900"/>
  <c r="G335" i="900"/>
  <c r="F335" i="900"/>
  <c r="E335" i="900"/>
  <c r="D335" i="900"/>
  <c r="H330" i="900"/>
  <c r="G330" i="900"/>
  <c r="F330" i="900"/>
  <c r="E330" i="900"/>
  <c r="D330" i="900"/>
  <c r="H325" i="900"/>
  <c r="G325" i="900"/>
  <c r="F325" i="900"/>
  <c r="E325" i="900"/>
  <c r="D325" i="900"/>
  <c r="H320" i="900"/>
  <c r="G320" i="900"/>
  <c r="F320" i="900"/>
  <c r="E320" i="900"/>
  <c r="D320" i="900"/>
  <c r="H315" i="900"/>
  <c r="G315" i="900"/>
  <c r="F315" i="900"/>
  <c r="E315" i="900"/>
  <c r="D315" i="900"/>
  <c r="H310" i="900"/>
  <c r="G310" i="900"/>
  <c r="F310" i="900"/>
  <c r="E310" i="900"/>
  <c r="D310" i="900"/>
  <c r="H305" i="900"/>
  <c r="G305" i="900"/>
  <c r="F305" i="900"/>
  <c r="E305" i="900"/>
  <c r="D305" i="900"/>
  <c r="H300" i="900"/>
  <c r="G300" i="900"/>
  <c r="F300" i="900"/>
  <c r="E300" i="900"/>
  <c r="D300" i="900"/>
  <c r="H295" i="900"/>
  <c r="G295" i="900"/>
  <c r="F295" i="900"/>
  <c r="E295" i="900"/>
  <c r="D295" i="900"/>
  <c r="H290" i="900"/>
  <c r="G290" i="900"/>
  <c r="F290" i="900"/>
  <c r="E290" i="900"/>
  <c r="D290" i="900"/>
  <c r="H285" i="900"/>
  <c r="G285" i="900"/>
  <c r="F285" i="900"/>
  <c r="E285" i="900"/>
  <c r="D285" i="900"/>
  <c r="H280" i="900"/>
  <c r="G280" i="900"/>
  <c r="F280" i="900"/>
  <c r="E280" i="900"/>
  <c r="D280" i="900"/>
  <c r="H275" i="900"/>
  <c r="G275" i="900"/>
  <c r="F275" i="900"/>
  <c r="E275" i="900"/>
  <c r="D275" i="900"/>
  <c r="H270" i="900"/>
  <c r="G270" i="900"/>
  <c r="F270" i="900"/>
  <c r="E270" i="900"/>
  <c r="D270" i="900"/>
  <c r="H265" i="900"/>
  <c r="G265" i="900"/>
  <c r="F265" i="900"/>
  <c r="E265" i="900"/>
  <c r="D265" i="900"/>
  <c r="H260" i="900"/>
  <c r="G260" i="900"/>
  <c r="F260" i="900"/>
  <c r="E260" i="900"/>
  <c r="D260" i="900"/>
  <c r="H255" i="900"/>
  <c r="G255" i="900"/>
  <c r="F255" i="900"/>
  <c r="E255" i="900"/>
  <c r="D255" i="900"/>
  <c r="H250" i="900"/>
  <c r="G250" i="900"/>
  <c r="F250" i="900"/>
  <c r="E250" i="900"/>
  <c r="D250" i="900"/>
  <c r="H245" i="900"/>
  <c r="G245" i="900"/>
  <c r="F245" i="900"/>
  <c r="E245" i="900"/>
  <c r="D245" i="900"/>
  <c r="H240" i="900"/>
  <c r="G240" i="900"/>
  <c r="F240" i="900"/>
  <c r="E240" i="900"/>
  <c r="D240" i="900"/>
  <c r="H235" i="900"/>
  <c r="G235" i="900"/>
  <c r="F235" i="900"/>
  <c r="E235" i="900"/>
  <c r="D235" i="900"/>
  <c r="H230" i="900"/>
  <c r="G230" i="900"/>
  <c r="F230" i="900"/>
  <c r="E230" i="900"/>
  <c r="D230" i="900"/>
  <c r="H225" i="900"/>
  <c r="G225" i="900"/>
  <c r="F225" i="900"/>
  <c r="E225" i="900"/>
  <c r="D225" i="900"/>
  <c r="H220" i="900"/>
  <c r="G220" i="900"/>
  <c r="F220" i="900"/>
  <c r="E220" i="900"/>
  <c r="D220" i="900"/>
  <c r="H215" i="900"/>
  <c r="G215" i="900"/>
  <c r="F215" i="900"/>
  <c r="E215" i="900"/>
  <c r="D215" i="900"/>
  <c r="H210" i="900"/>
  <c r="G210" i="900"/>
  <c r="F210" i="900"/>
  <c r="E210" i="900"/>
  <c r="D210" i="900"/>
  <c r="H205" i="900"/>
  <c r="G205" i="900"/>
  <c r="F205" i="900"/>
  <c r="E205" i="900"/>
  <c r="D205" i="900"/>
  <c r="H200" i="900"/>
  <c r="G200" i="900"/>
  <c r="F200" i="900"/>
  <c r="E200" i="900"/>
  <c r="D200" i="900"/>
  <c r="H195" i="900"/>
  <c r="G195" i="900"/>
  <c r="F195" i="900"/>
  <c r="E195" i="900"/>
  <c r="D195" i="900"/>
  <c r="H190" i="900"/>
  <c r="G190" i="900"/>
  <c r="F190" i="900"/>
  <c r="E190" i="900"/>
  <c r="D190" i="900"/>
  <c r="H185" i="900"/>
  <c r="G185" i="900"/>
  <c r="F185" i="900"/>
  <c r="E185" i="900"/>
  <c r="D185" i="900"/>
  <c r="H180" i="900"/>
  <c r="G180" i="900"/>
  <c r="F180" i="900"/>
  <c r="E180" i="900"/>
  <c r="D180" i="900"/>
  <c r="H175" i="900"/>
  <c r="G175" i="900"/>
  <c r="F175" i="900"/>
  <c r="E175" i="900"/>
  <c r="D175" i="900"/>
  <c r="H170" i="900"/>
  <c r="G170" i="900"/>
  <c r="F170" i="900"/>
  <c r="E170" i="900"/>
  <c r="D170" i="900"/>
  <c r="H165" i="900"/>
  <c r="G165" i="900"/>
  <c r="F165" i="900"/>
  <c r="E165" i="900"/>
  <c r="D165" i="900"/>
  <c r="H160" i="900"/>
  <c r="G160" i="900"/>
  <c r="F160" i="900"/>
  <c r="E160" i="900"/>
  <c r="D160" i="900"/>
  <c r="H155" i="900"/>
  <c r="G155" i="900"/>
  <c r="F155" i="900"/>
  <c r="E155" i="900"/>
  <c r="D155" i="900"/>
  <c r="H150" i="900"/>
  <c r="G150" i="900"/>
  <c r="F150" i="900"/>
  <c r="E150" i="900"/>
  <c r="D150" i="900"/>
  <c r="H145" i="900"/>
  <c r="G145" i="900"/>
  <c r="F145" i="900"/>
  <c r="E145" i="900"/>
  <c r="D145" i="900"/>
  <c r="H140" i="900"/>
  <c r="G140" i="900"/>
  <c r="F140" i="900"/>
  <c r="E140" i="900"/>
  <c r="D140" i="900"/>
  <c r="H135" i="900"/>
  <c r="G135" i="900"/>
  <c r="F135" i="900"/>
  <c r="E135" i="900"/>
  <c r="D135" i="900"/>
  <c r="H130" i="900"/>
  <c r="G130" i="900"/>
  <c r="F130" i="900"/>
  <c r="E130" i="900"/>
  <c r="D130" i="900"/>
  <c r="H125" i="900"/>
  <c r="G125" i="900"/>
  <c r="F125" i="900"/>
  <c r="E125" i="900"/>
  <c r="D125" i="900"/>
  <c r="H120" i="900"/>
  <c r="G120" i="900"/>
  <c r="F120" i="900"/>
  <c r="E120" i="900"/>
  <c r="D120" i="900"/>
  <c r="H115" i="900"/>
  <c r="G115" i="900"/>
  <c r="F115" i="900"/>
  <c r="E115" i="900"/>
  <c r="D115" i="900"/>
  <c r="H110" i="900"/>
  <c r="G110" i="900"/>
  <c r="F110" i="900"/>
  <c r="E110" i="900"/>
  <c r="D110" i="900"/>
  <c r="H105" i="900"/>
  <c r="G105" i="900"/>
  <c r="F105" i="900"/>
  <c r="E105" i="900"/>
  <c r="D105" i="900"/>
  <c r="H100" i="900"/>
  <c r="G100" i="900"/>
  <c r="F100" i="900"/>
  <c r="E100" i="900"/>
  <c r="D100" i="900"/>
  <c r="H95" i="900"/>
  <c r="G95" i="900"/>
  <c r="F95" i="900"/>
  <c r="E95" i="900"/>
  <c r="D95" i="900"/>
  <c r="H90" i="900"/>
  <c r="G90" i="900"/>
  <c r="F90" i="900"/>
  <c r="E90" i="900"/>
  <c r="D90" i="900"/>
  <c r="H85" i="900"/>
  <c r="G85" i="900"/>
  <c r="F85" i="900"/>
  <c r="E85" i="900"/>
  <c r="D85" i="900"/>
  <c r="H80" i="900"/>
  <c r="G80" i="900"/>
  <c r="F80" i="900"/>
  <c r="E80" i="900"/>
  <c r="D80" i="900"/>
  <c r="H75" i="900"/>
  <c r="G75" i="900"/>
  <c r="F75" i="900"/>
  <c r="E75" i="900"/>
  <c r="D75" i="900"/>
  <c r="H70" i="900"/>
  <c r="G70" i="900"/>
  <c r="F70" i="900"/>
  <c r="E70" i="900"/>
  <c r="D70" i="900"/>
  <c r="H65" i="900"/>
  <c r="G65" i="900"/>
  <c r="F65" i="900"/>
  <c r="E65" i="900"/>
  <c r="D65" i="900"/>
  <c r="H60" i="900"/>
  <c r="G60" i="900"/>
  <c r="F60" i="900"/>
  <c r="E60" i="900"/>
  <c r="D60" i="900"/>
  <c r="H55" i="900"/>
  <c r="G55" i="900"/>
  <c r="F55" i="900"/>
  <c r="E55" i="900"/>
  <c r="D55" i="900"/>
  <c r="H50" i="900"/>
  <c r="G50" i="900"/>
  <c r="F50" i="900"/>
  <c r="E50" i="900"/>
  <c r="D50" i="900"/>
  <c r="H45" i="900"/>
  <c r="G45" i="900"/>
  <c r="F45" i="900"/>
  <c r="E45" i="900"/>
  <c r="D45" i="900"/>
  <c r="H40" i="900"/>
  <c r="G40" i="900"/>
  <c r="F40" i="900"/>
  <c r="E40" i="900"/>
  <c r="D40" i="900"/>
  <c r="H35" i="900"/>
  <c r="G35" i="900"/>
  <c r="F35" i="900"/>
  <c r="E35" i="900"/>
  <c r="D35" i="900"/>
  <c r="H30" i="900"/>
  <c r="G30" i="900"/>
  <c r="F30" i="900"/>
  <c r="E30" i="900"/>
  <c r="D30" i="900"/>
  <c r="H25" i="900"/>
  <c r="G25" i="900"/>
  <c r="F25" i="900"/>
  <c r="E25" i="900"/>
  <c r="D25" i="900"/>
  <c r="H20" i="900"/>
  <c r="G20" i="900"/>
  <c r="F20" i="900"/>
  <c r="E20" i="900"/>
  <c r="D20" i="900"/>
  <c r="H15" i="900"/>
  <c r="G15" i="900"/>
  <c r="F15" i="900"/>
  <c r="E15" i="900"/>
  <c r="D15" i="900"/>
  <c r="H10" i="900"/>
  <c r="G10" i="900"/>
  <c r="F10" i="900"/>
  <c r="E10" i="900"/>
  <c r="D10" i="900"/>
  <c r="H194" i="899"/>
  <c r="G194" i="899"/>
  <c r="F194" i="899"/>
  <c r="E194" i="899"/>
  <c r="D194" i="899"/>
  <c r="H183" i="899"/>
  <c r="G183" i="899"/>
  <c r="F183" i="899"/>
  <c r="E183" i="899"/>
  <c r="D183" i="899"/>
  <c r="H170" i="899"/>
  <c r="G170" i="899"/>
  <c r="F170" i="899"/>
  <c r="E170" i="899"/>
  <c r="D170" i="899"/>
  <c r="H159" i="899"/>
  <c r="G159" i="899"/>
  <c r="F159" i="899"/>
  <c r="E159" i="899"/>
  <c r="D159" i="899"/>
  <c r="H146" i="899"/>
  <c r="G146" i="899"/>
  <c r="F146" i="899"/>
  <c r="E146" i="899"/>
  <c r="D146" i="899"/>
  <c r="H135" i="899"/>
  <c r="G135" i="899"/>
  <c r="F135" i="899"/>
  <c r="E135" i="899"/>
  <c r="D135" i="899"/>
  <c r="H122" i="899"/>
  <c r="G122" i="899"/>
  <c r="F122" i="899"/>
  <c r="E122" i="899"/>
  <c r="D122" i="899"/>
  <c r="H111" i="899"/>
  <c r="G111" i="899"/>
  <c r="F111" i="899"/>
  <c r="E111" i="899"/>
  <c r="D111" i="899"/>
  <c r="H98" i="899"/>
  <c r="G98" i="899"/>
  <c r="F98" i="899"/>
  <c r="E98" i="899"/>
  <c r="D98" i="899"/>
  <c r="H87" i="899"/>
  <c r="G87" i="899"/>
  <c r="F87" i="899"/>
  <c r="E87" i="899"/>
  <c r="D87" i="899"/>
  <c r="H74" i="899"/>
  <c r="G74" i="899"/>
  <c r="F74" i="899"/>
  <c r="E74" i="899"/>
  <c r="D74" i="899"/>
  <c r="H63" i="899"/>
  <c r="G63" i="899"/>
  <c r="F63" i="899"/>
  <c r="E63" i="899"/>
  <c r="D63" i="899"/>
  <c r="H50" i="899"/>
  <c r="G50" i="899"/>
  <c r="F50" i="899"/>
  <c r="E50" i="899"/>
  <c r="D50" i="899"/>
  <c r="H39" i="899"/>
  <c r="G39" i="899"/>
  <c r="F39" i="899"/>
  <c r="E39" i="899"/>
  <c r="D39" i="899"/>
  <c r="H26" i="899"/>
  <c r="G26" i="899"/>
  <c r="F26" i="899"/>
  <c r="E26" i="899"/>
  <c r="D26" i="899"/>
  <c r="H15" i="899"/>
  <c r="G15" i="899"/>
  <c r="F15" i="899"/>
  <c r="E15" i="899"/>
  <c r="D15" i="899"/>
  <c r="F329" i="10"/>
  <c r="E329" i="10"/>
  <c r="D329" i="10"/>
  <c r="C329" i="10"/>
  <c r="F328" i="10"/>
  <c r="E328" i="10"/>
  <c r="D328" i="10"/>
  <c r="C328" i="10"/>
  <c r="F327" i="10"/>
  <c r="E327" i="10"/>
  <c r="D327" i="10"/>
  <c r="C327" i="10"/>
  <c r="F326" i="10"/>
  <c r="E326" i="10"/>
  <c r="D326" i="10"/>
  <c r="C326" i="10"/>
  <c r="F323" i="10"/>
  <c r="E323" i="10"/>
  <c r="D323" i="10"/>
  <c r="F321" i="10"/>
  <c r="E321" i="10"/>
  <c r="D321" i="10"/>
  <c r="G317" i="10"/>
  <c r="F317" i="10"/>
  <c r="E317" i="10"/>
  <c r="D317" i="10"/>
  <c r="G315" i="10"/>
  <c r="F315" i="10"/>
  <c r="E315" i="10"/>
  <c r="D315" i="10"/>
  <c r="F309" i="10"/>
  <c r="E309" i="10"/>
  <c r="D309" i="10"/>
  <c r="C309" i="10"/>
  <c r="F308" i="10"/>
  <c r="E308" i="10"/>
  <c r="D308" i="10"/>
  <c r="C308" i="10"/>
  <c r="F307" i="10"/>
  <c r="E307" i="10"/>
  <c r="D307" i="10"/>
  <c r="C307" i="10"/>
  <c r="F306" i="10"/>
  <c r="E306" i="10"/>
  <c r="D306" i="10"/>
  <c r="C306" i="10"/>
  <c r="F303" i="10"/>
  <c r="E303" i="10"/>
  <c r="D303" i="10"/>
  <c r="F301" i="10"/>
  <c r="E301" i="10"/>
  <c r="D301" i="10"/>
  <c r="G297" i="10"/>
  <c r="F297" i="10"/>
  <c r="E297" i="10"/>
  <c r="D297" i="10"/>
  <c r="G295" i="10"/>
  <c r="F295" i="10"/>
  <c r="E295" i="10"/>
  <c r="D295" i="10"/>
  <c r="F289" i="10"/>
  <c r="E289" i="10"/>
  <c r="D289" i="10"/>
  <c r="C289" i="10"/>
  <c r="F288" i="10"/>
  <c r="E288" i="10"/>
  <c r="D288" i="10"/>
  <c r="C288" i="10"/>
  <c r="F287" i="10"/>
  <c r="E287" i="10"/>
  <c r="D287" i="10"/>
  <c r="C287" i="10"/>
  <c r="F286" i="10"/>
  <c r="E286" i="10"/>
  <c r="D286" i="10"/>
  <c r="C286" i="10"/>
  <c r="F283" i="10"/>
  <c r="E283" i="10"/>
  <c r="D283" i="10"/>
  <c r="F281" i="10"/>
  <c r="E281" i="10"/>
  <c r="D281" i="10"/>
  <c r="G277" i="10"/>
  <c r="F277" i="10"/>
  <c r="E277" i="10"/>
  <c r="D277" i="10"/>
  <c r="G275" i="10"/>
  <c r="F275" i="10"/>
  <c r="E275" i="10"/>
  <c r="D275" i="10"/>
  <c r="F269" i="10"/>
  <c r="E269" i="10"/>
  <c r="D269" i="10"/>
  <c r="C269" i="10"/>
  <c r="F268" i="10"/>
  <c r="E268" i="10"/>
  <c r="D268" i="10"/>
  <c r="C268" i="10"/>
  <c r="F267" i="10"/>
  <c r="E267" i="10"/>
  <c r="D267" i="10"/>
  <c r="C267" i="10"/>
  <c r="F266" i="10"/>
  <c r="E266" i="10"/>
  <c r="D266" i="10"/>
  <c r="C266" i="10"/>
  <c r="F263" i="10"/>
  <c r="E263" i="10"/>
  <c r="D263" i="10"/>
  <c r="F261" i="10"/>
  <c r="E261" i="10"/>
  <c r="D261" i="10"/>
  <c r="G257" i="10"/>
  <c r="F257" i="10"/>
  <c r="E257" i="10"/>
  <c r="D257" i="10"/>
  <c r="G255" i="10"/>
  <c r="F255" i="10"/>
  <c r="E255" i="10"/>
  <c r="D255" i="10"/>
  <c r="F249" i="10"/>
  <c r="E249" i="10"/>
  <c r="D249" i="10"/>
  <c r="C249" i="10"/>
  <c r="F248" i="10"/>
  <c r="E248" i="10"/>
  <c r="D248" i="10"/>
  <c r="C248" i="10"/>
  <c r="F247" i="10"/>
  <c r="E247" i="10"/>
  <c r="D247" i="10"/>
  <c r="C247" i="10"/>
  <c r="F246" i="10"/>
  <c r="E246" i="10"/>
  <c r="D246" i="10"/>
  <c r="C246" i="10"/>
  <c r="F243" i="10"/>
  <c r="E243" i="10"/>
  <c r="D243" i="10"/>
  <c r="F241" i="10"/>
  <c r="E241" i="10"/>
  <c r="D241" i="10"/>
  <c r="G237" i="10"/>
  <c r="F237" i="10"/>
  <c r="E237" i="10"/>
  <c r="D237" i="10"/>
  <c r="G235" i="10"/>
  <c r="F235" i="10"/>
  <c r="E235" i="10"/>
  <c r="D235" i="10"/>
  <c r="F229" i="10"/>
  <c r="E229" i="10"/>
  <c r="D229" i="10"/>
  <c r="C229" i="10"/>
  <c r="F228" i="10"/>
  <c r="E228" i="10"/>
  <c r="D228" i="10"/>
  <c r="C228" i="10"/>
  <c r="F227" i="10"/>
  <c r="E227" i="10"/>
  <c r="D227" i="10"/>
  <c r="C227" i="10"/>
  <c r="F226" i="10"/>
  <c r="E226" i="10"/>
  <c r="D226" i="10"/>
  <c r="C226" i="10"/>
  <c r="F223" i="10"/>
  <c r="E223" i="10"/>
  <c r="D223" i="10"/>
  <c r="F221" i="10"/>
  <c r="E221" i="10"/>
  <c r="D221" i="10"/>
  <c r="G217" i="10"/>
  <c r="F217" i="10"/>
  <c r="E217" i="10"/>
  <c r="D217" i="10"/>
  <c r="G215" i="10"/>
  <c r="F215" i="10"/>
  <c r="E215" i="10"/>
  <c r="D215" i="10"/>
  <c r="F209" i="10"/>
  <c r="E209" i="10"/>
  <c r="D209" i="10"/>
  <c r="C209" i="10"/>
  <c r="F208" i="10"/>
  <c r="E208" i="10"/>
  <c r="D208" i="10"/>
  <c r="C208" i="10"/>
  <c r="F207" i="10"/>
  <c r="E207" i="10"/>
  <c r="D207" i="10"/>
  <c r="C207" i="10"/>
  <c r="F206" i="10"/>
  <c r="E206" i="10"/>
  <c r="D206" i="10"/>
  <c r="C206" i="10"/>
  <c r="F203" i="10"/>
  <c r="E203" i="10"/>
  <c r="D203" i="10"/>
  <c r="F201" i="10"/>
  <c r="E201" i="10"/>
  <c r="D201" i="10"/>
  <c r="G197" i="10"/>
  <c r="F197" i="10"/>
  <c r="E197" i="10"/>
  <c r="D197" i="10"/>
  <c r="G195" i="10"/>
  <c r="F195" i="10"/>
  <c r="E195" i="10"/>
  <c r="D195" i="10"/>
  <c r="F189" i="10"/>
  <c r="E189" i="10"/>
  <c r="D189" i="10"/>
  <c r="C189" i="10"/>
  <c r="F188" i="10"/>
  <c r="E188" i="10"/>
  <c r="D188" i="10"/>
  <c r="C188" i="10"/>
  <c r="F187" i="10"/>
  <c r="E187" i="10"/>
  <c r="D187" i="10"/>
  <c r="C187" i="10"/>
  <c r="F186" i="10"/>
  <c r="E186" i="10"/>
  <c r="D186" i="10"/>
  <c r="C186" i="10"/>
  <c r="F183" i="10"/>
  <c r="E183" i="10"/>
  <c r="D183" i="10"/>
  <c r="F181" i="10"/>
  <c r="E181" i="10"/>
  <c r="D181" i="10"/>
  <c r="G177" i="10"/>
  <c r="F177" i="10"/>
  <c r="E177" i="10"/>
  <c r="D177" i="10"/>
  <c r="G175" i="10"/>
  <c r="F175" i="10"/>
  <c r="E175" i="10"/>
  <c r="D175" i="10"/>
  <c r="F166" i="10"/>
  <c r="E166" i="10"/>
  <c r="D166" i="10"/>
  <c r="C166" i="10"/>
  <c r="F165" i="10"/>
  <c r="E165" i="10"/>
  <c r="D165" i="10"/>
  <c r="C165" i="10"/>
  <c r="F164" i="10"/>
  <c r="E164" i="10"/>
  <c r="D164" i="10"/>
  <c r="C164" i="10"/>
  <c r="F163" i="10"/>
  <c r="E163" i="10"/>
  <c r="D163" i="10"/>
  <c r="C163" i="10"/>
  <c r="F160" i="10"/>
  <c r="E160" i="10"/>
  <c r="D160" i="10"/>
  <c r="F158" i="10"/>
  <c r="E158" i="10"/>
  <c r="D158" i="10"/>
  <c r="G154" i="10"/>
  <c r="F154" i="10"/>
  <c r="E154" i="10"/>
  <c r="D154" i="10"/>
  <c r="G152" i="10"/>
  <c r="F152" i="10"/>
  <c r="E152" i="10"/>
  <c r="D152" i="10"/>
  <c r="F146" i="10"/>
  <c r="E146" i="10"/>
  <c r="D146" i="10"/>
  <c r="C146" i="10"/>
  <c r="F145" i="10"/>
  <c r="E145" i="10"/>
  <c r="D145" i="10"/>
  <c r="C145" i="10"/>
  <c r="F144" i="10"/>
  <c r="E144" i="10"/>
  <c r="D144" i="10"/>
  <c r="C144" i="10"/>
  <c r="F143" i="10"/>
  <c r="E143" i="10"/>
  <c r="D143" i="10"/>
  <c r="C143" i="10"/>
  <c r="F140" i="10"/>
  <c r="E140" i="10"/>
  <c r="D140" i="10"/>
  <c r="F138" i="10"/>
  <c r="E138" i="10"/>
  <c r="D138" i="10"/>
  <c r="G134" i="10"/>
  <c r="F134" i="10"/>
  <c r="E134" i="10"/>
  <c r="D134" i="10"/>
  <c r="G132" i="10"/>
  <c r="F132" i="10"/>
  <c r="E132" i="10"/>
  <c r="D132" i="10"/>
  <c r="F126" i="10"/>
  <c r="E126" i="10"/>
  <c r="D126" i="10"/>
  <c r="C126" i="10"/>
  <c r="F125" i="10"/>
  <c r="E125" i="10"/>
  <c r="D125" i="10"/>
  <c r="C125" i="10"/>
  <c r="F124" i="10"/>
  <c r="E124" i="10"/>
  <c r="D124" i="10"/>
  <c r="C124" i="10"/>
  <c r="F123" i="10"/>
  <c r="E123" i="10"/>
  <c r="D123" i="10"/>
  <c r="C123" i="10"/>
  <c r="F120" i="10"/>
  <c r="E120" i="10"/>
  <c r="D120" i="10"/>
  <c r="F118" i="10"/>
  <c r="E118" i="10"/>
  <c r="D118" i="10"/>
  <c r="G114" i="10"/>
  <c r="F114" i="10"/>
  <c r="E114" i="10"/>
  <c r="D114" i="10"/>
  <c r="G112" i="10"/>
  <c r="F112" i="10"/>
  <c r="E112" i="10"/>
  <c r="D112" i="10"/>
  <c r="F106" i="10"/>
  <c r="E106" i="10"/>
  <c r="D106" i="10"/>
  <c r="C106" i="10"/>
  <c r="F105" i="10"/>
  <c r="E105" i="10"/>
  <c r="D105" i="10"/>
  <c r="C105" i="10"/>
  <c r="F104" i="10"/>
  <c r="E104" i="10"/>
  <c r="D104" i="10"/>
  <c r="C104" i="10"/>
  <c r="F103" i="10"/>
  <c r="E103" i="10"/>
  <c r="D103" i="10"/>
  <c r="C103" i="10"/>
  <c r="F100" i="10"/>
  <c r="E100" i="10"/>
  <c r="D100" i="10"/>
  <c r="F98" i="10"/>
  <c r="E98" i="10"/>
  <c r="D98" i="10"/>
  <c r="G94" i="10"/>
  <c r="F94" i="10"/>
  <c r="E94" i="10"/>
  <c r="D94" i="10"/>
  <c r="G92" i="10"/>
  <c r="F92" i="10"/>
  <c r="E92" i="10"/>
  <c r="D92" i="10"/>
  <c r="F86" i="10"/>
  <c r="E86" i="10"/>
  <c r="D86" i="10"/>
  <c r="C86" i="10"/>
  <c r="F85" i="10"/>
  <c r="E85" i="10"/>
  <c r="D85" i="10"/>
  <c r="C85" i="10"/>
  <c r="F84" i="10"/>
  <c r="E84" i="10"/>
  <c r="D84" i="10"/>
  <c r="C84" i="10"/>
  <c r="F83" i="10"/>
  <c r="E83" i="10"/>
  <c r="D83" i="10"/>
  <c r="C83" i="10"/>
  <c r="F80" i="10"/>
  <c r="E80" i="10"/>
  <c r="D80" i="10"/>
  <c r="F78" i="10"/>
  <c r="E78" i="10"/>
  <c r="D78" i="10"/>
  <c r="G74" i="10"/>
  <c r="F74" i="10"/>
  <c r="E74" i="10"/>
  <c r="D74" i="10"/>
  <c r="G72" i="10"/>
  <c r="F72" i="10"/>
  <c r="E72" i="10"/>
  <c r="D72" i="10"/>
  <c r="F66" i="10"/>
  <c r="E66" i="10"/>
  <c r="D66" i="10"/>
  <c r="C66" i="10"/>
  <c r="F65" i="10"/>
  <c r="E65" i="10"/>
  <c r="D65" i="10"/>
  <c r="C65" i="10"/>
  <c r="F64" i="10"/>
  <c r="E64" i="10"/>
  <c r="D64" i="10"/>
  <c r="C64" i="10"/>
  <c r="F63" i="10"/>
  <c r="E63" i="10"/>
  <c r="D63" i="10"/>
  <c r="C63" i="10"/>
  <c r="F60" i="10"/>
  <c r="E60" i="10"/>
  <c r="D60" i="10"/>
  <c r="F58" i="10"/>
  <c r="E58" i="10"/>
  <c r="D58" i="10"/>
  <c r="G54" i="10"/>
  <c r="F54" i="10"/>
  <c r="E54" i="10"/>
  <c r="D54" i="10"/>
  <c r="G52" i="10"/>
  <c r="F52" i="10"/>
  <c r="E52" i="10"/>
  <c r="D52" i="10"/>
  <c r="F46" i="10"/>
  <c r="E46" i="10"/>
  <c r="D46" i="10"/>
  <c r="C46" i="10"/>
  <c r="F45" i="10"/>
  <c r="E45" i="10"/>
  <c r="D45" i="10"/>
  <c r="C45" i="10"/>
  <c r="F44" i="10"/>
  <c r="E44" i="10"/>
  <c r="D44" i="10"/>
  <c r="C44" i="10"/>
  <c r="F43" i="10"/>
  <c r="E43" i="10"/>
  <c r="D43" i="10"/>
  <c r="C43" i="10"/>
  <c r="F40" i="10"/>
  <c r="E40" i="10"/>
  <c r="D40" i="10"/>
  <c r="F38" i="10"/>
  <c r="E38" i="10"/>
  <c r="D38" i="10"/>
  <c r="G34" i="10"/>
  <c r="F34" i="10"/>
  <c r="E34" i="10"/>
  <c r="D34" i="10"/>
  <c r="G32" i="10"/>
  <c r="F32" i="10"/>
  <c r="E32" i="10"/>
  <c r="D32" i="10"/>
  <c r="F26" i="10"/>
  <c r="E26" i="10"/>
  <c r="D26" i="10"/>
  <c r="C26" i="10"/>
  <c r="F25" i="10"/>
  <c r="E25" i="10"/>
  <c r="D25" i="10"/>
  <c r="C25" i="10"/>
  <c r="F24" i="10"/>
  <c r="E24" i="10"/>
  <c r="D24" i="10"/>
  <c r="C24" i="10"/>
  <c r="F23" i="10"/>
  <c r="E23" i="10"/>
  <c r="D23" i="10"/>
  <c r="C23" i="10"/>
  <c r="F20" i="10"/>
  <c r="E20" i="10"/>
  <c r="D20" i="10"/>
  <c r="F18" i="10"/>
  <c r="E18" i="10"/>
  <c r="D18" i="10"/>
  <c r="G14" i="10"/>
  <c r="F14" i="10"/>
  <c r="E14" i="10"/>
  <c r="D14" i="10"/>
  <c r="G12" i="10"/>
  <c r="F12" i="10"/>
  <c r="E12" i="10"/>
  <c r="D12" i="10"/>
  <c r="B20" i="17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OLMO FERNANDEZ Luis</author>
  </authors>
  <commentList>
    <comment ref="B12" authorId="0" shapeId="0" xr:uid="{00000000-0006-0000-4100-000001000000}">
      <text>
        <r>
          <rPr>
            <sz val="9"/>
            <color indexed="81"/>
            <rFont val="Tahoma"/>
            <family val="2"/>
          </rPr>
          <t>The national supervisory authorities or bodies as defined in Article 5(2)(b) of EU Regulation 390/2013 shall report to the Commission on the monitoring of the performance plans and targets.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THOLOME Muriel</author>
  </authors>
  <commentList>
    <comment ref="B29" authorId="0" shapeId="0" xr:uid="{00000000-0006-0000-5200-000001000000}">
      <text>
        <r>
          <rPr>
            <sz val="9"/>
            <color indexed="81"/>
            <rFont val="Tahoma"/>
            <family val="2"/>
          </rPr>
          <t xml:space="preserve">Please describe the implementation of plans to improve flight efficiency as published in ERNIP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THOLOME Muriel</author>
  </authors>
  <commentList>
    <comment ref="B34" authorId="0" shapeId="0" xr:uid="{00000000-0006-0000-5D00-000002000000}">
      <text>
        <r>
          <rPr>
            <sz val="9"/>
            <color indexed="81"/>
            <rFont val="Tahoma"/>
            <family val="2"/>
          </rPr>
          <t>Please describe what process was put in place for your monitoring purposes.
Information relating to incentive schemes is to be provided in Section 3</t>
        </r>
        <r>
          <rPr>
            <b/>
            <sz val="9"/>
            <color indexed="81"/>
            <rFont val="Tahoma"/>
            <family val="2"/>
          </rPr>
          <t>.</t>
        </r>
        <r>
          <rPr>
            <sz val="9"/>
            <color indexed="81"/>
            <rFont val="Tahoma"/>
            <family val="2"/>
          </rPr>
          <t xml:space="preserve">
</t>
        </r>
      </text>
    </comment>
    <comment ref="B39" authorId="0" shapeId="0" xr:uid="{00000000-0006-0000-5D00-000003000000}">
      <text>
        <r>
          <rPr>
            <sz val="9"/>
            <color indexed="81"/>
            <rFont val="Tahoma"/>
            <family val="2"/>
          </rPr>
          <t xml:space="preserve">Please describe consistency of capacity planning with required performance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OLMO FERNANDEZ Luis</author>
  </authors>
  <commentList>
    <comment ref="B8" authorId="0" shapeId="0" xr:uid="{23E2F72D-B04B-4660-B795-35DC5D5ABA7D}">
      <text>
        <r>
          <rPr>
            <sz val="9"/>
            <color indexed="81"/>
            <rFont val="Tahoma"/>
            <family val="2"/>
          </rPr>
          <t>Please provide the name of the incentivised ANSP</t>
        </r>
      </text>
    </comment>
    <comment ref="B25" authorId="0" shapeId="0" xr:uid="{96D65A45-C5E7-47D8-B10B-89C7B2A84F49}">
      <text>
        <r>
          <rPr>
            <sz val="9"/>
            <color indexed="81"/>
            <rFont val="Tahoma"/>
            <family val="2"/>
          </rPr>
          <t>Please provide the name of the incentivised ANSP</t>
        </r>
      </text>
    </comment>
    <comment ref="B42" authorId="0" shapeId="0" xr:uid="{5D6D68C4-31DC-4657-87BE-1C40666F1181}">
      <text>
        <r>
          <rPr>
            <sz val="9"/>
            <color indexed="81"/>
            <rFont val="Tahoma"/>
            <family val="2"/>
          </rPr>
          <t>Please provide the name of the incentivised ANSP</t>
        </r>
      </text>
    </comment>
    <comment ref="B59" authorId="0" shapeId="0" xr:uid="{C1521335-9E75-49BE-A647-02441AB86C30}">
      <text>
        <r>
          <rPr>
            <sz val="9"/>
            <color indexed="81"/>
            <rFont val="Tahoma"/>
            <family val="2"/>
          </rPr>
          <t>Please provide the name of the incentivised ANSP</t>
        </r>
      </text>
    </comment>
    <comment ref="B76" authorId="0" shapeId="0" xr:uid="{1A013DEC-1AB3-4176-9CD4-B9BD2783CB79}">
      <text>
        <r>
          <rPr>
            <sz val="9"/>
            <color indexed="81"/>
            <rFont val="Tahoma"/>
            <family val="2"/>
          </rPr>
          <t>Please provide the name of the incentivised ANSP</t>
        </r>
      </text>
    </comment>
    <comment ref="B93" authorId="0" shapeId="0" xr:uid="{6D463D83-3D4C-4E9F-A4CE-BCBAF6B11C16}">
      <text>
        <r>
          <rPr>
            <sz val="9"/>
            <color indexed="81"/>
            <rFont val="Tahoma"/>
            <family val="2"/>
          </rPr>
          <t>Please provide the name of the incentivised ANSP</t>
        </r>
      </text>
    </comment>
    <comment ref="B110" authorId="0" shapeId="0" xr:uid="{08F10213-4D3F-493B-A1FB-092541E58682}">
      <text>
        <r>
          <rPr>
            <sz val="9"/>
            <color indexed="81"/>
            <rFont val="Tahoma"/>
            <family val="2"/>
          </rPr>
          <t>Please provide the name of the incentivised ANSP</t>
        </r>
      </text>
    </comment>
    <comment ref="B127" authorId="0" shapeId="0" xr:uid="{B15C5132-CA80-4906-8738-E0DAC04843EB}">
      <text>
        <r>
          <rPr>
            <sz val="9"/>
            <color indexed="81"/>
            <rFont val="Tahoma"/>
            <family val="2"/>
          </rPr>
          <t>Please provide the name of the incentivised ANSP</t>
        </r>
      </text>
    </comment>
    <comment ref="B144" authorId="0" shapeId="0" xr:uid="{0662F488-915F-41E8-A449-7FD4F4DA027C}">
      <text>
        <r>
          <rPr>
            <sz val="9"/>
            <color indexed="81"/>
            <rFont val="Tahoma"/>
            <family val="2"/>
          </rPr>
          <t>Please provide the name of the incentivised ANSP</t>
        </r>
      </text>
    </comment>
    <comment ref="B161" authorId="0" shapeId="0" xr:uid="{0926A870-E857-4154-982F-4AA984EEAECD}">
      <text>
        <r>
          <rPr>
            <sz val="9"/>
            <color indexed="81"/>
            <rFont val="Tahoma"/>
            <family val="2"/>
          </rPr>
          <t>Please provide the name of the incentivised ANSP</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OLMO FERNANDEZ Luis</author>
  </authors>
  <commentList>
    <comment ref="B6" authorId="0" shapeId="0" xr:uid="{4996F516-A117-49C9-A873-10D000BCFA20}">
      <text>
        <r>
          <rPr>
            <sz val="9"/>
            <color indexed="81"/>
            <rFont val="Tahoma"/>
            <family val="2"/>
          </rPr>
          <t>Please provide the name of the incentivised ANSP</t>
        </r>
      </text>
    </comment>
    <comment ref="B22" authorId="0" shapeId="0" xr:uid="{AEDE2CE6-48E0-4334-9881-66AE5ACA4BC6}">
      <text>
        <r>
          <rPr>
            <sz val="9"/>
            <color indexed="81"/>
            <rFont val="Tahoma"/>
            <family val="2"/>
          </rPr>
          <t>Please provide the name of the incentivised ANSP</t>
        </r>
      </text>
    </comment>
    <comment ref="B38" authorId="0" shapeId="0" xr:uid="{5EE05DD7-5263-4277-9BD0-5772CD15CAF9}">
      <text>
        <r>
          <rPr>
            <sz val="9"/>
            <color indexed="81"/>
            <rFont val="Tahoma"/>
            <family val="2"/>
          </rPr>
          <t>Please provide the name of the incentivised ANSP</t>
        </r>
      </text>
    </comment>
    <comment ref="B54" authorId="0" shapeId="0" xr:uid="{1F9D9C35-966C-46C2-ACC0-3372AB3FBEDF}">
      <text>
        <r>
          <rPr>
            <sz val="9"/>
            <color indexed="81"/>
            <rFont val="Tahoma"/>
            <family val="2"/>
          </rPr>
          <t>Please provide the name of the incentivised ANSP</t>
        </r>
      </text>
    </comment>
    <comment ref="B70" authorId="0" shapeId="0" xr:uid="{0DB0540D-5956-40CD-99F7-7CD9ACB305C2}">
      <text>
        <r>
          <rPr>
            <sz val="9"/>
            <color indexed="81"/>
            <rFont val="Tahoma"/>
            <family val="2"/>
          </rPr>
          <t>Please provide the name of the incentivised ANSP</t>
        </r>
      </text>
    </comment>
    <comment ref="B86" authorId="0" shapeId="0" xr:uid="{E8A36C25-BD85-414A-98C3-6E740F5E6CD1}">
      <text>
        <r>
          <rPr>
            <sz val="9"/>
            <color indexed="81"/>
            <rFont val="Tahoma"/>
            <family val="2"/>
          </rPr>
          <t>Please provide the name of the incentivised ANSP</t>
        </r>
      </text>
    </comment>
    <comment ref="B102" authorId="0" shapeId="0" xr:uid="{C8F46A2F-D1F5-4FBB-A726-5BE43B562D32}">
      <text>
        <r>
          <rPr>
            <sz val="9"/>
            <color indexed="81"/>
            <rFont val="Tahoma"/>
            <family val="2"/>
          </rPr>
          <t>Please provide the name of the incentivised ANSP</t>
        </r>
      </text>
    </comment>
    <comment ref="B118" authorId="0" shapeId="0" xr:uid="{053E3BA5-D23E-4845-AB29-554EF359687F}">
      <text>
        <r>
          <rPr>
            <sz val="9"/>
            <color indexed="81"/>
            <rFont val="Tahoma"/>
            <family val="2"/>
          </rPr>
          <t>Please provide the name of the incentivised ANSP</t>
        </r>
      </text>
    </comment>
    <comment ref="B134" authorId="0" shapeId="0" xr:uid="{1AF6B968-B38C-46CF-889E-2F11F323E705}">
      <text>
        <r>
          <rPr>
            <sz val="9"/>
            <color indexed="81"/>
            <rFont val="Tahoma"/>
            <family val="2"/>
          </rPr>
          <t>Please provide the name of the incentivised ANSP</t>
        </r>
      </text>
    </comment>
    <comment ref="B150" authorId="0" shapeId="0" xr:uid="{C21142FD-03C5-49F9-A6C9-72A748567911}">
      <text>
        <r>
          <rPr>
            <sz val="9"/>
            <color indexed="81"/>
            <rFont val="Tahoma"/>
            <family val="2"/>
          </rPr>
          <t>Please provide the name of the incentivised ANSP</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8" savePassword="1" saveData="1">
    <dbPr connection="DSN=SAMAD20;UID=PRUDEV;PWD=PRUPASS;DBQ=SAMAD20;DBA=W;APA=T;EXC=F;FEN=T;QTO=T;FRC=10;FDL=10;LOB=T;RST=T;BTD=F;BNF=F;BAM=IfAllSuccessful;NUM=NLS;DPM=F;MTS=F;MDI=F;CSR=F;FWC=F;FBS=64000;TLO=0;MLD=0;ODA=F;STE=F;TSZ=8192;AST=FLOAT;" command="SELECT * _x000d__x000a_FROM PRUDEV.V_PRU_FAC_TDC_YY_V3 _x000d__x000a_WHERE YEAR &gt;=2020  and unit_pru_type in ('FAB_ANSP','ANSP','COUNTRY_FIR')"/>
  </connection>
  <connection id="2" xr16:uid="{00000000-0015-0000-FFFF-FFFF01000000}" name="ConnectionHFE1" type="1" refreshedVersion="8" savePassword="1" saveData="1">
    <dbPr connection="DSN=SAMAD20;UID=PRUTEST;PWD=test;DBQ=SAMAD20;DBA=W;APA=T;EXC=F;FEN=T;QTO=T;FRC=10;FDL=10;LOB=T;RST=T;BTD=F;BNF=F;BAM=IfAllSuccessful;NUM=NLS;DPM=F;MTS=F;MDI=F;CSR=F;FWC=F;FBS=64000;TLO=0;MLD=0;ODA=F;STE=F;TSZ=8192;AST=FLOAT;" command="select entity_name, key_indicator, extract(year from end_day) as year, indicator_value from HFE_KEY_x000d__x000a_where extract(month from end_day) = 12_x000d__x000a_and (entity_name = 'FABEC' or entity_type = 'State (FIR)')_x000d__x000a_and  extract(year from end_day) &gt;=2020"/>
  </connection>
  <connection id="3" xr16:uid="{00000000-0015-0000-FFFF-FFFF03000000}" name="DAIO" type="1" refreshedVersion="8" savePassword="1" saveData="1">
    <dbPr connection="DSN=SAMAD20;UID=PRUDEV;PWD=prupass;DBQ=SAMAD20;DBA=W;APA=T;EXC=F;FEN=T;QTO=T;FRC=10;FDL=10;LOB=T;RST=T;BTD=F;BNF=F;BAM=IfAllSuccessful;NUM=NLS;DPM=F;MTS=F;MDI=F;CSR=F;FWC=F;FBS=64000;TLO=0;MLD=0;ODA=F;STE=F;TSZ=8192;AST=FLOAT;" command="with STATFOR_DD as (_x000d__x000a_SELECT extract (year from f.entry_time)  AS YEAR, _x000d__x000a_extract (month from f.entry_time) as month,_x000d__x000a_f.entry_time as entry_date, _x000d__x000a_to_char(f.entry_time, 'MMDD') as mmdd,_x000d__x000a_max(entry_time) over () as max_date,_x000d__x000a_ _x000d__x000a_            --  EXTRACT (MONTH FROM f.entry_time) MONTH_NUM,_x000d__x000a_            --  TO_CHAR (f.entry_time, 'MON')   AS MONTH_MON,_x000d__x000a_            --  TO_CHAR (f.entry_time, 'YYYYMM') AS YEAR_MONTH,_x000d__x000a_             -- entry_time,_x000d__x000a_              _x000d__x000a_              c.tz_name,_x000d__x000a_              case when tr_name like 'ECAC%' then 'ECAC' _x000d__x000a_                   when tr_name = 'TR-SPAIN' then 'ECAC'_x000d__x000a_                   when tr_name = 'TR-ECAC' then 'ECAC'_x000d__x000a_                  else tr_name end _x000d__x000a_              as tz_region,_x000d__x000a_              case when TZ_CLASS_CODE = 'SPAIN' then 'TZ' else TZ_CLASS_CODE end as TZ_CLASS_TYPE,    _x000d__x000a_              daio,_x000d__x000a_             _x000d__x000a_           _x000d__x000a_              TF_TZ _x000d__x000a_         FROM_x000d__x000a_             swh_dm.dm_tz_fir_d2 f_x000d__x000a_             inner join  swh_fct.dimcl_tz c on (c.SK_T2TR_ID = f.sk_dimcl_tz_id)_x000d__x000a_            _x000d__x000a_         WHERE _x000d__x000a_          ( (   _x000d__x000a_            f.entry_time &gt;= to_date('01-01-2019','dd-mm-yyyy') _x000d__x000a_           _x000d__x000a_           ))_x000d__x000a_           and (c.tz_class_code in ('TZ') or TZ_name in ('Spain','ECAC'))_x000d__x000a_)       _x000d__x000a_       SELECT _x000d__x000a_              year, month,entry_date,_x000d__x000a_               tz_name, tz_region,daio, sum(tf_tz) as flt,mmdd,_x000d__x000a_               case when to_number (to_char(entry_date, 'MMDD')) &lt;= to_number (to_char(max_date-1, 'MMDD'))   then 'Y' else '-' end as FILTER_YTD _x000d__x000a_        FROM  STATFOR_DD_x000d__x000a_        where entry_date &lt; max_date _x000d__x000a_       GROUP BY  year, month, tz_name,  daio, entry_date, tz_region, mmdd_x000d__x000a_       ,case when to_number (to_char(entry_date, 'MMDD')) &lt;= to_number (to_char(max_date-1, 'MMDD'))   then 'Y' else '-' end--, max_date"/>
  </connection>
  <connection id="4" xr16:uid="{00000000-0015-0000-FFFF-FFFF00000000}" sourceFile="G:\HQ\dgof-pru\Data\DataProcessing\Crco\2019_RP3\ERT_2019.accdb" name="ERT_2019" type="5" refreshedVersion="8" saveData="1">
    <dbPr connection="Provider=Microsoft.ACE.OLEDB.12.0;User ID=Admin;Data Source=G:\HQ\dgof-pru\Data\DataProcessing\Crco\2022_RP3\ERT_RP3.accdb;Mode=Share Deny Non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elect yyyymm,year, month, entity_type, entity_name, entity_code, TSU, Distance_KM, Flight, Weight_kg , source,LastUpdate from V_CRCO_ERT_OPR_UPD_MM"/>
  </connection>
  <connection id="5" xr16:uid="{930C8714-3697-44C3-9BE4-1C63C09238B0}" keepAlive="1" name="Query - TT runFINAL26Mar" description="Connection to the 'TT runFINAL26Mar' query in the workbook." type="5" refreshedVersion="8" background="1" saveData="1">
    <dbPr connection="Provider=Microsoft.Mashup.OleDb.1;Data Source=$Workbook$;Location=&quot;TT runFINAL26Mar&quot;;Extended Properties=&quot;&quot;" command="SELECT * FROM [TT runFINAL26Mar]"/>
  </connection>
  <connection id="6" xr16:uid="{EF7F8233-8CEF-418C-B071-A087743087C6}" keepAlive="1" name="Query - TT runFINAL26Mar (2)" description="Connection to the 'TT runFINAL26Mar (2)' query in the workbook." type="5" refreshedVersion="8" background="1" saveData="1">
    <dbPr connection="Provider=Microsoft.Mashup.OleDb.1;Data Source=$Workbook$;Location=&quot;TT runFINAL26Mar (2)&quot;;Extended Properties=&quot;&quot;" command="SELECT * FROM [TT runFINAL26Mar (2)]"/>
  </connection>
  <connection id="7" xr16:uid="{00000000-0015-0000-FFFF-FFFF02000000}" name="RP2_ARP" type="1" refreshedVersion="8" savePassword="1" saveData="1">
    <dbPr connection="DSN=SAMAD20;UID=PRUDEV;PWD=PRUPASS;DBQ=SAMAD20;DBA=W;APA=T;EXC=F;FEN=T;QTO=T;FRC=10;FDL=10;LOB=T;RST=T;BTD=F;BNF=F;BAM=IfAllSuccessful;NUM=NLS;DPM=F;MTS=F;MDI=F;CSR=F;FWC=F;FBS=64000;TLO=0;MLD=0;ODA=F;STE=F;TSZ=8192;AST=FLOAT;" command="select  *  from pru_airport.V_STAT_RP3_BY_APT"/>
  </connection>
  <connection id="8" xr16:uid="{00000000-0015-0000-FFFF-FFFF03000000}" name="RP2_ARP_DLY" type="1" refreshedVersion="8" savePassword="1" saveData="1">
    <dbPr connection="DSN=SAMAD20;UID=PRUDEV;PWD=PRUPASS;DBQ=SAMAD20;DBA=W;APA=T;EXC=F;FEN=T;QTO=T;FRC=10;FDL=10;LOB=T;RST=T;BTD=F;BNF=F;BAM=IfAllSuccessful;NUM=NLS;DPM=F;MTS=F;MDI=F;CSR=F;FWC=F;FBS=64000;TLO=0;MLD=0;ODA=F;STE=F;TSZ=8192;AST=FLOAT;" command="SELECT F.YEAR, F.ARP_CODE,  F.TTF_ARR, F.TDM_ARP_ARR, d.APT_NAME, d.APT_COUNTRY_x000d__x000a_FROM PRUDEV.V_PRU_FAC_TDC_ARP_ARR_YY_V3 F,  pru_airport.stat_airport_info D_x000d__x000a_WHERE  APT_IN_RP3_D = 'Y' AND  d.apt_icao = f.arp_code  AND_x000d__x000a_ YEAR &gt;= 2020"/>
  </connection>
  <connection id="9" xr16:uid="{00000000-0015-0000-FFFF-FFFF04000000}" name="RP2_ARP_DLY_LF" type="1" refreshedVersion="8" savePassword="1" saveData="1">
    <dbPr connection="DSN=SAMAD20;UID=PRUDEV;PWD=PRUPASS;DBQ=SAMAD20;DBA=W;APA=T;EXC=F;FEN=T;QTO=T;FRC=10;FDL=10;LOB=T;RST=T;BTD=F;BNF=F;BAM=IfAllSuccessful;NUM=NLS;DPM=F;MTS=F;MDI=F;CSR=F;FWC=F;FBS=64000;TLO=0;MLD=0;ODA=F;STE=F;TSZ=8192;AST=FLOAT;" command="SELECT * _x000d__x000a_FROM PRUDEV.V_PRU_FAC_TDC_ARP_ARR_YY_V3 _x000d__x000a_WHERE YEAR &gt;=2020 and ARP_CODE in ('LFAQ','LFBA','LFBD','LFBE','LFBH','LFBI','LFBL','LFBP','LFBT','LFBZ','LFCR','LFGJ','LFJL','LFKB','LFKC','LFKF','LFKJ','LFLB','LFLC','LFLP','LFLS','LFLX','LFLY','LFMD','LFMH','LFMI','LFMK','LFMP','LFMT','LFMU','LFMV','LFOB','LFOK','LFOT','LFPB','LFPN','LFQQ','LFRB','LFRD','LFRG','LFRH','LFRK','LFRN','LFRQ','LFRS','LFRZ','LFSL','LFST','LFTH','LFTW' ,   'LFOP', 'LFSB')"/>
  </connection>
  <connection id="10" xr16:uid="{00000000-0015-0000-FFFF-FFFF05000000}" name="RP2_ARP_LF" type="1" refreshedVersion="8" savePassword="1" saveData="1">
    <dbPr connection="DSN=SAMAD20;UID=PRUDEV;PWD=PRUPASS;DBQ=SAMAD20;DBA=W;APA=T;EXC=F;FEN=T;QTO=T;FRC=10;FDL=10;LOB=T;RST=T;BTD=F;BNF=F;BAM=IfAllSuccessful;NUM=NLS;DPM=F;MTS=F;MDI=F;CSR=F;FWC=F;FBS=64000;TLO=0;MLD=0;ODA=F;STE=F;TSZ=8192;AST=FLOAT;" command="select  *  from pru_airport.V_STAT_RP3_BY_APT  where icao in ('LFAQ','LFBA','LFBD','LFBE','LFBH','LFBI','LFBL','LFBP','LFBT','LFBZ','LFCR','LFGJ','LFJL','LFJR','LFKB','LFKC','LFKF','LFKJ','LFLB','LFLC','LFLP','LFLS','LFLX','LFLY','LFMD','LFMH','LFMI','LFMK','LFMP','LFMT','LFMU','LFMV','LFOB','LFOH','LFOK','LFOT','LFPB','LFPN','LFQQ','LFRB','LFRD','LFRG','LFRH','LFRK','LFRN','LFRO','LFRQ','LFRS','LFRZ','LFSL','LFST','LFTH','LFTW')"/>
  </connection>
  <connection id="11" xr16:uid="{00000000-0015-0000-FFFF-FFFF06000000}" name="RP2_ARP_STATE" type="1" refreshedVersion="8" savePassword="1" saveData="1">
    <dbPr connection="DSN=SAMAD20;UID=PRUDEV;PWD=PRUPASS;DBQ=SAMAD20;DBA=W;APA=T;EXC=F;FEN=T;QTO=T;FRC=10;FDL=10;LOB=T;RST=T;BTD=F;BNF=F;BAM=IfAllSuccessful;NUM=NLS;DPM=F;MTS=F;MDI=F;CSR=F;FWC=F;FBS=64000;TLO=0;MLD=0;ODA=F;STE=F;TSZ=8192;AST=FLOAT;" command="select  *  from pru_airport.V_STAT_RP3_BY_STATE"/>
  </connection>
  <connection id="12" xr16:uid="{00000000-0015-0000-FFFF-FFFF07000000}" name="RP2_SLOT_ADH" type="1" refreshedVersion="8" savePassword="1" saveData="1">
    <dbPr connection="DSN=SAMAD20;UID=PRUDEV;PWD=PRUPASS;DBQ=SAMAD20;DBA=W;APA=T;EXC=F;FEN=T;QTO=T;FRC=10;FDL=10;LOB=T;RST=T;BTD=F;BNF=F;BAM=IfAllSuccessful;NUM=NLS;DPM=F;MTS=F;MDI=F;CSR=F;FWC=F;FBS=64000;TLO=0;MLD=0;ODA=F;STE=F;TSZ=8192;AST=FLOAT;" command="SELECT TO_CHAR (a.ADEP_DAY_FLT_DATE, 'YYYY') YEAR,_x000d__x000a_         a.ADEP_DAY_ADEP APT_ICAO,_x000d__x000a_         SUM (a.ADEP_DAY_ALL_TRF) FLT_DEP_1,_x000d__x000a_         SUM (a.ADEP_DAY_FSA_RG_TRF) FLT_DEP_REG_1,_x000d__x000a_         SUM (a.FSA_ERGTRF) FLT_DEP_OUT_EARLY_1,_x000d__x000a_           SUM (a.ADEP_DAY_FSA_RG_TRF)_x000d__x000a_         - (SUM (a.FSA_ERGTRF) + SUM (a.FSA_LRGTRF))_x000d__x000a_            FLT_DEP_IN_1,_x000d__x000a_         SUM (a.FSA_LRGTRF) FLT_DEP_OUT_LATE_1,_x000d__x000a_         d.APT_NAME,_x000d__x000a_         d.APT_COUNTRY_x000d__x000a_    FROM ARU_SYN.AGG_DEP_DAY a, pru_airport.stat_airport_info D_x000d__x000a_   WHERE    _x000d__x000a_         a.ADEP_DAY_ADEP = d.apt_icao_x000d__x000a_         AND D.APT_IN_RP3_D = 'Y' _x000d__x000a_         AND   extract(YEAR from a.ADEP_DAY_FLT_DATE) &gt;=2020           _x000d__x000a_GROUP BY a.ADEP_DAY_ADEP,_x000d__x000a_         TO_CHAR (a.ADEP_DAY_FLT_DATE, 'YYYY'),_x000d__x000a_         d.APT_NAME,_x000d__x000a_         d.APT_COUNTRY"/>
  </connection>
  <connection id="13" xr16:uid="{00000000-0015-0000-FFFF-FFFF08000000}" name="RP2_SLOT_ADH_LF" type="1" refreshedVersion="8" savePassword="1" saveData="1">
    <dbPr connection="DSN=SAMAD20;UID=PRUDEV;PWD=PRUPASS;DBQ=SAMAD20;DBA=W;APA=T;EXC=F;FEN=T;QTO=T;FRC=10;FDL=10;LOB=T;RST=T;BTD=F;BNF=F;BAM=IfAllSuccessful;NUM=NLS;DPM=F;MTS=F;MDI=F;CSR=F;FWC=F;FBS=64000;TLO=0;MLD=0;ODA=F;STE=F;TSZ=8192;AST=FLOAT;" command="SELECT _x000d__x000a_       to_char(a.ADEP_DAY_FLT_DATE,'YYYY') YEAR,_x000d__x000a_       a.ADEP_DAY_ADEP APT_ICAO,_x000d__x000a_       sum(a.ADEP_DAY_ALL_TRF) FLT_DEP_1,  _x000d__x000a_       sum(a.ADEP_DAY_FSA_RG_TRF) FLT_DEP_REG_1,_x000d__x000a_       sum(a.FSA_ERGTRF) FLT_DEP_OUT_EARLY_1, _x000d__x000a_       sum(a.ADEP_DAY_FSA_RG_TRF)-(sum(a.FSA_ERGTRF)+sum(a.FSA_LRGTRF)) FLT_DEP_IN_1,_x000d__x000a_       sum(a.FSA_LRGTRF) FLT_DEP_OUT_LATE_1_x000d__x000a_FROM  ARU_SYN.AGG_DEP_DAY a_x000d__x000a_WHERE to_char(a.ADEP_DAY_FLT_DATE,'YYYY') &gt;= '2020'_x000d__x000a_and a.ADEP_DAY_ADEP in ('LFAQ','LFBA','LFBD','LFBE','LFBH','LFBI','LFBL','LFBP','LFBT','LFBZ','LFCR','LFGJ','LFJL','LFKB','LFKC','LFKF','LFKJ','LFLB','LFLC','LFLP','LFLS','LFLX','LFLY','LFMD','LFMH','LFMI','LFMK','LFMP','LFMT','LFMU','LFMV','LFOB','LFOK','LFOT','LFPB','LFPN','LFQQ','LFRB','LFRD','LFRG','LFRH','LFRK','LFRN','LFRQ','LFRS','LFRZ','LFSL','LFST','LFTH','LFTW' ,   'LFOP', 'LFSB')  _x000d__x000a_GROUP BY a.ADEP_DAY_ADEP, _x000d__x000a_         to_char(a.ADEP_DAY_FLT_DATE,'YYYY')"/>
  </connection>
  <connection id="14" xr16:uid="{00000000-0015-0000-FFFF-FFFF09000000}" name="RP3_CDO" type="1" refreshedVersion="8" savePassword="1" saveData="1">
    <dbPr connection="DSN=SAMAD20;UID=PRUDEV;PWD=PRUPASS;DBQ=SAMAD20;DBA=W;APA=T;EXC=F;FEN=T;QTO=T;FRC=10;FDL=10;LOB=T;RST=T;BTD=F;BNF=F;BAM=IfAllSuccessful;NUM=NLS;DPM=F;MTS=F;MDI=F;CSR=F;FWC=F;FBS=64000;TLO=0;MLD=0;ODA=F;STE=F;TSZ=8192;AST=FLOAT;" command="SELECT a.YEAR,_x000d__x000a_         a.APT_ICAO,_x000d__x000a_         SUM (NBR_FLIGHTS_DESCENT) DESCENTS,_x000d__x000a_         SUM (NBR_CDO_FLIGHTS) ARRIVALS_CDO,_x000d__x000a_         SUM (NBR_CDO_FLIGHTS) / SUM (NBR_FLIGHTS_DESCENT) SHARE_OF_CDO_x000d__x000a_    FROM prutest.CDO_CCO_MONTH_AIRPORT_OLD a inner join  pru_airport.stat_airport_info D on (a.apt_icao = d.apt_icao)_x000d__x000a_   WHERE YEAR &gt;=2020_x000d__x000a_     AND D.APT_IN_RP3_D = 'Y' _x000d__x000a_GROUP BY YEAR, a.APT_ICAO_x000d__x000a_ORDER BY YEAR, a.APT_ICAO"/>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<sst xmlns="http://schemas.openxmlformats.org/spreadsheetml/2006/main" count="6613" uniqueCount="569">
  <si>
    <t>Estonia</t>
  </si>
  <si>
    <t>EUR</t>
  </si>
  <si>
    <t>Additional comments</t>
  </si>
  <si>
    <t>State</t>
  </si>
  <si>
    <t>National level</t>
  </si>
  <si>
    <t>Airport level</t>
  </si>
  <si>
    <t>EANS</t>
  </si>
  <si>
    <t>EETN</t>
  </si>
  <si>
    <t>EETU</t>
  </si>
  <si>
    <t>Tartu</t>
  </si>
  <si>
    <t>Version number</t>
  </si>
  <si>
    <t>Date of issue</t>
  </si>
  <si>
    <t>Date of adoption</t>
  </si>
  <si>
    <t>Currency</t>
  </si>
  <si>
    <t>ANSP</t>
  </si>
  <si>
    <t>NO_PRINT</t>
  </si>
  <si>
    <t>Signatories</t>
  </si>
  <si>
    <t>Name, title and signature of representative</t>
  </si>
  <si>
    <t>Table of Contents</t>
  </si>
  <si>
    <t>1 - INTRODUCTION</t>
  </si>
  <si>
    <t>SECTION 1: INTRODUCTION</t>
  </si>
  <si>
    <t>C</t>
  </si>
  <si>
    <t>D</t>
  </si>
  <si>
    <t>In light of this, different field categories have been identified and colour-coded to facilitate the reporting:</t>
  </si>
  <si>
    <t>Tips and tricks</t>
  </si>
  <si>
    <r>
      <t>·</t>
    </r>
    <r>
      <rPr>
        <sz val="7"/>
        <rFont val="Times New Roman"/>
        <family val="1"/>
      </rPr>
      <t xml:space="preserve">         </t>
    </r>
    <r>
      <rPr>
        <sz val="11"/>
        <rFont val="Arial"/>
        <family val="2"/>
      </rPr>
      <t>Within a cell, press ALT+ENTER to jump to the next line.</t>
    </r>
  </si>
  <si>
    <r>
      <t>·</t>
    </r>
    <r>
      <rPr>
        <sz val="7"/>
        <rFont val="Times New Roman"/>
        <family val="1"/>
      </rPr>
      <t xml:space="preserve">         </t>
    </r>
    <r>
      <rPr>
        <sz val="11"/>
        <rFont val="Arial"/>
        <family val="2"/>
      </rPr>
      <t>For existing text from another source, copy and paste into the formula bar will ensure that all text remains within a single cell.</t>
    </r>
  </si>
  <si>
    <t>Structure and Purpose</t>
  </si>
  <si>
    <r>
      <t>·</t>
    </r>
    <r>
      <rPr>
        <sz val="7"/>
        <rFont val="Times New Roman"/>
        <family val="1"/>
      </rPr>
      <t xml:space="preserve">         </t>
    </r>
    <r>
      <rPr>
        <sz val="11"/>
        <rFont val="Arial"/>
        <family val="2"/>
      </rPr>
      <t>Manually adapt height of cell if necessary, in particular for text or description boxes.</t>
    </r>
  </si>
  <si>
    <t>SIGNATORIES</t>
  </si>
  <si>
    <t>1    INTRODUCTION</t>
  </si>
  <si>
    <t>Period covered by the monitoring report</t>
  </si>
  <si>
    <t>Difference</t>
  </si>
  <si>
    <t>Capacity planning</t>
  </si>
  <si>
    <t>PP values</t>
  </si>
  <si>
    <t>Implementation of published flight efficiency plans (ERNIP)</t>
  </si>
  <si>
    <t>Actual values</t>
  </si>
  <si>
    <r>
      <t>·</t>
    </r>
    <r>
      <rPr>
        <sz val="7"/>
        <rFont val="Times New Roman"/>
        <family val="1"/>
      </rPr>
      <t>        </t>
    </r>
    <r>
      <rPr>
        <sz val="7"/>
        <rFont val="Calibri"/>
        <family val="2"/>
        <scheme val="minor"/>
      </rPr>
      <t xml:space="preserve"> </t>
    </r>
    <r>
      <rPr>
        <sz val="11"/>
        <rFont val="Arial"/>
        <family val="2"/>
      </rPr>
      <t xml:space="preserve">In order to </t>
    </r>
    <r>
      <rPr>
        <b/>
        <sz val="11"/>
        <color rgb="FFFF0000"/>
        <rFont val="Arial"/>
        <family val="2"/>
      </rPr>
      <t>print</t>
    </r>
    <r>
      <rPr>
        <sz val="11"/>
        <rFont val="Arial"/>
        <family val="2"/>
      </rPr>
      <t xml:space="preserve"> your performance plan, please click on the "print pdf" button in section “Signatories”.</t>
    </r>
  </si>
  <si>
    <t>Please select your answer</t>
  </si>
  <si>
    <t>Actual</t>
  </si>
  <si>
    <t>NSAs responsible for drawing up the monitoring report</t>
  </si>
  <si>
    <t>Safety</t>
  </si>
  <si>
    <t>Environment</t>
  </si>
  <si>
    <t>Capacity</t>
  </si>
  <si>
    <t xml:space="preserve"> </t>
  </si>
  <si>
    <t>2    PERFORMANCE AT LOCAL LEVEL</t>
  </si>
  <si>
    <t>2.1    SAFETY</t>
  </si>
  <si>
    <t>2.1.2    PIs</t>
  </si>
  <si>
    <t>2.2    ENVIRONMENT</t>
  </si>
  <si>
    <t>2.2.1    KPIs</t>
  </si>
  <si>
    <t>2.2.2    PIs</t>
  </si>
  <si>
    <t>2.3    CAPACITY</t>
  </si>
  <si>
    <t>2.3.1    KPIs</t>
  </si>
  <si>
    <t>2.3.1.(b)    Capacity KPI #2: Terminal and airport ANS ATFM arrival delay per flight</t>
  </si>
  <si>
    <t>2.3.2    PIs</t>
  </si>
  <si>
    <t>2.3.2.(a)    Capacity PI #1: Adherence to ATFM slots</t>
  </si>
  <si>
    <t>2.3.2.(b)    Capacity PI #2: Air traffic control pre-departure delay</t>
  </si>
  <si>
    <t>2.4    COST-EFFICIENCY</t>
  </si>
  <si>
    <t>2.4.1    KPIs</t>
  </si>
  <si>
    <t>2.4.1.(b)    Cost efficiency KPI #2: Determined unit cost (DUC) for terminal ANS</t>
  </si>
  <si>
    <t>SECTION 2: PERFORMANCE</t>
  </si>
  <si>
    <t>SECTION 2.1: SAFETY KPA</t>
  </si>
  <si>
    <t>2 - PERFORMANCE AT LOCAL LEVEL</t>
  </si>
  <si>
    <t>2.1 - Safety</t>
  </si>
  <si>
    <t>2.1.1 - Key Performance Indicators</t>
  </si>
  <si>
    <t>SECTION 2.2: ENVIRONMENT KPA</t>
  </si>
  <si>
    <t>2.2 - Environment</t>
  </si>
  <si>
    <t>2.2.1 - Key Performance Indicators</t>
  </si>
  <si>
    <t>2.2.2 - Performance Indicators</t>
  </si>
  <si>
    <t>SECTION 2.3: CAPACITY KPA</t>
  </si>
  <si>
    <t>2.3 - Capacity</t>
  </si>
  <si>
    <t>2.3.1 - Key Performance Indicators</t>
  </si>
  <si>
    <t>2.3.1.(b) - Capacity KPI #2: Terminal and airport ANS ATFM arrival delay per flight</t>
  </si>
  <si>
    <t>2.3.2 - Performance Indicators</t>
  </si>
  <si>
    <t>2.3.2.(a) - Capacity PI #1: Adherence to ATFM slots</t>
  </si>
  <si>
    <t>SECTION 2.4: COST-EFFICIENCY KPA</t>
  </si>
  <si>
    <t>2.4 - Cost-efficiency</t>
  </si>
  <si>
    <t>2.4.1 - Key Performance Indicators</t>
  </si>
  <si>
    <t>SECTION 3: INCENTIVE SCHEMES</t>
  </si>
  <si>
    <t>3 - INCENTIVE SCHEMES</t>
  </si>
  <si>
    <t>SECTION 4: INVESTMENTS</t>
  </si>
  <si>
    <t>4 - INVESTMENTS</t>
  </si>
  <si>
    <t>Monitoring report details</t>
  </si>
  <si>
    <t>The annual monitoring report should cover the monitoring of achieving the targets set, as well as reporting on the progress on performance indicators without targets. 
Any other complementary information can be added as attachment, if deemed necessary.
This report should be prepared according to the principle of “reporting by exception”, meaning that minimum clarifications are sufficient when performance is on target.
More substantive explanations of the situation may be given when performance lags behind targets and a description of the mitigation and corrective measures planned and/or already undertaken is provided.</t>
  </si>
  <si>
    <t>Reporting Tables ETNA Reference</t>
  </si>
  <si>
    <t>Additional Information ETNA Reference</t>
  </si>
  <si>
    <t>List of En-Route Charging Zones and ETNA data references</t>
  </si>
  <si>
    <t>List of Terminal Charging Zones and ETNA data references</t>
  </si>
  <si>
    <t>List of annexes</t>
  </si>
  <si>
    <t>2.3.1.(a)    Capacity KPI #1: En-route ATFM delay per flight</t>
  </si>
  <si>
    <t>2.4.1.(a)    Cost efficiency KPI #1: Determined unit cost (DUC) for en-route ANS</t>
  </si>
  <si>
    <t>2.2.1.(a)    Environment KPI #1: Horizontal en-route flight efficiency (KEA)</t>
  </si>
  <si>
    <t>2.2.1.(a) - Environment KPI #1: Horizontal en-route flight efficiency (KEA)</t>
  </si>
  <si>
    <t>2.3.1.(a) - Capacity KPI #1: En-route ATFM delay per flight</t>
  </si>
  <si>
    <t>2.1.3    Additional Safety Indicators</t>
  </si>
  <si>
    <t>2.1.3 - Additional Safety Indicators</t>
  </si>
  <si>
    <t>Number of additional Safety Indicators</t>
  </si>
  <si>
    <t>2.2.3 - Additional Environment Indicators</t>
  </si>
  <si>
    <t>Number of additional Environment Indicators</t>
  </si>
  <si>
    <t>2.2.3    Additional Environment Indicators</t>
  </si>
  <si>
    <t>2.3.3    Additional Capacity Indicators</t>
  </si>
  <si>
    <t>Number of additional Capacity Indicators</t>
  </si>
  <si>
    <t>Name of additional indicator #1</t>
  </si>
  <si>
    <t>Details and description</t>
  </si>
  <si>
    <r>
      <t>·</t>
    </r>
    <r>
      <rPr>
        <sz val="7"/>
        <rFont val="Times New Roman"/>
        <family val="1"/>
      </rPr>
      <t xml:space="preserve">         </t>
    </r>
    <r>
      <rPr>
        <sz val="11"/>
        <rFont val="Arial"/>
        <family val="2"/>
      </rPr>
      <t>Do not add lines/columns to avoid erasing the prefilled or pre-calculated areas.</t>
    </r>
  </si>
  <si>
    <r>
      <t>·</t>
    </r>
    <r>
      <rPr>
        <sz val="7"/>
        <rFont val="Times New Roman"/>
        <family val="1"/>
      </rPr>
      <t xml:space="preserve">         </t>
    </r>
    <r>
      <rPr>
        <sz val="11"/>
        <rFont val="Arial"/>
        <family val="2"/>
      </rPr>
      <t>Guidance text is provided as embedded comments and will appear by hovering above the marked cells.</t>
    </r>
  </si>
  <si>
    <t>Name of additional indicator #2</t>
  </si>
  <si>
    <t>Name of additional indicator #3</t>
  </si>
  <si>
    <t>Name of additional indicator #4</t>
  </si>
  <si>
    <t>Name of additional indicator #5</t>
  </si>
  <si>
    <t>Name of additional indicator #6</t>
  </si>
  <si>
    <t>Name of additional indicator #7</t>
  </si>
  <si>
    <t>Name of additional indicator #8</t>
  </si>
  <si>
    <t>Name of additional indicator #9</t>
  </si>
  <si>
    <t>Name of additional indicator #10</t>
  </si>
  <si>
    <t>Name of additional indicator #11</t>
  </si>
  <si>
    <t>Name of additional indicator #12</t>
  </si>
  <si>
    <t>Number of additional Cost-Efficiency Indicators</t>
  </si>
  <si>
    <t>2.3.3 - Additional Capacity Indicators</t>
  </si>
  <si>
    <t>n/a</t>
  </si>
  <si>
    <t>Status</t>
  </si>
  <si>
    <t>Click to select number of additional Indicators</t>
  </si>
  <si>
    <t>Interoperability</t>
  </si>
  <si>
    <t>Yes</t>
  </si>
  <si>
    <t>Click to select</t>
  </si>
  <si>
    <t>Cost-efficiency</t>
  </si>
  <si>
    <t>NSA names</t>
  </si>
  <si>
    <t>EETU (Tartu)</t>
  </si>
  <si>
    <t>STATE</t>
  </si>
  <si>
    <t>AF3</t>
  </si>
  <si>
    <t>4    INVESTMENTS</t>
  </si>
  <si>
    <t>Name</t>
  </si>
  <si>
    <t>1.1    SCOPE</t>
  </si>
  <si>
    <t>1.2    AIRPORTS</t>
  </si>
  <si>
    <t>1.3    OVERVIEW</t>
  </si>
  <si>
    <t>1.4    TRAFFIC FIGURE</t>
  </si>
  <si>
    <t>1.5   OTHER GENERAL INFORMATION</t>
  </si>
  <si>
    <t>2.1.1    KPI</t>
  </si>
  <si>
    <t>2.1.1.(a)    Safety KPI #1: Level of Effectiveness of Safety Management</t>
  </si>
  <si>
    <t xml:space="preserve">2.1.2.(a)    Safety PI #1: Rate of runway incursions </t>
  </si>
  <si>
    <t xml:space="preserve">2.1.2.(b)    Safety PI #2: Rate of minima infringements </t>
  </si>
  <si>
    <t>2.1.2.(c)    Safety PI #3: Rate of runway incursions at an airport</t>
  </si>
  <si>
    <t>2.1.2.(d)    Safety PI #4: Rate of minima infringements at ANSP</t>
  </si>
  <si>
    <t>2.1.2.(e)    Safety PI #5: Application of automated safety data recording systems</t>
  </si>
  <si>
    <t>2.2.2.(a)    Environment PI #1: Horizontal en-route flight efficiency of last filed flight plan trajectory at local level</t>
  </si>
  <si>
    <t>2.2.2.(b)    Environment PI #2: Horizontal en-route flightefficiency of shortest constrained trajectory at local level</t>
  </si>
  <si>
    <t>2.2.2.(c)    Environment PI #3: Additional time in taxi-out phase at local level</t>
  </si>
  <si>
    <t>2.2.2.(d)    Environment PI #4: Additional time in terminal airspace at local level</t>
  </si>
  <si>
    <t>2.2.2.(e)    Environment PI #5: Share of arrivals applying continuous descent operation at local level</t>
  </si>
  <si>
    <t>2.2.2.(f)    Environment PI #6: Effective use  of reserved or segregated local airspace</t>
  </si>
  <si>
    <t>2.2.2.(g)    Environment PI #7: Rate of planning via available local airspace structures</t>
  </si>
  <si>
    <t>2.2.2.(h)    Environment PI #8: Rate of using available local airspace structures</t>
  </si>
  <si>
    <t>2.3.2.(c)    Capacity PI #3: Average departure delay from all causes per flight</t>
  </si>
  <si>
    <t>2.4.2    PIs</t>
  </si>
  <si>
    <t>2.4.2.(a)    Cost efficiency PI #1: Actual unit cost incurred by users for en route ANS</t>
  </si>
  <si>
    <t>2.4.2.(b)    Cost efficiency PI #2: Actual unit cost incurred by users for terminal ANS</t>
  </si>
  <si>
    <t>2.4.3    Additional Cost-efficiency Indicators</t>
  </si>
  <si>
    <t>5    MILITARY DIMENSION</t>
  </si>
  <si>
    <t>6    ANNEXES</t>
  </si>
  <si>
    <t xml:space="preserve">1.1 Scope </t>
  </si>
  <si>
    <t>Adoption date of final performance plan (or, if not yet adopted, of the most recent draft performance plan)</t>
  </si>
  <si>
    <t>1.1.1 Background</t>
  </si>
  <si>
    <t>1.1.2 ANSPs</t>
  </si>
  <si>
    <t>Number of ANSPs</t>
  </si>
  <si>
    <t>ANSP name</t>
  </si>
  <si>
    <t>Services</t>
  </si>
  <si>
    <t xml:space="preserve">Geographical scope </t>
  </si>
  <si>
    <t xml:space="preserve">1.1.3 Other entities </t>
  </si>
  <si>
    <t xml:space="preserve">Number of other entities </t>
  </si>
  <si>
    <t xml:space="preserve">Entity name </t>
  </si>
  <si>
    <t xml:space="preserve">Domain of activity </t>
  </si>
  <si>
    <t xml:space="preserve">1.1.4 Charging zones </t>
  </si>
  <si>
    <t>En route:</t>
  </si>
  <si>
    <t xml:space="preserve">Number of en route charging zones </t>
  </si>
  <si>
    <t>Terminal:</t>
  </si>
  <si>
    <t>Number of terminal charging zones</t>
  </si>
  <si>
    <t xml:space="preserve">1.1.5 Additional information </t>
  </si>
  <si>
    <t xml:space="preserve">1.2 List of Airports </t>
  </si>
  <si>
    <t>1.2.1 Airports</t>
  </si>
  <si>
    <t>Number of airports</t>
  </si>
  <si>
    <t>Airport name</t>
  </si>
  <si>
    <t>ICAO code</t>
  </si>
  <si>
    <t xml:space="preserve">Charging zone </t>
  </si>
  <si>
    <t xml:space="preserve">1.3 Overview  </t>
  </si>
  <si>
    <t>1.3.2 NSA key observations and highlight per KPA</t>
  </si>
  <si>
    <t xml:space="preserve">Please provide an overview of the relevant economic and operational context and its impact on the provisions of ANS </t>
  </si>
  <si>
    <t xml:space="preserve">1.5 Other general information </t>
  </si>
  <si>
    <t>1.5.1 Cross-border cooperation initiatives</t>
  </si>
  <si>
    <t>Please describe the process and activities implemented by the NSA in terms of monitoring</t>
  </si>
  <si>
    <t>1.5.2 Description of the process and activities implemented by the NSA for the monitoring of performance</t>
  </si>
  <si>
    <t xml:space="preserve">1.4.1 En route </t>
  </si>
  <si>
    <t>IFR movements (thousands)</t>
  </si>
  <si>
    <t>En route service units (thousands)</t>
  </si>
  <si>
    <t>1.4.2 Terminal</t>
  </si>
  <si>
    <t>Terminal service units (thousands)</t>
  </si>
  <si>
    <t>2.1.1.(a) - Safety KPI #1: Level of Effectiveness of Safety Management</t>
  </si>
  <si>
    <t>Assessment of the achieved level of actual performance</t>
  </si>
  <si>
    <t>Main measures put in place to achieve the safety performance targets</t>
  </si>
  <si>
    <t>If the targets have not been achieved, please explain the underlying causes or circumstances that let to this situation.</t>
  </si>
  <si>
    <t>Is the NSA aware of any circumstances that may cause the SAF performance targets not to be met, either this year or in future years in the reference period?</t>
  </si>
  <si>
    <t>What, if any, remedial actions have been implemented or planned by the ANSP to address this?</t>
  </si>
  <si>
    <t>What further measures does the NSA intend to undertake to remedy this situation?</t>
  </si>
  <si>
    <t>2.1.2.(e) - Safety PI: Application of automated safety data recording systems</t>
  </si>
  <si>
    <t>2.1.2 -  Performance Indicators</t>
  </si>
  <si>
    <t>Total number of runway incursions with a safety impact</t>
  </si>
  <si>
    <t>Total number of IFR and VFR movements at the airports</t>
  </si>
  <si>
    <t>Rate of Runway Incursions at Airports Located in the Member State</t>
  </si>
  <si>
    <t>What initiatives were implemented or are planned that will improve this PI and how does the NSA intend on monitoring their effectiveness on performance?</t>
  </si>
  <si>
    <t>Runway Incursions</t>
  </si>
  <si>
    <t>Separation minima</t>
  </si>
  <si>
    <t>Total number of separation minima infringements with a safety impact that occurred in the airspace</t>
  </si>
  <si>
    <t>Total number of controlled flight hours within the airspace</t>
  </si>
  <si>
    <t>Rate of separation minima infringements within the airspace of all controlling air traffic services units in the Member State</t>
  </si>
  <si>
    <t>What initiatives were implemented or are planned that will improve this PI and how does the NSA intend to monitor their effectiveness?</t>
  </si>
  <si>
    <t>Airport</t>
  </si>
  <si>
    <t>Total number of runway incursions with any contribution from air traffic services or CNS services with a safety impact that occurred at the airport</t>
  </si>
  <si>
    <t>Rate of Runway Incursions at the airport</t>
  </si>
  <si>
    <t>2.1.2.(c) - Safety PI: rate of runway incursions  (Airport level)</t>
  </si>
  <si>
    <t>2.1.2.(d) - Safety PI: rate of separation minima infringements  (ANSP level)</t>
  </si>
  <si>
    <t>Total number of separation minima infringements with any contribution from air traffic services, or CNS services with a safety impact</t>
  </si>
  <si>
    <t>Rate of separation minima infringements within the airspace where the air navigation service provider provides air traffic services</t>
  </si>
  <si>
    <t>Targets as shown in PP</t>
  </si>
  <si>
    <t xml:space="preserve">Actual values </t>
  </si>
  <si>
    <t>Has the ANSP implemented any major operational or structural changes (incl. any new fixed assets put into operation) during the calendar year impacting performance in this key performance area? Please outline the relevant changes and their estimated impact</t>
  </si>
  <si>
    <t xml:space="preserve">If the performance target for the calendar year was not met </t>
  </si>
  <si>
    <t>Identification and analysis by the NSA of the underlying reasons or circumstances having led to the performance target not being achieved</t>
  </si>
  <si>
    <t>Recommendations to the ANSP to rectify the situation</t>
  </si>
  <si>
    <t>Remedial measures have been / will be taken by the ANSP?</t>
  </si>
  <si>
    <t>Measures put in place</t>
  </si>
  <si>
    <t>Title</t>
  </si>
  <si>
    <t>Description</t>
  </si>
  <si>
    <t>Timeline for implementation</t>
  </si>
  <si>
    <t>If no measures will be taken by the ANSP, please explain why</t>
  </si>
  <si>
    <t xml:space="preserve">If yes, have those measures been effectively implemented? </t>
  </si>
  <si>
    <t>What action has the NSA taken to check/monitor the implementation of those measures and what further actions (if any) are planned during the ongoing calendar year?</t>
  </si>
  <si>
    <t xml:space="preserve">Is the NSA aware of any significant risks which are likely to lead to performance targets not being achieved during the ongoing calendar year or during the following calendar years of the reference period? </t>
  </si>
  <si>
    <t xml:space="preserve">What has been done by the ANSP in order to address the identified performance issues? </t>
  </si>
  <si>
    <t>2.2.2.(a) - Environment PI #1: Horizontal en-route flight efficiency of last filed flight plan (KEP)</t>
  </si>
  <si>
    <t>2.2.2.(b) - Environment PI #2: Horizontal en-route flight efficiency of shortest constrained route (KES)</t>
  </si>
  <si>
    <t>2.2.2.(c) - Environment PI #3: Additional taxi-out time (&gt;80K movements)</t>
  </si>
  <si>
    <r>
      <rPr>
        <b/>
        <sz val="11"/>
        <color rgb="FFFF0000"/>
        <rFont val="Calibri"/>
        <family val="2"/>
        <scheme val="minor"/>
      </rPr>
      <t>Important note:</t>
    </r>
    <r>
      <rPr>
        <sz val="11"/>
        <color theme="1"/>
        <rFont val="Calibri"/>
        <family val="2"/>
        <scheme val="minor"/>
      </rPr>
      <t xml:space="preserve">
If the data at airport level are not available, the field will show "N/A"</t>
    </r>
  </si>
  <si>
    <t>STATE/FAB</t>
  </si>
  <si>
    <t>only airports &gt; 80k movements (2016-18)</t>
  </si>
  <si>
    <t>If the data at airport level are not available, please explain the reasons why data is missing and describe the measures planned to resolve the situation</t>
  </si>
  <si>
    <t>2.2.2.(d) - Environment PI #4: Additional time in terminal airspace  (&gt;80K movements)</t>
  </si>
  <si>
    <t>2.2.2.(e) - Environment PI #5: Share of arrivals applying continuous descent operation</t>
  </si>
  <si>
    <t>all airports included in the SES PS</t>
  </si>
  <si>
    <t>2.2.2.(f) - Environment PI #6: Effective use of reserved or segregated airspace (per ACC)</t>
  </si>
  <si>
    <t>Total number of hours allocated &amp; notified to NM</t>
  </si>
  <si>
    <t>Total number of hours used</t>
  </si>
  <si>
    <t xml:space="preserve">Ratio </t>
  </si>
  <si>
    <t>Name Area Control Center</t>
  </si>
  <si>
    <t>2.2.2.(g) - Environment PI #7: Rate of planning via available airspace structures (per ACC)</t>
  </si>
  <si>
    <t>Number of aircraft filing flight plans via reserved or segregated airspace and CDRs</t>
  </si>
  <si>
    <t>Number of aircraft that could have planned through those airspace structures</t>
  </si>
  <si>
    <t>Ratio of planning via available airspace structures</t>
  </si>
  <si>
    <t>2.2.2.(h) - Environment PI #8: Rate of using available airspace structures (per ACC)</t>
  </si>
  <si>
    <t>Number of aircraft flying via reserved or segregated airspace and CDRs</t>
  </si>
  <si>
    <t>Ratio of using available airspace structures</t>
  </si>
  <si>
    <t>6 - ANNEXES</t>
  </si>
  <si>
    <t>SECTION 6: ANNEXES</t>
  </si>
  <si>
    <t>5 - MILITARY DIMENSION OF THE PLAN</t>
  </si>
  <si>
    <t xml:space="preserve">Provide analysis and evaluate the scale of the impact of military dimension on the environment KPA. Please highlight the role of airspace design, procedures used in airspace reservation, interoperability of systems, information management, and specific local circumstances. </t>
  </si>
  <si>
    <t>What measures have been implemeted or planned to improve the situation?</t>
  </si>
  <si>
    <t xml:space="preserve">Provide analysis and evaluate the scale of the impact of military dimension on the capacity KPA. Please highlight the role of airspace design, procedures used in airspace reservation, interoperability of systems, information management, and specific local circumstances. </t>
  </si>
  <si>
    <t>SECTION5: MILITARY DIMENSION OF THE PLAN</t>
  </si>
  <si>
    <t>#</t>
  </si>
  <si>
    <r>
      <rPr>
        <b/>
        <sz val="11"/>
        <color theme="1"/>
        <rFont val="Calibri"/>
        <family val="2"/>
        <scheme val="minor"/>
      </rPr>
      <t>Determined costs</t>
    </r>
    <r>
      <rPr>
        <sz val="11"/>
        <color theme="1"/>
        <rFont val="Calibri"/>
        <family val="2"/>
        <scheme val="minor"/>
      </rPr>
      <t xml:space="preserve"> of investment (i.e. depreciation, cost of capital and cost of leasing) (in national currency)</t>
    </r>
  </si>
  <si>
    <t>Lifecycle (Amortisation period in years)</t>
  </si>
  <si>
    <t>Allocation (%)*</t>
  </si>
  <si>
    <t>Planned date of entry into operation</t>
  </si>
  <si>
    <r>
      <rPr>
        <b/>
        <sz val="11"/>
        <color theme="1"/>
        <rFont val="Calibri"/>
        <family val="2"/>
        <scheme val="minor"/>
      </rPr>
      <t>Actual costs</t>
    </r>
    <r>
      <rPr>
        <sz val="11"/>
        <color theme="1"/>
        <rFont val="Calibri"/>
        <family val="2"/>
        <scheme val="minor"/>
      </rPr>
      <t xml:space="preserve"> of investment (i.e. depreciation, cost of capital and cost of leasing) (in national currency)</t>
    </r>
  </si>
  <si>
    <t>Enroute</t>
  </si>
  <si>
    <t>Terminal</t>
  </si>
  <si>
    <t>Has the ANSP made progress on the implementation of major investments in accordance with the schedule contained in the performance plan?</t>
  </si>
  <si>
    <t>Please indicate what were the changes related to the planned schedule and for which major investments did those changes apply</t>
  </si>
  <si>
    <t>In case of changes to the implementation schedule, please analyze the related justifications provided by the ANSP for each major investment</t>
  </si>
  <si>
    <r>
      <t xml:space="preserve">Sub-total of </t>
    </r>
    <r>
      <rPr>
        <b/>
        <sz val="11"/>
        <color indexed="8"/>
        <rFont val="Calibri"/>
        <family val="2"/>
      </rPr>
      <t>new major investments</t>
    </r>
    <r>
      <rPr>
        <sz val="11"/>
        <color theme="1"/>
        <rFont val="Calibri"/>
        <family val="2"/>
        <scheme val="minor"/>
      </rPr>
      <t xml:space="preserve"> above (1)</t>
    </r>
  </si>
  <si>
    <r>
      <t xml:space="preserve">Sub-total </t>
    </r>
    <r>
      <rPr>
        <b/>
        <sz val="11"/>
        <color theme="1"/>
        <rFont val="Calibri"/>
        <family val="2"/>
        <scheme val="minor"/>
      </rPr>
      <t xml:space="preserve">other new investments </t>
    </r>
    <r>
      <rPr>
        <sz val="11"/>
        <color theme="1"/>
        <rFont val="Calibri"/>
        <family val="2"/>
        <scheme val="minor"/>
      </rPr>
      <t>(2)</t>
    </r>
  </si>
  <si>
    <r>
      <t xml:space="preserve">Sub-total </t>
    </r>
    <r>
      <rPr>
        <b/>
        <sz val="11"/>
        <color theme="1"/>
        <rFont val="Calibri"/>
        <family val="2"/>
        <scheme val="minor"/>
      </rPr>
      <t xml:space="preserve">existing investments </t>
    </r>
    <r>
      <rPr>
        <sz val="11"/>
        <color theme="1"/>
        <rFont val="Calibri"/>
        <family val="2"/>
        <scheme val="minor"/>
      </rPr>
      <t>(3)</t>
    </r>
  </si>
  <si>
    <r>
      <rPr>
        <b/>
        <sz val="11"/>
        <color theme="1"/>
        <rFont val="Calibri"/>
        <family val="2"/>
        <scheme val="minor"/>
      </rPr>
      <t>Total new and existing investments</t>
    </r>
    <r>
      <rPr>
        <sz val="11"/>
        <color theme="1"/>
        <rFont val="Calibri"/>
        <family val="2"/>
        <scheme val="minor"/>
      </rPr>
      <t xml:space="preserve"> (1) + (2) + (3)</t>
    </r>
  </si>
  <si>
    <t>* The total % enroute+terminal should be equal to 100%.</t>
  </si>
  <si>
    <t>Total value of the asset</t>
  </si>
  <si>
    <t>Description of the asset</t>
  </si>
  <si>
    <t>AF1</t>
  </si>
  <si>
    <t>AF2</t>
  </si>
  <si>
    <t>AF4</t>
  </si>
  <si>
    <t>AF5</t>
  </si>
  <si>
    <t>AF6</t>
  </si>
  <si>
    <t>Level of impact of the investment</t>
  </si>
  <si>
    <t>Network</t>
  </si>
  <si>
    <t>Local</t>
  </si>
  <si>
    <t>Non-performance</t>
  </si>
  <si>
    <t>Quantitative impact per KPA</t>
  </si>
  <si>
    <t>Cost Efficiency</t>
  </si>
  <si>
    <t>Joint investment / partnership</t>
  </si>
  <si>
    <t>Investment in ATM systems</t>
  </si>
  <si>
    <t>If investment in ATM system, type?</t>
  </si>
  <si>
    <t>Please describe if the investment is delivering the expected impact on the KPAs</t>
  </si>
  <si>
    <t>2.4.3 - Additional Cost-Efficiency Indicators</t>
  </si>
  <si>
    <t>2.4.1.(a) - Cost efficiency KPI: Determined unit cost (DUC) for en-route ANS</t>
  </si>
  <si>
    <t>En route charging zone</t>
  </si>
  <si>
    <t>RP3 revised cost-efficiency targets (determined 2020-2024)</t>
  </si>
  <si>
    <t>2020/2021 D</t>
  </si>
  <si>
    <t>2022 D</t>
  </si>
  <si>
    <t>2023 D</t>
  </si>
  <si>
    <t>2024 D</t>
  </si>
  <si>
    <t>Real en route unit costs (in national currency at 2017 prices) - DUC</t>
  </si>
  <si>
    <t xml:space="preserve">       RP3 actuals</t>
  </si>
  <si>
    <t>2020/2021 A</t>
  </si>
  <si>
    <t>2022 A</t>
  </si>
  <si>
    <t>2023 A</t>
  </si>
  <si>
    <t>2024 A</t>
  </si>
  <si>
    <t>Real en route unit costs (in national currency at 2017 prices)</t>
  </si>
  <si>
    <t>Difference between actual and plan (in %)</t>
  </si>
  <si>
    <t>2020/2021</t>
  </si>
  <si>
    <t>a) Assessment of actual performance (actual unit cost), including analysis of differences observed between the determined costs and the actual costs for the year</t>
  </si>
  <si>
    <t>b) Identification and analysis by the NSA of the underlying reasons or circumstances having led to the targets not being achieved</t>
  </si>
  <si>
    <t>c) Recommendations to the ANSP to rectify the situation</t>
  </si>
  <si>
    <t>d) Remedial measures taken or planned to be taken by the ANSP</t>
  </si>
  <si>
    <t>If no measures have been or will be taken by the ANSP, please explain why</t>
  </si>
  <si>
    <t>2. Follow-up of the measures relating to previous calendar years</t>
  </si>
  <si>
    <t>Were any remedial measures put in place relating to deviations from performance targets in previous calendar years?</t>
  </si>
  <si>
    <t>Have those measures been effectively implemented?</t>
  </si>
  <si>
    <t>3. Further observations</t>
  </si>
  <si>
    <t>Is the NSA aware of any significant risks which are likely to lead to cost-efficiency performance targets not being achieved during the ongoing calendar year or during the following calendar years of the reference period?</t>
  </si>
  <si>
    <t>Has the ANSP implemented any major operational or structural changes (incl. any new fixed assets put into operation) during the calendar year enabling current or future cost-efficiency gains? Please outline the relevant changes and their estimated impact on performance.</t>
  </si>
  <si>
    <t>Findings of the verification of actual costs by the NSA (in accordance with Art. 22(7), Art. 23 and Art. 28(7) of IR 2019/317), and where applicable identification of corrections applied to the reported actual costs as a result of this verification.</t>
  </si>
  <si>
    <t>2.4.1.(b) - Cost efficiency KPI: Determined unit cost (DUC) for terminal ANS</t>
  </si>
  <si>
    <t>Terminal charging zone</t>
  </si>
  <si>
    <r>
      <t xml:space="preserve">Total </t>
    </r>
    <r>
      <rPr>
        <sz val="11"/>
        <color indexed="8"/>
        <rFont val="Calibri"/>
        <family val="2"/>
      </rPr>
      <t>terminal</t>
    </r>
    <r>
      <rPr>
        <sz val="11"/>
        <rFont val="Calibri"/>
        <family val="2"/>
      </rPr>
      <t xml:space="preserve"> costs in nominal terms (in national currency)</t>
    </r>
  </si>
  <si>
    <r>
      <t xml:space="preserve">Total </t>
    </r>
    <r>
      <rPr>
        <b/>
        <sz val="11"/>
        <color indexed="8"/>
        <rFont val="Calibri"/>
        <family val="2"/>
      </rPr>
      <t>terminal</t>
    </r>
    <r>
      <rPr>
        <b/>
        <sz val="11"/>
        <rFont val="Calibri"/>
        <family val="2"/>
      </rPr>
      <t xml:space="preserve"> costs in real terms (in national currency at 2017 prices)</t>
    </r>
  </si>
  <si>
    <r>
      <t>Total terminal</t>
    </r>
    <r>
      <rPr>
        <sz val="11"/>
        <rFont val="Calibri"/>
        <family val="2"/>
      </rPr>
      <t xml:space="preserve"> Service Units (TNSUs)</t>
    </r>
  </si>
  <si>
    <t>Real terminal unit costs (in national currency at 2017 prices) - DUC</t>
  </si>
  <si>
    <t>Real terminal unit costs (in national currency at 2017 prices)</t>
  </si>
  <si>
    <t>Total terminal costs in nominal terms (in national currency)</t>
  </si>
  <si>
    <t>Total terminal costs in real terms (in national currency at 2017 prices)</t>
  </si>
  <si>
    <t>2.4.2.(a) - Cost efficiency PI: Actual unit cost incurred by users for en route ANS</t>
  </si>
  <si>
    <t>Inflation adjustment (Art. 26)</t>
  </si>
  <si>
    <t>Cost exempt from cost-sharing (Art. 28(4) to 28(6))</t>
  </si>
  <si>
    <t>Traffic risk sharing adjustment (Art. 27(2) to 27(5))</t>
  </si>
  <si>
    <t>Traffic adjustement (Art. 27(8))</t>
  </si>
  <si>
    <t>Financial incentives (Art. 11(3) and 11 (4))</t>
  </si>
  <si>
    <t>Adjustment for modulation of charges (Art. 32(1))</t>
  </si>
  <si>
    <t>Difference in revenue from temporary application of unit rate (Art. 29(4) and 29(5))</t>
  </si>
  <si>
    <t>Cross-financing to (-) / from (+) other charging zone(s) (Art. 25(2)(j))</t>
  </si>
  <si>
    <t>Total other revenues (Art. 25(3))</t>
  </si>
  <si>
    <t>Loss of revenue from application of a lower unit rate (Art. 29(6))</t>
  </si>
  <si>
    <t>Actual service units</t>
  </si>
  <si>
    <t>2.4.2.(b) - Cost efficiency PI: Actual unit cost incurred by users for terminal ANS</t>
  </si>
  <si>
    <r>
      <t xml:space="preserve">Total </t>
    </r>
    <r>
      <rPr>
        <sz val="11"/>
        <color indexed="8"/>
        <rFont val="Calibri"/>
        <family val="2"/>
        <scheme val="minor"/>
      </rPr>
      <t>en route</t>
    </r>
    <r>
      <rPr>
        <sz val="11"/>
        <rFont val="Calibri"/>
        <family val="2"/>
        <scheme val="minor"/>
      </rPr>
      <t xml:space="preserve"> costs in nominal terms (in national currency)</t>
    </r>
  </si>
  <si>
    <r>
      <t xml:space="preserve">Total </t>
    </r>
    <r>
      <rPr>
        <b/>
        <sz val="11"/>
        <color indexed="8"/>
        <rFont val="Calibri"/>
        <family val="2"/>
        <scheme val="minor"/>
      </rPr>
      <t>en route</t>
    </r>
    <r>
      <rPr>
        <b/>
        <sz val="11"/>
        <rFont val="Calibri"/>
        <family val="2"/>
        <scheme val="minor"/>
      </rPr>
      <t xml:space="preserve"> costs in real terms (in national currency at 2017 prices)</t>
    </r>
  </si>
  <si>
    <r>
      <t xml:space="preserve">Total </t>
    </r>
    <r>
      <rPr>
        <sz val="11"/>
        <color indexed="8"/>
        <rFont val="Calibri"/>
        <family val="2"/>
        <scheme val="minor"/>
      </rPr>
      <t>en route</t>
    </r>
    <r>
      <rPr>
        <sz val="11"/>
        <rFont val="Calibri"/>
        <family val="2"/>
        <scheme val="minor"/>
      </rPr>
      <t xml:space="preserve"> Service Units (TSU)</t>
    </r>
  </si>
  <si>
    <t>Diff.</t>
  </si>
  <si>
    <t>Please provide background information on the actual performance:
- If performance improved compared to previous years, please describe the measures that were implemented (if any),
- If performance deteriorated compared to previous years, please explain the reasons which lead to the deterioration, and describe the improvement measures which are planned to improve performance. How does the NSA intend on monitoring their effectiveness on performance</t>
  </si>
  <si>
    <t>2.3.2.(b) - Capacity PI #2: Air traffic control pre-departure delay (&gt;80k movements)</t>
  </si>
  <si>
    <t>2.3.2.(c) - Capacity PI #3: Average time of all cause departure delay per flight (&gt;80K movements)</t>
  </si>
  <si>
    <t>EUROCONTROL</t>
  </si>
  <si>
    <t xml:space="preserve">En route charging zone  </t>
  </si>
  <si>
    <t xml:space="preserve">Follow-up of the measures relating to previous calendar years </t>
  </si>
  <si>
    <r>
      <rPr>
        <b/>
        <sz val="11"/>
        <color indexed="8"/>
        <rFont val="Calibri"/>
        <family val="2"/>
      </rPr>
      <t xml:space="preserve">National level </t>
    </r>
    <r>
      <rPr>
        <sz val="11"/>
        <color indexed="8"/>
        <rFont val="Calibri"/>
        <family val="2"/>
      </rPr>
      <t xml:space="preserve">
</t>
    </r>
    <r>
      <rPr>
        <i/>
        <sz val="9"/>
        <color indexed="8"/>
        <rFont val="Calibri"/>
        <family val="2"/>
      </rPr>
      <t>(all airports included in the SES PS)</t>
    </r>
  </si>
  <si>
    <t>Monitoring process</t>
  </si>
  <si>
    <t xml:space="preserve">1. DUC for en route air navigation services </t>
  </si>
  <si>
    <t>1. DUC for terminal air navigation services</t>
  </si>
  <si>
    <t>Ref. to the Regulation and, if funded through Union assistance programmes, ref. to the relevant grant agreement.</t>
  </si>
  <si>
    <t>Benefits for airspace users and results of the consultation of airspace users' representatives</t>
  </si>
  <si>
    <t>Results of the consultation of airspace users' representatives</t>
  </si>
  <si>
    <t>Please provide the key observations from the monitoring for each KPA :</t>
  </si>
  <si>
    <t>NSA</t>
  </si>
  <si>
    <t>SAR</t>
  </si>
  <si>
    <t>Estonian Aviation Academy</t>
  </si>
  <si>
    <t>Estonian Civil Aviation Administation</t>
  </si>
  <si>
    <t>Ministry of Interior</t>
  </si>
  <si>
    <t>Tallinn FIR</t>
  </si>
  <si>
    <t/>
  </si>
  <si>
    <t>Name of New Major Additional investment 1</t>
  </si>
  <si>
    <t>Name of New Major Additional investment 2</t>
  </si>
  <si>
    <t>Name of New Major Additional investment 3</t>
  </si>
  <si>
    <t>Name of New Major Additional investment 4</t>
  </si>
  <si>
    <t>Name of New Major Additional investment 5</t>
  </si>
  <si>
    <t>Name of New Major Additional investment 6</t>
  </si>
  <si>
    <t>Name of New Major Additional investment 7</t>
  </si>
  <si>
    <t>Name of New Major Additional investment 8</t>
  </si>
  <si>
    <t>Name of New Major Additional investment 9</t>
  </si>
  <si>
    <t>Name of New Major Additional investment 10</t>
  </si>
  <si>
    <t>Name of New Major Additional investment 11</t>
  </si>
  <si>
    <t>Name of New Major Additional investment 12</t>
  </si>
  <si>
    <t>Name of New Major Additional investment 13</t>
  </si>
  <si>
    <t>Name of New Major Additional investment 14</t>
  </si>
  <si>
    <t>Name of New Major Additional investment 15</t>
  </si>
  <si>
    <t>Name of New Major Additional investment 16</t>
  </si>
  <si>
    <t>Name of New Major Additional investment 17</t>
  </si>
  <si>
    <t>Name of New Major Additional investment 18</t>
  </si>
  <si>
    <t>Name of New Major Additional investment 19</t>
  </si>
  <si>
    <t>Name of New Major Additional investment 20</t>
  </si>
  <si>
    <t>Third Reference Period (2020-2024)</t>
  </si>
  <si>
    <t>Does the Member State use internal metrics for measuring environmental performance that are not subject to Commission Implementing Regulation?</t>
  </si>
  <si>
    <t>Tallinn (EETT ACC)</t>
  </si>
  <si>
    <t>Name of additional new major investment (i.e. above 5 M€ equivalent in national currency)</t>
  </si>
  <si>
    <t>Date of entry into operation</t>
  </si>
  <si>
    <t>Value of the assets allocated to ANS in the scope of the PP (in national currency)</t>
  </si>
  <si>
    <t>Total value of the asset (capex or contractual leasing value)  (in national currency)</t>
  </si>
  <si>
    <t>Name of new major investment (i.e. above 5 M€ equivalent in national currency)</t>
  </si>
  <si>
    <t>Number of  ATCOs in OPS operational at year-end (FTEs)</t>
  </si>
  <si>
    <t>Number of additional ATCOs in OPS who have started working in the OPS room (FTEs)</t>
  </si>
  <si>
    <t>Number of ATCOs in OPS who have stopped working in the OPS room (FTEs)</t>
  </si>
  <si>
    <t>ATCOs in OPS</t>
  </si>
  <si>
    <r>
      <t>Sub-total of</t>
    </r>
    <r>
      <rPr>
        <b/>
        <sz val="11"/>
        <color theme="1"/>
        <rFont val="Calibri"/>
        <family val="2"/>
        <scheme val="minor"/>
      </rPr>
      <t xml:space="preserve"> additional </t>
    </r>
    <r>
      <rPr>
        <b/>
        <sz val="11"/>
        <color theme="1"/>
        <rFont val="Calibri"/>
        <family val="2"/>
      </rPr>
      <t>new major investments</t>
    </r>
    <r>
      <rPr>
        <sz val="11"/>
        <color theme="1"/>
        <rFont val="Calibri"/>
        <family val="2"/>
        <scheme val="minor"/>
      </rPr>
      <t xml:space="preserve"> above (1)</t>
    </r>
  </si>
  <si>
    <t>Details of  additional new major investments not foreseen as part of the performance plan</t>
  </si>
  <si>
    <t xml:space="preserve">1.4 Traffic figures   </t>
  </si>
  <si>
    <t xml:space="preserve">1.3.1 Economic and operational context and impact on the provisions of ANS </t>
  </si>
  <si>
    <t>The investment is mandated by a SES Regulation (i.e. PCP/CP1/Interoperability)?</t>
  </si>
  <si>
    <t>If investment in ATM system, Reference to European ATM Master Plan / PCP / CP1</t>
  </si>
  <si>
    <t>Specify links to the PCP/CP1/Interoperability Regulations (add the sub-AF number(s) under each relevant box)</t>
  </si>
  <si>
    <t>Title / Airport(s)</t>
  </si>
  <si>
    <t>https://www.easa.europa.eu/document-library/easy-access-rules/easy-access-rules-safety-key-performance-indicators-skpi-third</t>
  </si>
  <si>
    <r>
      <rPr>
        <b/>
        <sz val="11"/>
        <color rgb="FFFF0000"/>
        <rFont val="Calibri"/>
        <family val="2"/>
      </rPr>
      <t>Important note:</t>
    </r>
    <r>
      <rPr>
        <sz val="11"/>
        <color indexed="8"/>
        <rFont val="Calibri"/>
        <family val="2"/>
      </rPr>
      <t xml:space="preserve">
Please provide details of any automated safety data recording systems that have been implemented, including the use of the systems by the air navigation service provider, as a component of the safety risk management framework, for the purposes of gathering, storing and near-real time analyses of data related to, as a minimum, separation minima infringements and runway incursions
Please refer to the Supporting Material for the implementation and measurement of the safety key performance indicator (SKPI) and safety performance indicators (SPIs) for the Third Reference Period (RP3). </t>
    </r>
  </si>
  <si>
    <t>2.1.2.(a) and (b) - Safety PI: rate of runway incursions and rate of separation minima infringements (Member State level)</t>
  </si>
  <si>
    <t>Total adjustments stemming from year n (in nat. currency)</t>
  </si>
  <si>
    <t>Total adjustements per actual service unit (in nat. Currency)</t>
  </si>
  <si>
    <t>Actual unit cost incurred by users (in nat. Currency)</t>
  </si>
  <si>
    <t>Tallin</t>
  </si>
  <si>
    <t>Forecast  values from the PP</t>
  </si>
  <si>
    <t>IFR movements (yearly variation in %)</t>
  </si>
  <si>
    <t>En route service units (yearly variation in %)</t>
  </si>
  <si>
    <t>4. Major operational or structural changes</t>
  </si>
  <si>
    <t>5.  Verification of actual costs</t>
  </si>
  <si>
    <t>Number of new major investments (PP)</t>
  </si>
  <si>
    <t xml:space="preserve">Investment plan as per RP3 performance plan </t>
  </si>
  <si>
    <t>Differences</t>
  </si>
  <si>
    <t>IFR movements ( in %)</t>
  </si>
  <si>
    <t>En route service units (in %)</t>
  </si>
  <si>
    <t>Terminal service units (yearly variation in %)</t>
  </si>
  <si>
    <t>Terminal service units (in %)</t>
  </si>
  <si>
    <t>(a) What safety data is captured by the automated safety data recording systems?</t>
  </si>
  <si>
    <t>(b) How is the data captured used in support of the safety risk management framework?</t>
  </si>
  <si>
    <t>(c) How are just-culture organisation principles applied in gathering and using the safety data recorded?</t>
  </si>
  <si>
    <t>(d) How is the monitoring of data sources organised and how is it ensured that available data sources are utilised in a coherent way?</t>
  </si>
  <si>
    <t>(e) How is the data combined to provide the explanatory power to understand the context that led to safety occurrences and anticipate emerging risks?</t>
  </si>
  <si>
    <t>(f) How is the information from safety data analyses fed forward to risk assessment processes and to designers of future systems?</t>
  </si>
  <si>
    <t>(g) How is the information disseminated inside and outside the organisation?</t>
  </si>
  <si>
    <t>(h) Have obstacles of a technical, operational or cultural nature been identified that prevented the realisation of the full potential of a data-driven safety decision-making process? What are the main issues when using automated safety data recording systems?</t>
  </si>
  <si>
    <r>
      <rPr>
        <b/>
        <sz val="11"/>
        <color rgb="FFFF0000"/>
        <rFont val="Calibri"/>
        <family val="2"/>
      </rPr>
      <t>Important note:</t>
    </r>
    <r>
      <rPr>
        <sz val="11"/>
        <color indexed="8"/>
        <rFont val="Calibri"/>
        <family val="2"/>
      </rPr>
      <t xml:space="preserve">
Please refer to the Supporting Guidance Material for the implementation and measurement of the safety key performance indicator (SKPI) and safety performance indicators (SPIs) for the Third Reference Period (RP3) - AMC3 Safety performance indicators (SPIs) for the monitoring of separation minima infringements (SMIs) and runway incursions (RIs) &amp; GM5 Safety performance indicators (SPIs) for the monitoring of separation minima infringements (SMIs) and runway incursions (RIs).
When monitoring SMIs ensure that the following has been coded and reported:
— unambiguously identify the safety occurrences that are SMIs;
— when the SMI occurred at the arrival or departure at an airport, the location indicator of the airport where it took place;
— The ATS unit name, airspace type, class and FIR/UIR name;
— information on whether, in the judgement of the investigators of the occurrence, the ATS or CNS contributed to the SMI, either directly or indirectly or none, as appropriate;
— RAT ground severity associated to the SMI, as obtained by the application of the RAT methodology by the ANSP;
— ERCS risk grade associated to the SMI, as obtained by the application of the ERCS methodology by the State.</t>
    </r>
  </si>
  <si>
    <t>Easy Access Rules for Safety (Key) Performance Indicators (S(K)PI) – Third Reference Period (RP3) | EASA (europa.eu)</t>
  </si>
  <si>
    <r>
      <rPr>
        <b/>
        <sz val="11"/>
        <color rgb="FFFF0000"/>
        <rFont val="Calibri"/>
        <family val="2"/>
      </rPr>
      <t>Important note:</t>
    </r>
    <r>
      <rPr>
        <sz val="11"/>
        <color indexed="8"/>
        <rFont val="Calibri"/>
        <family val="2"/>
      </rPr>
      <t xml:space="preserve">
Please refer to the Supporting Guidance Material for the implementation and measurement of the safety key performance indicator (SKPI) and safety performance indicators (SPIs) for the Third Reference Period (RP3) - AMC3 Safety performance indicators (SPIs) for the monitoring of separation minima infringements (SMIs) and runway incursions (RIs) &amp; GM5 Safety performance indicators (SPIs) for the monitoring of separation minima infringements (SMIs) and runway incursions (RIs). Only IFR/ VFR movements at airports listed in the Performance Plan should be used to derive the rate. At the airport level, with Safety Impact refers to occurrences with RAT ground severity of A, B and C. </t>
    </r>
  </si>
  <si>
    <r>
      <rPr>
        <b/>
        <sz val="11"/>
        <color rgb="FFFF0000"/>
        <rFont val="Calibri"/>
        <family val="2"/>
      </rPr>
      <t>Important note:</t>
    </r>
    <r>
      <rPr>
        <sz val="11"/>
        <color indexed="8"/>
        <rFont val="Calibri"/>
        <family val="2"/>
      </rPr>
      <t xml:space="preserve">
Please refer to the Supporting Guidance Material for the implementation and measurement of the safety key performance indicator (SKPI) and safety performance indicators (SPIs) for the Third Reference Period (RP3) - AMC3 Safety performance indicators (SPIs) for the monitoring of separation minima infringements (SMIs) and runway incursions (RIs) &amp; GM5 Safety performance indicators (SPIs) for the monitoring of separation minima infringements (SMIs) and runway incursions (RIs). Only airports listed in the Performance Plan (mandatory &amp; voluntary) and their corresponding IFR/ VFR movements should be used to derive the rate of runway incursions. At the State level, with safety impact refers to occurrences that have risk classified using the ERCS that appear in the Amber/ Red zones of the matrix. </t>
    </r>
  </si>
  <si>
    <t>Plan values from the PP</t>
  </si>
  <si>
    <t>Estonian Transport Administration</t>
  </si>
  <si>
    <t>ATS,AIS, CNS</t>
  </si>
  <si>
    <t>Training Organisation</t>
  </si>
  <si>
    <t>Ministry of Economic Affairs and Communications</t>
  </si>
  <si>
    <t>International organisation supporting European aviation</t>
  </si>
  <si>
    <t xml:space="preserve">Effectiveness of Safety Management </t>
  </si>
  <si>
    <t xml:space="preserve"> (a) safety policy and objectives</t>
  </si>
  <si>
    <t>Values from PP</t>
  </si>
  <si>
    <t xml:space="preserve"> (b) safety risk management</t>
  </si>
  <si>
    <t xml:space="preserve"> (c) safety assurance</t>
  </si>
  <si>
    <t xml:space="preserve"> (d) safety promotion</t>
  </si>
  <si>
    <t xml:space="preserve"> (e) safety culture</t>
  </si>
  <si>
    <t>Additional investments not foreseen as part of the performance plan and requested by the ANSP in accordance with Art. 28(4) of IR 2019/317.</t>
  </si>
  <si>
    <t>Number of additional new major investments 2020-2021</t>
  </si>
  <si>
    <t>Number of additional new major investments 2022</t>
  </si>
  <si>
    <t>Number of additional new major investments 2023</t>
  </si>
  <si>
    <t>Type of automated safety data recording system:</t>
  </si>
  <si>
    <t>Adjustments stemming from the year (in national currency)</t>
  </si>
  <si>
    <t xml:space="preserve">Please populate the table. The overall score per EoSM component is defined as the lowest score from the questions within a given component. For example, if verified levels for the Safety Culture component for questions 1.1, 1.2 and 1.3 were C, C, A, then the overall score for the component is A. </t>
  </si>
  <si>
    <t>Furthermore, to reduce the administrative burden on Member States the template is already prefilled to the maximum extent possible. Information taken from the RP3 Performance Plans is identified by the terminology "Value from PP".</t>
  </si>
  <si>
    <t>Assessment of the achieved level of actual performance in the environment KPA</t>
  </si>
  <si>
    <t xml:space="preserve">What are those risks ? </t>
  </si>
  <si>
    <t>Number of measures put in place</t>
  </si>
  <si>
    <t>Description and justification of the costs nature and benefits of additional other new investments in fixed assets planned over the reference period</t>
  </si>
  <si>
    <t>Provide analysis and evaluate the scale of the impact of military dimension on the cost-efficiency KPA. Please highlight what type of commercial/financial agreements exist between the ANSP(s) and the Military (if any).</t>
  </si>
  <si>
    <t>17/08/2022</t>
  </si>
  <si>
    <t>EETN (Tallin)</t>
  </si>
  <si>
    <t>Not Applicable</t>
  </si>
  <si>
    <t>En route unit costs (in national currency) - DUC</t>
  </si>
  <si>
    <t>Terminal unit costs (in national currency) - DUC</t>
  </si>
  <si>
    <t xml:space="preserve">Additional information related to Russia’s war of aggression against Ukraine </t>
  </si>
  <si>
    <t>Please describe any changes in traffic flows/patterns, and if/how those changes affected the Environment KPA.</t>
  </si>
  <si>
    <t>Please describe what remedial actions have been taken to mitigate any possible impacts on the Environment KPA,  related to Russia’s war of aggression against Ukraine.</t>
  </si>
  <si>
    <t>Additional information related to Russia’s war of aggression against Ukraine</t>
  </si>
  <si>
    <t>Please describe any changes in traffic flows/patterns, and if/how those changes affected en route capacity performance.</t>
  </si>
  <si>
    <t>Please indicate if any en route ATFM delays occurred in 2022 exclusively due to Russia’s war of aggression against Ukraine. Please provide a monthly breakdown of such en route ATFM delays, per delay reason codes.</t>
  </si>
  <si>
    <t>Please describe what remedial actions have been taken to mitigate any possible impacts on en route capacity performance related to Russia’s war of aggression against Ukraine.</t>
  </si>
  <si>
    <t>Please describe any changes in traffic flows/patterns around airports, and if/how those changes affected terminal capacity performance.</t>
  </si>
  <si>
    <t>Please indicate if any airport arrival ATFM delays occurred in 2022 exclusively due to Russia’s war of aggression against Ukraine. Please provide a monthly breakdown of such airport arrival ATFM delays, per airports and  delay reason codes.</t>
  </si>
  <si>
    <t>Please describe what remedial actions have been taken to mitigate any possible impacts on terminal capacity performance related to Russia’s war of aggression against Ukraine.</t>
  </si>
  <si>
    <t>Has the NSA verified that the costs referring to non-ANS activities (U-space, drone detection, satellites,…) or ANS costs provided to third countries are presented separately in the ANSP accounts? 
If not, has the NSA verified that such costs are not included in the en-route cost base?</t>
  </si>
  <si>
    <t>Has the NSA verified that the costs referring to non-ANS activities (U-space, drone detection, satellites,…) or ANS costs provided to third countries are presented separately in the ANSP accounts? 
If not, has the NSA verified that such costs are not included in the terminal cost base?</t>
  </si>
  <si>
    <t>Please describe the changes in military operations directly related to Russia’s war of aggression against Ukraine.</t>
  </si>
  <si>
    <t>Please describe if/how significant changes occurred in the definition/use of military airspaces.</t>
  </si>
  <si>
    <t>Please describe if significant airspace blocks are/have been reserved for continuous military operations (i.e. being restricted from civilian traffic). Please describe the geographical location and volume of these airspace blocks (i.e. horizontal and vertical boundaries).</t>
  </si>
  <si>
    <t>Monitoring Report 2023</t>
  </si>
  <si>
    <t>01 Jan. 2023 - 31 Dec. 2023</t>
  </si>
  <si>
    <t>&lt;T2 E19 &gt;</t>
  </si>
  <si>
    <t>&lt;T2 E28 &gt;</t>
  </si>
  <si>
    <t>&lt;T2 E41 &gt;</t>
  </si>
  <si>
    <t>&lt;T2 E44 &gt;</t>
  </si>
  <si>
    <t>&lt;T2 E59 &gt;</t>
  </si>
  <si>
    <t>&lt;T2 E66 &gt;</t>
  </si>
  <si>
    <t>&lt;T2 E73 &gt;</t>
  </si>
  <si>
    <t>&lt;T2 E76&gt;</t>
  </si>
  <si>
    <t>&lt;T2 E39&gt;</t>
  </si>
  <si>
    <r>
      <t xml:space="preserve">Number of additional new major investments </t>
    </r>
    <r>
      <rPr>
        <b/>
        <sz val="11"/>
        <color theme="1"/>
        <rFont val="Calibri"/>
        <family val="2"/>
        <scheme val="minor"/>
      </rPr>
      <t>2023</t>
    </r>
  </si>
  <si>
    <t>&lt;T2 E54 &gt;</t>
  </si>
  <si>
    <t>3.2 - Capacity</t>
  </si>
  <si>
    <t>3.2.1 - Capacity (En-route)</t>
  </si>
  <si>
    <t>ANSP #1</t>
  </si>
  <si>
    <t>Calendar year</t>
  </si>
  <si>
    <t>Pivot value for the calendar year (minutes of ATFM delay per flight)</t>
  </si>
  <si>
    <t>Basis for the annual setting of pivot values</t>
  </si>
  <si>
    <t>If modulated: modulation mechanism of pivot values</t>
  </si>
  <si>
    <t>Additional comments on the definition of the pivot value for the calendar year</t>
  </si>
  <si>
    <t>Dead band Δ</t>
  </si>
  <si>
    <t>Max bonus (≤2%)</t>
  </si>
  <si>
    <t>% of DC</t>
  </si>
  <si>
    <t>Max penalty (≥ Max bonus)</t>
  </si>
  <si>
    <t>Alert threshold (Δ Ref. value in fraction of min)</t>
  </si>
  <si>
    <t>Total determined cost on which the incentives are calculated</t>
  </si>
  <si>
    <t>nominal/national currency</t>
  </si>
  <si>
    <t>Financial advantages / disadvantages</t>
  </si>
  <si>
    <t>Dead band range</t>
  </si>
  <si>
    <t>Bonus sliding range</t>
  </si>
  <si>
    <t>Penalty sliding range</t>
  </si>
  <si>
    <t>Verified actual value achieved for the calendar year (minutes of ATFM delay per flight)</t>
  </si>
  <si>
    <t>IFR departure movements (thousands)</t>
  </si>
  <si>
    <t>IFR departure movements ( in %)</t>
  </si>
  <si>
    <t>Methodology used to compute the actual value achieve, if modulated or any correction was made</t>
  </si>
  <si>
    <t>Select</t>
  </si>
  <si>
    <t>3.2.2 - Capacity (Terminal)</t>
  </si>
  <si>
    <t>%</t>
  </si>
  <si>
    <t>3.1 - Environment</t>
  </si>
  <si>
    <t>Click to Select the number of incentive schemes</t>
  </si>
  <si>
    <t>&lt;Please insert name of incentivised ANSP&gt;</t>
  </si>
  <si>
    <t>Was there an incentive scheme applied?</t>
  </si>
  <si>
    <t>Type of incentive scheme</t>
  </si>
  <si>
    <t>Please select the appropriate level</t>
  </si>
  <si>
    <t>What was the required target for the incentive?</t>
  </si>
  <si>
    <t>What was the verified actual value achieved?</t>
  </si>
  <si>
    <t>What was the percentage of bonus(+)/penalties(-)?</t>
  </si>
  <si>
    <t>What was the amount in national currency (in nominal terms) of bonus(+)/penalties(-)?</t>
  </si>
  <si>
    <t>Justification</t>
  </si>
  <si>
    <t>Description of methodology used to verify actual value</t>
  </si>
  <si>
    <t>Please provide the number of the compliance issue addressed  (as listed above), and describe to measures taken.</t>
  </si>
  <si>
    <t>3.3 - Additional Incentive Schemes</t>
  </si>
  <si>
    <t>Scope of incentive scheme</t>
  </si>
  <si>
    <t>Link with KPAs</t>
  </si>
  <si>
    <t>Type of incentive scheme applied?</t>
  </si>
  <si>
    <t>Description of the incentive scheme</t>
  </si>
  <si>
    <t>If financial:
What was the amount in national currency (in nominal terms) of bonus(+)/penalties(-)?</t>
  </si>
  <si>
    <t>If non-financial:
What was the incentive measure?</t>
  </si>
  <si>
    <t xml:space="preserve">3    INCENTIVE SCHEMES </t>
  </si>
  <si>
    <t>3.1    ENVIRONMENT</t>
  </si>
  <si>
    <t xml:space="preserve">3.2   CAPACITY </t>
  </si>
  <si>
    <t xml:space="preserve">3.3 ADDITIONAL INCENTIVE SCHEMES </t>
  </si>
  <si>
    <t xml:space="preserve">3.2.2 - Capacity (Terminal) </t>
  </si>
  <si>
    <t>Dead band Δ (symmetric range)</t>
  </si>
  <si>
    <t>Financial incentive computed by the NSA (+bonus/-penalty)</t>
  </si>
  <si>
    <t>Automatically computed financial incentive value for verification purposes (+bonus/-penalty)</t>
  </si>
  <si>
    <t>Explain how the bonus and penalties are going to be apportioned between the different terminal charging zones and ANSPs providing services in each of them</t>
  </si>
  <si>
    <t>Ranges</t>
  </si>
  <si>
    <t>Lower</t>
  </si>
  <si>
    <t>Upper</t>
  </si>
  <si>
    <t>Dead band</t>
  </si>
  <si>
    <t>Bonus</t>
  </si>
  <si>
    <t>Penalty</t>
  </si>
  <si>
    <t>ANSP #2</t>
  </si>
  <si>
    <t xml:space="preserve">Bonus/penalty range (% of pivot value) </t>
  </si>
  <si>
    <t xml:space="preserve">Estonia (EANS)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</si>
</sst>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0.0%"/>
    <numFmt numFmtId="168" formatCode="0.00000"/>
    <numFmt numFmtId="175" formatCode="\±0%"/>
  </numFmts>
  <fonts count="83" x14ac:knownFonts="1">
    <font>
      <sz val="11"/>
      <color theme="1"/>
      <name val="Calibri"/>
      <family val="2"/>
      <scheme val="minor"/>
    </font>
    <font>
      <sz val="11"/>
      <color indexed="8"/>
      <name val="Calibri"/>
      <family val="2"/>
    </font>
    <font>
      <b/>
      <sz val="11"/>
      <color indexed="9"/>
      <name val="Calibri"/>
      <family val="2"/>
    </font>
    <font>
      <b/>
      <sz val="11"/>
      <color indexed="8"/>
      <name val="Calibri"/>
      <family val="2"/>
    </font>
    <font>
      <b/>
      <sz val="11"/>
      <color indexed="9"/>
      <name val="Calibri"/>
      <family val="2"/>
    </font>
    <font>
      <i/>
      <sz val="11"/>
      <color indexed="8"/>
      <name val="Calibri"/>
      <family val="2"/>
    </font>
    <font>
      <b/>
      <i/>
      <sz val="11"/>
      <color indexed="8"/>
      <name val="Calibri"/>
      <family val="2"/>
    </font>
    <font>
      <sz val="11"/>
      <name val="Calibri"/>
      <family val="2"/>
    </font>
    <font>
      <b/>
      <sz val="11"/>
      <name val="Calibri"/>
      <family val="2"/>
    </font>
    <font>
      <b/>
      <sz val="14"/>
      <color indexed="9"/>
      <name val="Calibri"/>
      <family val="2"/>
    </font>
    <font>
      <sz val="11"/>
      <color indexed="8"/>
      <name val="Calibri"/>
      <family val="2"/>
    </font>
    <font>
      <sz val="11"/>
      <name val="Arial"/>
      <family val="2"/>
    </font>
    <font>
      <sz val="8"/>
      <name val="Calibri"/>
      <family val="2"/>
    </font>
    <font>
      <u/>
      <sz val="11"/>
      <color indexed="12"/>
      <name val="Calibri"/>
      <family val="2"/>
    </font>
    <font>
      <b/>
      <sz val="12"/>
      <color indexed="9"/>
      <name val="Calibri"/>
      <family val="2"/>
    </font>
    <font>
      <sz val="14"/>
      <color indexed="8"/>
      <name val="Calibri"/>
      <family val="2"/>
    </font>
    <font>
      <b/>
      <sz val="16"/>
      <color indexed="9"/>
      <name val="Calibri"/>
      <family val="2"/>
    </font>
    <font>
      <sz val="11"/>
      <color theme="0"/>
      <name val="Calibri"/>
      <family val="2"/>
      <scheme val="minor"/>
    </font>
    <font>
      <sz val="48"/>
      <color theme="1"/>
      <name val="Calibri"/>
      <family val="2"/>
      <scheme val="minor"/>
    </font>
    <font>
      <b/>
      <sz val="11"/>
      <color theme="1"/>
      <name val="Calibri"/>
      <family val="2"/>
      <scheme val="minor"/>
    </font>
    <font>
      <b/>
      <sz val="15"/>
      <color indexed="9"/>
      <name val="Calibri"/>
      <family val="2"/>
    </font>
    <font>
      <b/>
      <sz val="15"/>
      <color theme="0"/>
      <name val="Calibri"/>
      <family val="2"/>
      <scheme val="minor"/>
    </font>
    <font>
      <sz val="11"/>
      <name val="Symbol"/>
      <family val="1"/>
      <charset val="2"/>
    </font>
    <font>
      <sz val="11"/>
      <name val="Calibri"/>
      <family val="2"/>
      <scheme val="minor"/>
    </font>
    <font>
      <b/>
      <sz val="20"/>
      <color indexed="9"/>
      <name val="Calibri"/>
      <family val="2"/>
    </font>
    <font>
      <sz val="7"/>
      <name val="Times New Roman"/>
      <family val="1"/>
    </font>
    <font>
      <b/>
      <sz val="11"/>
      <color theme="1"/>
      <name val="Arial"/>
      <family val="2"/>
    </font>
    <font>
      <sz val="7"/>
      <name val="Calibri"/>
      <family val="2"/>
      <scheme val="minor"/>
    </font>
    <font>
      <b/>
      <sz val="14"/>
      <color rgb="FF000080"/>
      <name val="Times New Roman"/>
      <family val="1"/>
    </font>
    <font>
      <b/>
      <sz val="11"/>
      <name val="Calibri"/>
      <family val="2"/>
      <scheme val="minor"/>
    </font>
    <font>
      <b/>
      <sz val="11"/>
      <color rgb="FFFF0000"/>
      <name val="Calibri"/>
      <family val="2"/>
      <scheme val="minor"/>
    </font>
    <font>
      <b/>
      <sz val="11"/>
      <color rgb="FFFF0000"/>
      <name val="Calibri"/>
      <family val="2"/>
    </font>
    <font>
      <sz val="10"/>
      <color rgb="FF000000"/>
      <name val="Arial"/>
      <family val="2"/>
    </font>
    <font>
      <i/>
      <sz val="11"/>
      <color theme="1"/>
      <name val="Calibri"/>
      <family val="2"/>
      <scheme val="minor"/>
    </font>
    <font>
      <sz val="11"/>
      <color rgb="FFFF0000"/>
      <name val="Calibri"/>
      <family val="2"/>
      <scheme val="minor"/>
    </font>
    <font>
      <b/>
      <u/>
      <sz val="11"/>
      <color theme="1"/>
      <name val="Calibri"/>
      <family val="2"/>
      <scheme val="minor"/>
    </font>
    <font>
      <sz val="11"/>
      <color theme="1"/>
      <name val="Calibri"/>
      <family val="2"/>
      <scheme val="minor"/>
    </font>
    <font>
      <sz val="43"/>
      <color rgb="FFFFFFFF"/>
      <name val="Calibri"/>
      <family val="2"/>
      <scheme val="minor"/>
    </font>
    <font>
      <b/>
      <sz val="11"/>
      <color rgb="FFFFFFFF"/>
      <name val="Calibri"/>
      <family val="2"/>
      <charset val="204"/>
      <scheme val="minor"/>
    </font>
    <font>
      <sz val="9"/>
      <color indexed="81"/>
      <name val="Tahoma"/>
      <family val="2"/>
    </font>
    <font>
      <b/>
      <sz val="11"/>
      <color rgb="FFFF0000"/>
      <name val="Arial"/>
      <family val="2"/>
    </font>
    <font>
      <sz val="11"/>
      <color indexed="8"/>
      <name val="Calibri"/>
      <family val="2"/>
      <scheme val="minor"/>
    </font>
    <font>
      <sz val="11"/>
      <color rgb="FFFFFFFF"/>
      <name val="Calibri"/>
      <family val="2"/>
      <scheme val="minor"/>
    </font>
    <font>
      <b/>
      <sz val="11"/>
      <color rgb="FFFFFFFF"/>
      <name val="Calibri"/>
      <family val="2"/>
      <scheme val="minor"/>
    </font>
    <font>
      <u/>
      <sz val="11"/>
      <color rgb="FFFFFFFF"/>
      <name val="Calibri"/>
      <family val="2"/>
    </font>
    <font>
      <sz val="11"/>
      <color rgb="FFFFFFFF"/>
      <name val="Calibri"/>
      <family val="2"/>
    </font>
    <font>
      <b/>
      <sz val="9"/>
      <color indexed="81"/>
      <name val="Tahoma"/>
      <family val="2"/>
    </font>
    <font>
      <u/>
      <sz val="11"/>
      <color theme="1"/>
      <name val="Calibri"/>
      <family val="2"/>
      <scheme val="minor"/>
    </font>
    <font>
      <sz val="11"/>
      <color rgb="FF000000"/>
      <name val="Calibri"/>
      <family val="2"/>
      <scheme val="minor"/>
    </font>
    <font>
      <b/>
      <sz val="11"/>
      <color rgb="FF000000"/>
      <name val="Calibri"/>
      <family val="2"/>
      <scheme val="minor"/>
    </font>
    <font>
      <sz val="10"/>
      <color indexed="8"/>
      <name val="Arial"/>
      <family val="2"/>
    </font>
    <font>
      <b/>
      <sz val="12"/>
      <color indexed="8"/>
      <name val="Calibri"/>
      <family val="2"/>
    </font>
    <font>
      <b/>
      <sz val="12"/>
      <color rgb="FFFFFFFF"/>
      <name val="Calibri"/>
      <family val="2"/>
    </font>
    <font>
      <b/>
      <sz val="15"/>
      <color rgb="FFFFFFFF"/>
      <name val="Calibri"/>
      <family val="2"/>
    </font>
    <font>
      <sz val="11"/>
      <color rgb="FFFF0000"/>
      <name val="Calibri"/>
      <family val="2"/>
    </font>
    <font>
      <b/>
      <sz val="12"/>
      <color theme="0"/>
      <name val="Calibri"/>
      <family val="2"/>
    </font>
    <font>
      <b/>
      <u/>
      <sz val="16"/>
      <color theme="1"/>
      <name val="Calibri"/>
      <family val="2"/>
      <scheme val="minor"/>
    </font>
    <font>
      <i/>
      <sz val="10"/>
      <color theme="1"/>
      <name val="Calibri"/>
      <family val="2"/>
      <scheme val="minor"/>
    </font>
    <font>
      <b/>
      <sz val="11"/>
      <color theme="5"/>
      <name val="Calibri"/>
      <family val="2"/>
      <scheme val="minor"/>
    </font>
    <font>
      <sz val="12"/>
      <color theme="1"/>
      <name val="Calibri"/>
      <family val="2"/>
      <scheme val="minor"/>
    </font>
    <font>
      <b/>
      <sz val="16"/>
      <color rgb="FFFFFFFF"/>
      <name val="Calibri"/>
      <family val="2"/>
      <scheme val="minor"/>
    </font>
    <font>
      <b/>
      <u/>
      <sz val="12"/>
      <color theme="1"/>
      <name val="Calibri"/>
      <family val="2"/>
      <scheme val="minor"/>
    </font>
    <font>
      <b/>
      <u/>
      <sz val="14"/>
      <color theme="1"/>
      <name val="Calibri"/>
      <family val="2"/>
      <scheme val="minor"/>
    </font>
    <font>
      <b/>
      <sz val="12"/>
      <color theme="1" tint="0.499984740745262"/>
      <name val="Calibri"/>
      <family val="2"/>
    </font>
    <font>
      <b/>
      <sz val="11"/>
      <color rgb="FF0070C0"/>
      <name val="Calibri"/>
      <family val="2"/>
      <scheme val="minor"/>
    </font>
    <font>
      <b/>
      <sz val="11"/>
      <color indexed="8"/>
      <name val="Calibri"/>
      <family val="2"/>
      <scheme val="minor"/>
    </font>
    <font>
      <i/>
      <sz val="9"/>
      <color indexed="8"/>
      <name val="Calibri"/>
      <family val="2"/>
    </font>
    <font>
      <b/>
      <sz val="12"/>
      <color theme="1"/>
      <name val="Calibri"/>
      <family val="2"/>
      <scheme val="minor"/>
    </font>
    <font>
      <b/>
      <sz val="12"/>
      <name val="Calibri"/>
      <family val="2"/>
      <scheme val="minor"/>
    </font>
    <font>
      <sz val="10"/>
      <color indexed="8"/>
      <name val="Arial"/>
      <family val="2"/>
    </font>
    <font>
      <u/>
      <sz val="11"/>
      <color theme="0"/>
      <name val="Calibri"/>
      <family val="2"/>
    </font>
    <font>
      <sz val="43"/>
      <color theme="1"/>
      <name val="Calibri"/>
      <family val="2"/>
      <scheme val="minor"/>
    </font>
    <font>
      <sz val="25"/>
      <color rgb="FF7E97AD"/>
      <name val="Calibri"/>
      <family val="2"/>
      <scheme val="minor"/>
    </font>
    <font>
      <b/>
      <sz val="11"/>
      <color theme="1"/>
      <name val="Calibri"/>
      <family val="2"/>
    </font>
    <font>
      <b/>
      <u/>
      <sz val="12"/>
      <name val="Calibri"/>
      <family val="2"/>
      <scheme val="minor"/>
    </font>
    <font>
      <sz val="10"/>
      <name val="Arial"/>
      <family val="2"/>
    </font>
    <font>
      <sz val="10"/>
      <color indexed="8"/>
      <name val="Arial"/>
      <family val="2"/>
    </font>
    <font>
      <b/>
      <u/>
      <sz val="11"/>
      <color indexed="8"/>
      <name val="Calibri"/>
      <family val="2"/>
    </font>
    <font>
      <sz val="48"/>
      <color rgb="FFFFFFFF"/>
      <name val="Calibri"/>
      <family val="2"/>
      <scheme val="minor"/>
    </font>
    <font>
      <sz val="10"/>
      <color indexed="8"/>
      <name val="Arial"/>
      <family val="2"/>
    </font>
    <font>
      <sz val="10"/>
      <color indexed="8"/>
      <name val="Arial"/>
      <family val="2"/>
    </font>
    <font>
      <sz val="10"/>
      <color indexed="8"/>
      <name val="Arial"/>
      <family val="2"/>
    </font>
    <font>
      <b/>
      <sz val="18"/>
      <color theme="1"/>
      <name val="Calibri"/>
      <family val="2"/>
      <scheme val="minor"/>
    </font>
  </fonts>
  <fills count="29">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theme="4"/>
      </patternFill>
    </fill>
    <fill>
      <patternFill patternType="solid">
        <fgColor theme="4" tint="0.39997558519241921"/>
        <bgColor indexed="65"/>
      </patternFill>
    </fill>
    <fill>
      <patternFill patternType="solid">
        <fgColor theme="6" tint="0.39997558519241921"/>
        <bgColor indexed="64"/>
      </patternFill>
    </fill>
    <fill>
      <patternFill patternType="solid">
        <fgColor theme="0"/>
        <bgColor indexed="64"/>
      </patternFill>
    </fill>
    <fill>
      <patternFill patternType="solid">
        <fgColor rgb="FFFFFFCC"/>
        <bgColor indexed="64"/>
      </patternFill>
    </fill>
    <fill>
      <patternFill patternType="solid">
        <fgColor theme="4" tint="-0.49998474074526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0C0C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6" tint="0.39997558519241921"/>
        <bgColor rgb="FF000000"/>
      </patternFill>
    </fill>
    <fill>
      <patternFill patternType="solid">
        <fgColor rgb="FF76933C"/>
        <bgColor rgb="FF000000"/>
      </patternFill>
    </fill>
    <fill>
      <patternFill patternType="solid">
        <fgColor rgb="FF4F6228"/>
        <bgColor rgb="FF000000"/>
      </patternFill>
    </fill>
    <fill>
      <patternFill patternType="darkUp">
        <fgColor indexed="55"/>
        <bgColor indexed="22"/>
      </patternFill>
    </fill>
    <fill>
      <patternFill patternType="solid">
        <fgColor rgb="FFFFFFCC"/>
        <bgColor auto="1"/>
      </patternFill>
    </fill>
    <fill>
      <patternFill patternType="darkUp">
        <fgColor indexed="55"/>
        <bgColor rgb="FFC0C0C0"/>
      </patternFill>
    </fill>
    <fill>
      <patternFill patternType="solid">
        <fgColor theme="0" tint="-0.249977111117893"/>
        <bgColor indexed="64"/>
      </patternFill>
    </fill>
    <fill>
      <patternFill patternType="solid">
        <fgColor theme="0" tint="-4.9989318521683403E-2"/>
        <bgColor indexed="64"/>
      </patternFill>
    </fill>
    <fill>
      <patternFill patternType="solid">
        <fgColor rgb="FFFCD5B4"/>
        <bgColor indexed="64"/>
      </patternFill>
    </fill>
    <fill>
      <patternFill patternType="solid">
        <fgColor rgb="FFFFFFFF"/>
        <bgColor rgb="FF000000"/>
      </patternFill>
    </fill>
  </fills>
  <borders count="90">
    <border>
      <left/>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right/>
      <top style="medium">
        <color auto="1"/>
      </top>
      <bottom style="medium">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auto="1"/>
      </top>
      <bottom/>
      <diagonal/>
    </border>
    <border>
      <left style="thin">
        <color indexed="64"/>
      </left>
      <right style="thin">
        <color indexed="64"/>
      </right>
      <top style="thin">
        <color auto="1"/>
      </top>
      <bottom style="thin">
        <color auto="1"/>
      </bottom>
      <diagonal/>
    </border>
    <border>
      <left/>
      <right/>
      <top style="thin">
        <color auto="1"/>
      </top>
      <bottom/>
      <diagonal/>
    </border>
    <border>
      <left style="thin">
        <color indexed="64"/>
      </left>
      <right style="thin">
        <color indexed="64"/>
      </right>
      <top style="thin">
        <color auto="1"/>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808080"/>
      </top>
      <bottom style="thin">
        <color indexed="64"/>
      </bottom>
      <diagonal/>
    </border>
    <border>
      <left style="thin">
        <color rgb="FF808080"/>
      </left>
      <right/>
      <top style="thin">
        <color rgb="FF808080"/>
      </top>
      <bottom style="thin">
        <color indexed="64"/>
      </bottom>
      <diagonal/>
    </border>
    <border>
      <left style="thin">
        <color rgb="FF808080"/>
      </left>
      <right style="thin">
        <color indexed="64"/>
      </right>
      <top style="thin">
        <color rgb="FF808080"/>
      </top>
      <bottom style="thin">
        <color indexed="64"/>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auto="1"/>
      </left>
      <right style="thin">
        <color auto="1"/>
      </right>
      <top style="thin">
        <color auto="1"/>
      </top>
      <bottom style="medium">
        <color auto="1"/>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auto="1"/>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xf numFmtId="0" fontId="17" fillId="6" borderId="0" applyNumberFormat="0" applyBorder="0" applyAlignment="0" applyProtection="0"/>
    <xf numFmtId="0" fontId="13" fillId="0" borderId="0" applyNumberFormat="0" applyFill="0" applyBorder="0" applyAlignment="0" applyProtection="0">
      <alignment vertical="top"/>
      <protection locked="0"/>
    </xf>
    <xf numFmtId="0" fontId="17" fillId="7" borderId="0" applyNumberFormat="0" applyBorder="0" applyAlignment="0" applyProtection="0"/>
    <xf numFmtId="165" fontId="36" fillId="0" borderId="0" applyFont="0" applyFill="0" applyBorder="0" applyAlignment="0" applyProtection="0"/>
    <xf numFmtId="164" fontId="36" fillId="0" borderId="0" applyFont="0" applyFill="0" applyBorder="0" applyAlignment="0" applyProtection="0"/>
    <xf numFmtId="9" fontId="36" fillId="0" borderId="0" applyFont="0" applyFill="0" applyBorder="0" applyAlignment="0" applyProtection="0"/>
    <xf numFmtId="0" fontId="75" fillId="0" borderId="0"/>
    <xf numFmtId="0" fontId="75" fillId="0" borderId="0"/>
    <xf numFmtId="0" fontId="36" fillId="0" borderId="0"/>
    <xf numFmtId="0" fontId="36" fillId="0" borderId="0"/>
    <xf numFmtId="9" fontId="1" fillId="0" borderId="0" applyFont="0" applyFill="0" applyBorder="0" applyAlignment="0" applyProtection="0"/>
    <xf numFmtId="165" fontId="36" fillId="0" borderId="0" applyFont="0" applyFill="0" applyBorder="0" applyAlignment="0" applyProtection="0"/>
    <xf numFmtId="0" fontId="32" fillId="0" borderId="0"/>
    <xf numFmtId="0" fontId="75" fillId="0" borderId="0"/>
    <xf numFmtId="165" fontId="36" fillId="0" borderId="0" applyFont="0" applyFill="0" applyBorder="0" applyAlignment="0" applyProtection="0"/>
    <xf numFmtId="0" fontId="11" fillId="0" borderId="0"/>
    <xf numFmtId="164" fontId="36" fillId="0" borderId="0" applyFont="0" applyFill="0" applyBorder="0" applyAlignment="0" applyProtection="0"/>
    <xf numFmtId="0" fontId="36" fillId="7" borderId="0" applyNumberFormat="0" applyBorder="0" applyAlignment="0" applyProtection="0"/>
  </cellStyleXfs>
  <cellXfs count="727">
    <xf numFmtId="0" fontId="0" fillId="0" borderId="0" xfId="0"/>
    <xf numFmtId="49" fontId="37" fillId="8" borderId="0" xfId="0" applyNumberFormat="1" applyFont="1" applyFill="1" applyAlignment="1" applyProtection="1">
      <alignment horizontal="left" vertical="center" indent="1"/>
      <protection locked="0"/>
    </xf>
    <xf numFmtId="0" fontId="19" fillId="14" borderId="49" xfId="0" applyFont="1" applyFill="1" applyBorder="1" applyAlignment="1" applyProtection="1">
      <alignment horizontal="center" vertical="top" wrapText="1"/>
      <protection locked="0"/>
    </xf>
    <xf numFmtId="49" fontId="3" fillId="10" borderId="36" xfId="0" applyNumberFormat="1" applyFont="1" applyFill="1" applyBorder="1" applyAlignment="1" applyProtection="1">
      <alignment horizontal="center" vertical="center" wrapText="1"/>
      <protection locked="0"/>
    </xf>
    <xf numFmtId="0" fontId="42" fillId="0" borderId="0" xfId="0" applyFont="1"/>
    <xf numFmtId="0" fontId="13" fillId="0" borderId="0" xfId="2" applyAlignment="1" applyProtection="1">
      <alignment wrapText="1"/>
      <protection locked="0"/>
    </xf>
    <xf numFmtId="0" fontId="0" fillId="0" borderId="0" xfId="0" applyAlignment="1" applyProtection="1">
      <alignment horizontal="left" vertical="top" wrapText="1"/>
      <protection locked="0"/>
    </xf>
    <xf numFmtId="0" fontId="0" fillId="0" borderId="0" xfId="0" applyProtection="1">
      <protection locked="0"/>
    </xf>
    <xf numFmtId="0" fontId="0" fillId="0" borderId="0" xfId="0" applyAlignment="1" applyProtection="1">
      <alignment wrapText="1"/>
      <protection locked="0"/>
    </xf>
    <xf numFmtId="0" fontId="17" fillId="0" borderId="0" xfId="0" applyFont="1" applyProtection="1">
      <protection locked="0"/>
    </xf>
    <xf numFmtId="0" fontId="11" fillId="0" borderId="19" xfId="0" applyFont="1" applyBorder="1" applyAlignment="1" applyProtection="1">
      <alignment horizontal="justify" vertical="center"/>
      <protection locked="0"/>
    </xf>
    <xf numFmtId="0" fontId="22" fillId="0" borderId="19" xfId="0" applyFont="1" applyBorder="1" applyAlignment="1" applyProtection="1">
      <alignment horizontal="justify" vertical="center"/>
      <protection locked="0"/>
    </xf>
    <xf numFmtId="0" fontId="0" fillId="0" borderId="19" xfId="0" applyBorder="1" applyProtection="1">
      <protection locked="0"/>
    </xf>
    <xf numFmtId="0" fontId="26" fillId="0" borderId="19" xfId="0" applyFont="1" applyBorder="1" applyAlignment="1" applyProtection="1">
      <alignment horizontal="justify" vertical="center"/>
      <protection locked="0"/>
    </xf>
    <xf numFmtId="0" fontId="0" fillId="0" borderId="21" xfId="0" applyBorder="1" applyProtection="1">
      <protection locked="0"/>
    </xf>
    <xf numFmtId="11" fontId="0" fillId="0" borderId="0" xfId="0" applyNumberFormat="1" applyProtection="1">
      <protection locked="0"/>
    </xf>
    <xf numFmtId="0" fontId="18" fillId="0" borderId="0" xfId="0" applyFont="1" applyProtection="1">
      <protection locked="0"/>
    </xf>
    <xf numFmtId="14" fontId="0" fillId="0" borderId="0" xfId="0" applyNumberFormat="1" applyProtection="1">
      <protection locked="0"/>
    </xf>
    <xf numFmtId="0" fontId="4" fillId="0" borderId="0" xfId="0" applyFont="1" applyAlignment="1" applyProtection="1">
      <alignment vertical="center" wrapText="1"/>
      <protection locked="0"/>
    </xf>
    <xf numFmtId="49" fontId="10" fillId="0" borderId="4" xfId="0" applyNumberFormat="1" applyFont="1" applyBorder="1" applyAlignment="1" applyProtection="1">
      <alignment horizontal="left" vertical="top" wrapText="1"/>
      <protection locked="0"/>
    </xf>
    <xf numFmtId="14" fontId="10" fillId="0" borderId="4" xfId="0" applyNumberFormat="1" applyFont="1" applyBorder="1" applyAlignment="1" applyProtection="1">
      <alignment horizontal="left" vertical="top" wrapText="1"/>
      <protection locked="0"/>
    </xf>
    <xf numFmtId="14" fontId="10" fillId="0" borderId="9" xfId="0" applyNumberFormat="1" applyFont="1" applyBorder="1" applyAlignment="1" applyProtection="1">
      <alignment horizontal="left" vertical="top" wrapText="1"/>
      <protection locked="0"/>
    </xf>
    <xf numFmtId="0" fontId="0" fillId="10" borderId="11" xfId="0" applyFill="1" applyBorder="1" applyAlignment="1" applyProtection="1">
      <alignment vertical="center" wrapText="1"/>
      <protection locked="0"/>
    </xf>
    <xf numFmtId="49" fontId="1" fillId="0" borderId="4" xfId="0" applyNumberFormat="1" applyFont="1" applyBorder="1" applyAlignment="1" applyProtection="1">
      <alignment horizontal="left" vertical="top" wrapText="1"/>
      <protection locked="0"/>
    </xf>
    <xf numFmtId="0" fontId="0" fillId="10" borderId="13" xfId="0" applyFill="1" applyBorder="1" applyAlignment="1" applyProtection="1">
      <alignment vertical="center" wrapText="1"/>
      <protection locked="0"/>
    </xf>
    <xf numFmtId="49" fontId="10" fillId="0" borderId="9" xfId="0" applyNumberFormat="1" applyFont="1" applyBorder="1" applyAlignment="1" applyProtection="1">
      <alignment horizontal="left" vertical="top" wrapText="1"/>
      <protection locked="0"/>
    </xf>
    <xf numFmtId="0" fontId="0" fillId="0" borderId="14" xfId="0" applyBorder="1" applyAlignment="1" applyProtection="1">
      <alignment vertical="center" wrapText="1"/>
      <protection locked="0"/>
    </xf>
    <xf numFmtId="49" fontId="0" fillId="0" borderId="14" xfId="0" applyNumberFormat="1" applyBorder="1" applyAlignment="1" applyProtection="1">
      <alignment vertical="top" wrapText="1"/>
      <protection locked="0"/>
    </xf>
    <xf numFmtId="0" fontId="0" fillId="3" borderId="3" xfId="0" applyFill="1" applyBorder="1" applyAlignment="1" applyProtection="1">
      <alignment vertical="center" wrapText="1"/>
      <protection locked="0"/>
    </xf>
    <xf numFmtId="49" fontId="1" fillId="0" borderId="6" xfId="0" applyNumberFormat="1" applyFont="1" applyBorder="1" applyAlignment="1" applyProtection="1">
      <alignment horizontal="left" vertical="top" wrapText="1"/>
      <protection locked="0"/>
    </xf>
    <xf numFmtId="0" fontId="1" fillId="0" borderId="0" xfId="0" applyFont="1" applyProtection="1">
      <protection locked="0"/>
    </xf>
    <xf numFmtId="0" fontId="10" fillId="0" borderId="0" xfId="0" applyFont="1" applyProtection="1">
      <protection locked="0"/>
    </xf>
    <xf numFmtId="0" fontId="2"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0" fillId="0" borderId="0" xfId="0" applyAlignment="1" applyProtection="1">
      <alignment horizontal="left" vertical="center" wrapText="1"/>
      <protection locked="0"/>
    </xf>
    <xf numFmtId="0" fontId="3" fillId="4" borderId="0" xfId="0" applyFont="1" applyFill="1" applyAlignment="1" applyProtection="1">
      <alignment horizontal="left" vertical="center" wrapText="1"/>
      <protection locked="0"/>
    </xf>
    <xf numFmtId="0" fontId="0" fillId="4" borderId="0" xfId="0" applyFill="1" applyAlignment="1" applyProtection="1">
      <alignment vertical="center" wrapText="1"/>
      <protection locked="0"/>
    </xf>
    <xf numFmtId="0" fontId="5" fillId="0" borderId="0" xfId="0" applyFont="1" applyAlignment="1" applyProtection="1">
      <alignment horizontal="left" vertical="center" wrapText="1"/>
      <protection locked="0"/>
    </xf>
    <xf numFmtId="0" fontId="2" fillId="0" borderId="0" xfId="1" applyFont="1" applyFill="1" applyBorder="1" applyAlignment="1" applyProtection="1">
      <alignment horizontal="center"/>
      <protection locked="0"/>
    </xf>
    <xf numFmtId="0" fontId="2" fillId="0" borderId="0" xfId="1" applyFont="1" applyFill="1" applyBorder="1" applyAlignment="1" applyProtection="1">
      <protection locked="0"/>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vertical="center"/>
      <protection locked="0"/>
    </xf>
    <xf numFmtId="0" fontId="15" fillId="0" borderId="0" xfId="0" applyFont="1" applyProtection="1">
      <protection locked="0"/>
    </xf>
    <xf numFmtId="0" fontId="1" fillId="0" borderId="0" xfId="0" applyFont="1" applyAlignment="1" applyProtection="1">
      <alignment horizontal="right" vertical="center" wrapText="1"/>
      <protection locked="0"/>
    </xf>
    <xf numFmtId="0" fontId="5" fillId="0" borderId="0" xfId="0" applyFont="1" applyAlignment="1" applyProtection="1">
      <alignment horizontal="center" vertical="center" wrapText="1"/>
      <protection locked="0"/>
    </xf>
    <xf numFmtId="0" fontId="7" fillId="0" borderId="0" xfId="0" applyFont="1" applyAlignment="1" applyProtection="1">
      <alignment vertical="top" wrapText="1"/>
      <protection locked="0"/>
    </xf>
    <xf numFmtId="0" fontId="28" fillId="0" borderId="0" xfId="0" applyFont="1" applyAlignment="1" applyProtection="1">
      <alignment horizontal="justify" vertical="center"/>
      <protection locked="0"/>
    </xf>
    <xf numFmtId="0" fontId="3" fillId="3" borderId="12"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0" fillId="3" borderId="11"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14" fillId="0" borderId="0" xfId="1" applyFont="1" applyFill="1" applyAlignment="1" applyProtection="1">
      <alignment horizontal="left" wrapText="1"/>
      <protection locked="0"/>
    </xf>
    <xf numFmtId="49" fontId="1" fillId="10" borderId="16" xfId="0" applyNumberFormat="1" applyFont="1" applyFill="1" applyBorder="1" applyAlignment="1" applyProtection="1">
      <alignment horizontal="left" vertical="top" wrapText="1"/>
      <protection locked="0"/>
    </xf>
    <xf numFmtId="0" fontId="11" fillId="0" borderId="19" xfId="0" applyFont="1" applyBorder="1" applyAlignment="1">
      <alignment horizontal="justify" vertical="center"/>
    </xf>
    <xf numFmtId="0" fontId="34" fillId="0" borderId="0" xfId="0" applyFont="1"/>
    <xf numFmtId="0" fontId="0" fillId="0" borderId="0" xfId="0" applyAlignment="1" applyProtection="1">
      <alignment vertical="top" wrapText="1"/>
      <protection locked="0"/>
    </xf>
    <xf numFmtId="0" fontId="19" fillId="0" borderId="0" xfId="0" applyFont="1" applyAlignment="1" applyProtection="1">
      <alignment vertical="top" wrapText="1"/>
      <protection locked="0"/>
    </xf>
    <xf numFmtId="0" fontId="0" fillId="0" borderId="0" xfId="0" applyAlignment="1" applyProtection="1">
      <alignment horizontal="left" vertical="top" wrapText="1" indent="3"/>
      <protection locked="0"/>
    </xf>
    <xf numFmtId="0" fontId="33" fillId="0" borderId="0" xfId="0" applyFont="1" applyAlignment="1" applyProtection="1">
      <alignment horizontal="left" vertical="top" wrapText="1" indent="6"/>
      <protection locked="0"/>
    </xf>
    <xf numFmtId="0" fontId="0" fillId="0" borderId="0" xfId="0" applyAlignment="1" applyProtection="1">
      <alignment horizontal="left" vertical="top" wrapText="1" indent="9"/>
      <protection locked="0"/>
    </xf>
    <xf numFmtId="0" fontId="11" fillId="0" borderId="18" xfId="0" applyFont="1" applyBorder="1" applyAlignment="1">
      <alignment horizontal="justify" vertical="center" wrapText="1"/>
    </xf>
    <xf numFmtId="0" fontId="1" fillId="0" borderId="0" xfId="0" applyFont="1" applyAlignment="1" applyProtection="1">
      <alignment vertical="top" wrapText="1"/>
      <protection locked="0"/>
    </xf>
    <xf numFmtId="0" fontId="2" fillId="0" borderId="0" xfId="1" applyFont="1" applyFill="1" applyBorder="1" applyAlignment="1" applyProtection="1">
      <alignment horizontal="center" wrapText="1"/>
      <protection locked="0"/>
    </xf>
    <xf numFmtId="0" fontId="2" fillId="0" borderId="0" xfId="1" applyFont="1" applyFill="1" applyBorder="1" applyAlignment="1" applyProtection="1">
      <alignment wrapText="1"/>
      <protection locked="0"/>
    </xf>
    <xf numFmtId="0" fontId="0" fillId="0" borderId="0" xfId="0" applyAlignment="1">
      <alignment wrapText="1"/>
    </xf>
    <xf numFmtId="0" fontId="0" fillId="0" borderId="0" xfId="0" applyAlignment="1">
      <alignment horizontal="left" vertical="center" wrapText="1"/>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0" fontId="17" fillId="0" borderId="0" xfId="0" applyFont="1" applyAlignment="1" applyProtection="1">
      <alignment horizontal="center" vertical="center" wrapText="1"/>
      <protection locked="0"/>
    </xf>
    <xf numFmtId="0" fontId="30" fillId="0" borderId="19" xfId="0" applyFont="1" applyBorder="1" applyAlignment="1" applyProtection="1">
      <alignment horizontal="justify" vertical="center"/>
      <protection locked="0"/>
    </xf>
    <xf numFmtId="11" fontId="0" fillId="13" borderId="0" xfId="0" applyNumberFormat="1" applyFill="1" applyProtection="1">
      <protection locked="0"/>
    </xf>
    <xf numFmtId="11" fontId="0" fillId="17" borderId="0" xfId="0" applyNumberFormat="1" applyFill="1" applyProtection="1">
      <protection locked="0"/>
    </xf>
    <xf numFmtId="11" fontId="0" fillId="8" borderId="0" xfId="0" applyNumberFormat="1" applyFill="1" applyProtection="1">
      <protection locked="0"/>
    </xf>
    <xf numFmtId="11" fontId="37" fillId="8" borderId="0" xfId="0" applyNumberFormat="1" applyFont="1" applyFill="1" applyAlignment="1" applyProtection="1">
      <alignment horizontal="left" vertical="center" indent="1"/>
      <protection locked="0"/>
    </xf>
    <xf numFmtId="11" fontId="18" fillId="8" borderId="0" xfId="0" applyNumberFormat="1" applyFont="1" applyFill="1" applyProtection="1">
      <protection locked="0"/>
    </xf>
    <xf numFmtId="0" fontId="16" fillId="18" borderId="0" xfId="1" applyFont="1" applyFill="1" applyBorder="1" applyAlignment="1" applyProtection="1">
      <alignment horizontal="center" vertical="top" wrapText="1"/>
      <protection locked="0"/>
    </xf>
    <xf numFmtId="0" fontId="16" fillId="18" borderId="0" xfId="1" applyFont="1" applyFill="1" applyBorder="1" applyAlignment="1" applyProtection="1">
      <protection locked="0"/>
    </xf>
    <xf numFmtId="0" fontId="0" fillId="3" borderId="12" xfId="0" applyFill="1" applyBorder="1" applyAlignment="1" applyProtection="1">
      <alignment vertical="center" wrapText="1"/>
      <protection locked="0"/>
    </xf>
    <xf numFmtId="0" fontId="0" fillId="3" borderId="25" xfId="0" applyFill="1" applyBorder="1" applyAlignment="1" applyProtection="1">
      <alignment vertical="center" wrapText="1"/>
      <protection locked="0"/>
    </xf>
    <xf numFmtId="0" fontId="0" fillId="3" borderId="10" xfId="0" applyFill="1" applyBorder="1" applyAlignment="1" applyProtection="1">
      <alignment horizontal="center" vertical="center" wrapText="1"/>
      <protection locked="0"/>
    </xf>
    <xf numFmtId="0" fontId="42" fillId="0" borderId="0" xfId="0" applyFont="1" applyProtection="1">
      <protection locked="0"/>
    </xf>
    <xf numFmtId="0" fontId="42" fillId="0" borderId="0" xfId="0" applyFont="1" applyAlignment="1" applyProtection="1">
      <alignment wrapText="1"/>
      <protection locked="0"/>
    </xf>
    <xf numFmtId="0" fontId="44" fillId="0" borderId="0" xfId="2" applyFont="1" applyAlignment="1" applyProtection="1">
      <alignment wrapText="1"/>
      <protection locked="0"/>
    </xf>
    <xf numFmtId="0" fontId="45" fillId="0" borderId="0" xfId="0" applyFont="1" applyProtection="1">
      <protection locked="0"/>
    </xf>
    <xf numFmtId="0" fontId="45" fillId="0" borderId="0" xfId="0" applyFont="1" applyAlignment="1" applyProtection="1">
      <alignment horizontal="left" vertical="top" wrapText="1"/>
      <protection locked="0"/>
    </xf>
    <xf numFmtId="0" fontId="44" fillId="0" borderId="0" xfId="2" applyFont="1" applyAlignment="1" applyProtection="1">
      <protection locked="0"/>
    </xf>
    <xf numFmtId="0" fontId="43" fillId="0" borderId="0" xfId="0" applyFont="1" applyProtection="1">
      <protection locked="0"/>
    </xf>
    <xf numFmtId="0" fontId="43" fillId="0" borderId="0" xfId="0" applyFont="1" applyAlignment="1" applyProtection="1">
      <alignment wrapText="1"/>
      <protection locked="0"/>
    </xf>
    <xf numFmtId="0" fontId="44" fillId="0" borderId="0" xfId="2" applyFont="1" applyAlignment="1" applyProtection="1">
      <alignment horizontal="left" vertical="top" wrapText="1"/>
      <protection locked="0"/>
    </xf>
    <xf numFmtId="0" fontId="45" fillId="0" borderId="0" xfId="0" applyFont="1" applyAlignment="1" applyProtection="1">
      <alignment vertical="top" wrapText="1"/>
      <protection locked="0"/>
    </xf>
    <xf numFmtId="0" fontId="44" fillId="0" borderId="0" xfId="2" applyFont="1" applyAlignment="1" applyProtection="1">
      <alignment vertical="top" wrapText="1"/>
      <protection locked="0"/>
    </xf>
    <xf numFmtId="0" fontId="1" fillId="0" borderId="0" xfId="0" applyFont="1" applyAlignment="1" applyProtection="1">
      <alignment vertical="top"/>
      <protection locked="0"/>
    </xf>
    <xf numFmtId="0" fontId="0" fillId="0" borderId="0" xfId="0" applyAlignment="1" applyProtection="1">
      <alignment vertical="center" wrapText="1"/>
      <protection locked="0"/>
    </xf>
    <xf numFmtId="0" fontId="1" fillId="0" borderId="0" xfId="0" applyFont="1" applyAlignment="1" applyProtection="1">
      <alignment wrapText="1"/>
      <protection locked="0"/>
    </xf>
    <xf numFmtId="0" fontId="1" fillId="0" borderId="0" xfId="0" applyFont="1" applyAlignment="1" applyProtection="1">
      <alignment horizontal="left" vertical="center" wrapText="1"/>
      <protection locked="0"/>
    </xf>
    <xf numFmtId="0" fontId="17" fillId="0" borderId="0" xfId="0" applyFont="1" applyAlignment="1" applyProtection="1">
      <alignment wrapText="1"/>
      <protection locked="0"/>
    </xf>
    <xf numFmtId="0" fontId="19" fillId="0" borderId="0" xfId="0" applyFont="1" applyAlignment="1">
      <alignment wrapText="1"/>
    </xf>
    <xf numFmtId="4" fontId="0" fillId="0" borderId="0" xfId="0" applyNumberFormat="1"/>
    <xf numFmtId="0" fontId="2" fillId="0" borderId="0" xfId="0" applyFont="1" applyAlignment="1" applyProtection="1">
      <alignment horizontal="center" vertical="center" wrapText="1"/>
      <protection locked="0"/>
    </xf>
    <xf numFmtId="0" fontId="16" fillId="18" borderId="0" xfId="1" applyFont="1" applyFill="1" applyBorder="1" applyAlignment="1" applyProtection="1">
      <alignment horizontal="left" vertical="center" wrapText="1"/>
      <protection locked="0"/>
    </xf>
    <xf numFmtId="0" fontId="21" fillId="17" borderId="0" xfId="3" applyFont="1" applyFill="1" applyBorder="1" applyAlignment="1" applyProtection="1">
      <alignment horizontal="left" vertical="center" wrapText="1"/>
      <protection locked="0"/>
    </xf>
    <xf numFmtId="0" fontId="38" fillId="0" borderId="0" xfId="0" applyFont="1" applyAlignment="1">
      <alignment horizontal="center" vertical="center" wrapText="1"/>
    </xf>
    <xf numFmtId="0" fontId="0" fillId="3" borderId="36" xfId="0" applyFill="1" applyBorder="1" applyAlignment="1" applyProtection="1">
      <alignment vertical="center" wrapText="1"/>
      <protection locked="0"/>
    </xf>
    <xf numFmtId="0" fontId="0" fillId="3" borderId="36" xfId="0" applyFill="1" applyBorder="1" applyAlignment="1" applyProtection="1">
      <alignment horizontal="left" vertical="center" wrapText="1"/>
      <protection locked="0"/>
    </xf>
    <xf numFmtId="49" fontId="1" fillId="10" borderId="36" xfId="0" applyNumberFormat="1" applyFont="1" applyFill="1" applyBorder="1" applyAlignment="1" applyProtection="1">
      <alignment horizontal="left" vertical="top" wrapText="1"/>
      <protection locked="0"/>
    </xf>
    <xf numFmtId="49" fontId="1" fillId="0" borderId="36" xfId="0" applyNumberFormat="1" applyFont="1" applyBorder="1" applyAlignment="1" applyProtection="1">
      <alignment horizontal="left" vertical="top" wrapText="1"/>
      <protection locked="0"/>
    </xf>
    <xf numFmtId="49" fontId="1" fillId="9" borderId="36" xfId="0" applyNumberFormat="1" applyFont="1" applyFill="1" applyBorder="1" applyAlignment="1">
      <alignment horizontal="center" vertical="center" wrapText="1"/>
    </xf>
    <xf numFmtId="0" fontId="52" fillId="19" borderId="0" xfId="3" applyFont="1" applyFill="1" applyBorder="1" applyAlignment="1" applyProtection="1">
      <alignment horizontal="left" vertical="center" wrapText="1"/>
      <protection locked="0"/>
    </xf>
    <xf numFmtId="0" fontId="53" fillId="20" borderId="0" xfId="3" applyFont="1" applyFill="1" applyBorder="1" applyAlignment="1" applyProtection="1">
      <alignment horizontal="left" vertical="center" wrapText="1"/>
      <protection locked="0"/>
    </xf>
    <xf numFmtId="0" fontId="0" fillId="15" borderId="0" xfId="0" applyFill="1" applyAlignment="1">
      <alignment horizontal="left" vertical="top" wrapText="1"/>
    </xf>
    <xf numFmtId="0" fontId="0" fillId="14" borderId="36" xfId="0" applyFill="1" applyBorder="1" applyAlignment="1">
      <alignment horizontal="center" vertical="center" wrapText="1"/>
    </xf>
    <xf numFmtId="0" fontId="52" fillId="19" borderId="0" xfId="3" applyFont="1" applyFill="1" applyBorder="1" applyAlignment="1" applyProtection="1">
      <alignment horizontal="left" vertical="top" wrapText="1"/>
      <protection locked="0"/>
    </xf>
    <xf numFmtId="0" fontId="3" fillId="3" borderId="36" xfId="0" applyFont="1"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wrapText="1"/>
      <protection locked="0"/>
    </xf>
    <xf numFmtId="0" fontId="1" fillId="14" borderId="36" xfId="0" applyFont="1" applyFill="1" applyBorder="1" applyAlignment="1" applyProtection="1">
      <alignment horizontal="center" vertical="center" wrapText="1"/>
      <protection locked="0"/>
    </xf>
    <xf numFmtId="0" fontId="1" fillId="14" borderId="36" xfId="0" applyFont="1" applyFill="1" applyBorder="1" applyAlignment="1" applyProtection="1">
      <alignment horizontal="left" vertical="center"/>
      <protection locked="0"/>
    </xf>
    <xf numFmtId="0" fontId="0" fillId="0" borderId="0" xfId="0" applyAlignment="1" applyProtection="1">
      <alignment horizontal="center" vertical="center"/>
      <protection locked="0"/>
    </xf>
    <xf numFmtId="0" fontId="56" fillId="0" borderId="0" xfId="0" applyFont="1"/>
    <xf numFmtId="0" fontId="0" fillId="0" borderId="0" xfId="0" applyAlignment="1">
      <alignment vertical="center"/>
    </xf>
    <xf numFmtId="0" fontId="33" fillId="0" borderId="36" xfId="0" applyFont="1" applyBorder="1" applyAlignment="1">
      <alignment horizontal="left" vertical="center" wrapText="1" indent="2"/>
    </xf>
    <xf numFmtId="0" fontId="33" fillId="0" borderId="36" xfId="0" applyFont="1" applyBorder="1" applyAlignment="1">
      <alignment vertical="center" wrapText="1"/>
    </xf>
    <xf numFmtId="0" fontId="33" fillId="0" borderId="0" xfId="0" applyFont="1" applyAlignment="1">
      <alignment vertical="center"/>
    </xf>
    <xf numFmtId="0" fontId="0" fillId="14" borderId="36" xfId="0" applyFill="1" applyBorder="1" applyAlignment="1" applyProtection="1">
      <alignment horizontal="center" vertical="center" wrapText="1"/>
      <protection locked="0"/>
    </xf>
    <xf numFmtId="0" fontId="0" fillId="14" borderId="36" xfId="0" applyFill="1" applyBorder="1" applyAlignment="1" applyProtection="1">
      <alignment horizontal="center" vertical="center"/>
      <protection locked="0"/>
    </xf>
    <xf numFmtId="0" fontId="0" fillId="14" borderId="36" xfId="0" applyFill="1" applyBorder="1" applyAlignment="1" applyProtection="1">
      <alignment horizontal="left" vertical="center" wrapText="1"/>
      <protection locked="0"/>
    </xf>
    <xf numFmtId="0" fontId="0" fillId="0" borderId="0" xfId="0" applyAlignment="1">
      <alignment horizontal="left" vertical="top"/>
    </xf>
    <xf numFmtId="0" fontId="1" fillId="14" borderId="36" xfId="0" applyFont="1" applyFill="1" applyBorder="1" applyAlignment="1" applyProtection="1">
      <alignment horizontal="center" vertical="center"/>
      <protection locked="0"/>
    </xf>
    <xf numFmtId="0" fontId="58" fillId="0" borderId="0" xfId="0" applyFont="1" applyProtection="1">
      <protection locked="0"/>
    </xf>
    <xf numFmtId="3" fontId="0" fillId="0" borderId="36" xfId="0" applyNumberFormat="1" applyBorder="1" applyAlignment="1" applyProtection="1">
      <alignment horizontal="right" vertical="center" wrapText="1"/>
      <protection locked="0"/>
    </xf>
    <xf numFmtId="0" fontId="0" fillId="3" borderId="36" xfId="0" applyFill="1" applyBorder="1" applyAlignment="1" applyProtection="1">
      <alignment horizontal="center" vertical="center" wrapText="1"/>
      <protection locked="0"/>
    </xf>
    <xf numFmtId="0" fontId="0" fillId="3" borderId="33" xfId="0" applyFill="1" applyBorder="1" applyAlignment="1" applyProtection="1">
      <alignment vertical="center" wrapText="1"/>
      <protection locked="0"/>
    </xf>
    <xf numFmtId="0" fontId="7" fillId="14" borderId="36" xfId="0" applyFont="1" applyFill="1" applyBorder="1" applyAlignment="1" applyProtection="1">
      <alignment horizontal="justify"/>
      <protection locked="0"/>
    </xf>
    <xf numFmtId="0" fontId="62" fillId="0" borderId="0" xfId="0" applyFont="1"/>
    <xf numFmtId="0" fontId="34" fillId="0" borderId="0" xfId="0" applyFont="1" applyProtection="1">
      <protection locked="0"/>
    </xf>
    <xf numFmtId="0" fontId="33" fillId="0" borderId="0" xfId="0" applyFont="1" applyAlignment="1">
      <alignment horizontal="center" vertical="center"/>
    </xf>
    <xf numFmtId="0" fontId="63" fillId="12" borderId="0" xfId="1" applyFont="1" applyFill="1" applyAlignment="1" applyProtection="1">
      <alignment horizontal="left" vertical="center"/>
      <protection locked="0"/>
    </xf>
    <xf numFmtId="0" fontId="19" fillId="14" borderId="36" xfId="0" applyFont="1" applyFill="1" applyBorder="1" applyAlignment="1">
      <alignment horizontal="centerContinuous" vertical="center"/>
    </xf>
    <xf numFmtId="0" fontId="64" fillId="0" borderId="0" xfId="0" applyFont="1"/>
    <xf numFmtId="0" fontId="19" fillId="0" borderId="0" xfId="0" applyFont="1"/>
    <xf numFmtId="0" fontId="0" fillId="14" borderId="36" xfId="0" applyFill="1" applyBorder="1" applyAlignment="1">
      <alignment horizontal="centerContinuous" vertical="center"/>
    </xf>
    <xf numFmtId="0" fontId="0" fillId="14" borderId="36" xfId="0" applyFill="1" applyBorder="1" applyAlignment="1">
      <alignment horizontal="left" vertical="center"/>
    </xf>
    <xf numFmtId="0" fontId="0" fillId="14" borderId="35" xfId="0" applyFill="1" applyBorder="1" applyAlignment="1">
      <alignment horizontal="centerContinuous" vertical="center"/>
    </xf>
    <xf numFmtId="0" fontId="0" fillId="14" borderId="37" xfId="0" applyFill="1" applyBorder="1" applyAlignment="1">
      <alignment horizontal="centerContinuous" vertical="center"/>
    </xf>
    <xf numFmtId="0" fontId="0" fillId="14" borderId="39" xfId="0" applyFill="1" applyBorder="1" applyAlignment="1">
      <alignment horizontal="centerContinuous" vertical="center"/>
    </xf>
    <xf numFmtId="0" fontId="0" fillId="14" borderId="43" xfId="0" applyFill="1" applyBorder="1" applyAlignment="1">
      <alignment horizontal="center" vertical="center" wrapText="1"/>
    </xf>
    <xf numFmtId="0" fontId="0" fillId="14" borderId="44" xfId="0" applyFill="1" applyBorder="1" applyAlignment="1">
      <alignment horizontal="center" vertical="center" wrapText="1"/>
    </xf>
    <xf numFmtId="0" fontId="0" fillId="14" borderId="45" xfId="0" applyFill="1" applyBorder="1" applyAlignment="1">
      <alignment horizontal="center" vertical="center" wrapText="1"/>
    </xf>
    <xf numFmtId="0" fontId="0" fillId="14" borderId="36" xfId="0" applyFill="1" applyBorder="1" applyAlignment="1">
      <alignment horizontal="left" vertical="center" wrapText="1"/>
    </xf>
    <xf numFmtId="0" fontId="0" fillId="0" borderId="0" xfId="0" applyAlignment="1">
      <alignment horizontal="left"/>
    </xf>
    <xf numFmtId="0" fontId="35" fillId="0" borderId="0" xfId="0" applyFont="1"/>
    <xf numFmtId="0" fontId="61" fillId="0" borderId="0" xfId="0" applyFont="1"/>
    <xf numFmtId="0" fontId="0" fillId="0" borderId="0" xfId="0" applyAlignment="1">
      <alignment horizontal="left" vertical="center"/>
    </xf>
    <xf numFmtId="0" fontId="0" fillId="17" borderId="0" xfId="0" applyFill="1" applyAlignment="1" applyProtection="1">
      <alignment wrapText="1"/>
      <protection locked="0"/>
    </xf>
    <xf numFmtId="0" fontId="0" fillId="8" borderId="0" xfId="0" applyFill="1" applyAlignment="1" applyProtection="1">
      <alignment wrapText="1"/>
      <protection locked="0"/>
    </xf>
    <xf numFmtId="0" fontId="55" fillId="12" borderId="0" xfId="1" applyFont="1" applyFill="1" applyAlignment="1" applyProtection="1">
      <protection locked="0"/>
    </xf>
    <xf numFmtId="0" fontId="63" fillId="12" borderId="0" xfId="1" applyFont="1" applyFill="1" applyAlignment="1" applyProtection="1">
      <protection locked="0"/>
    </xf>
    <xf numFmtId="0" fontId="0" fillId="12" borderId="0" xfId="0" applyFill="1" applyProtection="1">
      <protection locked="0"/>
    </xf>
    <xf numFmtId="2" fontId="0" fillId="10" borderId="36" xfId="4" applyNumberFormat="1" applyFont="1" applyFill="1" applyBorder="1" applyAlignment="1" applyProtection="1">
      <alignment horizontal="center" vertical="center"/>
      <protection locked="0"/>
    </xf>
    <xf numFmtId="0" fontId="1" fillId="0" borderId="0" xfId="0" applyFont="1" applyAlignment="1" applyProtection="1">
      <alignment horizontal="center" vertical="top" wrapText="1"/>
      <protection locked="0"/>
    </xf>
    <xf numFmtId="2" fontId="0" fillId="10" borderId="36" xfId="0" applyNumberFormat="1" applyFill="1" applyBorder="1" applyAlignment="1" applyProtection="1">
      <alignment horizontal="center" vertical="center" wrapText="1"/>
      <protection locked="0"/>
    </xf>
    <xf numFmtId="0" fontId="54" fillId="0" borderId="0" xfId="0" applyFont="1" applyAlignment="1" applyProtection="1">
      <alignment horizontal="left" vertical="top" wrapText="1"/>
      <protection locked="0"/>
    </xf>
    <xf numFmtId="166" fontId="0" fillId="10" borderId="36" xfId="0" applyNumberFormat="1" applyFill="1" applyBorder="1" applyAlignment="1" applyProtection="1">
      <alignment horizontal="right" vertical="center" wrapText="1"/>
      <protection locked="0"/>
    </xf>
    <xf numFmtId="0" fontId="33" fillId="0" borderId="0" xfId="0" applyFont="1" applyAlignment="1">
      <alignment horizontal="left" vertical="center" wrapText="1" indent="2"/>
    </xf>
    <xf numFmtId="0" fontId="33" fillId="0" borderId="0" xfId="0" applyFont="1" applyAlignment="1">
      <alignment horizontal="center" vertical="center" wrapText="1"/>
    </xf>
    <xf numFmtId="0" fontId="33" fillId="0" borderId="0" xfId="0" applyFont="1" applyAlignment="1">
      <alignment vertical="center" wrapText="1"/>
    </xf>
    <xf numFmtId="0" fontId="47" fillId="0" borderId="0" xfId="0" applyFont="1" applyProtection="1">
      <protection locked="0"/>
    </xf>
    <xf numFmtId="0" fontId="0" fillId="5" borderId="36" xfId="0" applyFill="1" applyBorder="1" applyAlignment="1" applyProtection="1">
      <alignment horizontal="center" vertical="center" wrapText="1"/>
      <protection locked="0"/>
    </xf>
    <xf numFmtId="10" fontId="0" fillId="14" borderId="36" xfId="0" applyNumberFormat="1" applyFill="1" applyBorder="1" applyAlignment="1" applyProtection="1">
      <alignment horizontal="right" vertical="center"/>
      <protection locked="0"/>
    </xf>
    <xf numFmtId="0" fontId="3" fillId="14" borderId="36" xfId="0" applyFont="1" applyFill="1" applyBorder="1" applyAlignment="1" applyProtection="1">
      <alignment horizontal="center" vertical="center" wrapText="1"/>
      <protection locked="0"/>
    </xf>
    <xf numFmtId="2" fontId="0" fillId="14" borderId="36" xfId="0" applyNumberFormat="1" applyFill="1" applyBorder="1" applyAlignment="1" applyProtection="1">
      <alignment horizontal="right" vertical="center" wrapText="1"/>
      <protection locked="0"/>
    </xf>
    <xf numFmtId="3" fontId="0" fillId="14" borderId="36" xfId="0" applyNumberFormat="1" applyFill="1" applyBorder="1" applyAlignment="1" applyProtection="1">
      <alignment horizontal="right" vertical="center" wrapText="1"/>
      <protection locked="0"/>
    </xf>
    <xf numFmtId="3" fontId="0" fillId="14" borderId="36" xfId="4" applyNumberFormat="1" applyFont="1" applyFill="1" applyBorder="1" applyAlignment="1" applyProtection="1">
      <alignment horizontal="right" vertical="center" wrapText="1"/>
      <protection locked="0"/>
    </xf>
    <xf numFmtId="3" fontId="36" fillId="14" borderId="36" xfId="4" applyNumberFormat="1" applyFont="1" applyFill="1" applyBorder="1" applyAlignment="1" applyProtection="1">
      <alignment horizontal="right" vertical="center" wrapText="1"/>
      <protection locked="0"/>
    </xf>
    <xf numFmtId="2" fontId="0" fillId="14" borderId="36" xfId="4" applyNumberFormat="1" applyFont="1" applyFill="1" applyBorder="1" applyAlignment="1" applyProtection="1">
      <alignment horizontal="center" vertical="center"/>
      <protection locked="0"/>
    </xf>
    <xf numFmtId="2" fontId="0" fillId="14" borderId="36" xfId="0" applyNumberFormat="1" applyFill="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1" fillId="14" borderId="46" xfId="0" applyFont="1" applyFill="1" applyBorder="1" applyAlignment="1" applyProtection="1">
      <alignment horizontal="left" vertical="center"/>
      <protection locked="0"/>
    </xf>
    <xf numFmtId="166" fontId="0" fillId="14" borderId="36" xfId="0" applyNumberFormat="1" applyFill="1" applyBorder="1" applyAlignment="1" applyProtection="1">
      <alignment horizontal="right" vertical="center" wrapText="1"/>
      <protection locked="0"/>
    </xf>
    <xf numFmtId="3" fontId="41" fillId="23" borderId="36" xfId="0" applyNumberFormat="1" applyFont="1" applyFill="1" applyBorder="1" applyAlignment="1" applyProtection="1">
      <alignment horizontal="right" vertical="center" shrinkToFit="1"/>
      <protection locked="0"/>
    </xf>
    <xf numFmtId="4" fontId="41" fillId="23" borderId="36" xfId="0" applyNumberFormat="1" applyFont="1" applyFill="1" applyBorder="1" applyAlignment="1" applyProtection="1">
      <alignment horizontal="right" vertical="center" shrinkToFit="1"/>
      <protection locked="0"/>
    </xf>
    <xf numFmtId="3" fontId="41" fillId="0" borderId="36" xfId="0" applyNumberFormat="1" applyFont="1" applyBorder="1" applyAlignment="1" applyProtection="1">
      <alignment horizontal="right" vertical="center" shrinkToFit="1"/>
      <protection locked="0"/>
    </xf>
    <xf numFmtId="4" fontId="41" fillId="0" borderId="36" xfId="0" applyNumberFormat="1" applyFont="1" applyBorder="1" applyAlignment="1" applyProtection="1">
      <alignment horizontal="right" vertical="center" shrinkToFit="1"/>
      <protection locked="0"/>
    </xf>
    <xf numFmtId="166" fontId="41" fillId="23" borderId="36" xfId="0" applyNumberFormat="1" applyFont="1" applyFill="1" applyBorder="1" applyAlignment="1" applyProtection="1">
      <alignment horizontal="right" vertical="center" shrinkToFit="1"/>
      <protection locked="0"/>
    </xf>
    <xf numFmtId="0" fontId="0" fillId="0" borderId="36" xfId="0" applyBorder="1" applyAlignment="1">
      <alignment horizontal="left" vertical="top"/>
    </xf>
    <xf numFmtId="0" fontId="19" fillId="14" borderId="38" xfId="0" applyFont="1" applyFill="1" applyBorder="1" applyAlignment="1" applyProtection="1">
      <alignment horizontal="center" vertical="top" wrapText="1"/>
      <protection locked="0"/>
    </xf>
    <xf numFmtId="0" fontId="3" fillId="10" borderId="49" xfId="0" applyFont="1" applyFill="1" applyBorder="1" applyAlignment="1" applyProtection="1">
      <alignment vertical="center" wrapText="1"/>
      <protection locked="0"/>
    </xf>
    <xf numFmtId="0" fontId="0" fillId="0" borderId="49" xfId="0" applyBorder="1" applyAlignment="1" applyProtection="1">
      <alignment horizontal="left" vertical="top" wrapText="1"/>
      <protection locked="0"/>
    </xf>
    <xf numFmtId="0" fontId="0" fillId="14" borderId="49" xfId="0" applyFill="1" applyBorder="1" applyAlignment="1" applyProtection="1">
      <alignment horizontal="center" vertical="center" wrapText="1"/>
      <protection locked="0"/>
    </xf>
    <xf numFmtId="0" fontId="5" fillId="2" borderId="49" xfId="0" applyFont="1" applyFill="1" applyBorder="1" applyAlignment="1" applyProtection="1">
      <alignment horizontal="left" vertical="center" wrapText="1"/>
      <protection locked="0"/>
    </xf>
    <xf numFmtId="3" fontId="0" fillId="10" borderId="49" xfId="5" applyNumberFormat="1" applyFont="1" applyFill="1" applyBorder="1" applyAlignment="1" applyProtection="1">
      <alignment horizontal="right" vertical="center" shrinkToFit="1"/>
      <protection locked="0"/>
    </xf>
    <xf numFmtId="9" fontId="0" fillId="2" borderId="49" xfId="6" applyFont="1" applyFill="1" applyBorder="1" applyAlignment="1" applyProtection="1">
      <alignment horizontal="right" vertical="center" wrapText="1"/>
      <protection locked="0"/>
    </xf>
    <xf numFmtId="3" fontId="0" fillId="0" borderId="49" xfId="5" applyNumberFormat="1" applyFont="1" applyFill="1" applyBorder="1" applyAlignment="1" applyProtection="1">
      <alignment horizontal="right" vertical="center" shrinkToFit="1"/>
      <protection locked="0"/>
    </xf>
    <xf numFmtId="0" fontId="5" fillId="0" borderId="49" xfId="0" applyFont="1" applyBorder="1" applyAlignment="1" applyProtection="1">
      <alignment horizontal="left" vertical="center" wrapText="1"/>
      <protection locked="0"/>
    </xf>
    <xf numFmtId="9" fontId="0" fillId="0" borderId="49" xfId="6" applyFont="1" applyFill="1" applyBorder="1" applyAlignment="1" applyProtection="1">
      <alignment horizontal="right" vertical="center" wrapText="1"/>
      <protection locked="0"/>
    </xf>
    <xf numFmtId="0" fontId="1" fillId="22" borderId="49" xfId="0" applyFont="1" applyFill="1" applyBorder="1" applyAlignment="1" applyProtection="1">
      <alignment horizontal="right" vertical="center" wrapText="1"/>
      <protection locked="0"/>
    </xf>
    <xf numFmtId="0" fontId="0" fillId="14" borderId="49" xfId="0" applyFill="1" applyBorder="1" applyAlignment="1" applyProtection="1">
      <alignment horizontal="center" vertical="top" wrapText="1"/>
      <protection locked="0"/>
    </xf>
    <xf numFmtId="0" fontId="0" fillId="14" borderId="50" xfId="0" applyFill="1" applyBorder="1" applyAlignment="1" applyProtection="1">
      <alignment horizontal="center" vertical="top" wrapText="1"/>
      <protection locked="0"/>
    </xf>
    <xf numFmtId="0" fontId="0" fillId="14" borderId="49" xfId="0" applyFill="1" applyBorder="1" applyAlignment="1" applyProtection="1">
      <alignment vertical="center" wrapText="1"/>
      <protection locked="0"/>
    </xf>
    <xf numFmtId="0" fontId="1" fillId="2" borderId="49" xfId="0" applyFont="1" applyFill="1" applyBorder="1" applyAlignment="1" applyProtection="1">
      <alignment horizontal="right" vertical="center" wrapText="1"/>
      <protection locked="0"/>
    </xf>
    <xf numFmtId="0" fontId="19" fillId="0" borderId="0" xfId="0" applyFont="1" applyAlignment="1">
      <alignment vertical="top"/>
    </xf>
    <xf numFmtId="0" fontId="1" fillId="14" borderId="36" xfId="0" applyFont="1" applyFill="1" applyBorder="1" applyAlignment="1" applyProtection="1">
      <alignment horizontal="center" vertical="top" wrapText="1"/>
      <protection locked="0"/>
    </xf>
    <xf numFmtId="3" fontId="1" fillId="14" borderId="36" xfId="0" applyNumberFormat="1" applyFont="1" applyFill="1" applyBorder="1" applyAlignment="1" applyProtection="1">
      <alignment horizontal="center" vertical="center" wrapText="1"/>
      <protection locked="0"/>
    </xf>
    <xf numFmtId="3" fontId="1" fillId="0" borderId="36" xfId="0" applyNumberFormat="1" applyFont="1" applyBorder="1" applyAlignment="1" applyProtection="1">
      <alignment horizontal="center" vertical="center" wrapText="1"/>
      <protection locked="0"/>
    </xf>
    <xf numFmtId="3" fontId="1" fillId="14" borderId="36" xfId="0" applyNumberFormat="1" applyFont="1" applyFill="1" applyBorder="1" applyAlignment="1" applyProtection="1">
      <alignment vertical="center" wrapText="1"/>
      <protection locked="0"/>
    </xf>
    <xf numFmtId="3" fontId="1" fillId="0" borderId="36" xfId="0" applyNumberFormat="1" applyFont="1" applyBorder="1" applyAlignment="1" applyProtection="1">
      <alignment vertical="center" wrapText="1"/>
      <protection locked="0"/>
    </xf>
    <xf numFmtId="168" fontId="1" fillId="10" borderId="36" xfId="0" applyNumberFormat="1" applyFont="1" applyFill="1" applyBorder="1" applyAlignment="1" applyProtection="1">
      <alignment horizontal="center" vertical="center" wrapText="1"/>
      <protection locked="0"/>
    </xf>
    <xf numFmtId="168" fontId="1" fillId="14" borderId="36" xfId="0" applyNumberFormat="1" applyFont="1" applyFill="1" applyBorder="1" applyAlignment="1" applyProtection="1">
      <alignment horizontal="center" vertical="center" wrapText="1"/>
      <protection locked="0"/>
    </xf>
    <xf numFmtId="49" fontId="1" fillId="10" borderId="36" xfId="0" applyNumberFormat="1" applyFont="1" applyFill="1" applyBorder="1" applyAlignment="1" applyProtection="1">
      <alignment horizontal="left" vertical="center" wrapText="1"/>
      <protection locked="0"/>
    </xf>
    <xf numFmtId="0" fontId="0" fillId="14" borderId="49" xfId="0" applyFill="1" applyBorder="1" applyAlignment="1" applyProtection="1">
      <alignment horizontal="left" vertical="center" wrapText="1"/>
      <protection locked="0"/>
    </xf>
    <xf numFmtId="0" fontId="67" fillId="3" borderId="36" xfId="0" applyFont="1" applyFill="1" applyBorder="1" applyAlignment="1" applyProtection="1">
      <alignment vertical="center" wrapText="1"/>
      <protection locked="0"/>
    </xf>
    <xf numFmtId="0" fontId="0" fillId="5" borderId="49" xfId="0" applyFill="1" applyBorder="1" applyAlignment="1" applyProtection="1">
      <alignment horizontal="center" vertical="center" wrapText="1"/>
      <protection locked="0"/>
    </xf>
    <xf numFmtId="0" fontId="51" fillId="10" borderId="36" xfId="0" applyFont="1" applyFill="1" applyBorder="1" applyAlignment="1" applyProtection="1">
      <alignment horizontal="center" vertical="center" wrapText="1"/>
      <protection locked="0"/>
    </xf>
    <xf numFmtId="49" fontId="3" fillId="10" borderId="36" xfId="0" applyNumberFormat="1" applyFont="1" applyFill="1" applyBorder="1" applyAlignment="1">
      <alignment horizontal="center" vertical="center" wrapText="1"/>
    </xf>
    <xf numFmtId="49" fontId="3" fillId="10" borderId="36" xfId="0" applyNumberFormat="1" applyFont="1" applyFill="1" applyBorder="1" applyAlignment="1" applyProtection="1">
      <alignment horizontal="center" vertical="top" wrapText="1"/>
      <protection locked="0"/>
    </xf>
    <xf numFmtId="0" fontId="68" fillId="10" borderId="36" xfId="0" applyFont="1" applyFill="1" applyBorder="1" applyAlignment="1" applyProtection="1">
      <alignment horizontal="center" vertical="center"/>
      <protection locked="0"/>
    </xf>
    <xf numFmtId="3" fontId="0" fillId="0" borderId="36" xfId="0" applyNumberFormat="1" applyBorder="1" applyAlignment="1" applyProtection="1">
      <alignment horizontal="center" vertical="center" wrapText="1"/>
      <protection locked="0"/>
    </xf>
    <xf numFmtId="9" fontId="0" fillId="10" borderId="36" xfId="4" applyNumberFormat="1" applyFont="1" applyFill="1" applyBorder="1" applyAlignment="1" applyProtection="1">
      <alignment horizontal="center" vertical="center" wrapText="1"/>
      <protection locked="0"/>
    </xf>
    <xf numFmtId="0" fontId="17" fillId="9" borderId="0" xfId="0" applyFont="1" applyFill="1"/>
    <xf numFmtId="0" fontId="0" fillId="9" borderId="49" xfId="0" applyFill="1" applyBorder="1" applyAlignment="1" applyProtection="1">
      <alignment horizontal="center" vertical="center" wrapText="1"/>
      <protection locked="0"/>
    </xf>
    <xf numFmtId="0" fontId="0" fillId="9" borderId="51" xfId="0" applyFill="1" applyBorder="1" applyAlignment="1" applyProtection="1">
      <alignment horizontal="center" vertical="center" wrapText="1"/>
      <protection locked="0"/>
    </xf>
    <xf numFmtId="0" fontId="0" fillId="3" borderId="56" xfId="0" applyFill="1" applyBorder="1" applyAlignment="1" applyProtection="1">
      <alignment horizontal="center" vertical="center" wrapText="1"/>
      <protection locked="0"/>
    </xf>
    <xf numFmtId="11" fontId="70" fillId="0" borderId="0" xfId="2" applyNumberFormat="1" applyFont="1" applyAlignment="1" applyProtection="1">
      <protection locked="0"/>
    </xf>
    <xf numFmtId="11" fontId="71" fillId="8" borderId="0" xfId="0" applyNumberFormat="1" applyFont="1" applyFill="1" applyProtection="1">
      <protection locked="0"/>
    </xf>
    <xf numFmtId="11" fontId="72" fillId="0" borderId="0" xfId="0" applyNumberFormat="1" applyFont="1" applyAlignment="1" applyProtection="1">
      <alignment horizontal="left" vertical="center" indent="1"/>
      <protection locked="0"/>
    </xf>
    <xf numFmtId="0" fontId="0" fillId="10" borderId="49" xfId="0" applyFill="1" applyBorder="1" applyAlignment="1" applyProtection="1">
      <alignment horizontal="center" vertical="center" wrapText="1"/>
      <protection locked="0"/>
    </xf>
    <xf numFmtId="49" fontId="0" fillId="2" borderId="49" xfId="0" applyNumberFormat="1" applyFill="1" applyBorder="1" applyAlignment="1" applyProtection="1">
      <alignment horizontal="right" vertical="center" wrapText="1"/>
      <protection locked="0"/>
    </xf>
    <xf numFmtId="49" fontId="0" fillId="0" borderId="49" xfId="0" applyNumberFormat="1" applyBorder="1" applyAlignment="1" applyProtection="1">
      <alignment horizontal="right" vertical="center" wrapText="1"/>
      <protection locked="0"/>
    </xf>
    <xf numFmtId="9" fontId="0" fillId="0" borderId="49" xfId="6" applyFont="1" applyFill="1" applyBorder="1" applyAlignment="1" applyProtection="1">
      <alignment horizontal="center" vertical="center" wrapText="1"/>
      <protection locked="0"/>
    </xf>
    <xf numFmtId="9" fontId="0" fillId="0" borderId="49" xfId="0" applyNumberForma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3" fontId="0" fillId="0" borderId="49" xfId="5" applyNumberFormat="1" applyFont="1" applyFill="1" applyBorder="1" applyAlignment="1" applyProtection="1">
      <alignment horizontal="center" vertical="center" shrinkToFit="1"/>
      <protection locked="0"/>
    </xf>
    <xf numFmtId="49" fontId="0" fillId="0" borderId="49" xfId="6" applyNumberFormat="1" applyFont="1" applyFill="1" applyBorder="1" applyAlignment="1" applyProtection="1">
      <alignment horizontal="center" vertical="center" wrapText="1"/>
      <protection locked="0"/>
    </xf>
    <xf numFmtId="49" fontId="0" fillId="0" borderId="49" xfId="5" applyNumberFormat="1" applyFont="1" applyFill="1" applyBorder="1" applyAlignment="1" applyProtection="1">
      <alignment horizontal="center" vertical="center" shrinkToFit="1"/>
      <protection locked="0"/>
    </xf>
    <xf numFmtId="3" fontId="0" fillId="0" borderId="49" xfId="0" applyNumberFormat="1" applyBorder="1" applyAlignment="1" applyProtection="1">
      <alignment horizontal="center" vertical="center" wrapText="1"/>
      <protection locked="0"/>
    </xf>
    <xf numFmtId="49" fontId="0" fillId="0" borderId="49" xfId="0" applyNumberFormat="1" applyBorder="1" applyAlignment="1" applyProtection="1">
      <alignment horizontal="center" vertical="center" wrapText="1"/>
      <protection locked="0"/>
    </xf>
    <xf numFmtId="3" fontId="1" fillId="22" borderId="49" xfId="0" applyNumberFormat="1" applyFont="1" applyFill="1" applyBorder="1" applyAlignment="1" applyProtection="1">
      <alignment horizontal="right" vertical="center" wrapText="1"/>
      <protection locked="0"/>
    </xf>
    <xf numFmtId="0" fontId="17" fillId="0" borderId="0" xfId="0" applyFont="1"/>
    <xf numFmtId="10" fontId="0" fillId="10" borderId="36" xfId="0" applyNumberFormat="1" applyFill="1" applyBorder="1" applyAlignment="1" applyProtection="1">
      <alignment horizontal="center" vertical="center"/>
      <protection locked="0"/>
    </xf>
    <xf numFmtId="166" fontId="0" fillId="10" borderId="36" xfId="0" applyNumberFormat="1" applyFill="1" applyBorder="1" applyAlignment="1" applyProtection="1">
      <alignment horizontal="center" vertical="center" wrapText="1"/>
      <protection locked="0"/>
    </xf>
    <xf numFmtId="3" fontId="1" fillId="0" borderId="36" xfId="0" applyNumberFormat="1" applyFont="1" applyBorder="1" applyAlignment="1" applyProtection="1">
      <alignment horizontal="center" vertical="center" shrinkToFit="1"/>
      <protection locked="0"/>
    </xf>
    <xf numFmtId="168" fontId="1" fillId="10" borderId="36" xfId="0" applyNumberFormat="1" applyFont="1" applyFill="1" applyBorder="1" applyAlignment="1" applyProtection="1">
      <alignment horizontal="center" vertical="center" shrinkToFit="1"/>
      <protection locked="0"/>
    </xf>
    <xf numFmtId="3" fontId="0" fillId="10" borderId="56" xfId="5" applyNumberFormat="1" applyFont="1" applyFill="1" applyBorder="1" applyAlignment="1" applyProtection="1">
      <alignment horizontal="right" vertical="center" shrinkToFit="1"/>
      <protection locked="0"/>
    </xf>
    <xf numFmtId="0" fontId="1" fillId="22" borderId="56" xfId="0" applyFont="1" applyFill="1" applyBorder="1" applyAlignment="1" applyProtection="1">
      <alignment horizontal="right" vertical="center" wrapText="1"/>
      <protection locked="0"/>
    </xf>
    <xf numFmtId="3" fontId="0" fillId="2" borderId="56" xfId="0" applyNumberFormat="1" applyFill="1" applyBorder="1" applyAlignment="1" applyProtection="1">
      <alignment horizontal="center" vertical="center" wrapText="1"/>
      <protection locked="0"/>
    </xf>
    <xf numFmtId="0" fontId="19" fillId="0" borderId="0" xfId="0" applyFont="1" applyAlignment="1" applyProtection="1">
      <alignment horizontal="left"/>
      <protection locked="0"/>
    </xf>
    <xf numFmtId="3" fontId="1" fillId="10" borderId="36" xfId="0" applyNumberFormat="1" applyFont="1" applyFill="1" applyBorder="1" applyAlignment="1" applyProtection="1">
      <alignment horizontal="center" vertical="center" shrinkToFit="1"/>
      <protection locked="0"/>
    </xf>
    <xf numFmtId="9" fontId="0" fillId="10" borderId="36" xfId="6" applyFont="1" applyFill="1" applyBorder="1" applyAlignment="1" applyProtection="1">
      <alignment horizontal="center" vertical="center"/>
      <protection locked="0"/>
    </xf>
    <xf numFmtId="3" fontId="1" fillId="14" borderId="36" xfId="0" applyNumberFormat="1" applyFont="1" applyFill="1" applyBorder="1" applyAlignment="1" applyProtection="1">
      <alignment horizontal="center" vertical="center" shrinkToFit="1"/>
      <protection locked="0"/>
    </xf>
    <xf numFmtId="9" fontId="0" fillId="14" borderId="36" xfId="6" applyFont="1" applyFill="1" applyBorder="1" applyAlignment="1" applyProtection="1">
      <alignment horizontal="right" vertical="center"/>
      <protection locked="0"/>
    </xf>
    <xf numFmtId="0" fontId="13" fillId="0" borderId="58" xfId="2" applyBorder="1" applyAlignment="1" applyProtection="1">
      <alignment vertical="center"/>
    </xf>
    <xf numFmtId="0" fontId="1" fillId="0" borderId="55" xfId="0" applyFont="1" applyBorder="1" applyAlignment="1" applyProtection="1">
      <alignment vertical="center" wrapText="1"/>
      <protection locked="0"/>
    </xf>
    <xf numFmtId="0" fontId="1" fillId="0" borderId="59" xfId="0" applyFont="1" applyBorder="1" applyAlignment="1" applyProtection="1">
      <alignment vertical="center" wrapText="1"/>
      <protection locked="0"/>
    </xf>
    <xf numFmtId="0" fontId="1" fillId="3" borderId="56" xfId="0" applyFont="1" applyFill="1" applyBorder="1" applyAlignment="1" applyProtection="1">
      <alignment horizontal="center" vertical="center" wrapText="1"/>
      <protection locked="0"/>
    </xf>
    <xf numFmtId="0" fontId="0" fillId="0" borderId="37" xfId="0" applyBorder="1" applyAlignment="1">
      <alignment horizontal="left" vertical="top"/>
    </xf>
    <xf numFmtId="0" fontId="0" fillId="0" borderId="2" xfId="0" applyBorder="1" applyAlignment="1">
      <alignment horizontal="left" vertical="top"/>
    </xf>
    <xf numFmtId="0" fontId="0" fillId="0" borderId="1" xfId="0" applyBorder="1" applyAlignment="1">
      <alignment horizontal="left" vertical="top"/>
    </xf>
    <xf numFmtId="0" fontId="0" fillId="0" borderId="28" xfId="0" applyBorder="1" applyAlignment="1">
      <alignment horizontal="left" vertical="top"/>
    </xf>
    <xf numFmtId="0" fontId="0" fillId="0" borderId="31" xfId="0" applyBorder="1" applyAlignment="1">
      <alignment horizontal="left" vertical="top"/>
    </xf>
    <xf numFmtId="0" fontId="0" fillId="0" borderId="30" xfId="0" applyBorder="1" applyAlignment="1">
      <alignment horizontal="left" vertical="top"/>
    </xf>
    <xf numFmtId="0" fontId="0" fillId="0" borderId="52" xfId="0" applyBorder="1" applyAlignment="1">
      <alignment horizontal="left" vertical="top"/>
    </xf>
    <xf numFmtId="0" fontId="0" fillId="0" borderId="53" xfId="0" applyBorder="1" applyAlignment="1">
      <alignment horizontal="left" vertical="top"/>
    </xf>
    <xf numFmtId="0" fontId="0" fillId="3" borderId="41" xfId="0" applyFill="1" applyBorder="1" applyAlignment="1" applyProtection="1">
      <alignment horizontal="center" vertical="center"/>
      <protection locked="0"/>
    </xf>
    <xf numFmtId="0" fontId="3" fillId="14" borderId="62" xfId="0" applyFont="1" applyFill="1" applyBorder="1" applyAlignment="1" applyProtection="1">
      <alignment horizontal="center" vertical="center" wrapText="1"/>
      <protection locked="0"/>
    </xf>
    <xf numFmtId="0" fontId="0" fillId="3" borderId="62" xfId="0" applyFill="1" applyBorder="1" applyAlignment="1" applyProtection="1">
      <alignment vertical="center" wrapText="1"/>
      <protection locked="0"/>
    </xf>
    <xf numFmtId="3" fontId="1" fillId="14" borderId="62" xfId="0" applyNumberFormat="1" applyFont="1" applyFill="1" applyBorder="1" applyAlignment="1" applyProtection="1">
      <alignment horizontal="center" vertical="center" shrinkToFit="1"/>
      <protection locked="0"/>
    </xf>
    <xf numFmtId="0" fontId="0" fillId="3" borderId="60" xfId="0" applyFill="1" applyBorder="1" applyAlignment="1" applyProtection="1">
      <alignment horizontal="center" vertical="center"/>
      <protection locked="0"/>
    </xf>
    <xf numFmtId="0" fontId="0" fillId="3" borderId="61" xfId="0" applyFill="1" applyBorder="1" applyAlignment="1" applyProtection="1">
      <alignment horizontal="center" vertical="center"/>
      <protection locked="0"/>
    </xf>
    <xf numFmtId="0" fontId="19" fillId="14" borderId="60" xfId="0" applyFont="1" applyFill="1" applyBorder="1" applyAlignment="1" applyProtection="1">
      <alignment horizontal="center" vertical="center"/>
      <protection locked="0"/>
    </xf>
    <xf numFmtId="0" fontId="0" fillId="14" borderId="41" xfId="0" applyFill="1" applyBorder="1" applyAlignment="1">
      <alignment horizontal="center" vertical="center"/>
    </xf>
    <xf numFmtId="0" fontId="0" fillId="14" borderId="61" xfId="0" applyFill="1" applyBorder="1" applyAlignment="1">
      <alignment horizontal="center" vertical="center"/>
    </xf>
    <xf numFmtId="0" fontId="19" fillId="14" borderId="41" xfId="0" applyFont="1" applyFill="1" applyBorder="1" applyAlignment="1">
      <alignment horizontal="center" vertical="center"/>
    </xf>
    <xf numFmtId="0" fontId="19" fillId="14" borderId="41" xfId="0" applyFont="1" applyFill="1" applyBorder="1" applyAlignment="1" applyProtection="1">
      <alignment horizontal="center" vertical="center"/>
      <protection locked="0"/>
    </xf>
    <xf numFmtId="0" fontId="3" fillId="14" borderId="61" xfId="0" applyFont="1" applyFill="1" applyBorder="1" applyAlignment="1" applyProtection="1">
      <alignment horizontal="center" vertical="center" wrapText="1"/>
      <protection locked="0"/>
    </xf>
    <xf numFmtId="0" fontId="0" fillId="3" borderId="29" xfId="0" applyFill="1" applyBorder="1" applyAlignment="1" applyProtection="1">
      <alignment vertical="center" wrapText="1"/>
      <protection locked="0"/>
    </xf>
    <xf numFmtId="3" fontId="41" fillId="14" borderId="36" xfId="0" applyNumberFormat="1" applyFont="1" applyFill="1" applyBorder="1" applyAlignment="1" applyProtection="1">
      <alignment horizontal="right" vertical="center" shrinkToFit="1"/>
      <protection locked="0"/>
    </xf>
    <xf numFmtId="4" fontId="41" fillId="14" borderId="36" xfId="0" applyNumberFormat="1" applyFont="1" applyFill="1" applyBorder="1" applyAlignment="1" applyProtection="1">
      <alignment horizontal="right" vertical="center" shrinkToFit="1"/>
      <protection locked="0"/>
    </xf>
    <xf numFmtId="3" fontId="0" fillId="14" borderId="36" xfId="0" applyNumberFormat="1" applyFill="1" applyBorder="1" applyAlignment="1">
      <alignment horizontal="center" vertical="center"/>
    </xf>
    <xf numFmtId="3" fontId="19" fillId="14" borderId="36" xfId="0" applyNumberFormat="1" applyFont="1" applyFill="1" applyBorder="1" applyAlignment="1">
      <alignment horizontal="center" vertical="center"/>
    </xf>
    <xf numFmtId="4" fontId="19" fillId="14" borderId="36" xfId="0" applyNumberFormat="1" applyFont="1" applyFill="1" applyBorder="1" applyAlignment="1">
      <alignment horizontal="right" vertical="center"/>
    </xf>
    <xf numFmtId="0" fontId="1" fillId="24" borderId="49" xfId="0" applyFont="1" applyFill="1" applyBorder="1" applyAlignment="1" applyProtection="1">
      <alignment horizontal="right" vertical="center" wrapText="1"/>
      <protection locked="0"/>
    </xf>
    <xf numFmtId="0" fontId="0" fillId="14" borderId="36" xfId="0" applyFill="1" applyBorder="1"/>
    <xf numFmtId="0" fontId="19" fillId="14" borderId="36" xfId="0" applyFont="1" applyFill="1" applyBorder="1"/>
    <xf numFmtId="3" fontId="1" fillId="10" borderId="36" xfId="0" applyNumberFormat="1" applyFont="1" applyFill="1" applyBorder="1" applyAlignment="1" applyProtection="1">
      <alignment horizontal="center" vertical="center" wrapText="1"/>
      <protection locked="0"/>
    </xf>
    <xf numFmtId="3" fontId="0" fillId="10" borderId="36" xfId="0" applyNumberFormat="1" applyFill="1" applyBorder="1" applyAlignment="1" applyProtection="1">
      <alignment horizontal="center" vertical="center" wrapText="1"/>
      <protection locked="0"/>
    </xf>
    <xf numFmtId="168" fontId="1" fillId="14" borderId="36" xfId="0" applyNumberFormat="1" applyFont="1" applyFill="1" applyBorder="1" applyAlignment="1" applyProtection="1">
      <alignment horizontal="center" vertical="top" wrapText="1"/>
      <protection locked="0"/>
    </xf>
    <xf numFmtId="0" fontId="0" fillId="5" borderId="62" xfId="0" applyFill="1" applyBorder="1" applyAlignment="1" applyProtection="1">
      <alignment horizontal="center" vertical="center" wrapText="1"/>
      <protection locked="0"/>
    </xf>
    <xf numFmtId="0" fontId="20" fillId="17" borderId="0" xfId="1" applyFont="1" applyFill="1" applyAlignment="1" applyProtection="1">
      <alignment horizontal="left" wrapText="1"/>
      <protection locked="0"/>
    </xf>
    <xf numFmtId="9" fontId="0" fillId="14" borderId="62" xfId="6" applyFont="1" applyFill="1" applyBorder="1" applyAlignment="1" applyProtection="1">
      <alignment horizontal="center" vertical="center"/>
      <protection locked="0"/>
    </xf>
    <xf numFmtId="166" fontId="41" fillId="14" borderId="36" xfId="0" applyNumberFormat="1" applyFont="1" applyFill="1" applyBorder="1" applyAlignment="1" applyProtection="1">
      <alignment horizontal="right" vertical="center" shrinkToFit="1"/>
      <protection locked="0"/>
    </xf>
    <xf numFmtId="3" fontId="0" fillId="10" borderId="36" xfId="0" applyNumberFormat="1" applyFill="1" applyBorder="1" applyAlignment="1">
      <alignment horizontal="center" vertical="center" wrapText="1"/>
    </xf>
    <xf numFmtId="3" fontId="0" fillId="10" borderId="2" xfId="0" applyNumberFormat="1" applyFill="1" applyBorder="1" applyAlignment="1">
      <alignment horizontal="center" vertical="center" wrapText="1"/>
    </xf>
    <xf numFmtId="0" fontId="29" fillId="10" borderId="36" xfId="0" applyFont="1" applyFill="1" applyBorder="1" applyAlignment="1" applyProtection="1">
      <alignment horizontal="center" vertical="center" wrapText="1"/>
      <protection locked="0"/>
    </xf>
    <xf numFmtId="0" fontId="3" fillId="10" borderId="46" xfId="0" applyFont="1" applyFill="1" applyBorder="1" applyAlignment="1" applyProtection="1">
      <alignment horizontal="left" vertical="center" wrapText="1"/>
      <protection locked="0"/>
    </xf>
    <xf numFmtId="0" fontId="23" fillId="14" borderId="36" xfId="0" applyFont="1" applyFill="1" applyBorder="1" applyAlignment="1">
      <alignment horizontal="left" vertical="center" wrapText="1"/>
    </xf>
    <xf numFmtId="0" fontId="29" fillId="14" borderId="40" xfId="0" applyFont="1" applyFill="1" applyBorder="1" applyAlignment="1">
      <alignment horizontal="left" vertical="center" wrapText="1"/>
    </xf>
    <xf numFmtId="1" fontId="1" fillId="10" borderId="62" xfId="0" applyNumberFormat="1" applyFont="1" applyFill="1" applyBorder="1" applyAlignment="1" applyProtection="1">
      <alignment horizontal="center" vertical="center" shrinkToFit="1"/>
      <protection locked="0"/>
    </xf>
    <xf numFmtId="1" fontId="0" fillId="10" borderId="62" xfId="6" applyNumberFormat="1" applyFont="1" applyFill="1" applyBorder="1" applyAlignment="1" applyProtection="1">
      <alignment horizontal="center" vertical="center"/>
      <protection locked="0"/>
    </xf>
    <xf numFmtId="1" fontId="1" fillId="0" borderId="62" xfId="0" applyNumberFormat="1" applyFont="1" applyBorder="1" applyAlignment="1" applyProtection="1">
      <alignment horizontal="center" vertical="center" shrinkToFit="1"/>
      <protection locked="0"/>
    </xf>
    <xf numFmtId="1" fontId="1" fillId="14" borderId="62" xfId="0" applyNumberFormat="1" applyFont="1" applyFill="1" applyBorder="1" applyAlignment="1" applyProtection="1">
      <alignment horizontal="center" vertical="center" shrinkToFit="1"/>
      <protection locked="0"/>
    </xf>
    <xf numFmtId="1" fontId="0" fillId="0" borderId="62" xfId="6" applyNumberFormat="1" applyFont="1" applyFill="1" applyBorder="1" applyAlignment="1" applyProtection="1">
      <alignment horizontal="center" vertical="center"/>
      <protection locked="0"/>
    </xf>
    <xf numFmtId="1" fontId="0" fillId="14" borderId="62" xfId="6" applyNumberFormat="1" applyFont="1" applyFill="1" applyBorder="1" applyAlignment="1" applyProtection="1">
      <alignment horizontal="right" vertical="center"/>
      <protection locked="0"/>
    </xf>
    <xf numFmtId="0" fontId="1" fillId="14" borderId="56" xfId="0" applyFont="1" applyFill="1" applyBorder="1" applyAlignment="1" applyProtection="1">
      <alignment vertical="center" wrapText="1"/>
      <protection locked="0"/>
    </xf>
    <xf numFmtId="0" fontId="1" fillId="10" borderId="56" xfId="0" applyFont="1" applyFill="1" applyBorder="1" applyAlignment="1" applyProtection="1">
      <alignment horizontal="center" vertical="top" wrapText="1"/>
      <protection locked="0"/>
    </xf>
    <xf numFmtId="0" fontId="1" fillId="14" borderId="56" xfId="0" applyFont="1" applyFill="1" applyBorder="1" applyAlignment="1" applyProtection="1">
      <alignment horizontal="center" vertical="top" wrapText="1"/>
      <protection locked="0"/>
    </xf>
    <xf numFmtId="0" fontId="1" fillId="0" borderId="56" xfId="0" applyFont="1" applyBorder="1" applyAlignment="1" applyProtection="1">
      <alignment horizontal="center" vertical="top" wrapText="1"/>
      <protection locked="0"/>
    </xf>
    <xf numFmtId="3" fontId="0" fillId="0" borderId="56" xfId="0" applyNumberFormat="1" applyBorder="1" applyAlignment="1">
      <alignment horizontal="right"/>
    </xf>
    <xf numFmtId="3" fontId="0" fillId="10" borderId="56" xfId="0" applyNumberFormat="1" applyFill="1" applyBorder="1" applyAlignment="1">
      <alignment horizontal="right"/>
    </xf>
    <xf numFmtId="0" fontId="78" fillId="0" borderId="0" xfId="0" applyFont="1" applyProtection="1">
      <protection locked="0"/>
    </xf>
    <xf numFmtId="0" fontId="0" fillId="0" borderId="0" xfId="0" applyAlignment="1">
      <alignment horizontal="left" wrapText="1"/>
    </xf>
    <xf numFmtId="0" fontId="67" fillId="10" borderId="62" xfId="0" applyFont="1" applyFill="1" applyBorder="1" applyAlignment="1">
      <alignment horizontal="center" vertical="center" wrapText="1"/>
    </xf>
    <xf numFmtId="0" fontId="0" fillId="5" borderId="56" xfId="0" applyFill="1" applyBorder="1" applyAlignment="1" applyProtection="1">
      <alignment horizontal="center" vertical="center" wrapText="1"/>
      <protection locked="0"/>
    </xf>
    <xf numFmtId="168" fontId="1" fillId="14" borderId="36" xfId="0" applyNumberFormat="1" applyFont="1" applyFill="1" applyBorder="1" applyAlignment="1" applyProtection="1">
      <alignment horizontal="center" vertical="center" shrinkToFit="1"/>
      <protection locked="0"/>
    </xf>
    <xf numFmtId="3" fontId="0" fillId="9" borderId="49" xfId="5" applyNumberFormat="1" applyFont="1" applyFill="1" applyBorder="1" applyAlignment="1" applyProtection="1">
      <alignment horizontal="right" vertical="center" shrinkToFit="1"/>
      <protection locked="0"/>
    </xf>
    <xf numFmtId="0" fontId="23" fillId="0" borderId="0" xfId="0" applyFont="1" applyProtection="1">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3" fontId="41" fillId="10" borderId="36" xfId="0" applyNumberFormat="1" applyFont="1" applyFill="1" applyBorder="1" applyAlignment="1" applyProtection="1">
      <alignment horizontal="right" vertical="center" shrinkToFit="1"/>
      <protection locked="0"/>
    </xf>
    <xf numFmtId="3" fontId="1" fillId="9" borderId="36" xfId="0" applyNumberFormat="1" applyFont="1" applyFill="1" applyBorder="1" applyAlignment="1" applyProtection="1">
      <alignment horizontal="center" vertical="center" shrinkToFit="1"/>
      <protection locked="0"/>
    </xf>
    <xf numFmtId="0" fontId="1" fillId="3" borderId="62" xfId="0" applyFont="1" applyFill="1" applyBorder="1" applyAlignment="1" applyProtection="1">
      <alignment horizontal="center" vertical="center" wrapText="1"/>
      <protection locked="0"/>
    </xf>
    <xf numFmtId="3" fontId="1" fillId="10" borderId="62" xfId="0" applyNumberFormat="1" applyFont="1" applyFill="1" applyBorder="1" applyAlignment="1" applyProtection="1">
      <alignment horizontal="center" vertical="center" shrinkToFit="1"/>
      <protection locked="0"/>
    </xf>
    <xf numFmtId="3" fontId="1" fillId="9" borderId="62" xfId="0" applyNumberFormat="1" applyFont="1" applyFill="1" applyBorder="1" applyAlignment="1" applyProtection="1">
      <alignment horizontal="center" vertical="center" wrapText="1"/>
      <protection locked="0"/>
    </xf>
    <xf numFmtId="3" fontId="1" fillId="14" borderId="62" xfId="0" applyNumberFormat="1" applyFont="1" applyFill="1" applyBorder="1" applyAlignment="1" applyProtection="1">
      <alignment horizontal="center" vertical="center" wrapText="1"/>
      <protection locked="0"/>
    </xf>
    <xf numFmtId="168" fontId="1" fillId="10" borderId="62" xfId="0" applyNumberFormat="1" applyFont="1" applyFill="1" applyBorder="1" applyAlignment="1" applyProtection="1">
      <alignment horizontal="center" vertical="center" shrinkToFit="1"/>
      <protection locked="0"/>
    </xf>
    <xf numFmtId="168" fontId="1" fillId="14" borderId="62" xfId="0" applyNumberFormat="1" applyFont="1" applyFill="1" applyBorder="1" applyAlignment="1" applyProtection="1">
      <alignment horizontal="center" vertical="center" shrinkToFit="1"/>
      <protection locked="0"/>
    </xf>
    <xf numFmtId="0" fontId="70" fillId="0" borderId="0" xfId="2" applyFont="1" applyAlignment="1" applyProtection="1">
      <alignment wrapText="1"/>
      <protection locked="0"/>
    </xf>
    <xf numFmtId="0" fontId="0" fillId="9" borderId="0" xfId="0" applyFill="1"/>
    <xf numFmtId="0" fontId="0" fillId="14" borderId="62" xfId="0" applyFill="1" applyBorder="1" applyAlignment="1" applyProtection="1">
      <alignment horizontal="left" vertical="center" wrapText="1"/>
      <protection locked="0"/>
    </xf>
    <xf numFmtId="3" fontId="65" fillId="23" borderId="36" xfId="0" applyNumberFormat="1" applyFont="1" applyFill="1" applyBorder="1" applyAlignment="1" applyProtection="1">
      <alignment horizontal="right" vertical="center" shrinkToFit="1"/>
      <protection locked="0"/>
    </xf>
    <xf numFmtId="4" fontId="0" fillId="10" borderId="56" xfId="0" applyNumberFormat="1" applyFill="1" applyBorder="1" applyAlignment="1">
      <alignment horizontal="right"/>
    </xf>
    <xf numFmtId="0" fontId="5" fillId="10" borderId="49" xfId="0" applyFont="1" applyFill="1" applyBorder="1" applyAlignment="1" applyProtection="1">
      <alignment horizontal="left" vertical="center" wrapText="1"/>
      <protection locked="0"/>
    </xf>
    <xf numFmtId="0" fontId="5" fillId="10" borderId="49" xfId="0" applyFont="1" applyFill="1" applyBorder="1" applyAlignment="1" applyProtection="1">
      <alignment horizontal="center" vertical="center" wrapText="1"/>
      <protection locked="0"/>
    </xf>
    <xf numFmtId="3" fontId="0" fillId="10" borderId="49" xfId="5" applyNumberFormat="1" applyFont="1" applyFill="1" applyBorder="1" applyAlignment="1" applyProtection="1">
      <alignment horizontal="center" vertical="center" shrinkToFit="1"/>
      <protection locked="0"/>
    </xf>
    <xf numFmtId="49" fontId="0" fillId="10" borderId="49" xfId="0" applyNumberFormat="1" applyFill="1" applyBorder="1" applyAlignment="1" applyProtection="1">
      <alignment horizontal="right" vertical="center" wrapText="1"/>
      <protection locked="0"/>
    </xf>
    <xf numFmtId="9" fontId="0" fillId="10" borderId="49" xfId="6" applyFont="1" applyFill="1" applyBorder="1" applyAlignment="1" applyProtection="1">
      <alignment horizontal="right" vertical="center" wrapText="1"/>
      <protection locked="0"/>
    </xf>
    <xf numFmtId="3" fontId="0" fillId="10" borderId="49" xfId="0" applyNumberFormat="1" applyFill="1" applyBorder="1" applyAlignment="1" applyProtection="1">
      <alignment horizontal="center" vertical="center" wrapText="1"/>
      <protection locked="0"/>
    </xf>
    <xf numFmtId="49" fontId="0" fillId="10" borderId="49" xfId="6" applyNumberFormat="1" applyFont="1" applyFill="1" applyBorder="1" applyAlignment="1" applyProtection="1">
      <alignment horizontal="center" vertical="center" wrapText="1"/>
      <protection locked="0"/>
    </xf>
    <xf numFmtId="9" fontId="0" fillId="10" borderId="49" xfId="6" applyFont="1" applyFill="1" applyBorder="1" applyAlignment="1" applyProtection="1">
      <alignment horizontal="center" vertical="center" wrapText="1"/>
      <protection locked="0"/>
    </xf>
    <xf numFmtId="9" fontId="0" fillId="10" borderId="49" xfId="0" applyNumberFormat="1" applyFill="1" applyBorder="1" applyAlignment="1" applyProtection="1">
      <alignment horizontal="center" vertical="center" wrapText="1"/>
      <protection locked="0"/>
    </xf>
    <xf numFmtId="49" fontId="0" fillId="10" borderId="49" xfId="5" applyNumberFormat="1" applyFont="1" applyFill="1" applyBorder="1" applyAlignment="1" applyProtection="1">
      <alignment horizontal="center" vertical="center" shrinkToFit="1"/>
      <protection locked="0"/>
    </xf>
    <xf numFmtId="49" fontId="0" fillId="10" borderId="49" xfId="0" applyNumberFormat="1" applyFill="1" applyBorder="1" applyAlignment="1" applyProtection="1">
      <alignment horizontal="center" vertical="center" wrapText="1"/>
      <protection locked="0"/>
    </xf>
    <xf numFmtId="3" fontId="0" fillId="9" borderId="49" xfId="0" applyNumberFormat="1" applyFill="1" applyBorder="1" applyAlignment="1" applyProtection="1">
      <alignment horizontal="center" vertical="center" wrapText="1"/>
      <protection locked="0"/>
    </xf>
    <xf numFmtId="3" fontId="0" fillId="9" borderId="49" xfId="5" applyNumberFormat="1" applyFont="1" applyFill="1" applyBorder="1" applyAlignment="1" applyProtection="1">
      <alignment horizontal="center" vertical="center" shrinkToFit="1"/>
      <protection locked="0"/>
    </xf>
    <xf numFmtId="0" fontId="0" fillId="3" borderId="71" xfId="0" applyFill="1" applyBorder="1" applyAlignment="1" applyProtection="1">
      <alignment vertical="center" wrapText="1"/>
      <protection locked="0"/>
    </xf>
    <xf numFmtId="0" fontId="0" fillId="3" borderId="71" xfId="0" applyFill="1" applyBorder="1" applyAlignment="1" applyProtection="1">
      <alignment horizontal="left" vertical="center" wrapText="1"/>
      <protection locked="0"/>
    </xf>
    <xf numFmtId="0" fontId="0" fillId="0" borderId="71" xfId="0" applyBorder="1"/>
    <xf numFmtId="0" fontId="48" fillId="28" borderId="0" xfId="0" applyFont="1" applyFill="1"/>
    <xf numFmtId="0" fontId="0" fillId="0" borderId="71" xfId="0" applyBorder="1" applyAlignment="1">
      <alignment horizontal="center" vertical="center" wrapText="1"/>
    </xf>
    <xf numFmtId="175" fontId="0" fillId="26" borderId="71" xfId="0" applyNumberFormat="1" applyFill="1" applyBorder="1" applyAlignment="1">
      <alignment horizontal="center" vertical="center"/>
    </xf>
    <xf numFmtId="0" fontId="9" fillId="0" borderId="0" xfId="1" applyFont="1" applyFill="1" applyAlignment="1" applyProtection="1">
      <alignment horizontal="left" wrapText="1"/>
      <protection locked="0"/>
    </xf>
    <xf numFmtId="0" fontId="0" fillId="3" borderId="26" xfId="0" applyFill="1" applyBorder="1" applyAlignment="1" applyProtection="1">
      <alignment vertical="center" wrapText="1"/>
      <protection locked="0"/>
    </xf>
    <xf numFmtId="49" fontId="1" fillId="16" borderId="8" xfId="0" applyNumberFormat="1" applyFont="1" applyFill="1" applyBorder="1" applyAlignment="1">
      <alignment horizontal="left" vertical="center" wrapText="1"/>
    </xf>
    <xf numFmtId="0" fontId="0" fillId="3" borderId="78" xfId="0" applyFill="1" applyBorder="1" applyAlignment="1" applyProtection="1">
      <alignment vertical="center" wrapText="1"/>
      <protection locked="0"/>
    </xf>
    <xf numFmtId="49" fontId="1" fillId="16" borderId="34" xfId="0" applyNumberFormat="1" applyFont="1" applyFill="1" applyBorder="1" applyAlignment="1">
      <alignment horizontal="left" vertical="center" wrapText="1"/>
    </xf>
    <xf numFmtId="0" fontId="0" fillId="3" borderId="79" xfId="0" applyFill="1" applyBorder="1" applyAlignment="1" applyProtection="1">
      <alignment horizontal="left" vertical="center" wrapText="1"/>
      <protection locked="0"/>
    </xf>
    <xf numFmtId="49" fontId="1" fillId="0" borderId="8" xfId="0" applyNumberFormat="1" applyFont="1" applyBorder="1" applyAlignment="1" applyProtection="1">
      <alignment horizontal="left" vertical="top" wrapText="1"/>
      <protection locked="0"/>
    </xf>
    <xf numFmtId="0" fontId="0" fillId="3" borderId="72" xfId="0" applyFill="1" applyBorder="1" applyAlignment="1" applyProtection="1">
      <alignment horizontal="left" vertical="center" wrapText="1"/>
      <protection locked="0"/>
    </xf>
    <xf numFmtId="49" fontId="1" fillId="0" borderId="80" xfId="0" applyNumberFormat="1" applyFont="1" applyBorder="1" applyAlignment="1" applyProtection="1">
      <alignment horizontal="left" vertical="top" wrapText="1"/>
      <protection locked="0"/>
    </xf>
    <xf numFmtId="9" fontId="1" fillId="0" borderId="81" xfId="6" applyFont="1" applyBorder="1" applyAlignment="1" applyProtection="1">
      <alignment horizontal="left" vertical="top" wrapText="1"/>
      <protection locked="0"/>
    </xf>
    <xf numFmtId="0" fontId="0" fillId="3" borderId="82" xfId="0" applyFill="1" applyBorder="1" applyAlignment="1" applyProtection="1">
      <alignment horizontal="left" vertical="center" wrapText="1"/>
      <protection locked="0"/>
    </xf>
    <xf numFmtId="164" fontId="1" fillId="0" borderId="34" xfId="5" applyFont="1" applyBorder="1" applyAlignment="1" applyProtection="1">
      <alignment horizontal="left" vertical="top" wrapText="1"/>
      <protection locked="0"/>
    </xf>
    <xf numFmtId="0" fontId="0" fillId="3" borderId="5" xfId="0" applyFill="1" applyBorder="1" applyAlignment="1" applyProtection="1">
      <alignment vertical="center" wrapText="1"/>
      <protection locked="0"/>
    </xf>
    <xf numFmtId="49" fontId="1" fillId="16" borderId="84" xfId="0" applyNumberFormat="1" applyFont="1" applyFill="1" applyBorder="1" applyAlignment="1">
      <alignment horizontal="left" vertical="center" wrapText="1"/>
    </xf>
    <xf numFmtId="0" fontId="0" fillId="3" borderId="26" xfId="0" applyFill="1" applyBorder="1" applyAlignment="1" applyProtection="1">
      <alignment horizontal="left" vertical="center" wrapText="1"/>
      <protection locked="0"/>
    </xf>
    <xf numFmtId="0" fontId="0" fillId="3" borderId="78" xfId="0" applyFill="1" applyBorder="1" applyAlignment="1" applyProtection="1">
      <alignment horizontal="left" vertical="center" wrapText="1"/>
      <protection locked="0"/>
    </xf>
    <xf numFmtId="49" fontId="1" fillId="0" borderId="34" xfId="0" applyNumberFormat="1" applyFont="1" applyBorder="1" applyAlignment="1" applyProtection="1">
      <alignment horizontal="left" vertical="top" wrapText="1"/>
      <protection locked="0"/>
    </xf>
    <xf numFmtId="0" fontId="33" fillId="26" borderId="71" xfId="0" applyFont="1" applyFill="1" applyBorder="1" applyAlignment="1">
      <alignment horizontal="center" vertical="center" wrapText="1"/>
    </xf>
    <xf numFmtId="0" fontId="23" fillId="14" borderId="36" xfId="0" applyFont="1" applyFill="1" applyBorder="1" applyAlignment="1">
      <alignment vertical="center" wrapText="1"/>
    </xf>
    <xf numFmtId="0" fontId="0" fillId="14" borderId="43" xfId="0" applyFill="1" applyBorder="1" applyAlignment="1">
      <alignment vertical="center" wrapText="1"/>
    </xf>
    <xf numFmtId="0" fontId="29" fillId="14" borderId="40" xfId="0" applyFont="1" applyFill="1" applyBorder="1" applyAlignment="1">
      <alignment vertical="center" wrapText="1"/>
    </xf>
    <xf numFmtId="4" fontId="0" fillId="10" borderId="56" xfId="0" applyNumberFormat="1" applyFill="1" applyBorder="1" applyAlignment="1">
      <alignment horizontal="right" vertical="center"/>
    </xf>
    <xf numFmtId="0" fontId="0" fillId="10" borderId="71" xfId="0" applyFill="1" applyBorder="1" applyAlignment="1">
      <alignment horizontal="center" vertical="center" wrapText="1"/>
    </xf>
    <xf numFmtId="0" fontId="49" fillId="28" borderId="0" xfId="0" applyFont="1" applyFill="1" applyAlignment="1">
      <alignment horizontal="left" vertical="center"/>
    </xf>
    <xf numFmtId="0" fontId="0" fillId="3" borderId="74" xfId="0" applyFill="1" applyBorder="1" applyAlignment="1" applyProtection="1">
      <alignment vertical="center" wrapText="1"/>
      <protection locked="0"/>
    </xf>
    <xf numFmtId="0" fontId="0" fillId="3" borderId="74" xfId="0" applyFill="1" applyBorder="1" applyAlignment="1" applyProtection="1">
      <alignment horizontal="left" vertical="center" wrapText="1"/>
      <protection locked="0"/>
    </xf>
    <xf numFmtId="0" fontId="33" fillId="26" borderId="74" xfId="0" applyFont="1" applyFill="1" applyBorder="1" applyAlignment="1">
      <alignment horizontal="center" vertical="center"/>
    </xf>
    <xf numFmtId="0" fontId="41" fillId="27" borderId="74" xfId="0" applyFont="1" applyFill="1" applyBorder="1" applyAlignment="1" applyProtection="1">
      <alignment horizontal="center" vertical="center"/>
      <protection locked="0"/>
    </xf>
    <xf numFmtId="10" fontId="0" fillId="0" borderId="71" xfId="0" applyNumberFormat="1" applyBorder="1" applyAlignment="1">
      <alignment horizontal="center"/>
    </xf>
    <xf numFmtId="0" fontId="33" fillId="26" borderId="74" xfId="0" applyFont="1" applyFill="1" applyBorder="1" applyAlignment="1">
      <alignment horizontal="center" vertical="center" wrapText="1"/>
    </xf>
    <xf numFmtId="0" fontId="0" fillId="0" borderId="71" xfId="0" applyBorder="1" applyAlignment="1">
      <alignment horizontal="center" vertical="center"/>
    </xf>
    <xf numFmtId="9" fontId="0" fillId="0" borderId="71" xfId="6" applyFont="1" applyFill="1" applyBorder="1" applyAlignment="1">
      <alignment horizontal="center" vertical="center" wrapText="1"/>
    </xf>
    <xf numFmtId="0" fontId="0" fillId="25" borderId="74" xfId="0" applyFill="1" applyBorder="1"/>
    <xf numFmtId="0" fontId="0" fillId="10" borderId="74" xfId="0" applyFill="1" applyBorder="1" applyAlignment="1">
      <alignment horizontal="center" vertical="center" wrapText="1"/>
    </xf>
    <xf numFmtId="0" fontId="0" fillId="14" borderId="62" xfId="0" applyFill="1" applyBorder="1" applyAlignment="1" applyProtection="1">
      <alignment horizontal="left" vertical="center" wrapText="1"/>
      <protection locked="0"/>
    </xf>
    <xf numFmtId="0" fontId="16" fillId="18" borderId="0" xfId="1" applyFont="1" applyFill="1" applyBorder="1" applyAlignment="1" applyProtection="1">
      <alignment horizontal="left" vertical="center" wrapText="1"/>
      <protection locked="0"/>
    </xf>
    <xf numFmtId="0" fontId="3" fillId="3" borderId="15"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24" fillId="11" borderId="0" xfId="1" applyFont="1" applyFill="1" applyBorder="1" applyAlignment="1" applyProtection="1">
      <alignment horizontal="center" vertical="center" wrapText="1"/>
      <protection locked="0"/>
    </xf>
    <xf numFmtId="0" fontId="52" fillId="19" borderId="0" xfId="3" applyFont="1" applyFill="1" applyBorder="1" applyAlignment="1" applyProtection="1">
      <alignment horizontal="left" vertical="center" wrapText="1"/>
      <protection locked="0"/>
    </xf>
    <xf numFmtId="0" fontId="0" fillId="0" borderId="35" xfId="0" applyBorder="1" applyAlignment="1" applyProtection="1">
      <alignment wrapText="1"/>
      <protection locked="0"/>
    </xf>
    <xf numFmtId="0" fontId="0" fillId="0" borderId="39" xfId="0" applyBorder="1" applyAlignment="1">
      <alignment wrapText="1"/>
    </xf>
    <xf numFmtId="0" fontId="0" fillId="0" borderId="28" xfId="0" applyBorder="1" applyAlignment="1">
      <alignment wrapText="1"/>
    </xf>
    <xf numFmtId="0" fontId="0" fillId="0" borderId="30" xfId="0" applyBorder="1" applyAlignment="1">
      <alignment wrapText="1"/>
    </xf>
    <xf numFmtId="0" fontId="21" fillId="17" borderId="0" xfId="3" applyFont="1" applyFill="1" applyBorder="1" applyAlignment="1" applyProtection="1">
      <alignment horizontal="left" vertical="center" wrapText="1"/>
      <protection locked="0"/>
    </xf>
    <xf numFmtId="0" fontId="53" fillId="20" borderId="0" xfId="3" applyFont="1" applyFill="1" applyBorder="1" applyAlignment="1" applyProtection="1">
      <alignment horizontal="left" vertical="center" wrapText="1"/>
      <protection locked="0"/>
    </xf>
    <xf numFmtId="0" fontId="0" fillId="15" borderId="38" xfId="0" applyFill="1" applyBorder="1" applyAlignment="1">
      <alignment horizontal="left" vertical="top" wrapText="1"/>
    </xf>
    <xf numFmtId="0" fontId="0" fillId="0" borderId="5" xfId="0" applyBorder="1" applyAlignment="1">
      <alignment horizontal="left" vertical="top" wrapText="1"/>
    </xf>
    <xf numFmtId="0" fontId="0" fillId="0" borderId="29" xfId="0" applyBorder="1" applyAlignment="1">
      <alignment horizontal="left" vertical="top" wrapText="1"/>
    </xf>
    <xf numFmtId="49" fontId="51" fillId="10" borderId="36" xfId="0" applyNumberFormat="1" applyFont="1" applyFill="1" applyBorder="1" applyAlignment="1" applyProtection="1">
      <alignment horizontal="center" vertical="center" wrapText="1"/>
      <protection locked="0"/>
    </xf>
    <xf numFmtId="49" fontId="51" fillId="10" borderId="56" xfId="0" applyNumberFormat="1" applyFont="1" applyFill="1" applyBorder="1" applyAlignment="1" applyProtection="1">
      <alignment horizontal="center" vertical="center" wrapText="1"/>
      <protection locked="0"/>
    </xf>
    <xf numFmtId="0" fontId="67" fillId="0" borderId="36" xfId="0" applyFont="1" applyBorder="1" applyAlignment="1">
      <alignment horizontal="center" vertical="center"/>
    </xf>
    <xf numFmtId="0" fontId="77" fillId="0" borderId="0" xfId="0" applyFont="1" applyAlignment="1" applyProtection="1">
      <alignment horizontal="left" vertical="center" wrapText="1"/>
      <protection locked="0"/>
    </xf>
    <xf numFmtId="0" fontId="0" fillId="0" borderId="1" xfId="0" applyBorder="1" applyAlignment="1">
      <alignment horizontal="left" wrapText="1"/>
    </xf>
    <xf numFmtId="0" fontId="0" fillId="3" borderId="58" xfId="0" applyFill="1" applyBorder="1" applyAlignment="1" applyProtection="1">
      <alignment horizontal="center" vertical="center" wrapText="1"/>
      <protection locked="0"/>
    </xf>
    <xf numFmtId="0" fontId="0" fillId="0" borderId="55" xfId="0" applyBorder="1" applyAlignment="1">
      <alignment horizontal="center" vertical="center" wrapText="1"/>
    </xf>
    <xf numFmtId="0" fontId="0" fillId="0" borderId="59" xfId="0" applyBorder="1" applyAlignment="1">
      <alignment horizontal="center" vertical="center" wrapText="1"/>
    </xf>
    <xf numFmtId="0" fontId="1" fillId="0" borderId="52" xfId="0" applyFont="1" applyBorder="1" applyAlignment="1" applyProtection="1">
      <alignment horizontal="left" vertical="top" wrapText="1"/>
      <protection locked="0"/>
    </xf>
    <xf numFmtId="0" fontId="0" fillId="0" borderId="37" xfId="0" applyBorder="1" applyAlignment="1">
      <alignment horizontal="left" vertical="top" wrapText="1"/>
    </xf>
    <xf numFmtId="0" fontId="0" fillId="0" borderId="53"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28" xfId="0" applyBorder="1" applyAlignment="1">
      <alignment horizontal="left" vertical="top" wrapText="1"/>
    </xf>
    <xf numFmtId="0" fontId="0" fillId="0" borderId="31" xfId="0" applyBorder="1" applyAlignment="1">
      <alignment horizontal="left" vertical="top" wrapText="1"/>
    </xf>
    <xf numFmtId="0" fontId="0" fillId="0" borderId="30" xfId="0" applyBorder="1" applyAlignment="1">
      <alignment horizontal="left" vertical="top" wrapText="1"/>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51" fillId="10" borderId="60" xfId="0" applyFont="1" applyFill="1" applyBorder="1" applyAlignment="1" applyProtection="1">
      <alignment horizontal="center" vertical="center" wrapText="1"/>
      <protection locked="0"/>
    </xf>
    <xf numFmtId="0" fontId="59" fillId="0" borderId="61" xfId="0" applyFont="1" applyBorder="1" applyAlignment="1">
      <alignment horizontal="center" vertical="center" wrapText="1"/>
    </xf>
    <xf numFmtId="0" fontId="1" fillId="3" borderId="54" xfId="0" applyFont="1" applyFill="1" applyBorder="1" applyAlignment="1" applyProtection="1">
      <alignment horizontal="left" vertical="center" wrapText="1"/>
      <protection locked="0"/>
    </xf>
    <xf numFmtId="0" fontId="0" fillId="0" borderId="29" xfId="0" applyBorder="1" applyAlignment="1">
      <alignment horizontal="left" vertical="center" wrapText="1"/>
    </xf>
    <xf numFmtId="0" fontId="0" fillId="0" borderId="0" xfId="0" applyAlignment="1">
      <alignment horizontal="left" vertical="center" wrapText="1"/>
    </xf>
    <xf numFmtId="0" fontId="9" fillId="8" borderId="0" xfId="1" applyFont="1" applyFill="1" applyAlignment="1" applyProtection="1">
      <alignment horizontal="left" wrapText="1"/>
      <protection locked="0"/>
    </xf>
    <xf numFmtId="0" fontId="0" fillId="0" borderId="0" xfId="0" applyAlignment="1">
      <alignment horizontal="left" wrapText="1"/>
    </xf>
    <xf numFmtId="0" fontId="14" fillId="12" borderId="0" xfId="1" applyFont="1" applyFill="1" applyAlignment="1" applyProtection="1">
      <alignment horizontal="left" wrapText="1"/>
      <protection locked="0"/>
    </xf>
    <xf numFmtId="0" fontId="1" fillId="0" borderId="58" xfId="0" applyFont="1" applyBorder="1" applyAlignment="1" applyProtection="1">
      <alignment vertical="top" wrapText="1"/>
      <protection locked="0"/>
    </xf>
    <xf numFmtId="0" fontId="1" fillId="0" borderId="55" xfId="0" applyFont="1" applyBorder="1" applyAlignment="1" applyProtection="1">
      <alignment vertical="top" wrapText="1"/>
      <protection locked="0"/>
    </xf>
    <xf numFmtId="0" fontId="1" fillId="0" borderId="59" xfId="0" applyFont="1" applyBorder="1" applyAlignment="1" applyProtection="1">
      <alignment vertical="top" wrapText="1"/>
      <protection locked="0"/>
    </xf>
    <xf numFmtId="0" fontId="1" fillId="3" borderId="35" xfId="0" applyFont="1" applyFill="1" applyBorder="1" applyAlignment="1" applyProtection="1">
      <alignment horizontal="left" vertical="center" wrapText="1"/>
      <protection locked="0"/>
    </xf>
    <xf numFmtId="0" fontId="0" fillId="0" borderId="39" xfId="0" applyBorder="1" applyAlignment="1">
      <alignment vertical="center" wrapText="1"/>
    </xf>
    <xf numFmtId="0" fontId="1" fillId="3" borderId="40" xfId="0" applyFont="1" applyFill="1" applyBorder="1" applyAlignment="1" applyProtection="1">
      <alignment horizontal="left" vertical="center" wrapText="1"/>
      <protection locked="0"/>
    </xf>
    <xf numFmtId="0" fontId="0" fillId="0" borderId="42" xfId="0" applyBorder="1" applyAlignment="1">
      <alignment vertical="center" wrapText="1"/>
    </xf>
    <xf numFmtId="0" fontId="0" fillId="3" borderId="40" xfId="0" applyFill="1" applyBorder="1" applyAlignment="1" applyProtection="1">
      <alignment horizontal="center" vertical="center" wrapText="1"/>
      <protection locked="0"/>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1" fillId="0" borderId="35" xfId="0" applyFont="1" applyBorder="1" applyAlignment="1" applyProtection="1">
      <alignment horizontal="left" vertical="top" wrapText="1"/>
      <protection locked="0"/>
    </xf>
    <xf numFmtId="0" fontId="0" fillId="0" borderId="39" xfId="0" applyBorder="1" applyAlignment="1">
      <alignment horizontal="left" vertical="top" wrapText="1"/>
    </xf>
    <xf numFmtId="0" fontId="14" fillId="12" borderId="0" xfId="1" applyFont="1" applyFill="1" applyAlignment="1" applyProtection="1">
      <alignment horizontal="left" vertical="center" wrapText="1"/>
      <protection locked="0"/>
    </xf>
    <xf numFmtId="0" fontId="51" fillId="10" borderId="50" xfId="0" applyFont="1" applyFill="1" applyBorder="1" applyAlignment="1" applyProtection="1">
      <alignment horizontal="center" vertical="center" wrapText="1"/>
      <protection locked="0"/>
    </xf>
    <xf numFmtId="0" fontId="51" fillId="10" borderId="51" xfId="0" applyFont="1" applyFill="1" applyBorder="1" applyAlignment="1" applyProtection="1">
      <alignment horizontal="center" vertical="center" wrapText="1"/>
      <protection locked="0"/>
    </xf>
    <xf numFmtId="0" fontId="67" fillId="0" borderId="61" xfId="0" applyFont="1" applyBorder="1" applyAlignment="1">
      <alignment horizontal="center" vertical="center" wrapText="1"/>
    </xf>
    <xf numFmtId="0" fontId="1" fillId="3" borderId="52" xfId="0" applyFont="1" applyFill="1" applyBorder="1" applyAlignment="1" applyProtection="1">
      <alignment horizontal="left" vertical="center" wrapText="1"/>
      <protection locked="0"/>
    </xf>
    <xf numFmtId="0" fontId="0" fillId="0" borderId="53" xfId="0" applyBorder="1" applyAlignment="1">
      <alignment vertical="center" wrapText="1"/>
    </xf>
    <xf numFmtId="0" fontId="1" fillId="3" borderId="60" xfId="0" applyFont="1" applyFill="1" applyBorder="1" applyAlignment="1" applyProtection="1">
      <alignment horizontal="left" vertical="center" wrapText="1"/>
      <protection locked="0"/>
    </xf>
    <xf numFmtId="0" fontId="0" fillId="0" borderId="61" xfId="0" applyBorder="1" applyAlignment="1">
      <alignment vertical="center" wrapText="1"/>
    </xf>
    <xf numFmtId="0" fontId="1" fillId="0" borderId="37" xfId="0" applyFont="1" applyBorder="1" applyAlignment="1" applyProtection="1">
      <alignment horizontal="left" vertical="top" wrapText="1"/>
      <protection locked="0"/>
    </xf>
    <xf numFmtId="0" fontId="0" fillId="3" borderId="58" xfId="0" applyFill="1" applyBorder="1" applyAlignment="1" applyProtection="1">
      <alignment horizontal="left" vertical="top" wrapText="1"/>
      <protection locked="0"/>
    </xf>
    <xf numFmtId="0" fontId="0" fillId="3" borderId="41" xfId="0" applyFill="1" applyBorder="1" applyAlignment="1" applyProtection="1">
      <alignment horizontal="left" vertical="top" wrapText="1"/>
      <protection locked="0"/>
    </xf>
    <xf numFmtId="0" fontId="0" fillId="3" borderId="55" xfId="0" applyFill="1" applyBorder="1" applyAlignment="1" applyProtection="1">
      <alignment horizontal="left" vertical="top" wrapText="1"/>
      <protection locked="0"/>
    </xf>
    <xf numFmtId="0" fontId="0" fillId="3" borderId="59" xfId="0" applyFill="1" applyBorder="1" applyAlignment="1" applyProtection="1">
      <alignment horizontal="left" vertical="top" wrapText="1"/>
      <protection locked="0"/>
    </xf>
    <xf numFmtId="0" fontId="0" fillId="14" borderId="62" xfId="0" applyFill="1" applyBorder="1" applyAlignment="1">
      <alignment horizontal="center" vertical="center" wrapText="1"/>
    </xf>
    <xf numFmtId="0" fontId="14" fillId="12" borderId="0" xfId="1" applyFont="1" applyFill="1" applyAlignment="1" applyProtection="1">
      <alignment wrapText="1"/>
      <protection locked="0"/>
    </xf>
    <xf numFmtId="0" fontId="13" fillId="0" borderId="28" xfId="2" applyBorder="1" applyAlignment="1" applyProtection="1">
      <alignment vertical="top" wrapText="1"/>
      <protection locked="0"/>
    </xf>
    <xf numFmtId="0" fontId="13" fillId="0" borderId="31" xfId="2" applyBorder="1" applyAlignment="1" applyProtection="1">
      <alignment vertical="top" wrapText="1"/>
      <protection locked="0"/>
    </xf>
    <xf numFmtId="0" fontId="0" fillId="0" borderId="31" xfId="0" applyBorder="1" applyAlignment="1">
      <alignment vertical="top" wrapText="1"/>
    </xf>
    <xf numFmtId="0" fontId="0" fillId="0" borderId="30" xfId="0" applyBorder="1" applyAlignment="1">
      <alignment vertical="top" wrapText="1"/>
    </xf>
    <xf numFmtId="0" fontId="1" fillId="0" borderId="52" xfId="0" applyFont="1" applyBorder="1" applyAlignment="1" applyProtection="1">
      <alignment vertical="top" wrapText="1"/>
      <protection locked="0"/>
    </xf>
    <xf numFmtId="0" fontId="1" fillId="0" borderId="37" xfId="0" applyFont="1" applyBorder="1" applyAlignment="1" applyProtection="1">
      <alignment vertical="top" wrapText="1"/>
      <protection locked="0"/>
    </xf>
    <xf numFmtId="0" fontId="1" fillId="0" borderId="53" xfId="0" applyFont="1" applyBorder="1" applyAlignment="1" applyProtection="1">
      <alignment vertical="top" wrapText="1"/>
      <protection locked="0"/>
    </xf>
    <xf numFmtId="0" fontId="1" fillId="0" borderId="7"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0" fillId="5" borderId="22" xfId="0" applyFill="1" applyBorder="1" applyAlignment="1" applyProtection="1">
      <alignment horizontal="center" vertical="center" wrapText="1"/>
      <protection locked="0"/>
    </xf>
    <xf numFmtId="0" fontId="0" fillId="5" borderId="14"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1" fillId="0" borderId="8"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0" fillId="0" borderId="68" xfId="0" applyBorder="1" applyAlignment="1">
      <alignment horizontal="left" vertical="top"/>
    </xf>
    <xf numFmtId="0" fontId="0" fillId="0" borderId="69" xfId="0" applyBorder="1" applyAlignment="1">
      <alignment horizontal="left" vertical="top"/>
    </xf>
    <xf numFmtId="0" fontId="0" fillId="0" borderId="70" xfId="0" applyBorder="1" applyAlignment="1">
      <alignment horizontal="left" vertical="top"/>
    </xf>
    <xf numFmtId="0" fontId="0" fillId="0" borderId="2" xfId="0" applyBorder="1" applyAlignment="1">
      <alignment horizontal="left" vertical="top"/>
    </xf>
    <xf numFmtId="0" fontId="0" fillId="0" borderId="0" xfId="0" applyAlignment="1">
      <alignment horizontal="left" vertical="top"/>
    </xf>
    <xf numFmtId="0" fontId="0" fillId="0" borderId="1" xfId="0" applyBorder="1" applyAlignment="1">
      <alignment horizontal="left" vertical="top"/>
    </xf>
    <xf numFmtId="0" fontId="0" fillId="0" borderId="65" xfId="0" applyBorder="1" applyAlignment="1">
      <alignment horizontal="left" vertical="top"/>
    </xf>
    <xf numFmtId="0" fontId="0" fillId="0" borderId="66" xfId="0" applyBorder="1" applyAlignment="1">
      <alignment horizontal="left" vertical="top"/>
    </xf>
    <xf numFmtId="0" fontId="0" fillId="0" borderId="67" xfId="0" applyBorder="1" applyAlignment="1">
      <alignment horizontal="left" vertical="top"/>
    </xf>
    <xf numFmtId="0" fontId="33" fillId="0" borderId="36" xfId="0" applyFont="1" applyBorder="1" applyAlignment="1">
      <alignment horizontal="center" vertical="center" wrapText="1"/>
    </xf>
    <xf numFmtId="0" fontId="0" fillId="0" borderId="35" xfId="0" applyBorder="1" applyAlignment="1">
      <alignment horizontal="left" vertical="top"/>
    </xf>
    <xf numFmtId="0" fontId="0" fillId="0" borderId="37" xfId="0" applyBorder="1" applyAlignment="1">
      <alignment horizontal="left" vertical="top"/>
    </xf>
    <xf numFmtId="0" fontId="0" fillId="0" borderId="39" xfId="0" applyBorder="1" applyAlignment="1">
      <alignment horizontal="left" vertical="top"/>
    </xf>
    <xf numFmtId="0" fontId="0" fillId="0" borderId="28" xfId="0" applyBorder="1" applyAlignment="1">
      <alignment horizontal="left" vertical="top"/>
    </xf>
    <xf numFmtId="0" fontId="0" fillId="0" borderId="31" xfId="0" applyBorder="1" applyAlignment="1">
      <alignment horizontal="left" vertical="top"/>
    </xf>
    <xf numFmtId="0" fontId="0" fillId="0" borderId="30" xfId="0" applyBorder="1" applyAlignment="1">
      <alignment horizontal="left" vertical="top"/>
    </xf>
    <xf numFmtId="0" fontId="0" fillId="14" borderId="36" xfId="0" applyFill="1" applyBorder="1" applyAlignment="1" applyProtection="1">
      <alignment horizontal="left" vertical="center" wrapText="1"/>
      <protection locked="0"/>
    </xf>
    <xf numFmtId="0" fontId="1" fillId="14" borderId="36" xfId="0" applyFont="1" applyFill="1" applyBorder="1" applyAlignment="1" applyProtection="1">
      <alignment horizontal="center" vertical="center" wrapText="1"/>
      <protection locked="0"/>
    </xf>
    <xf numFmtId="0" fontId="20" fillId="17" borderId="0" xfId="1" applyFont="1" applyFill="1" applyAlignment="1" applyProtection="1">
      <alignment horizontal="left" wrapText="1"/>
      <protection locked="0"/>
    </xf>
    <xf numFmtId="0" fontId="55" fillId="12" borderId="0" xfId="1" applyFont="1" applyFill="1" applyBorder="1" applyAlignment="1" applyProtection="1">
      <alignment horizontal="left"/>
      <protection locked="0"/>
    </xf>
    <xf numFmtId="0" fontId="0" fillId="0" borderId="36" xfId="0" applyBorder="1" applyAlignment="1">
      <alignment horizontal="left" vertical="center" wrapText="1"/>
    </xf>
    <xf numFmtId="0" fontId="0" fillId="0" borderId="36" xfId="0" applyBorder="1"/>
    <xf numFmtId="0" fontId="0" fillId="14" borderId="46" xfId="0" applyFill="1" applyBorder="1" applyAlignment="1" applyProtection="1">
      <alignment horizontal="left" vertical="center" wrapText="1"/>
      <protection locked="0"/>
    </xf>
    <xf numFmtId="0" fontId="0" fillId="0" borderId="48" xfId="0" applyBorder="1" applyAlignment="1">
      <alignment horizontal="left" vertical="center" wrapText="1"/>
    </xf>
    <xf numFmtId="0" fontId="0" fillId="0" borderId="47" xfId="0" applyBorder="1"/>
    <xf numFmtId="0" fontId="0" fillId="14" borderId="36" xfId="0" applyFill="1" applyBorder="1" applyAlignment="1" applyProtection="1">
      <alignment horizontal="center" vertical="center" wrapText="1"/>
      <protection locked="0"/>
    </xf>
    <xf numFmtId="0" fontId="0" fillId="14" borderId="36" xfId="0" applyFill="1" applyBorder="1" applyAlignment="1" applyProtection="1">
      <alignment horizontal="center" vertical="center"/>
      <protection locked="0"/>
    </xf>
    <xf numFmtId="0" fontId="0" fillId="14" borderId="46" xfId="0" applyFill="1" applyBorder="1" applyAlignment="1" applyProtection="1">
      <alignment horizontal="center" vertical="center" wrapText="1"/>
      <protection locked="0"/>
    </xf>
    <xf numFmtId="0" fontId="6" fillId="2" borderId="36" xfId="0" applyFont="1" applyFill="1" applyBorder="1" applyAlignment="1" applyProtection="1">
      <alignment horizontal="left" vertical="center"/>
      <protection locked="0"/>
    </xf>
    <xf numFmtId="0" fontId="0" fillId="0" borderId="37" xfId="0" applyBorder="1"/>
    <xf numFmtId="0" fontId="0" fillId="0" borderId="39" xfId="0" applyBorder="1"/>
    <xf numFmtId="0" fontId="0" fillId="0" borderId="0" xfId="0"/>
    <xf numFmtId="0" fontId="0" fillId="0" borderId="1" xfId="0" applyBorder="1"/>
    <xf numFmtId="0" fontId="0" fillId="0" borderId="31" xfId="0" applyBorder="1"/>
    <xf numFmtId="0" fontId="0" fillId="0" borderId="30" xfId="0" applyBorder="1"/>
    <xf numFmtId="0" fontId="0" fillId="0" borderId="3"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51" fillId="10" borderId="36" xfId="0" applyFont="1" applyFill="1" applyBorder="1" applyAlignment="1" applyProtection="1">
      <alignment horizontal="center" vertical="center"/>
      <protection locked="0"/>
    </xf>
    <xf numFmtId="0" fontId="57" fillId="0" borderId="36" xfId="0" applyFont="1" applyBorder="1" applyAlignment="1" applyProtection="1">
      <alignment horizontal="center"/>
      <protection locked="0"/>
    </xf>
    <xf numFmtId="0" fontId="0" fillId="3" borderId="36" xfId="0" applyFill="1" applyBorder="1" applyAlignment="1" applyProtection="1">
      <alignment horizontal="left" vertical="center" wrapText="1"/>
      <protection locked="0"/>
    </xf>
    <xf numFmtId="0" fontId="0" fillId="3" borderId="40" xfId="0" applyFill="1" applyBorder="1" applyAlignment="1" applyProtection="1">
      <alignment horizontal="left" vertical="center" wrapText="1"/>
      <protection locked="0"/>
    </xf>
    <xf numFmtId="0" fontId="0" fillId="3" borderId="41" xfId="0" applyFill="1" applyBorder="1" applyAlignment="1" applyProtection="1">
      <alignment horizontal="left" vertical="center" wrapText="1"/>
      <protection locked="0"/>
    </xf>
    <xf numFmtId="0" fontId="0" fillId="3" borderId="42" xfId="0" applyFill="1" applyBorder="1" applyAlignment="1" applyProtection="1">
      <alignment horizontal="left" vertical="center" wrapText="1"/>
      <protection locked="0"/>
    </xf>
    <xf numFmtId="0" fontId="1" fillId="14" borderId="36" xfId="0" applyFont="1" applyFill="1" applyBorder="1" applyAlignment="1" applyProtection="1">
      <alignment horizontal="left" vertical="center" wrapText="1"/>
      <protection locked="0"/>
    </xf>
    <xf numFmtId="0" fontId="55" fillId="12" borderId="0" xfId="1" applyFont="1" applyFill="1" applyBorder="1" applyAlignment="1" applyProtection="1">
      <alignment horizontal="left" wrapText="1"/>
      <protection locked="0"/>
    </xf>
    <xf numFmtId="0" fontId="0" fillId="14" borderId="48" xfId="0" applyFill="1" applyBorder="1" applyAlignment="1" applyProtection="1">
      <alignment horizontal="center" vertical="center" wrapText="1"/>
      <protection locked="0"/>
    </xf>
    <xf numFmtId="0" fontId="0" fillId="14" borderId="47" xfId="0" applyFill="1" applyBorder="1" applyAlignment="1" applyProtection="1">
      <alignment horizontal="center" vertical="center" wrapText="1"/>
      <protection locked="0"/>
    </xf>
    <xf numFmtId="0" fontId="0" fillId="14" borderId="49" xfId="0" applyFill="1" applyBorder="1" applyAlignment="1" applyProtection="1">
      <alignment horizontal="center" vertical="center" wrapText="1"/>
      <protection locked="0"/>
    </xf>
    <xf numFmtId="0" fontId="0" fillId="0" borderId="52" xfId="0" applyBorder="1" applyAlignment="1">
      <alignment horizontal="left" vertical="top"/>
    </xf>
    <xf numFmtId="0" fontId="0" fillId="0" borderId="53" xfId="0" applyBorder="1" applyAlignment="1">
      <alignment horizontal="left" vertical="top"/>
    </xf>
    <xf numFmtId="0" fontId="1" fillId="0" borderId="32" xfId="0" applyFont="1" applyBorder="1" applyAlignment="1" applyProtection="1">
      <alignment horizontal="left" vertical="top" wrapText="1"/>
      <protection locked="0"/>
    </xf>
    <xf numFmtId="0" fontId="55" fillId="12" borderId="0" xfId="1" applyFont="1" applyFill="1" applyAlignment="1" applyProtection="1">
      <alignment horizontal="left" wrapText="1"/>
      <protection locked="0"/>
    </xf>
    <xf numFmtId="0" fontId="0" fillId="5" borderId="36" xfId="0" applyFill="1" applyBorder="1" applyAlignment="1" applyProtection="1">
      <alignment horizontal="center" vertical="center" wrapText="1"/>
      <protection locked="0"/>
    </xf>
    <xf numFmtId="0" fontId="1" fillId="0" borderId="26" xfId="0" applyFont="1" applyBorder="1" applyAlignment="1" applyProtection="1">
      <alignment horizontal="left" vertical="top" wrapText="1"/>
      <protection locked="0"/>
    </xf>
    <xf numFmtId="0" fontId="1" fillId="0" borderId="34" xfId="0" applyFont="1" applyBorder="1" applyAlignment="1" applyProtection="1">
      <alignment horizontal="left" vertical="top" wrapText="1"/>
      <protection locked="0"/>
    </xf>
    <xf numFmtId="0" fontId="0" fillId="14" borderId="36" xfId="0" applyFill="1" applyBorder="1" applyAlignment="1">
      <alignment horizontal="left" vertical="center" wrapText="1"/>
    </xf>
    <xf numFmtId="0" fontId="0" fillId="14" borderId="36" xfId="0" applyFill="1" applyBorder="1"/>
    <xf numFmtId="0" fontId="0" fillId="0" borderId="36" xfId="0" applyBorder="1" applyAlignment="1">
      <alignment horizontal="left" vertical="top" wrapText="1"/>
    </xf>
    <xf numFmtId="0" fontId="0" fillId="3" borderId="40"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74" fillId="0" borderId="0" xfId="0" applyFont="1" applyAlignment="1" applyProtection="1">
      <alignment horizontal="left" vertical="center"/>
      <protection locked="0"/>
    </xf>
    <xf numFmtId="3" fontId="3" fillId="10" borderId="63" xfId="0" applyNumberFormat="1" applyFont="1" applyFill="1" applyBorder="1" applyAlignment="1" applyProtection="1">
      <alignment horizontal="center" vertical="center" wrapText="1" shrinkToFit="1"/>
      <protection locked="0"/>
    </xf>
    <xf numFmtId="0" fontId="19" fillId="0" borderId="29" xfId="0" applyFont="1" applyBorder="1" applyAlignment="1">
      <alignment horizontal="center" vertical="center" wrapText="1" shrinkToFit="1"/>
    </xf>
    <xf numFmtId="3" fontId="3" fillId="14" borderId="63" xfId="0" applyNumberFormat="1" applyFont="1" applyFill="1" applyBorder="1" applyAlignment="1" applyProtection="1">
      <alignment horizontal="center" vertical="center" wrapText="1" shrinkToFit="1"/>
      <protection locked="0"/>
    </xf>
    <xf numFmtId="0" fontId="19" fillId="14" borderId="29" xfId="0" applyFont="1" applyFill="1" applyBorder="1" applyAlignment="1">
      <alignment horizontal="center" vertical="center" wrapText="1" shrinkToFit="1"/>
    </xf>
    <xf numFmtId="3" fontId="3" fillId="10" borderId="54" xfId="0" applyNumberFormat="1" applyFont="1" applyFill="1" applyBorder="1" applyAlignment="1" applyProtection="1">
      <alignment horizontal="center" vertical="center" wrapText="1" shrinkToFit="1"/>
      <protection locked="0"/>
    </xf>
    <xf numFmtId="3" fontId="3" fillId="10" borderId="64" xfId="0" applyNumberFormat="1" applyFont="1" applyFill="1" applyBorder="1" applyAlignment="1" applyProtection="1">
      <alignment horizontal="center" vertical="center" wrapText="1" shrinkToFit="1"/>
      <protection locked="0"/>
    </xf>
    <xf numFmtId="0" fontId="0" fillId="14" borderId="60" xfId="0" applyFill="1" applyBorder="1" applyAlignment="1" applyProtection="1">
      <alignment horizontal="left" vertical="center" wrapText="1"/>
      <protection locked="0"/>
    </xf>
    <xf numFmtId="0" fontId="0" fillId="14" borderId="55" xfId="0" applyFill="1" applyBorder="1" applyAlignment="1" applyProtection="1">
      <alignment horizontal="left" vertical="center" wrapText="1"/>
      <protection locked="0"/>
    </xf>
    <xf numFmtId="0" fontId="0" fillId="14" borderId="61" xfId="0" applyFill="1" applyBorder="1" applyAlignment="1" applyProtection="1">
      <alignment horizontal="left" vertical="center" wrapText="1"/>
      <protection locked="0"/>
    </xf>
    <xf numFmtId="0" fontId="0" fillId="0" borderId="68" xfId="0" applyBorder="1" applyAlignment="1">
      <alignment horizontal="center" vertical="top"/>
    </xf>
    <xf numFmtId="0" fontId="0" fillId="0" borderId="69" xfId="0" applyBorder="1" applyAlignment="1">
      <alignment horizontal="center" vertical="top"/>
    </xf>
    <xf numFmtId="0" fontId="0" fillId="0" borderId="70" xfId="0" applyBorder="1" applyAlignment="1">
      <alignment horizontal="center" vertical="top"/>
    </xf>
    <xf numFmtId="0" fontId="0" fillId="0" borderId="2" xfId="0" applyBorder="1" applyAlignment="1">
      <alignment horizontal="center" vertical="top"/>
    </xf>
    <xf numFmtId="0" fontId="0" fillId="0" borderId="0" xfId="0" applyAlignment="1">
      <alignment horizontal="center" vertical="top"/>
    </xf>
    <xf numFmtId="0" fontId="0" fillId="0" borderId="1" xfId="0" applyBorder="1" applyAlignment="1">
      <alignment horizontal="center" vertical="top"/>
    </xf>
    <xf numFmtId="0" fontId="0" fillId="0" borderId="65" xfId="0" applyBorder="1" applyAlignment="1">
      <alignment horizontal="center" vertical="top"/>
    </xf>
    <xf numFmtId="0" fontId="0" fillId="0" borderId="66" xfId="0" applyBorder="1" applyAlignment="1">
      <alignment horizontal="center" vertical="top"/>
    </xf>
    <xf numFmtId="0" fontId="0" fillId="0" borderId="67" xfId="0" applyBorder="1" applyAlignment="1">
      <alignment horizontal="center" vertical="top"/>
    </xf>
    <xf numFmtId="0" fontId="6" fillId="2" borderId="54" xfId="0" applyFont="1" applyFill="1" applyBorder="1" applyAlignment="1" applyProtection="1">
      <alignment horizontal="left" vertical="center" shrinkToFit="1"/>
      <protection locked="0"/>
    </xf>
    <xf numFmtId="0" fontId="6" fillId="2" borderId="29" xfId="0" applyFont="1" applyFill="1" applyBorder="1" applyAlignment="1" applyProtection="1">
      <alignment horizontal="left" vertical="center" shrinkToFit="1"/>
      <protection locked="0"/>
    </xf>
    <xf numFmtId="0" fontId="0" fillId="0" borderId="59" xfId="0" applyBorder="1"/>
    <xf numFmtId="0" fontId="0" fillId="14" borderId="50" xfId="0" applyFill="1" applyBorder="1" applyAlignment="1" applyProtection="1">
      <alignment horizontal="left" vertical="center" wrapText="1"/>
      <protection locked="0"/>
    </xf>
    <xf numFmtId="0" fontId="0" fillId="0" borderId="55" xfId="0" applyBorder="1" applyAlignment="1">
      <alignment horizontal="left" vertical="center" wrapText="1"/>
    </xf>
    <xf numFmtId="0" fontId="0" fillId="0" borderId="51" xfId="0" applyBorder="1" applyAlignment="1">
      <alignment horizontal="left" vertical="center" wrapText="1"/>
    </xf>
    <xf numFmtId="0" fontId="55" fillId="12" borderId="0" xfId="1" applyFont="1" applyFill="1" applyAlignment="1" applyProtection="1">
      <alignment horizontal="left"/>
      <protection locked="0"/>
    </xf>
    <xf numFmtId="0" fontId="59" fillId="0" borderId="36" xfId="0" applyFont="1" applyBorder="1" applyAlignment="1">
      <alignment horizontal="center" vertical="center"/>
    </xf>
    <xf numFmtId="0" fontId="57" fillId="0" borderId="0" xfId="0" applyFont="1" applyAlignment="1" applyProtection="1">
      <alignment horizontal="center"/>
      <protection locked="0"/>
    </xf>
    <xf numFmtId="0" fontId="0" fillId="0" borderId="0" xfId="0" applyAlignment="1">
      <alignment horizontal="center"/>
    </xf>
    <xf numFmtId="0" fontId="3" fillId="14" borderId="5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29" xfId="0" applyBorder="1" applyAlignment="1">
      <alignment horizontal="center" vertical="center" wrapText="1"/>
    </xf>
    <xf numFmtId="0" fontId="6" fillId="2" borderId="36" xfId="0" applyFont="1" applyFill="1" applyBorder="1" applyAlignment="1" applyProtection="1">
      <alignment horizontal="left" vertical="center" shrinkToFit="1"/>
      <protection locked="0"/>
    </xf>
    <xf numFmtId="0" fontId="0" fillId="0" borderId="59" xfId="0" applyBorder="1" applyAlignment="1">
      <alignment wrapText="1"/>
    </xf>
    <xf numFmtId="0" fontId="0" fillId="5" borderId="50" xfId="0" applyFill="1" applyBorder="1" applyAlignment="1" applyProtection="1">
      <alignment horizontal="center" vertical="center" wrapText="1"/>
      <protection locked="0"/>
    </xf>
    <xf numFmtId="0" fontId="0" fillId="0" borderId="51" xfId="0" applyBorder="1"/>
    <xf numFmtId="0" fontId="0" fillId="0" borderId="57" xfId="0" applyBorder="1" applyAlignment="1">
      <alignment horizontal="left" vertical="top"/>
    </xf>
    <xf numFmtId="0" fontId="0" fillId="3" borderId="46" xfId="0" applyFill="1" applyBorder="1" applyAlignment="1" applyProtection="1">
      <alignment horizontal="center" vertical="center" wrapText="1"/>
      <protection locked="0"/>
    </xf>
    <xf numFmtId="0" fontId="0" fillId="3" borderId="48" xfId="0" applyFill="1" applyBorder="1" applyAlignment="1" applyProtection="1">
      <alignment horizontal="center" vertical="center" wrapText="1"/>
      <protection locked="0"/>
    </xf>
    <xf numFmtId="0" fontId="0" fillId="3" borderId="47" xfId="0" applyFill="1" applyBorder="1" applyAlignment="1" applyProtection="1">
      <alignment horizontal="center" vertical="center" wrapText="1"/>
      <protection locked="0"/>
    </xf>
    <xf numFmtId="0" fontId="0" fillId="3" borderId="57" xfId="0" applyFill="1" applyBorder="1" applyAlignment="1" applyProtection="1">
      <alignment horizontal="center" vertical="center"/>
      <protection locked="0"/>
    </xf>
    <xf numFmtId="0" fontId="0" fillId="0" borderId="57" xfId="0" applyBorder="1"/>
    <xf numFmtId="0" fontId="51" fillId="2" borderId="36" xfId="0" applyFont="1" applyFill="1" applyBorder="1" applyAlignment="1" applyProtection="1">
      <alignment horizontal="center" vertical="center"/>
      <protection locked="0"/>
    </xf>
    <xf numFmtId="0" fontId="57" fillId="0" borderId="31" xfId="0" applyFont="1" applyBorder="1" applyAlignment="1" applyProtection="1">
      <alignment horizontal="center"/>
      <protection locked="0"/>
    </xf>
    <xf numFmtId="0" fontId="57" fillId="0" borderId="60" xfId="0" applyFont="1" applyBorder="1" applyAlignment="1" applyProtection="1">
      <alignment horizontal="center"/>
      <protection locked="0"/>
    </xf>
    <xf numFmtId="0" fontId="57" fillId="0" borderId="61" xfId="0" applyFont="1" applyBorder="1" applyAlignment="1" applyProtection="1">
      <alignment horizontal="center"/>
      <protection locked="0"/>
    </xf>
    <xf numFmtId="0" fontId="0" fillId="0" borderId="27" xfId="0" applyBorder="1" applyAlignment="1">
      <alignment horizontal="center" vertical="center" wrapText="1"/>
    </xf>
    <xf numFmtId="0" fontId="0" fillId="0" borderId="17" xfId="0" applyBorder="1" applyAlignment="1">
      <alignment horizontal="center" vertical="center" wrapText="1"/>
    </xf>
    <xf numFmtId="0" fontId="0" fillId="0" borderId="62" xfId="0" applyBorder="1" applyAlignment="1">
      <alignment horizontal="left" vertical="top" wrapText="1"/>
    </xf>
    <xf numFmtId="0" fontId="55" fillId="12" borderId="0" xfId="1" applyFont="1" applyFill="1" applyAlignment="1" applyProtection="1">
      <alignment horizontal="left" vertical="center"/>
      <protection locked="0"/>
    </xf>
    <xf numFmtId="0" fontId="0" fillId="14" borderId="40" xfId="0" applyFill="1" applyBorder="1" applyAlignment="1" applyProtection="1">
      <alignment horizontal="left" vertical="center" wrapText="1"/>
      <protection locked="0"/>
    </xf>
    <xf numFmtId="0" fontId="0" fillId="14" borderId="48" xfId="0" applyFill="1" applyBorder="1" applyAlignment="1" applyProtection="1">
      <alignment horizontal="left" vertical="center" wrapText="1"/>
      <protection locked="0"/>
    </xf>
    <xf numFmtId="0" fontId="0" fillId="14" borderId="41" xfId="0" applyFill="1" applyBorder="1" applyAlignment="1" applyProtection="1">
      <alignment horizontal="left" vertical="center" wrapText="1"/>
      <protection locked="0"/>
    </xf>
    <xf numFmtId="0" fontId="0" fillId="14" borderId="42" xfId="0" applyFill="1" applyBorder="1" applyAlignment="1" applyProtection="1">
      <alignment horizontal="left" vertical="center" wrapText="1"/>
      <protection locked="0"/>
    </xf>
    <xf numFmtId="0" fontId="19" fillId="14" borderId="36" xfId="0" applyFont="1" applyFill="1" applyBorder="1" applyAlignment="1">
      <alignment horizontal="left" vertical="center" wrapText="1"/>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0" borderId="47" xfId="0" applyBorder="1" applyAlignment="1">
      <alignment horizontal="left" vertical="center" wrapText="1"/>
    </xf>
    <xf numFmtId="0" fontId="19" fillId="14" borderId="35" xfId="0" applyFont="1" applyFill="1" applyBorder="1" applyAlignment="1">
      <alignment horizontal="center" vertical="center" wrapText="1"/>
    </xf>
    <xf numFmtId="0" fontId="0" fillId="0" borderId="39" xfId="0" applyBorder="1" applyAlignment="1">
      <alignment horizontal="center" vertical="center" wrapText="1"/>
    </xf>
    <xf numFmtId="3" fontId="19" fillId="10" borderId="36" xfId="0" applyNumberFormat="1" applyFont="1" applyFill="1" applyBorder="1" applyAlignment="1">
      <alignment horizontal="center" vertical="center" wrapText="1"/>
    </xf>
    <xf numFmtId="0" fontId="0" fillId="0" borderId="36" xfId="0" applyBorder="1" applyAlignment="1">
      <alignment horizontal="center" vertical="center" wrapText="1"/>
    </xf>
    <xf numFmtId="0" fontId="0" fillId="0" borderId="47" xfId="0" applyBorder="1" applyAlignment="1">
      <alignment horizontal="center" vertical="center" wrapText="1"/>
    </xf>
    <xf numFmtId="0" fontId="0" fillId="14" borderId="36" xfId="0" applyFill="1" applyBorder="1" applyAlignment="1" applyProtection="1">
      <alignment vertical="center" wrapText="1"/>
      <protection locked="0"/>
    </xf>
    <xf numFmtId="0" fontId="0" fillId="3" borderId="41" xfId="0" applyFill="1" applyBorder="1" applyAlignment="1" applyProtection="1">
      <alignment horizontal="center" vertical="center" wrapText="1"/>
      <protection locked="0"/>
    </xf>
    <xf numFmtId="0" fontId="0" fillId="3" borderId="42" xfId="0" applyFill="1" applyBorder="1" applyAlignment="1" applyProtection="1">
      <alignment horizontal="center" vertical="center" wrapText="1"/>
      <protection locked="0"/>
    </xf>
    <xf numFmtId="0" fontId="0" fillId="0" borderId="35" xfId="0" applyBorder="1" applyAlignment="1">
      <alignment horizontal="left" vertical="top" wrapText="1"/>
    </xf>
    <xf numFmtId="0" fontId="0" fillId="5" borderId="56" xfId="0" applyFill="1" applyBorder="1" applyAlignment="1" applyProtection="1">
      <alignment horizontal="center" vertical="center" wrapText="1"/>
      <protection locked="0"/>
    </xf>
    <xf numFmtId="0" fontId="82" fillId="0" borderId="76" xfId="0" applyFont="1" applyBorder="1" applyAlignment="1">
      <alignment horizontal="center" vertical="center" textRotation="90"/>
    </xf>
    <xf numFmtId="0" fontId="82" fillId="0" borderId="77" xfId="0" applyFont="1" applyBorder="1" applyAlignment="1">
      <alignment horizontal="center" vertical="center" textRotation="90"/>
    </xf>
    <xf numFmtId="0" fontId="82" fillId="0" borderId="83" xfId="0" applyFont="1" applyBorder="1" applyAlignment="1">
      <alignment horizontal="center" vertical="center" textRotation="90"/>
    </xf>
    <xf numFmtId="0" fontId="0" fillId="3" borderId="79"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0" borderId="82"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16" fillId="18" borderId="0" xfId="1" applyFont="1" applyFill="1" applyBorder="1" applyAlignment="1" applyProtection="1">
      <alignment vertical="center" wrapText="1"/>
      <protection locked="0"/>
    </xf>
    <xf numFmtId="0" fontId="0" fillId="16" borderId="71" xfId="0" applyFill="1" applyBorder="1" applyAlignment="1" applyProtection="1">
      <alignment horizontal="center" vertical="center" wrapText="1"/>
      <protection locked="0"/>
    </xf>
    <xf numFmtId="0" fontId="0" fillId="0" borderId="71" xfId="0" applyBorder="1" applyAlignment="1">
      <alignment horizontal="center"/>
    </xf>
    <xf numFmtId="0" fontId="0" fillId="27" borderId="74" xfId="0" applyFill="1" applyBorder="1" applyAlignment="1">
      <alignment horizontal="center" vertical="center"/>
    </xf>
    <xf numFmtId="0" fontId="0" fillId="0" borderId="74" xfId="0" applyBorder="1" applyAlignment="1">
      <alignment horizontal="center"/>
    </xf>
    <xf numFmtId="0" fontId="0" fillId="3" borderId="85"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64" xfId="0" applyFill="1" applyBorder="1" applyAlignment="1" applyProtection="1">
      <alignment horizontal="center" vertical="center" wrapText="1"/>
      <protection locked="0"/>
    </xf>
    <xf numFmtId="0" fontId="0" fillId="0" borderId="73" xfId="0" applyBorder="1" applyAlignment="1">
      <alignment horizontal="center" vertical="center"/>
    </xf>
    <xf numFmtId="0" fontId="0" fillId="0" borderId="72" xfId="0" applyBorder="1" applyAlignment="1">
      <alignment horizontal="center" vertical="center"/>
    </xf>
    <xf numFmtId="0" fontId="0" fillId="3" borderId="85" xfId="0" applyFill="1" applyBorder="1" applyAlignment="1" applyProtection="1">
      <alignment horizontal="left" vertical="center" wrapText="1"/>
      <protection locked="0"/>
    </xf>
    <xf numFmtId="0" fontId="0" fillId="0" borderId="64" xfId="0" applyBorder="1" applyAlignment="1">
      <alignment horizontal="left" vertical="center" wrapText="1"/>
    </xf>
    <xf numFmtId="0" fontId="0" fillId="0" borderId="86" xfId="0" applyBorder="1" applyAlignment="1">
      <alignment horizontal="left" vertical="center"/>
    </xf>
    <xf numFmtId="0" fontId="0" fillId="0" borderId="87" xfId="0" applyBorder="1" applyAlignment="1">
      <alignment horizontal="left" vertical="center"/>
    </xf>
    <xf numFmtId="0" fontId="0" fillId="0" borderId="65" xfId="0" applyBorder="1" applyAlignment="1">
      <alignment horizontal="left" vertical="center"/>
    </xf>
    <xf numFmtId="0" fontId="0" fillId="0" borderId="67" xfId="0" applyBorder="1" applyAlignment="1">
      <alignment horizontal="left" vertical="center"/>
    </xf>
    <xf numFmtId="0" fontId="0" fillId="27" borderId="74" xfId="0" applyFill="1" applyBorder="1" applyAlignment="1">
      <alignment horizontal="center"/>
    </xf>
    <xf numFmtId="0" fontId="23" fillId="9" borderId="74" xfId="0" applyFont="1" applyFill="1" applyBorder="1" applyAlignment="1">
      <alignment horizontal="center" vertical="center"/>
    </xf>
    <xf numFmtId="0" fontId="0" fillId="10" borderId="71" xfId="0" applyFill="1" applyBorder="1" applyAlignment="1">
      <alignment horizontal="center"/>
    </xf>
    <xf numFmtId="0" fontId="21" fillId="17" borderId="0" xfId="18" applyFont="1" applyFill="1" applyBorder="1" applyAlignment="1" applyProtection="1">
      <alignment horizontal="left" vertical="center" wrapText="1"/>
      <protection locked="0"/>
    </xf>
    <xf numFmtId="0" fontId="0" fillId="3" borderId="74" xfId="0" applyFill="1" applyBorder="1" applyAlignment="1" applyProtection="1">
      <alignment horizontal="left" vertical="center" wrapText="1"/>
      <protection locked="0"/>
    </xf>
    <xf numFmtId="0" fontId="0" fillId="0" borderId="71" xfId="0" applyBorder="1" applyAlignment="1">
      <alignment horizontal="left" vertical="center"/>
    </xf>
    <xf numFmtId="0" fontId="23" fillId="9" borderId="88" xfId="0" applyFont="1" applyFill="1" applyBorder="1" applyAlignment="1">
      <alignment horizontal="center" vertical="center"/>
    </xf>
    <xf numFmtId="0" fontId="23" fillId="9" borderId="89" xfId="0" applyFont="1" applyFill="1" applyBorder="1" applyAlignment="1">
      <alignment horizontal="center" vertical="center"/>
    </xf>
    <xf numFmtId="0" fontId="0" fillId="27" borderId="88" xfId="0" applyFill="1" applyBorder="1" applyAlignment="1">
      <alignment horizontal="center"/>
    </xf>
    <xf numFmtId="0" fontId="0" fillId="27" borderId="89" xfId="0" applyFill="1" applyBorder="1" applyAlignment="1">
      <alignment horizontal="center"/>
    </xf>
    <xf numFmtId="0" fontId="0" fillId="0" borderId="88" xfId="0" applyBorder="1" applyAlignment="1">
      <alignment horizontal="left" vertical="center"/>
    </xf>
    <xf numFmtId="0" fontId="0" fillId="0" borderId="89" xfId="0" applyBorder="1" applyAlignment="1">
      <alignment horizontal="left" vertical="center"/>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65" xfId="0" applyBorder="1" applyAlignment="1">
      <alignment horizontal="center" vertical="center" wrapText="1"/>
    </xf>
    <xf numFmtId="0" fontId="0" fillId="0" borderId="67" xfId="0" applyBorder="1" applyAlignment="1">
      <alignment horizontal="center" vertical="center" wrapText="1"/>
    </xf>
    <xf numFmtId="0" fontId="0" fillId="27" borderId="88" xfId="0" applyFill="1" applyBorder="1" applyAlignment="1">
      <alignment horizontal="center" vertical="center"/>
    </xf>
    <xf numFmtId="0" fontId="0" fillId="27" borderId="89" xfId="0" applyFill="1" applyBorder="1" applyAlignment="1">
      <alignment horizontal="center" vertical="center"/>
    </xf>
    <xf numFmtId="0" fontId="0" fillId="3" borderId="75" xfId="0" applyFill="1" applyBorder="1" applyAlignment="1" applyProtection="1">
      <alignment horizontal="center" vertical="center" wrapText="1"/>
      <protection locked="0"/>
    </xf>
    <xf numFmtId="0" fontId="0" fillId="0" borderId="71" xfId="0" applyBorder="1" applyAlignment="1">
      <alignment horizontal="center" vertical="center"/>
    </xf>
    <xf numFmtId="0" fontId="82" fillId="0" borderId="76" xfId="0" applyFont="1" applyBorder="1" applyAlignment="1">
      <alignment horizontal="center" vertical="center" textRotation="90" wrapText="1"/>
    </xf>
    <xf numFmtId="0" fontId="82" fillId="0" borderId="77" xfId="0" applyFont="1" applyBorder="1" applyAlignment="1">
      <alignment horizontal="center" vertical="center" textRotation="90" wrapText="1"/>
    </xf>
    <xf numFmtId="0" fontId="82" fillId="0" borderId="83" xfId="0" applyFont="1" applyBorder="1" applyAlignment="1">
      <alignment horizontal="center" vertical="center" textRotation="90" wrapText="1"/>
    </xf>
    <xf numFmtId="0" fontId="0" fillId="14" borderId="49" xfId="0" applyFill="1" applyBorder="1" applyAlignment="1" applyProtection="1">
      <alignment horizontal="left" vertical="center" wrapText="1"/>
      <protection locked="0"/>
    </xf>
    <xf numFmtId="0" fontId="0" fillId="0" borderId="49" xfId="0" applyBorder="1"/>
    <xf numFmtId="0" fontId="19" fillId="14" borderId="49" xfId="0" applyFont="1" applyFill="1" applyBorder="1" applyAlignment="1" applyProtection="1">
      <alignment horizontal="left" vertical="center" wrapText="1"/>
      <protection locked="0"/>
    </xf>
    <xf numFmtId="0" fontId="0" fillId="0" borderId="48" xfId="0" applyBorder="1" applyAlignment="1">
      <alignment vertical="center"/>
    </xf>
    <xf numFmtId="0" fontId="0" fillId="0" borderId="51" xfId="0" applyBorder="1" applyAlignment="1">
      <alignment vertical="center"/>
    </xf>
    <xf numFmtId="0" fontId="0" fillId="9" borderId="50" xfId="0" applyFill="1" applyBorder="1" applyAlignment="1" applyProtection="1">
      <alignment horizontal="left" vertical="top"/>
      <protection locked="0"/>
    </xf>
    <xf numFmtId="0" fontId="0" fillId="0" borderId="48" xfId="0" applyBorder="1" applyAlignment="1">
      <alignment horizontal="left" vertical="top"/>
    </xf>
    <xf numFmtId="0" fontId="0" fillId="0" borderId="55" xfId="0" applyBorder="1" applyAlignment="1">
      <alignment horizontal="left" vertical="top"/>
    </xf>
    <xf numFmtId="0" fontId="0" fillId="0" borderId="51" xfId="0" applyBorder="1" applyAlignment="1">
      <alignment horizontal="left" vertical="top"/>
    </xf>
    <xf numFmtId="0" fontId="0" fillId="9" borderId="48" xfId="0" applyFill="1" applyBorder="1" applyAlignment="1">
      <alignment horizontal="left" vertical="top"/>
    </xf>
    <xf numFmtId="0" fontId="0" fillId="9" borderId="55" xfId="0" applyFill="1" applyBorder="1" applyAlignment="1">
      <alignment horizontal="left" vertical="top"/>
    </xf>
    <xf numFmtId="0" fontId="0" fillId="9" borderId="51" xfId="0" applyFill="1" applyBorder="1" applyAlignment="1">
      <alignment horizontal="left" vertical="top"/>
    </xf>
    <xf numFmtId="0" fontId="0" fillId="9" borderId="50" xfId="0" applyFill="1" applyBorder="1" applyAlignment="1" applyProtection="1">
      <alignment horizontal="left" vertical="top" wrapText="1"/>
      <protection locked="0"/>
    </xf>
    <xf numFmtId="0" fontId="0" fillId="9" borderId="55" xfId="0" applyFill="1" applyBorder="1" applyAlignment="1" applyProtection="1">
      <alignment horizontal="left" vertical="top" wrapText="1"/>
      <protection locked="0"/>
    </xf>
    <xf numFmtId="0" fontId="0" fillId="9" borderId="48" xfId="0" applyFill="1" applyBorder="1" applyAlignment="1">
      <alignment horizontal="left" vertical="top" wrapText="1"/>
    </xf>
    <xf numFmtId="0" fontId="0" fillId="9" borderId="55" xfId="0" applyFill="1" applyBorder="1" applyAlignment="1">
      <alignment horizontal="left" vertical="top" wrapText="1"/>
    </xf>
    <xf numFmtId="0" fontId="0" fillId="9" borderId="51" xfId="0" applyFill="1" applyBorder="1" applyAlignment="1">
      <alignment horizontal="left" vertical="top" wrapText="1"/>
    </xf>
    <xf numFmtId="0" fontId="0" fillId="14" borderId="50" xfId="0" applyFill="1" applyBorder="1" applyAlignment="1" applyProtection="1">
      <alignment horizontal="left" vertical="top" wrapText="1"/>
      <protection locked="0"/>
    </xf>
    <xf numFmtId="0" fontId="0" fillId="14" borderId="55" xfId="0" applyFill="1" applyBorder="1" applyAlignment="1" applyProtection="1">
      <alignment horizontal="left" vertical="top" wrapText="1"/>
      <protection locked="0"/>
    </xf>
    <xf numFmtId="0" fontId="0" fillId="14" borderId="48" xfId="0" applyFill="1" applyBorder="1" applyAlignment="1">
      <alignment horizontal="left" vertical="top" wrapText="1"/>
    </xf>
    <xf numFmtId="0" fontId="0" fillId="14" borderId="55" xfId="0" applyFill="1" applyBorder="1" applyAlignment="1">
      <alignment horizontal="left" vertical="top" wrapText="1"/>
    </xf>
    <xf numFmtId="0" fontId="0" fillId="14" borderId="51" xfId="0" applyFill="1" applyBorder="1" applyAlignment="1">
      <alignment horizontal="left" vertical="top" wrapText="1"/>
    </xf>
    <xf numFmtId="0" fontId="0" fillId="0" borderId="48" xfId="0" applyBorder="1" applyAlignment="1">
      <alignment horizontal="left" vertical="top" wrapText="1"/>
    </xf>
    <xf numFmtId="0" fontId="0" fillId="0" borderId="55" xfId="0" applyBorder="1" applyAlignment="1">
      <alignment horizontal="left" vertical="top" wrapText="1"/>
    </xf>
    <xf numFmtId="0" fontId="0" fillId="0" borderId="51" xfId="0" applyBorder="1" applyAlignment="1">
      <alignment horizontal="left" vertical="top" wrapText="1"/>
    </xf>
    <xf numFmtId="3" fontId="3" fillId="10" borderId="56" xfId="0" applyNumberFormat="1" applyFont="1" applyFill="1" applyBorder="1" applyAlignment="1" applyProtection="1">
      <alignment horizontal="left" vertical="center" wrapText="1"/>
      <protection locked="0"/>
    </xf>
    <xf numFmtId="0" fontId="0" fillId="0" borderId="56" xfId="0" applyBorder="1" applyAlignment="1">
      <alignment horizontal="left" vertical="center" wrapText="1"/>
    </xf>
    <xf numFmtId="0" fontId="0" fillId="0" borderId="56" xfId="0" applyBorder="1" applyAlignment="1">
      <alignment vertical="center"/>
    </xf>
    <xf numFmtId="0" fontId="0" fillId="0" borderId="56" xfId="0" applyBorder="1"/>
    <xf numFmtId="0" fontId="0" fillId="14" borderId="28" xfId="0" applyFill="1" applyBorder="1" applyAlignment="1" applyProtection="1">
      <alignment horizontal="left" vertical="center" wrapText="1"/>
      <protection locked="0"/>
    </xf>
    <xf numFmtId="0" fontId="0" fillId="0" borderId="51" xfId="0" applyBorder="1" applyAlignment="1">
      <alignment vertical="center" wrapText="1"/>
    </xf>
    <xf numFmtId="0" fontId="0" fillId="14" borderId="52" xfId="0" applyFill="1" applyBorder="1" applyAlignment="1" applyProtection="1">
      <alignment horizontal="left" vertical="center" wrapText="1"/>
      <protection locked="0"/>
    </xf>
    <xf numFmtId="0" fontId="0" fillId="14" borderId="37" xfId="0" applyFill="1" applyBorder="1" applyAlignment="1" applyProtection="1">
      <alignment horizontal="left" vertical="center" wrapText="1"/>
      <protection locked="0"/>
    </xf>
    <xf numFmtId="0" fontId="0" fillId="0" borderId="53" xfId="0" applyBorder="1"/>
    <xf numFmtId="0" fontId="0" fillId="14" borderId="2" xfId="0" applyFill="1" applyBorder="1" applyAlignment="1" applyProtection="1">
      <alignment horizontal="left" vertical="center" wrapText="1"/>
      <protection locked="0"/>
    </xf>
    <xf numFmtId="0" fontId="0" fillId="14" borderId="0" xfId="0" applyFill="1" applyAlignment="1" applyProtection="1">
      <alignment horizontal="left" vertical="center" wrapText="1"/>
      <protection locked="0"/>
    </xf>
    <xf numFmtId="0" fontId="0" fillId="0" borderId="49" xfId="0" applyBorder="1" applyAlignment="1">
      <alignment wrapText="1"/>
    </xf>
    <xf numFmtId="0" fontId="0" fillId="14" borderId="58" xfId="0" applyFill="1" applyBorder="1" applyAlignment="1" applyProtection="1">
      <alignment horizontal="left" vertical="center" wrapText="1"/>
      <protection locked="0"/>
    </xf>
    <xf numFmtId="0" fontId="0" fillId="14" borderId="56" xfId="0" applyFill="1" applyBorder="1" applyAlignment="1" applyProtection="1">
      <alignment horizontal="center" vertical="center" wrapText="1"/>
      <protection locked="0"/>
    </xf>
    <xf numFmtId="0" fontId="0" fillId="0" borderId="49" xfId="0" applyBorder="1" applyAlignment="1">
      <alignment horizontal="left" vertical="top" wrapText="1"/>
    </xf>
    <xf numFmtId="0" fontId="0" fillId="0" borderId="56" xfId="0" applyBorder="1" applyAlignment="1">
      <alignment horizontal="left" vertical="top" wrapText="1"/>
    </xf>
    <xf numFmtId="0" fontId="60" fillId="21" borderId="0" xfId="0" applyFont="1" applyFill="1" applyAlignment="1">
      <alignment horizontal="left" vertical="center" wrapText="1"/>
    </xf>
    <xf numFmtId="0" fontId="0" fillId="14" borderId="50" xfId="0" applyFill="1" applyBorder="1" applyAlignment="1" applyProtection="1">
      <alignment vertical="center" wrapText="1"/>
      <protection locked="0"/>
    </xf>
    <xf numFmtId="0" fontId="0" fillId="14" borderId="38" xfId="0" applyFill="1" applyBorder="1" applyAlignment="1" applyProtection="1">
      <alignment horizontal="center" vertical="center" wrapText="1"/>
      <protection locked="0"/>
    </xf>
    <xf numFmtId="0" fontId="0" fillId="14" borderId="29" xfId="0" applyFill="1" applyBorder="1" applyAlignment="1" applyProtection="1">
      <alignment horizontal="center" vertical="center" wrapText="1"/>
      <protection locked="0"/>
    </xf>
    <xf numFmtId="0" fontId="0" fillId="14" borderId="50" xfId="0" applyFill="1" applyBorder="1" applyAlignment="1" applyProtection="1">
      <alignment horizontal="center" vertical="center" wrapText="1"/>
      <protection locked="0"/>
    </xf>
    <xf numFmtId="0" fontId="0" fillId="14" borderId="51" xfId="0" applyFill="1" applyBorder="1" applyAlignment="1" applyProtection="1">
      <alignment horizontal="center" vertical="center" wrapText="1"/>
      <protection locked="0"/>
    </xf>
    <xf numFmtId="3" fontId="67" fillId="2" borderId="58" xfId="0" applyNumberFormat="1" applyFont="1" applyFill="1" applyBorder="1" applyAlignment="1" applyProtection="1">
      <alignment horizontal="center" vertical="center" wrapText="1"/>
      <protection locked="0"/>
    </xf>
    <xf numFmtId="3" fontId="67" fillId="2" borderId="55" xfId="0" applyNumberFormat="1" applyFont="1" applyFill="1" applyBorder="1" applyAlignment="1" applyProtection="1">
      <alignment horizontal="center" vertical="center" wrapText="1"/>
      <protection locked="0"/>
    </xf>
    <xf numFmtId="0" fontId="0" fillId="0" borderId="55" xfId="0" applyBorder="1" applyAlignment="1">
      <alignment wrapText="1"/>
    </xf>
    <xf numFmtId="0" fontId="0" fillId="0" borderId="55" xfId="0" applyBorder="1"/>
    <xf numFmtId="0" fontId="5" fillId="0" borderId="69" xfId="0" applyFont="1" applyBorder="1" applyAlignment="1" applyProtection="1">
      <alignment horizontal="left" vertical="top" wrapText="1"/>
      <protection locked="0"/>
    </xf>
    <xf numFmtId="0" fontId="0" fillId="0" borderId="69" xfId="0" applyBorder="1"/>
    <xf numFmtId="0" fontId="0" fillId="14" borderId="58" xfId="0" quotePrefix="1" applyFill="1" applyBorder="1" applyAlignment="1" applyProtection="1">
      <alignment horizontal="left" vertical="center" wrapText="1"/>
      <protection locked="0"/>
    </xf>
    <xf numFmtId="0" fontId="0" fillId="14" borderId="55" xfId="0" quotePrefix="1" applyFill="1" applyBorder="1" applyAlignment="1" applyProtection="1">
      <alignment horizontal="left" vertical="center" wrapText="1"/>
      <protection locked="0"/>
    </xf>
    <xf numFmtId="0" fontId="0" fillId="14" borderId="58" xfId="0" applyFill="1" applyBorder="1" applyAlignment="1" applyProtection="1">
      <alignment horizontal="center" vertical="center" wrapText="1"/>
      <protection locked="0"/>
    </xf>
    <xf numFmtId="0" fontId="5" fillId="0" borderId="0" xfId="0" applyFont="1" applyAlignment="1" applyProtection="1">
      <alignment horizontal="left" vertical="top" wrapText="1"/>
      <protection locked="0"/>
    </xf>
    <xf numFmtId="0" fontId="0" fillId="14" borderId="57" xfId="0" applyFill="1" applyBorder="1" applyAlignment="1" applyProtection="1">
      <alignment horizontal="left" vertical="center" wrapText="1"/>
      <protection locked="0"/>
    </xf>
    <xf numFmtId="0" fontId="0" fillId="10" borderId="58" xfId="0" applyFill="1" applyBorder="1" applyAlignment="1" applyProtection="1">
      <alignment horizontal="center" vertical="center" wrapText="1"/>
      <protection locked="0"/>
    </xf>
    <xf numFmtId="0" fontId="0" fillId="10" borderId="59" xfId="0" applyFill="1" applyBorder="1"/>
    <xf numFmtId="0" fontId="33" fillId="0" borderId="35" xfId="0" applyFont="1" applyBorder="1" applyAlignment="1">
      <alignment horizontal="left" vertical="top" wrapText="1"/>
    </xf>
    <xf numFmtId="0" fontId="33" fillId="0" borderId="52" xfId="0" applyFont="1" applyBorder="1" applyAlignment="1">
      <alignment horizontal="left" vertical="top" wrapText="1"/>
    </xf>
    <xf numFmtId="0" fontId="33" fillId="0" borderId="37" xfId="0" applyFont="1" applyBorder="1" applyAlignment="1">
      <alignment horizontal="left" vertical="top" wrapText="1"/>
    </xf>
    <xf numFmtId="0" fontId="33" fillId="0" borderId="53" xfId="0" applyFont="1" applyBorder="1" applyAlignment="1">
      <alignment horizontal="left" vertical="top" wrapText="1"/>
    </xf>
    <xf numFmtId="0" fontId="33" fillId="0" borderId="2" xfId="0" applyFont="1" applyBorder="1" applyAlignment="1">
      <alignment horizontal="left" vertical="top" wrapText="1"/>
    </xf>
    <xf numFmtId="0" fontId="33" fillId="0" borderId="0" xfId="0" applyFont="1" applyAlignment="1">
      <alignment horizontal="left" vertical="top" wrapText="1"/>
    </xf>
    <xf numFmtId="0" fontId="33" fillId="0" borderId="1" xfId="0" applyFont="1" applyBorder="1" applyAlignment="1">
      <alignment horizontal="left" vertical="top" wrapText="1"/>
    </xf>
    <xf numFmtId="0" fontId="33" fillId="0" borderId="65" xfId="0" applyFont="1" applyBorder="1" applyAlignment="1">
      <alignment horizontal="left" vertical="top" wrapText="1"/>
    </xf>
    <xf numFmtId="0" fontId="33" fillId="0" borderId="66" xfId="0" applyFont="1" applyBorder="1" applyAlignment="1">
      <alignment horizontal="left" vertical="top" wrapText="1"/>
    </xf>
    <xf numFmtId="0" fontId="33" fillId="0" borderId="67" xfId="0" applyFont="1" applyBorder="1" applyAlignment="1">
      <alignment horizontal="left" vertical="top" wrapText="1"/>
    </xf>
    <xf numFmtId="0" fontId="7" fillId="0" borderId="36" xfId="0" applyFont="1" applyBorder="1" applyAlignment="1" applyProtection="1">
      <alignment vertical="top" wrapText="1"/>
      <protection locked="0"/>
    </xf>
    <xf numFmtId="0" fontId="7" fillId="0" borderId="38" xfId="0" applyFont="1" applyBorder="1" applyAlignment="1" applyProtection="1">
      <alignment vertical="top" wrapText="1"/>
      <protection locked="0"/>
    </xf>
    <xf numFmtId="0" fontId="0" fillId="0" borderId="5" xfId="0" applyBorder="1"/>
    <xf numFmtId="0" fontId="0" fillId="0" borderId="29" xfId="0" applyBorder="1"/>
    <xf numFmtId="11" fontId="42" fillId="0" borderId="0" xfId="0" applyNumberFormat="1" applyFont="1" applyProtection="1">
      <protection locked="0"/>
    </xf>
    <xf numFmtId="0" fontId="16" fillId="18" borderId="0" xfId="1" applyFont="1" applyFill="1" applyBorder="1" applyAlignment="1" applyProtection="1">
      <alignment vertical="center"/>
      <protection locked="0"/>
    </xf>
    <xf numFmtId="0" fontId="42" fillId="0" borderId="0" xfId="0" applyFont="1" applyAlignment="1" applyProtection="1">
      <protection locked="0"/>
    </xf>
    <xf numFmtId="0" fontId="42" fillId="0" borderId="0" xfId="0" applyFont="1" applyAlignment="1" applyProtection="1">
      <alignment vertical="top"/>
      <protection locked="0"/>
    </xf>
    <xf numFmtId="0" fontId="45" fillId="0" borderId="0" xfId="0" applyFont="1" applyAlignment="1" applyProtection="1">
      <alignment horizontal="left" vertical="top"/>
      <protection locked="0"/>
    </xf>
    <xf numFmtId="0" fontId="42" fillId="9" borderId="0" xfId="0" applyFont="1" applyFill="1" applyProtection="1">
      <protection locked="0"/>
    </xf>
    <xf numFmtId="0" fontId="45" fillId="0" borderId="0" xfId="0" applyFont="1" applyAlignment="1" applyProtection="1">
      <alignment vertical="top"/>
      <protection locked="0"/>
    </xf>
  </cellXfs>
  <cellStyles count="19">
    <cellStyle name="60% - Accent1" xfId="3" builtinId="32"/>
    <cellStyle name="60% - Accent1 2" xfId="18" xr:uid="{7A3FEE08-840D-49C8-AEF1-F0B6C026EBA9}"/>
    <cellStyle name="Accent1" xfId="1" builtinId="29"/>
    <cellStyle name="Comma" xfId="4" builtinId="3"/>
    <cellStyle name="Comma 2" xfId="15" xr:uid="{A3819FF4-9813-48C4-88FC-7C7D49CE4EB6}"/>
    <cellStyle name="Comma 3 6" xfId="12" xr:uid="{00000000-0005-0000-0000-000003000000}"/>
    <cellStyle name="Currency" xfId="5" builtinId="4"/>
    <cellStyle name="Currency 2" xfId="17" xr:uid="{8DB0F19E-6F33-4C02-91A6-633439F4F2A5}"/>
    <cellStyle name="Hyperlink" xfId="2" builtinId="8"/>
    <cellStyle name="Normal" xfId="0" builtinId="0"/>
    <cellStyle name="Normal 10" xfId="7" xr:uid="{00000000-0005-0000-0000-000007000000}"/>
    <cellStyle name="Normal 13" xfId="14" xr:uid="{FE88E8E0-C07D-4C95-99B3-DF49EBAD71DE}"/>
    <cellStyle name="Normal 16" xfId="16" xr:uid="{572220FA-74AD-42C0-805A-918257414388}"/>
    <cellStyle name="Normal 2" xfId="8" xr:uid="{00000000-0005-0000-0000-000008000000}"/>
    <cellStyle name="Normal 3" xfId="13" xr:uid="{00000000-0005-0000-0000-000009000000}"/>
    <cellStyle name="Normal 31" xfId="9" xr:uid="{00000000-0005-0000-0000-00000A000000}"/>
    <cellStyle name="Normal 32" xfId="10" xr:uid="{00000000-0005-0000-0000-00000B000000}"/>
    <cellStyle name="Percent" xfId="6" builtinId="5"/>
    <cellStyle name="Percent 2" xfId="11" xr:uid="{00000000-0005-0000-0000-000017000000}"/>
  </cellStyles>
  <dxfs count="45">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ont>
        <b/>
        <i val="0"/>
        <color rgb="FFFF0000"/>
      </font>
    </dxf>
    <dxf>
      <fill>
        <patternFill>
          <fgColor indexed="64"/>
          <bgColor theme="0"/>
        </patternFill>
      </fill>
    </dxf>
    <dxf>
      <font>
        <b/>
        <i val="0"/>
        <color rgb="FFFF000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s>
  <tableStyles count="0" defaultTableStyle="TableStyleMedium2" defaultPivotStyle="PivotStyleLight16"/>
  <colors>
    <mruColors>
      <color rgb="FFFFFFCC"/>
      <color rgb="FFFFFF04"/>
      <color rgb="FFCCFFFF"/>
      <color rgb="FFC0C0C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vbaProject.bin.rels><?xml version="1.0" encoding="UTF-8" standalone="yes"?>
<Relationships xmlns="http://schemas.openxmlformats.org/package/2006/relationships"><Relationship Id="rId3" Type="http://schemas.microsoft.com/office/2020/07/relationships/vbaProjectSignatureV3" Target="vbaProjectSignatureV3.bin"/><Relationship Id="rId2" Type="http://schemas.microsoft.com/office/2014/relationships/vbaProjectSignatureAgile" Target="vbaProjectSignatureAgile.bin"/><Relationship Id="rId1" Type="http://schemas.microsoft.com/office/2006/relationships/vbaProjectSignature" Target="vbaProjectSignature.bin"/></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onnections" Target="connection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967740</xdr:colOff>
      <xdr:row>8</xdr:row>
      <xdr:rowOff>137160</xdr:rowOff>
    </xdr:from>
    <xdr:to>
      <xdr:col>1</xdr:col>
      <xdr:colOff>6888480</xdr:colOff>
      <xdr:row>14</xdr:row>
      <xdr:rowOff>30480</xdr:rowOff>
    </xdr:to>
    <xdr:sp macro="" textlink="">
      <xdr:nvSpPr>
        <xdr:cNvPr id="2" name="TextBox 1">
          <a:extLst>
            <a:ext uri="{FF2B5EF4-FFF2-40B4-BE49-F238E27FC236}">
              <a16:creationId xmlns:a16="http://schemas.microsoft.com/office/drawing/2014/main" id="{00000000-0008-0000-6A00-000002000000}"/>
            </a:ext>
          </a:extLst>
        </xdr:cNvPr>
        <xdr:cNvSpPr txBox="1"/>
      </xdr:nvSpPr>
      <xdr:spPr>
        <a:xfrm>
          <a:off x="1592580" y="2903220"/>
          <a:ext cx="5920740" cy="9906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fr-BE" sz="1100" u="sng">
              <a:latin typeface="Arial" panose="020B0604020202020204" pitchFamily="34" charset="0"/>
              <a:cs typeface="Arial" panose="020B0604020202020204" pitchFamily="34" charset="0"/>
            </a:rPr>
            <a:t>Legend</a:t>
          </a:r>
          <a:r>
            <a:rPr lang="fr-BE" sz="1100">
              <a:latin typeface="Arial" panose="020B0604020202020204" pitchFamily="34" charset="0"/>
              <a:cs typeface="Arial" panose="020B0604020202020204" pitchFamily="34" charset="0"/>
            </a:rPr>
            <a:t>:</a:t>
          </a:r>
        </a:p>
      </xdr:txBody>
    </xdr:sp>
    <xdr:clientData/>
  </xdr:twoCellAnchor>
  <xdr:twoCellAnchor>
    <xdr:from>
      <xdr:col>1</xdr:col>
      <xdr:colOff>1051560</xdr:colOff>
      <xdr:row>10</xdr:row>
      <xdr:rowOff>30480</xdr:rowOff>
    </xdr:from>
    <xdr:to>
      <xdr:col>1</xdr:col>
      <xdr:colOff>6804660</xdr:colOff>
      <xdr:row>13</xdr:row>
      <xdr:rowOff>121920</xdr:rowOff>
    </xdr:to>
    <xdr:grpSp>
      <xdr:nvGrpSpPr>
        <xdr:cNvPr id="6" name="Group 5">
          <a:extLst>
            <a:ext uri="{FF2B5EF4-FFF2-40B4-BE49-F238E27FC236}">
              <a16:creationId xmlns:a16="http://schemas.microsoft.com/office/drawing/2014/main" id="{00000000-0008-0000-6A00-000006000000}"/>
            </a:ext>
          </a:extLst>
        </xdr:cNvPr>
        <xdr:cNvGrpSpPr/>
      </xdr:nvGrpSpPr>
      <xdr:grpSpPr>
        <a:xfrm>
          <a:off x="1661160" y="3268980"/>
          <a:ext cx="5753100" cy="662940"/>
          <a:chOff x="1684020" y="3215640"/>
          <a:chExt cx="5753100" cy="640080"/>
        </a:xfrm>
      </xdr:grpSpPr>
      <xdr:sp macro="" textlink="">
        <xdr:nvSpPr>
          <xdr:cNvPr id="3" name="Rectangle 2">
            <a:extLst>
              <a:ext uri="{FF2B5EF4-FFF2-40B4-BE49-F238E27FC236}">
                <a16:creationId xmlns:a16="http://schemas.microsoft.com/office/drawing/2014/main" id="{00000000-0008-0000-6A00-000003000000}"/>
              </a:ext>
            </a:extLst>
          </xdr:cNvPr>
          <xdr:cNvSpPr/>
        </xdr:nvSpPr>
        <xdr:spPr>
          <a:xfrm>
            <a:off x="1684020" y="3215640"/>
            <a:ext cx="5753100" cy="21336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fr-BE" sz="1100">
                <a:solidFill>
                  <a:sysClr val="windowText" lastClr="000000"/>
                </a:solidFill>
                <a:effectLst/>
                <a:latin typeface="Arial" panose="020B0604020202020204" pitchFamily="34" charset="0"/>
                <a:ea typeface="+mn-ea"/>
                <a:cs typeface="Arial" panose="020B0604020202020204" pitchFamily="34" charset="0"/>
              </a:rPr>
              <a:t>information to be provided by Member States</a:t>
            </a:r>
          </a:p>
        </xdr:txBody>
      </xdr:sp>
      <xdr:sp macro="" textlink="">
        <xdr:nvSpPr>
          <xdr:cNvPr id="10" name="Rectangle 9">
            <a:extLst>
              <a:ext uri="{FF2B5EF4-FFF2-40B4-BE49-F238E27FC236}">
                <a16:creationId xmlns:a16="http://schemas.microsoft.com/office/drawing/2014/main" id="{00000000-0008-0000-6A00-00000A000000}"/>
              </a:ext>
            </a:extLst>
          </xdr:cNvPr>
          <xdr:cNvSpPr/>
        </xdr:nvSpPr>
        <xdr:spPr>
          <a:xfrm>
            <a:off x="1684020" y="3429000"/>
            <a:ext cx="5753100" cy="213360"/>
          </a:xfrm>
          <a:prstGeom prst="rect">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fr-BE" sz="1100">
                <a:solidFill>
                  <a:sysClr val="windowText" lastClr="000000"/>
                </a:solidFill>
                <a:effectLst/>
                <a:latin typeface="Arial" panose="020B0604020202020204" pitchFamily="34" charset="0"/>
                <a:ea typeface="+mn-ea"/>
                <a:cs typeface="Arial" panose="020B0604020202020204" pitchFamily="34" charset="0"/>
              </a:rPr>
              <a:t>pre-filled</a:t>
            </a:r>
            <a:r>
              <a:rPr lang="fr-BE" sz="1100" baseline="0">
                <a:solidFill>
                  <a:sysClr val="windowText" lastClr="000000"/>
                </a:solidFill>
                <a:effectLst/>
                <a:latin typeface="Arial" panose="020B0604020202020204" pitchFamily="34" charset="0"/>
                <a:ea typeface="+mn-ea"/>
                <a:cs typeface="Arial" panose="020B0604020202020204" pitchFamily="34" charset="0"/>
              </a:rPr>
              <a:t> information</a:t>
            </a:r>
            <a:endParaRPr lang="fr-BE">
              <a:solidFill>
                <a:sysClr val="windowText" lastClr="000000"/>
              </a:solidFill>
              <a:effectLst/>
              <a:latin typeface="Arial" panose="020B0604020202020204" pitchFamily="34" charset="0"/>
              <a:cs typeface="Arial" panose="020B0604020202020204" pitchFamily="34" charset="0"/>
            </a:endParaRPr>
          </a:p>
        </xdr:txBody>
      </xdr:sp>
      <xdr:sp macro="" textlink="">
        <xdr:nvSpPr>
          <xdr:cNvPr id="11" name="Rectangle 10">
            <a:extLst>
              <a:ext uri="{FF2B5EF4-FFF2-40B4-BE49-F238E27FC236}">
                <a16:creationId xmlns:a16="http://schemas.microsoft.com/office/drawing/2014/main" id="{00000000-0008-0000-6A00-00000B000000}"/>
              </a:ext>
            </a:extLst>
          </xdr:cNvPr>
          <xdr:cNvSpPr/>
        </xdr:nvSpPr>
        <xdr:spPr>
          <a:xfrm>
            <a:off x="1684020" y="3642360"/>
            <a:ext cx="5753100" cy="213360"/>
          </a:xfrm>
          <a:prstGeom prst="rect">
            <a:avLst/>
          </a:prstGeom>
          <a:solidFill>
            <a:schemeClr val="accent6">
              <a:lumMod val="40000"/>
              <a:lumOff val="6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fr-BE" sz="1100" baseline="0">
                <a:solidFill>
                  <a:sysClr val="windowText" lastClr="000000"/>
                </a:solidFill>
                <a:effectLst/>
                <a:latin typeface="Arial" panose="020B0604020202020204" pitchFamily="34" charset="0"/>
                <a:ea typeface="+mn-ea"/>
                <a:cs typeface="Arial" panose="020B0604020202020204" pitchFamily="34" charset="0"/>
              </a:rPr>
              <a:t>optional reporting</a:t>
            </a:r>
            <a:endParaRPr lang="fr-BE">
              <a:solidFill>
                <a:sysClr val="windowText" lastClr="000000"/>
              </a:solidFill>
              <a:effectLst/>
              <a:latin typeface="Arial" panose="020B0604020202020204" pitchFamily="34" charset="0"/>
              <a:cs typeface="Arial" panose="020B0604020202020204" pitchFamily="34" charset="0"/>
            </a:endParaRPr>
          </a:p>
        </xdr:txBody>
      </xdr:sp>
    </xdr:grpSp>
    <xdr:clientData/>
  </xdr:twoCellAnchor>
  <xdr:twoCellAnchor editAs="oneCell">
    <xdr:from>
      <xdr:col>1</xdr:col>
      <xdr:colOff>266700</xdr:colOff>
      <xdr:row>25</xdr:row>
      <xdr:rowOff>304800</xdr:rowOff>
    </xdr:from>
    <xdr:to>
      <xdr:col>1</xdr:col>
      <xdr:colOff>3865880</xdr:colOff>
      <xdr:row>27</xdr:row>
      <xdr:rowOff>50801</xdr:rowOff>
    </xdr:to>
    <xdr:pic>
      <xdr:nvPicPr>
        <xdr:cNvPr id="12" name="Picture 11">
          <a:extLst>
            <a:ext uri="{FF2B5EF4-FFF2-40B4-BE49-F238E27FC236}">
              <a16:creationId xmlns:a16="http://schemas.microsoft.com/office/drawing/2014/main" id="{00000000-0008-0000-6A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 y="6042660"/>
          <a:ext cx="3599180" cy="233681"/>
        </a:xfrm>
        <a:prstGeom prst="rect">
          <a:avLst/>
        </a:prstGeom>
        <a:noFill/>
        <a:ln>
          <a:noFill/>
        </a:ln>
      </xdr:spPr>
    </xdr:pic>
    <xdr:clientData/>
  </xdr:twoCellAnchor>
  <xdr:twoCellAnchor editAs="oneCell">
    <xdr:from>
      <xdr:col>1</xdr:col>
      <xdr:colOff>266700</xdr:colOff>
      <xdr:row>22</xdr:row>
      <xdr:rowOff>22860</xdr:rowOff>
    </xdr:from>
    <xdr:to>
      <xdr:col>1</xdr:col>
      <xdr:colOff>3874135</xdr:colOff>
      <xdr:row>24</xdr:row>
      <xdr:rowOff>141605</xdr:rowOff>
    </xdr:to>
    <xdr:pic>
      <xdr:nvPicPr>
        <xdr:cNvPr id="13" name="Picture 12">
          <a:extLst>
            <a:ext uri="{FF2B5EF4-FFF2-40B4-BE49-F238E27FC236}">
              <a16:creationId xmlns:a16="http://schemas.microsoft.com/office/drawing/2014/main" id="{00000000-0008-0000-6A00-00000D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 y="5334000"/>
          <a:ext cx="3607435" cy="484505"/>
        </a:xfrm>
        <a:prstGeom prst="rect">
          <a:avLst/>
        </a:prstGeom>
        <a:noFill/>
        <a:ln>
          <a:noFill/>
        </a:ln>
      </xdr:spPr>
    </xdr:pic>
    <xdr:clientData/>
  </xdr:twoCellAnchor>
  <xdr:twoCellAnchor>
    <xdr:from>
      <xdr:col>1</xdr:col>
      <xdr:colOff>967740</xdr:colOff>
      <xdr:row>8</xdr:row>
      <xdr:rowOff>137160</xdr:rowOff>
    </xdr:from>
    <xdr:to>
      <xdr:col>1</xdr:col>
      <xdr:colOff>6888480</xdr:colOff>
      <xdr:row>15</xdr:row>
      <xdr:rowOff>83820</xdr:rowOff>
    </xdr:to>
    <xdr:sp macro="" textlink="">
      <xdr:nvSpPr>
        <xdr:cNvPr id="14" name="TextBox 13">
          <a:extLst>
            <a:ext uri="{FF2B5EF4-FFF2-40B4-BE49-F238E27FC236}">
              <a16:creationId xmlns:a16="http://schemas.microsoft.com/office/drawing/2014/main" id="{00000000-0008-0000-6A00-00000E000000}"/>
            </a:ext>
          </a:extLst>
        </xdr:cNvPr>
        <xdr:cNvSpPr txBox="1"/>
      </xdr:nvSpPr>
      <xdr:spPr>
        <a:xfrm>
          <a:off x="1592580" y="2903220"/>
          <a:ext cx="5920740" cy="12268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fr-BE" sz="1100" u="sng">
              <a:latin typeface="Arial" panose="020B0604020202020204" pitchFamily="34" charset="0"/>
              <a:cs typeface="Arial" panose="020B0604020202020204" pitchFamily="34" charset="0"/>
            </a:rPr>
            <a:t>Legend</a:t>
          </a:r>
          <a:r>
            <a:rPr lang="fr-BE" sz="1100">
              <a:latin typeface="Arial" panose="020B0604020202020204" pitchFamily="34" charset="0"/>
              <a:cs typeface="Arial" panose="020B0604020202020204" pitchFamily="34" charset="0"/>
            </a:rPr>
            <a:t>:</a:t>
          </a:r>
        </a:p>
      </xdr:txBody>
    </xdr:sp>
    <xdr:clientData/>
  </xdr:twoCellAnchor>
  <xdr:twoCellAnchor>
    <xdr:from>
      <xdr:col>1</xdr:col>
      <xdr:colOff>1051560</xdr:colOff>
      <xdr:row>10</xdr:row>
      <xdr:rowOff>30480</xdr:rowOff>
    </xdr:from>
    <xdr:to>
      <xdr:col>1</xdr:col>
      <xdr:colOff>6804660</xdr:colOff>
      <xdr:row>14</xdr:row>
      <xdr:rowOff>152400</xdr:rowOff>
    </xdr:to>
    <xdr:grpSp>
      <xdr:nvGrpSpPr>
        <xdr:cNvPr id="15" name="Group 14">
          <a:extLst>
            <a:ext uri="{FF2B5EF4-FFF2-40B4-BE49-F238E27FC236}">
              <a16:creationId xmlns:a16="http://schemas.microsoft.com/office/drawing/2014/main" id="{00000000-0008-0000-6A00-00000F000000}"/>
            </a:ext>
          </a:extLst>
        </xdr:cNvPr>
        <xdr:cNvGrpSpPr/>
      </xdr:nvGrpSpPr>
      <xdr:grpSpPr>
        <a:xfrm>
          <a:off x="1661160" y="3268980"/>
          <a:ext cx="5753100" cy="883920"/>
          <a:chOff x="1676400" y="3162300"/>
          <a:chExt cx="5753100" cy="853440"/>
        </a:xfrm>
      </xdr:grpSpPr>
      <xdr:grpSp>
        <xdr:nvGrpSpPr>
          <xdr:cNvPr id="16" name="Group 15">
            <a:extLst>
              <a:ext uri="{FF2B5EF4-FFF2-40B4-BE49-F238E27FC236}">
                <a16:creationId xmlns:a16="http://schemas.microsoft.com/office/drawing/2014/main" id="{00000000-0008-0000-6A00-000010000000}"/>
              </a:ext>
            </a:extLst>
          </xdr:cNvPr>
          <xdr:cNvGrpSpPr/>
        </xdr:nvGrpSpPr>
        <xdr:grpSpPr>
          <a:xfrm>
            <a:off x="1676400" y="3162300"/>
            <a:ext cx="5753100" cy="640080"/>
            <a:chOff x="1684020" y="3215640"/>
            <a:chExt cx="5753100" cy="640080"/>
          </a:xfrm>
        </xdr:grpSpPr>
        <xdr:sp macro="" textlink="">
          <xdr:nvSpPr>
            <xdr:cNvPr id="18" name="Rectangle 17">
              <a:extLst>
                <a:ext uri="{FF2B5EF4-FFF2-40B4-BE49-F238E27FC236}">
                  <a16:creationId xmlns:a16="http://schemas.microsoft.com/office/drawing/2014/main" id="{00000000-0008-0000-6A00-000012000000}"/>
                </a:ext>
              </a:extLst>
            </xdr:cNvPr>
            <xdr:cNvSpPr/>
          </xdr:nvSpPr>
          <xdr:spPr>
            <a:xfrm>
              <a:off x="1684020" y="3215640"/>
              <a:ext cx="5753100" cy="21336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fr-BE" sz="1100">
                  <a:solidFill>
                    <a:sysClr val="windowText" lastClr="000000"/>
                  </a:solidFill>
                  <a:effectLst/>
                  <a:latin typeface="Arial" panose="020B0604020202020204" pitchFamily="34" charset="0"/>
                  <a:ea typeface="+mn-ea"/>
                  <a:cs typeface="Arial" panose="020B0604020202020204" pitchFamily="34" charset="0"/>
                </a:rPr>
                <a:t>information to be provided by Member States</a:t>
              </a:r>
            </a:p>
          </xdr:txBody>
        </xdr:sp>
        <xdr:sp macro="" textlink="">
          <xdr:nvSpPr>
            <xdr:cNvPr id="19" name="Rectangle 18">
              <a:extLst>
                <a:ext uri="{FF2B5EF4-FFF2-40B4-BE49-F238E27FC236}">
                  <a16:creationId xmlns:a16="http://schemas.microsoft.com/office/drawing/2014/main" id="{00000000-0008-0000-6A00-000013000000}"/>
                </a:ext>
              </a:extLst>
            </xdr:cNvPr>
            <xdr:cNvSpPr/>
          </xdr:nvSpPr>
          <xdr:spPr>
            <a:xfrm>
              <a:off x="1684020" y="3429000"/>
              <a:ext cx="5753100" cy="213360"/>
            </a:xfrm>
            <a:prstGeom prst="rect">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fr-BE" sz="1100">
                  <a:solidFill>
                    <a:sysClr val="windowText" lastClr="000000"/>
                  </a:solidFill>
                  <a:effectLst/>
                  <a:latin typeface="Arial" panose="020B0604020202020204" pitchFamily="34" charset="0"/>
                  <a:ea typeface="+mn-ea"/>
                  <a:cs typeface="Arial" panose="020B0604020202020204" pitchFamily="34" charset="0"/>
                </a:rPr>
                <a:t>pre-filled</a:t>
              </a:r>
              <a:r>
                <a:rPr lang="fr-BE" sz="1100" baseline="0">
                  <a:solidFill>
                    <a:sysClr val="windowText" lastClr="000000"/>
                  </a:solidFill>
                  <a:effectLst/>
                  <a:latin typeface="Arial" panose="020B0604020202020204" pitchFamily="34" charset="0"/>
                  <a:ea typeface="+mn-ea"/>
                  <a:cs typeface="Arial" panose="020B0604020202020204" pitchFamily="34" charset="0"/>
                </a:rPr>
                <a:t> information </a:t>
              </a:r>
              <a:r>
                <a:rPr lang="fr-BE" sz="1000" baseline="0">
                  <a:solidFill>
                    <a:sysClr val="windowText" lastClr="000000"/>
                  </a:solidFill>
                  <a:effectLst/>
                  <a:latin typeface="Arial" panose="020B0604020202020204" pitchFamily="34" charset="0"/>
                  <a:ea typeface="+mn-ea"/>
                  <a:cs typeface="Arial" panose="020B0604020202020204" pitchFamily="34" charset="0"/>
                </a:rPr>
                <a:t>(If cell is marked &lt;TBU&gt;, information will be provided at a later stage)</a:t>
              </a:r>
              <a:endParaRPr lang="fr-BE">
                <a:solidFill>
                  <a:sysClr val="windowText" lastClr="000000"/>
                </a:solidFill>
                <a:effectLst/>
                <a:latin typeface="Arial" panose="020B0604020202020204" pitchFamily="34" charset="0"/>
                <a:cs typeface="Arial" panose="020B0604020202020204" pitchFamily="34" charset="0"/>
              </a:endParaRPr>
            </a:p>
          </xdr:txBody>
        </xdr:sp>
        <xdr:sp macro="" textlink="">
          <xdr:nvSpPr>
            <xdr:cNvPr id="20" name="Rectangle 19">
              <a:extLst>
                <a:ext uri="{FF2B5EF4-FFF2-40B4-BE49-F238E27FC236}">
                  <a16:creationId xmlns:a16="http://schemas.microsoft.com/office/drawing/2014/main" id="{00000000-0008-0000-6A00-000014000000}"/>
                </a:ext>
              </a:extLst>
            </xdr:cNvPr>
            <xdr:cNvSpPr/>
          </xdr:nvSpPr>
          <xdr:spPr>
            <a:xfrm>
              <a:off x="1684020" y="3642360"/>
              <a:ext cx="5753100" cy="213360"/>
            </a:xfrm>
            <a:prstGeom prst="rect">
              <a:avLst/>
            </a:prstGeom>
            <a:solidFill>
              <a:schemeClr val="bg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fr-BE" sz="1100" baseline="0">
                  <a:solidFill>
                    <a:sysClr val="windowText" lastClr="000000"/>
                  </a:solidFill>
                  <a:effectLst/>
                  <a:latin typeface="Arial" panose="020B0604020202020204" pitchFamily="34" charset="0"/>
                  <a:ea typeface="+mn-ea"/>
                  <a:cs typeface="Arial" panose="020B0604020202020204" pitchFamily="34" charset="0"/>
                </a:rPr>
                <a:t>optional reporting</a:t>
              </a:r>
              <a:endParaRPr lang="fr-BE">
                <a:solidFill>
                  <a:sysClr val="windowText" lastClr="000000"/>
                </a:solidFill>
                <a:effectLst/>
                <a:latin typeface="Arial" panose="020B0604020202020204" pitchFamily="34" charset="0"/>
                <a:cs typeface="Arial" panose="020B0604020202020204" pitchFamily="34" charset="0"/>
              </a:endParaRPr>
            </a:p>
          </xdr:txBody>
        </xdr:sp>
      </xdr:grpSp>
      <xdr:sp macro="" textlink="">
        <xdr:nvSpPr>
          <xdr:cNvPr id="17" name="Rectangle 16">
            <a:extLst>
              <a:ext uri="{FF2B5EF4-FFF2-40B4-BE49-F238E27FC236}">
                <a16:creationId xmlns:a16="http://schemas.microsoft.com/office/drawing/2014/main" id="{00000000-0008-0000-6A00-000011000000}"/>
              </a:ext>
            </a:extLst>
          </xdr:cNvPr>
          <xdr:cNvSpPr/>
        </xdr:nvSpPr>
        <xdr:spPr>
          <a:xfrm>
            <a:off x="1676400" y="3802380"/>
            <a:ext cx="5753100" cy="213360"/>
          </a:xfrm>
          <a:prstGeom prst="rect">
            <a:avLst/>
          </a:prstGeom>
          <a:solidFill>
            <a:schemeClr val="accent6">
              <a:lumMod val="40000"/>
              <a:lumOff val="6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fr-BE" sz="1100" baseline="0">
                <a:solidFill>
                  <a:sysClr val="windowText" lastClr="000000"/>
                </a:solidFill>
                <a:effectLst/>
                <a:latin typeface="Arial" panose="020B0604020202020204" pitchFamily="34" charset="0"/>
                <a:ea typeface="+mn-ea"/>
                <a:cs typeface="Arial" panose="020B0604020202020204" pitchFamily="34" charset="0"/>
              </a:rPr>
              <a:t>dynamic selection</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44</xdr:row>
      <xdr:rowOff>129540</xdr:rowOff>
    </xdr:to>
    <xdr:sp macro="" textlink="">
      <xdr:nvSpPr>
        <xdr:cNvPr id="2" name="AutoShape 5">
          <a:extLst>
            <a:ext uri="{FF2B5EF4-FFF2-40B4-BE49-F238E27FC236}">
              <a16:creationId xmlns:a16="http://schemas.microsoft.com/office/drawing/2014/main" id="{00000000-0008-0000-6B00-000002000000}"/>
            </a:ext>
          </a:extLst>
        </xdr:cNvPr>
        <xdr:cNvSpPr>
          <a:spLocks noChangeArrowheads="1"/>
        </xdr:cNvSpPr>
      </xdr:nvSpPr>
      <xdr:spPr bwMode="auto">
        <a:xfrm>
          <a:off x="175260" y="0"/>
          <a:ext cx="7162800" cy="10427970"/>
        </a:xfrm>
        <a:prstGeom prst="roundRect">
          <a:avLst>
            <a:gd name="adj" fmla="val 6898"/>
          </a:avLst>
        </a:prstGeom>
        <a:noFill/>
        <a:ln w="15875">
          <a:solidFill>
            <a:srgbClr val="000000"/>
          </a:solidFill>
          <a:round/>
          <a:headEnd/>
          <a:tailEnd/>
        </a:ln>
      </xdr:spPr>
      <xdr:txBody>
        <a:bodyPr anchor="ctr"/>
        <a:lstStyle/>
        <a:p>
          <a:pPr algn="ctr"/>
          <a:endParaRPr lang="en-US" sz="1100" cap="a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533400</xdr:colOff>
      <xdr:row>1</xdr:row>
      <xdr:rowOff>0</xdr:rowOff>
    </xdr:from>
    <xdr:to>
      <xdr:col>5</xdr:col>
      <xdr:colOff>438150</xdr:colOff>
      <xdr:row>2</xdr:row>
      <xdr:rowOff>108585</xdr:rowOff>
    </xdr:to>
    <xdr:sp macro="[0]!RDB_Sheet_label_To_PDF" textlink="">
      <xdr:nvSpPr>
        <xdr:cNvPr id="12" name="Rounded Rectangle 11">
          <a:extLst>
            <a:ext uri="{FF2B5EF4-FFF2-40B4-BE49-F238E27FC236}">
              <a16:creationId xmlns:a16="http://schemas.microsoft.com/office/drawing/2014/main" id="{00000000-0008-0000-6C00-00000C000000}"/>
            </a:ext>
          </a:extLst>
        </xdr:cNvPr>
        <xdr:cNvSpPr/>
      </xdr:nvSpPr>
      <xdr:spPr>
        <a:xfrm>
          <a:off x="8793480" y="198120"/>
          <a:ext cx="1154430" cy="375285"/>
        </a:xfrm>
        <a:prstGeom prst="roundRect">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ctr"/>
          <a:r>
            <a:rPr lang="en-GB" sz="1100" b="1">
              <a:solidFill>
                <a:sysClr val="windowText" lastClr="000000"/>
              </a:solidFill>
            </a:rPr>
            <a:t>Print PDF &gt;&gt;</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asa.europa.eu/document-library/easy-access-rules/easy-access-rules-safety-key-performance-indicators-skpi-thir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easa.europa.eu/document-library/easy-access-rules/easy-access-rules-safety-key-performance-indicators-skpi-third"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easa.europa.eu/document-library/easy-access-rules/easy-access-rules-safety-key-performance-indicators-skpi-third"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easa.europa.eu/document-library/easy-access-rules/easy-access-rules-safety-key-performance-indicators-skpi-third"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50">
    <tabColor theme="1"/>
    <pageSetUpPr fitToPage="1"/>
  </sheetPr>
  <dimension ref="A1:C30"/>
  <sheetViews>
    <sheetView showGridLines="0" zoomScaleNormal="100" workbookViewId="0">
      <selection activeCell="B2" sqref="B2"/>
    </sheetView>
  </sheetViews>
  <sheetFormatPr defaultColWidth="9.140625" defaultRowHeight="15" x14ac:dyDescent="0.25"/>
  <cols>
    <col min="1" max="1" width="9.140625" style="85"/>
    <col min="2" max="2" width="115.7109375" style="7" customWidth="1"/>
    <col min="3" max="16384" width="9.140625" style="7"/>
  </cols>
  <sheetData>
    <row r="1" spans="1:3" x14ac:dyDescent="0.25">
      <c r="A1" s="85" t="s">
        <v>15</v>
      </c>
      <c r="B1" s="722" t="s">
        <v>0</v>
      </c>
      <c r="C1" s="85">
        <v>2023</v>
      </c>
    </row>
    <row r="2" spans="1:3" ht="21" x14ac:dyDescent="0.25">
      <c r="A2" s="85">
        <v>2</v>
      </c>
      <c r="B2" s="721" t="s">
        <v>27</v>
      </c>
    </row>
    <row r="3" spans="1:3" ht="15.75" thickBot="1" x14ac:dyDescent="0.3">
      <c r="A3" s="85">
        <v>3</v>
      </c>
    </row>
    <row r="4" spans="1:3" ht="99.75" x14ac:dyDescent="0.25">
      <c r="A4" s="85">
        <v>4</v>
      </c>
      <c r="B4" s="64" t="s">
        <v>83</v>
      </c>
    </row>
    <row r="5" spans="1:3" x14ac:dyDescent="0.25">
      <c r="A5" s="85">
        <v>5</v>
      </c>
      <c r="B5" s="10"/>
    </row>
    <row r="6" spans="1:3" ht="28.5" x14ac:dyDescent="0.25">
      <c r="A6" s="85">
        <v>6</v>
      </c>
      <c r="B6" s="57" t="s">
        <v>466</v>
      </c>
    </row>
    <row r="7" spans="1:3" x14ac:dyDescent="0.25">
      <c r="A7" s="85">
        <v>7</v>
      </c>
      <c r="B7" s="74"/>
    </row>
    <row r="8" spans="1:3" x14ac:dyDescent="0.25">
      <c r="A8" s="85">
        <v>8</v>
      </c>
      <c r="B8" s="57" t="s">
        <v>23</v>
      </c>
    </row>
    <row r="9" spans="1:3" x14ac:dyDescent="0.25">
      <c r="A9" s="85">
        <v>9</v>
      </c>
      <c r="B9" s="12"/>
    </row>
    <row r="10" spans="1:3" x14ac:dyDescent="0.25">
      <c r="A10" s="85">
        <v>10</v>
      </c>
      <c r="B10" s="12"/>
    </row>
    <row r="11" spans="1:3" x14ac:dyDescent="0.25">
      <c r="A11" s="85">
        <v>11</v>
      </c>
      <c r="B11" s="12"/>
    </row>
    <row r="12" spans="1:3" x14ac:dyDescent="0.25">
      <c r="A12" s="85">
        <v>12</v>
      </c>
      <c r="B12" s="12"/>
    </row>
    <row r="13" spans="1:3" x14ac:dyDescent="0.25">
      <c r="A13" s="85">
        <v>13</v>
      </c>
      <c r="B13" s="12"/>
    </row>
    <row r="14" spans="1:3" x14ac:dyDescent="0.25">
      <c r="A14" s="85">
        <v>14</v>
      </c>
      <c r="B14" s="12"/>
    </row>
    <row r="15" spans="1:3" x14ac:dyDescent="0.25">
      <c r="A15" s="85">
        <v>15</v>
      </c>
      <c r="B15" s="12"/>
    </row>
    <row r="16" spans="1:3" x14ac:dyDescent="0.25">
      <c r="A16" s="85">
        <v>16</v>
      </c>
      <c r="B16" s="12"/>
    </row>
    <row r="17" spans="1:2" x14ac:dyDescent="0.25">
      <c r="A17" s="85">
        <v>17</v>
      </c>
      <c r="B17" s="13" t="s">
        <v>24</v>
      </c>
    </row>
    <row r="18" spans="1:2" x14ac:dyDescent="0.25">
      <c r="A18" s="85">
        <v>18</v>
      </c>
      <c r="B18" s="13"/>
    </row>
    <row r="19" spans="1:2" x14ac:dyDescent="0.25">
      <c r="A19" s="85">
        <v>19</v>
      </c>
      <c r="B19" s="11" t="s">
        <v>105</v>
      </c>
    </row>
    <row r="20" spans="1:2" x14ac:dyDescent="0.25">
      <c r="A20" s="85">
        <v>20</v>
      </c>
      <c r="B20" s="11" t="s">
        <v>104</v>
      </c>
    </row>
    <row r="21" spans="1:2" x14ac:dyDescent="0.25">
      <c r="A21" s="85">
        <v>21</v>
      </c>
      <c r="B21" s="11" t="s">
        <v>28</v>
      </c>
    </row>
    <row r="22" spans="1:2" x14ac:dyDescent="0.25">
      <c r="A22" s="85">
        <v>22</v>
      </c>
      <c r="B22" s="11" t="s">
        <v>25</v>
      </c>
    </row>
    <row r="23" spans="1:2" x14ac:dyDescent="0.25">
      <c r="A23" s="85">
        <v>23</v>
      </c>
      <c r="B23" s="11"/>
    </row>
    <row r="24" spans="1:2" x14ac:dyDescent="0.25">
      <c r="A24" s="85">
        <v>24</v>
      </c>
      <c r="B24" s="12"/>
    </row>
    <row r="25" spans="1:2" x14ac:dyDescent="0.25">
      <c r="A25" s="85">
        <v>25</v>
      </c>
      <c r="B25" s="12"/>
    </row>
    <row r="26" spans="1:2" ht="14.45" customHeight="1" x14ac:dyDescent="0.25">
      <c r="A26" s="85">
        <v>26</v>
      </c>
      <c r="B26" s="11" t="s">
        <v>26</v>
      </c>
    </row>
    <row r="27" spans="1:2" x14ac:dyDescent="0.25">
      <c r="A27" s="85">
        <v>27</v>
      </c>
      <c r="B27" s="12"/>
    </row>
    <row r="28" spans="1:2" x14ac:dyDescent="0.25">
      <c r="A28" s="85">
        <v>28</v>
      </c>
      <c r="B28" s="12"/>
    </row>
    <row r="29" spans="1:2" x14ac:dyDescent="0.25">
      <c r="A29" s="85">
        <v>29</v>
      </c>
      <c r="B29" s="11" t="s">
        <v>37</v>
      </c>
    </row>
    <row r="30" spans="1:2" ht="15.75" thickBot="1" x14ac:dyDescent="0.3">
      <c r="A30" s="85">
        <v>30</v>
      </c>
      <c r="B30" s="14"/>
    </row>
  </sheetData>
  <sheetProtection formatCells="0" formatColumns="0" formatRows="0" insertHyperlinks="0"/>
  <pageMargins left="0.70866141732283472" right="0.70866141732283472" top="0.74803149606299213" bottom="0.74803149606299213" header="0.31496062992125984" footer="0.31496062992125984"/>
  <pageSetup paperSize="9" scale="69" fitToHeight="0"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2BA9-B3AD-4E95-AF04-39F28BC668EB}">
  <sheetPr codeName="Sheet29">
    <tabColor theme="4" tint="0.59999389629810485"/>
    <pageSetUpPr fitToPage="1"/>
  </sheetPr>
  <dimension ref="A1:O46"/>
  <sheetViews>
    <sheetView showGridLines="0" zoomScaleNormal="100" workbookViewId="0">
      <selection activeCell="B2" sqref="B2"/>
    </sheetView>
  </sheetViews>
  <sheetFormatPr defaultColWidth="9.140625" defaultRowHeight="15" x14ac:dyDescent="0.25"/>
  <cols>
    <col min="1" max="1" width="2.5703125" style="85" customWidth="1"/>
    <col min="2" max="11" width="10.7109375" style="15" customWidth="1"/>
    <col min="12" max="16384" width="9.140625" style="7"/>
  </cols>
  <sheetData>
    <row r="1" spans="1:11" x14ac:dyDescent="0.25">
      <c r="B1" s="720" t="s">
        <v>0</v>
      </c>
      <c r="C1" s="720">
        <v>2023</v>
      </c>
    </row>
    <row r="2" spans="1:11" x14ac:dyDescent="0.25">
      <c r="A2" s="85">
        <v>2</v>
      </c>
      <c r="B2" s="226"/>
    </row>
    <row r="3" spans="1:11" x14ac:dyDescent="0.25">
      <c r="A3" s="85">
        <v>3</v>
      </c>
    </row>
    <row r="4" spans="1:11" x14ac:dyDescent="0.25">
      <c r="A4" s="85">
        <v>4</v>
      </c>
    </row>
    <row r="5" spans="1:11" x14ac:dyDescent="0.25">
      <c r="A5" s="85">
        <v>5</v>
      </c>
    </row>
    <row r="6" spans="1:11" x14ac:dyDescent="0.25">
      <c r="A6" s="85">
        <v>6</v>
      </c>
    </row>
    <row r="7" spans="1:11" x14ac:dyDescent="0.25">
      <c r="A7" s="85">
        <v>7</v>
      </c>
    </row>
    <row r="8" spans="1:11" x14ac:dyDescent="0.25">
      <c r="A8" s="85">
        <v>8</v>
      </c>
    </row>
    <row r="9" spans="1:11" x14ac:dyDescent="0.25">
      <c r="A9" s="85">
        <v>9</v>
      </c>
    </row>
    <row r="10" spans="1:11" x14ac:dyDescent="0.25">
      <c r="A10" s="85">
        <v>10</v>
      </c>
    </row>
    <row r="11" spans="1:11" x14ac:dyDescent="0.25">
      <c r="A11" s="85">
        <v>11</v>
      </c>
    </row>
    <row r="12" spans="1:11" x14ac:dyDescent="0.25">
      <c r="A12" s="85">
        <v>12</v>
      </c>
    </row>
    <row r="13" spans="1:11" x14ac:dyDescent="0.25">
      <c r="A13" s="85">
        <v>13</v>
      </c>
    </row>
    <row r="14" spans="1:11" x14ac:dyDescent="0.25">
      <c r="A14" s="85">
        <v>14</v>
      </c>
    </row>
    <row r="15" spans="1:11" x14ac:dyDescent="0.25">
      <c r="A15" s="85">
        <v>15</v>
      </c>
    </row>
    <row r="16" spans="1:11" x14ac:dyDescent="0.25">
      <c r="A16" s="85">
        <v>16</v>
      </c>
      <c r="B16" s="75"/>
      <c r="C16" s="75"/>
      <c r="D16" s="75"/>
      <c r="E16" s="75"/>
      <c r="F16" s="75"/>
      <c r="G16" s="75"/>
      <c r="H16" s="75"/>
      <c r="I16" s="75"/>
      <c r="J16" s="75"/>
      <c r="K16" s="75"/>
    </row>
    <row r="17" spans="1:15" x14ac:dyDescent="0.25">
      <c r="A17" s="85">
        <v>17</v>
      </c>
      <c r="B17" s="77"/>
      <c r="C17" s="77"/>
      <c r="D17" s="77"/>
      <c r="E17" s="77"/>
      <c r="F17" s="77"/>
      <c r="G17" s="77"/>
      <c r="H17" s="77"/>
      <c r="I17" s="77"/>
      <c r="J17" s="77"/>
      <c r="K17" s="77"/>
    </row>
    <row r="18" spans="1:15" s="16" customFormat="1" ht="61.5" x14ac:dyDescent="0.9">
      <c r="A18" s="312">
        <v>18</v>
      </c>
      <c r="B18" s="78" t="s">
        <v>492</v>
      </c>
      <c r="C18" s="79"/>
      <c r="D18" s="79"/>
      <c r="E18" s="79"/>
      <c r="F18" s="79"/>
      <c r="G18" s="79"/>
      <c r="H18" s="79"/>
      <c r="I18" s="79"/>
      <c r="J18" s="79"/>
      <c r="K18" s="79"/>
    </row>
    <row r="19" spans="1:15" ht="54.75" x14ac:dyDescent="0.8">
      <c r="A19" s="85">
        <v>19</v>
      </c>
      <c r="B19" s="227"/>
      <c r="C19" s="77"/>
      <c r="D19" s="77"/>
      <c r="E19" s="77"/>
      <c r="F19" s="77"/>
      <c r="G19" s="77"/>
      <c r="H19" s="77"/>
      <c r="I19" s="77"/>
      <c r="J19" s="77"/>
      <c r="K19" s="77"/>
    </row>
    <row r="20" spans="1:15" s="16" customFormat="1" ht="61.5" x14ac:dyDescent="0.9">
      <c r="A20" s="4" t="s">
        <v>0</v>
      </c>
      <c r="B20" s="1" t="str">
        <f>Signatories!C7</f>
        <v>Estonia</v>
      </c>
      <c r="C20" s="79"/>
      <c r="D20" s="79"/>
      <c r="E20" s="79"/>
      <c r="F20" s="79"/>
      <c r="G20" s="79"/>
      <c r="H20" s="79"/>
      <c r="I20" s="79"/>
      <c r="J20" s="79"/>
      <c r="K20" s="79"/>
      <c r="M20"/>
      <c r="N20"/>
      <c r="O20" s="7"/>
    </row>
    <row r="21" spans="1:15" x14ac:dyDescent="0.25">
      <c r="A21" s="85">
        <v>21</v>
      </c>
      <c r="B21" s="77"/>
      <c r="C21" s="77"/>
      <c r="D21" s="77"/>
      <c r="E21" s="77"/>
      <c r="F21" s="77"/>
      <c r="G21" s="77"/>
      <c r="H21" s="77"/>
      <c r="I21" s="77"/>
      <c r="J21" s="77"/>
      <c r="K21" s="77"/>
    </row>
    <row r="22" spans="1:15" x14ac:dyDescent="0.25">
      <c r="A22" s="85">
        <v>22</v>
      </c>
      <c r="B22" s="76"/>
      <c r="C22" s="76"/>
      <c r="D22" s="76"/>
      <c r="E22" s="76"/>
      <c r="F22" s="76"/>
      <c r="G22" s="76"/>
      <c r="H22" s="76"/>
      <c r="I22" s="76"/>
      <c r="J22" s="76"/>
      <c r="K22" s="76"/>
    </row>
    <row r="23" spans="1:15" x14ac:dyDescent="0.25">
      <c r="A23" s="85">
        <v>23</v>
      </c>
    </row>
    <row r="24" spans="1:15" x14ac:dyDescent="0.25">
      <c r="A24" s="85">
        <v>24</v>
      </c>
    </row>
    <row r="25" spans="1:15" ht="32.25" x14ac:dyDescent="0.25">
      <c r="A25" s="85">
        <v>25</v>
      </c>
      <c r="B25" s="228" t="s">
        <v>395</v>
      </c>
    </row>
    <row r="46" spans="9:9" x14ac:dyDescent="0.25">
      <c r="I46" s="17"/>
    </row>
  </sheetData>
  <sheetProtection formatCells="0" formatColumns="0" formatRows="0" insertHyperlinks="0"/>
  <printOptions horizontalCentered="1" verticalCentered="1"/>
  <pageMargins left="0.19685039370078741" right="0.19685039370078741" top="0.19685039370078741" bottom="0.19685039370078741" header="0.31496062992125984" footer="0.31496062992125984"/>
  <pageSetup paperSize="9" scale="94" fitToHeight="0" orientation="portrait"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35">
    <tabColor theme="4" tint="0.59999389629810485"/>
    <pageSetUpPr fitToPage="1"/>
  </sheetPr>
  <dimension ref="A1:C24"/>
  <sheetViews>
    <sheetView showGridLines="0" tabSelected="1" zoomScaleNormal="100" workbookViewId="0">
      <selection activeCell="B2" sqref="B2:C2"/>
    </sheetView>
  </sheetViews>
  <sheetFormatPr defaultColWidth="9.140625" defaultRowHeight="15" x14ac:dyDescent="0.25"/>
  <cols>
    <col min="1" max="1" width="9.140625" style="86"/>
    <col min="2" max="2" width="25.7109375" style="8" customWidth="1"/>
    <col min="3" max="3" width="75.7109375" style="8" customWidth="1"/>
    <col min="4" max="16384" width="9.140625" style="8"/>
  </cols>
  <sheetData>
    <row r="1" spans="1:3" ht="15.75" customHeight="1" x14ac:dyDescent="0.25">
      <c r="A1" s="86">
        <v>1</v>
      </c>
      <c r="B1" s="85" t="s">
        <v>0</v>
      </c>
      <c r="C1" s="85">
        <v>2023</v>
      </c>
    </row>
    <row r="2" spans="1:3" ht="21" x14ac:dyDescent="0.25">
      <c r="A2" s="87">
        <v>2</v>
      </c>
      <c r="B2" s="388" t="s">
        <v>16</v>
      </c>
      <c r="C2" s="388"/>
    </row>
    <row r="3" spans="1:3" x14ac:dyDescent="0.25">
      <c r="A3" s="86">
        <v>3</v>
      </c>
      <c r="B3"/>
      <c r="C3"/>
    </row>
    <row r="4" spans="1:3" ht="63.75" customHeight="1" x14ac:dyDescent="0.25">
      <c r="A4" s="86">
        <v>4</v>
      </c>
      <c r="B4"/>
      <c r="C4"/>
    </row>
    <row r="5" spans="1:3" ht="15.75" thickBot="1" x14ac:dyDescent="0.3">
      <c r="A5" s="86">
        <v>5</v>
      </c>
      <c r="B5" s="18"/>
      <c r="C5" s="18"/>
    </row>
    <row r="6" spans="1:3" x14ac:dyDescent="0.25">
      <c r="A6" s="86">
        <v>6</v>
      </c>
      <c r="B6" s="389" t="s">
        <v>82</v>
      </c>
      <c r="C6" s="390"/>
    </row>
    <row r="7" spans="1:3" x14ac:dyDescent="0.25">
      <c r="A7" s="86">
        <v>7</v>
      </c>
      <c r="B7" s="53" t="s">
        <v>131</v>
      </c>
      <c r="C7" s="56" t="s">
        <v>0</v>
      </c>
    </row>
    <row r="8" spans="1:3" x14ac:dyDescent="0.25">
      <c r="A8" s="86">
        <v>8</v>
      </c>
      <c r="B8" s="53" t="s">
        <v>10</v>
      </c>
      <c r="C8" s="19"/>
    </row>
    <row r="9" spans="1:3" x14ac:dyDescent="0.25">
      <c r="A9" s="86">
        <v>9</v>
      </c>
      <c r="B9" s="53" t="s">
        <v>11</v>
      </c>
      <c r="C9" s="20"/>
    </row>
    <row r="10" spans="1:3" ht="15.75" thickBot="1" x14ac:dyDescent="0.3">
      <c r="A10" s="86">
        <v>10</v>
      </c>
      <c r="B10" s="54" t="s">
        <v>12</v>
      </c>
      <c r="C10" s="21"/>
    </row>
    <row r="11" spans="1:3" ht="15.75" thickBot="1" x14ac:dyDescent="0.3">
      <c r="A11" s="86">
        <v>11</v>
      </c>
      <c r="B11" s="18"/>
      <c r="C11" s="18"/>
    </row>
    <row r="12" spans="1:3" x14ac:dyDescent="0.25">
      <c r="A12" s="86">
        <v>12</v>
      </c>
      <c r="B12" s="51" t="s">
        <v>126</v>
      </c>
      <c r="C12" s="52" t="s">
        <v>17</v>
      </c>
    </row>
    <row r="13" spans="1:3" ht="30.75" thickBot="1" x14ac:dyDescent="0.3">
      <c r="A13" s="86">
        <v>13</v>
      </c>
      <c r="B13" s="22" t="s">
        <v>447</v>
      </c>
      <c r="C13" s="23"/>
    </row>
    <row r="14" spans="1:3" hidden="1" x14ac:dyDescent="0.25">
      <c r="A14" s="86">
        <v>14</v>
      </c>
      <c r="B14" s="22"/>
      <c r="C14" s="19"/>
    </row>
    <row r="15" spans="1:3" hidden="1" x14ac:dyDescent="0.25">
      <c r="A15" s="86">
        <v>15</v>
      </c>
      <c r="B15" s="22"/>
      <c r="C15" s="19"/>
    </row>
    <row r="16" spans="1:3" hidden="1" x14ac:dyDescent="0.25">
      <c r="A16" s="86">
        <v>16</v>
      </c>
      <c r="B16" s="22"/>
      <c r="C16" s="19"/>
    </row>
    <row r="17" spans="1:3" hidden="1" x14ac:dyDescent="0.25">
      <c r="A17" s="86">
        <v>17</v>
      </c>
      <c r="B17" s="22"/>
      <c r="C17" s="19"/>
    </row>
    <row r="18" spans="1:3" hidden="1" x14ac:dyDescent="0.25">
      <c r="A18" s="86">
        <v>18</v>
      </c>
      <c r="B18" s="22"/>
      <c r="C18" s="19"/>
    </row>
    <row r="19" spans="1:3" hidden="1" x14ac:dyDescent="0.25">
      <c r="A19" s="86">
        <v>19</v>
      </c>
      <c r="B19" s="22"/>
      <c r="C19" s="19"/>
    </row>
    <row r="20" spans="1:3" ht="15.75" hidden="1" thickBot="1" x14ac:dyDescent="0.3">
      <c r="A20" s="86">
        <v>20</v>
      </c>
      <c r="B20" s="24"/>
      <c r="C20" s="25"/>
    </row>
    <row r="21" spans="1:3" ht="15.75" thickBot="1" x14ac:dyDescent="0.3">
      <c r="A21" s="86">
        <v>21</v>
      </c>
      <c r="B21" s="26"/>
      <c r="C21" s="27"/>
    </row>
    <row r="22" spans="1:3" ht="15.75" thickBot="1" x14ac:dyDescent="0.3">
      <c r="A22" s="86">
        <v>22</v>
      </c>
      <c r="B22" s="28" t="s">
        <v>2</v>
      </c>
      <c r="C22" s="29"/>
    </row>
    <row r="23" spans="1:3" x14ac:dyDescent="0.25">
      <c r="A23" s="86">
        <v>23</v>
      </c>
    </row>
    <row r="24" spans="1:3" x14ac:dyDescent="0.25">
      <c r="A24" s="86">
        <v>24</v>
      </c>
    </row>
  </sheetData>
  <sheetProtection formatCells="0" formatColumns="0" formatRows="0" insertHyperlinks="0"/>
  <mergeCells count="2">
    <mergeCell ref="B2:C2"/>
    <mergeCell ref="B6:C6"/>
  </mergeCells>
  <phoneticPr fontId="12" type="noConversion"/>
  <pageMargins left="0.7" right="0.7" top="0.75" bottom="0.75" header="0.3" footer="0.3"/>
  <pageSetup paperSize="9" scale="86" fitToHeight="0" orientation="portrait" r:id="rId1"/>
  <headerFooter>
    <oddFooter>&amp;C&amp;P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41">
    <tabColor theme="3" tint="0.79998168889431442"/>
    <pageSetUpPr fitToPage="1"/>
  </sheetPr>
  <dimension ref="A1:C66"/>
  <sheetViews>
    <sheetView showGridLines="0" zoomScaleNormal="100" workbookViewId="0">
      <selection activeCell="B2" sqref="B2"/>
    </sheetView>
  </sheetViews>
  <sheetFormatPr defaultColWidth="9.140625" defaultRowHeight="15" x14ac:dyDescent="0.25"/>
  <cols>
    <col min="1" max="1" width="9.140625" style="85"/>
    <col min="2" max="2" width="100.7109375" style="59" customWidth="1"/>
    <col min="3" max="16384" width="9.140625" style="7"/>
  </cols>
  <sheetData>
    <row r="1" spans="1:3" x14ac:dyDescent="0.25">
      <c r="A1" s="85">
        <v>1</v>
      </c>
      <c r="B1" s="723" t="s">
        <v>0</v>
      </c>
      <c r="C1" s="85">
        <v>2023</v>
      </c>
    </row>
    <row r="2" spans="1:3" ht="21" x14ac:dyDescent="0.25">
      <c r="A2" s="85">
        <v>2</v>
      </c>
      <c r="B2" s="80" t="s">
        <v>18</v>
      </c>
    </row>
    <row r="3" spans="1:3" ht="9" customHeight="1" x14ac:dyDescent="0.25">
      <c r="A3" s="85">
        <v>3</v>
      </c>
    </row>
    <row r="4" spans="1:3" x14ac:dyDescent="0.25">
      <c r="A4" s="85">
        <v>4</v>
      </c>
      <c r="B4" s="60" t="s">
        <v>29</v>
      </c>
    </row>
    <row r="5" spans="1:3" ht="9" customHeight="1" x14ac:dyDescent="0.25">
      <c r="A5" s="85">
        <v>5</v>
      </c>
      <c r="B5" s="85">
        <v>5</v>
      </c>
    </row>
    <row r="6" spans="1:3" x14ac:dyDescent="0.25">
      <c r="A6" s="85">
        <v>6</v>
      </c>
      <c r="B6" s="60" t="s">
        <v>30</v>
      </c>
    </row>
    <row r="7" spans="1:3" x14ac:dyDescent="0.25">
      <c r="A7" s="85">
        <v>7</v>
      </c>
      <c r="B7" s="61" t="s">
        <v>132</v>
      </c>
    </row>
    <row r="8" spans="1:3" x14ac:dyDescent="0.25">
      <c r="A8" s="85">
        <v>8</v>
      </c>
      <c r="B8" s="61" t="s">
        <v>133</v>
      </c>
    </row>
    <row r="9" spans="1:3" x14ac:dyDescent="0.25">
      <c r="A9" s="85">
        <v>9</v>
      </c>
      <c r="B9" s="61" t="s">
        <v>134</v>
      </c>
    </row>
    <row r="10" spans="1:3" x14ac:dyDescent="0.25">
      <c r="A10" s="85">
        <v>10</v>
      </c>
      <c r="B10" s="61" t="s">
        <v>135</v>
      </c>
    </row>
    <row r="11" spans="1:3" x14ac:dyDescent="0.25">
      <c r="A11" s="85">
        <v>11</v>
      </c>
      <c r="B11" s="61" t="s">
        <v>136</v>
      </c>
    </row>
    <row r="12" spans="1:3" ht="9" customHeight="1" x14ac:dyDescent="0.25">
      <c r="A12" s="85">
        <v>12</v>
      </c>
    </row>
    <row r="13" spans="1:3" x14ac:dyDescent="0.25">
      <c r="A13" s="85">
        <v>13</v>
      </c>
      <c r="B13" s="60" t="s">
        <v>45</v>
      </c>
    </row>
    <row r="14" spans="1:3" x14ac:dyDescent="0.25">
      <c r="A14" s="85">
        <v>14</v>
      </c>
      <c r="B14" s="61" t="s">
        <v>46</v>
      </c>
    </row>
    <row r="15" spans="1:3" x14ac:dyDescent="0.25">
      <c r="A15" s="85">
        <v>15</v>
      </c>
      <c r="B15" s="62" t="s">
        <v>137</v>
      </c>
    </row>
    <row r="16" spans="1:3" x14ac:dyDescent="0.25">
      <c r="A16" s="85">
        <v>16</v>
      </c>
      <c r="B16" s="63" t="s">
        <v>138</v>
      </c>
    </row>
    <row r="17" spans="1:2" x14ac:dyDescent="0.25">
      <c r="A17" s="85">
        <v>17</v>
      </c>
      <c r="B17" s="62" t="s">
        <v>47</v>
      </c>
    </row>
    <row r="18" spans="1:2" x14ac:dyDescent="0.25">
      <c r="A18" s="85">
        <v>18</v>
      </c>
      <c r="B18" s="63" t="s">
        <v>139</v>
      </c>
    </row>
    <row r="19" spans="1:2" x14ac:dyDescent="0.25">
      <c r="A19" s="85">
        <v>19</v>
      </c>
      <c r="B19" s="63" t="s">
        <v>140</v>
      </c>
    </row>
    <row r="20" spans="1:2" x14ac:dyDescent="0.25">
      <c r="A20" s="85">
        <v>20</v>
      </c>
      <c r="B20" s="63" t="s">
        <v>141</v>
      </c>
    </row>
    <row r="21" spans="1:2" x14ac:dyDescent="0.25">
      <c r="A21" s="85">
        <v>21</v>
      </c>
      <c r="B21" s="63" t="s">
        <v>142</v>
      </c>
    </row>
    <row r="22" spans="1:2" x14ac:dyDescent="0.25">
      <c r="A22" s="85">
        <v>22</v>
      </c>
      <c r="B22" s="63" t="s">
        <v>143</v>
      </c>
    </row>
    <row r="23" spans="1:2" x14ac:dyDescent="0.25">
      <c r="A23" s="85">
        <v>23</v>
      </c>
      <c r="B23" s="62" t="s">
        <v>94</v>
      </c>
    </row>
    <row r="24" spans="1:2" x14ac:dyDescent="0.25">
      <c r="A24" s="85">
        <v>24</v>
      </c>
      <c r="B24" s="61" t="s">
        <v>48</v>
      </c>
    </row>
    <row r="25" spans="1:2" x14ac:dyDescent="0.25">
      <c r="A25" s="85">
        <v>25</v>
      </c>
      <c r="B25" s="62" t="s">
        <v>49</v>
      </c>
    </row>
    <row r="26" spans="1:2" x14ac:dyDescent="0.25">
      <c r="A26" s="85">
        <v>26</v>
      </c>
      <c r="B26" s="63" t="s">
        <v>91</v>
      </c>
    </row>
    <row r="27" spans="1:2" x14ac:dyDescent="0.25">
      <c r="A27" s="85">
        <v>27</v>
      </c>
      <c r="B27" s="62" t="s">
        <v>50</v>
      </c>
    </row>
    <row r="28" spans="1:2" ht="30" x14ac:dyDescent="0.25">
      <c r="A28" s="85">
        <v>28</v>
      </c>
      <c r="B28" s="63" t="s">
        <v>144</v>
      </c>
    </row>
    <row r="29" spans="1:2" ht="30" x14ac:dyDescent="0.25">
      <c r="A29" s="85">
        <v>29</v>
      </c>
      <c r="B29" s="63" t="s">
        <v>145</v>
      </c>
    </row>
    <row r="30" spans="1:2" x14ac:dyDescent="0.25">
      <c r="A30" s="85">
        <v>30</v>
      </c>
      <c r="B30" s="63" t="s">
        <v>146</v>
      </c>
    </row>
    <row r="31" spans="1:2" x14ac:dyDescent="0.25">
      <c r="A31" s="85">
        <v>31</v>
      </c>
      <c r="B31" s="63" t="s">
        <v>147</v>
      </c>
    </row>
    <row r="32" spans="1:2" ht="30" x14ac:dyDescent="0.25">
      <c r="A32" s="85">
        <v>32</v>
      </c>
      <c r="B32" s="63" t="s">
        <v>148</v>
      </c>
    </row>
    <row r="33" spans="1:2" x14ac:dyDescent="0.25">
      <c r="A33" s="85">
        <v>33</v>
      </c>
      <c r="B33" s="63" t="s">
        <v>149</v>
      </c>
    </row>
    <row r="34" spans="1:2" x14ac:dyDescent="0.25">
      <c r="A34" s="85">
        <v>34</v>
      </c>
      <c r="B34" s="63" t="s">
        <v>150</v>
      </c>
    </row>
    <row r="35" spans="1:2" x14ac:dyDescent="0.25">
      <c r="A35" s="85">
        <v>35</v>
      </c>
      <c r="B35" s="63" t="s">
        <v>151</v>
      </c>
    </row>
    <row r="36" spans="1:2" x14ac:dyDescent="0.25">
      <c r="A36" s="85">
        <v>36</v>
      </c>
      <c r="B36" s="62" t="s">
        <v>99</v>
      </c>
    </row>
    <row r="37" spans="1:2" x14ac:dyDescent="0.25">
      <c r="A37" s="85">
        <v>37</v>
      </c>
      <c r="B37" s="61" t="s">
        <v>51</v>
      </c>
    </row>
    <row r="38" spans="1:2" x14ac:dyDescent="0.25">
      <c r="A38" s="85">
        <v>38</v>
      </c>
      <c r="B38" s="62" t="s">
        <v>52</v>
      </c>
    </row>
    <row r="39" spans="1:2" x14ac:dyDescent="0.25">
      <c r="A39" s="85">
        <v>39</v>
      </c>
      <c r="B39" s="63" t="s">
        <v>89</v>
      </c>
    </row>
    <row r="40" spans="1:2" x14ac:dyDescent="0.25">
      <c r="A40" s="85">
        <v>40</v>
      </c>
      <c r="B40" s="63" t="s">
        <v>53</v>
      </c>
    </row>
    <row r="41" spans="1:2" x14ac:dyDescent="0.25">
      <c r="A41" s="85">
        <v>41</v>
      </c>
      <c r="B41" s="62" t="s">
        <v>54</v>
      </c>
    </row>
    <row r="42" spans="1:2" x14ac:dyDescent="0.25">
      <c r="A42" s="85">
        <v>42</v>
      </c>
      <c r="B42" s="63" t="s">
        <v>55</v>
      </c>
    </row>
    <row r="43" spans="1:2" x14ac:dyDescent="0.25">
      <c r="A43" s="85">
        <v>43</v>
      </c>
      <c r="B43" s="63" t="s">
        <v>56</v>
      </c>
    </row>
    <row r="44" spans="1:2" x14ac:dyDescent="0.25">
      <c r="A44" s="85">
        <v>44</v>
      </c>
      <c r="B44" s="63" t="s">
        <v>152</v>
      </c>
    </row>
    <row r="45" spans="1:2" x14ac:dyDescent="0.25">
      <c r="A45" s="85">
        <v>45</v>
      </c>
      <c r="B45" s="62" t="s">
        <v>100</v>
      </c>
    </row>
    <row r="46" spans="1:2" x14ac:dyDescent="0.25">
      <c r="A46" s="85">
        <v>46</v>
      </c>
      <c r="B46" s="61" t="s">
        <v>57</v>
      </c>
    </row>
    <row r="47" spans="1:2" x14ac:dyDescent="0.25">
      <c r="A47" s="85">
        <v>47</v>
      </c>
      <c r="B47" s="62" t="s">
        <v>58</v>
      </c>
    </row>
    <row r="48" spans="1:2" x14ac:dyDescent="0.25">
      <c r="A48" s="85">
        <v>48</v>
      </c>
      <c r="B48" s="63" t="s">
        <v>90</v>
      </c>
    </row>
    <row r="49" spans="1:2" x14ac:dyDescent="0.25">
      <c r="A49" s="85">
        <v>49</v>
      </c>
      <c r="B49" s="63" t="s">
        <v>59</v>
      </c>
    </row>
    <row r="50" spans="1:2" x14ac:dyDescent="0.25">
      <c r="A50" s="85">
        <v>50</v>
      </c>
      <c r="B50" s="62" t="s">
        <v>153</v>
      </c>
    </row>
    <row r="51" spans="1:2" x14ac:dyDescent="0.25">
      <c r="A51" s="85">
        <v>51</v>
      </c>
      <c r="B51" s="63" t="s">
        <v>154</v>
      </c>
    </row>
    <row r="52" spans="1:2" x14ac:dyDescent="0.25">
      <c r="A52" s="85">
        <v>52</v>
      </c>
      <c r="B52" s="63" t="s">
        <v>155</v>
      </c>
    </row>
    <row r="53" spans="1:2" x14ac:dyDescent="0.25">
      <c r="A53" s="85">
        <v>53</v>
      </c>
      <c r="B53" s="62" t="s">
        <v>156</v>
      </c>
    </row>
    <row r="54" spans="1:2" ht="9" customHeight="1" x14ac:dyDescent="0.25">
      <c r="A54" s="85">
        <v>54</v>
      </c>
    </row>
    <row r="55" spans="1:2" x14ac:dyDescent="0.25">
      <c r="A55" s="85">
        <v>55</v>
      </c>
      <c r="B55" s="60" t="s">
        <v>551</v>
      </c>
    </row>
    <row r="56" spans="1:2" x14ac:dyDescent="0.25">
      <c r="A56" s="85">
        <v>24</v>
      </c>
      <c r="B56" s="61" t="s">
        <v>552</v>
      </c>
    </row>
    <row r="57" spans="1:2" x14ac:dyDescent="0.25">
      <c r="A57" s="85">
        <v>24</v>
      </c>
      <c r="B57" s="61" t="s">
        <v>553</v>
      </c>
    </row>
    <row r="58" spans="1:2" x14ac:dyDescent="0.25">
      <c r="A58" s="85">
        <v>38</v>
      </c>
      <c r="B58" s="62" t="s">
        <v>506</v>
      </c>
    </row>
    <row r="59" spans="1:2" x14ac:dyDescent="0.25">
      <c r="A59" s="85">
        <v>38</v>
      </c>
      <c r="B59" s="62" t="s">
        <v>555</v>
      </c>
    </row>
    <row r="60" spans="1:2" x14ac:dyDescent="0.25">
      <c r="A60" s="85">
        <v>24</v>
      </c>
      <c r="B60" s="61" t="s">
        <v>554</v>
      </c>
    </row>
    <row r="61" spans="1:2" ht="9" customHeight="1" x14ac:dyDescent="0.25">
      <c r="B61" s="61"/>
    </row>
    <row r="62" spans="1:2" x14ac:dyDescent="0.25">
      <c r="A62" s="85">
        <v>57</v>
      </c>
      <c r="B62" s="60" t="s">
        <v>130</v>
      </c>
    </row>
    <row r="63" spans="1:2" ht="9" customHeight="1" x14ac:dyDescent="0.25">
      <c r="A63" s="85">
        <v>58</v>
      </c>
    </row>
    <row r="64" spans="1:2" x14ac:dyDescent="0.25">
      <c r="A64" s="85">
        <v>59</v>
      </c>
      <c r="B64" s="60" t="s">
        <v>157</v>
      </c>
    </row>
    <row r="65" spans="1:2" ht="9" customHeight="1" x14ac:dyDescent="0.25">
      <c r="A65" s="85">
        <v>60</v>
      </c>
    </row>
    <row r="66" spans="1:2" x14ac:dyDescent="0.25">
      <c r="A66" s="85">
        <v>61</v>
      </c>
      <c r="B66" s="60" t="s">
        <v>158</v>
      </c>
    </row>
  </sheetData>
  <sheetProtection formatCells="0" formatColumns="0" formatRows="0" insertHyperlinks="0"/>
  <pageMargins left="0.7" right="0.7" top="0.75" bottom="0.75" header="0.3" footer="0.3"/>
  <pageSetup paperSize="9" scale="77" orientation="portrait" r:id="rId1"/>
  <headerFooter differentFirst="1">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38">
    <tabColor theme="1"/>
    <pageSetUpPr fitToPage="1"/>
  </sheetPr>
  <dimension ref="A1:C35"/>
  <sheetViews>
    <sheetView showGridLines="0" zoomScaleNormal="100" workbookViewId="0">
      <selection activeCell="B2" sqref="B2:B35"/>
    </sheetView>
  </sheetViews>
  <sheetFormatPr defaultColWidth="9.140625" defaultRowHeight="15" x14ac:dyDescent="0.25"/>
  <cols>
    <col min="1" max="1" width="9.140625" style="88"/>
    <col min="2" max="2" width="100.7109375" style="31" customWidth="1"/>
    <col min="3" max="16384" width="9.140625" style="31"/>
  </cols>
  <sheetData>
    <row r="1" spans="1:3" s="30" customFormat="1" x14ac:dyDescent="0.25">
      <c r="A1" s="88" t="s">
        <v>15</v>
      </c>
      <c r="B1" s="88" t="s">
        <v>0</v>
      </c>
      <c r="C1" s="88">
        <v>2023</v>
      </c>
    </row>
    <row r="2" spans="1:3" s="30" customFormat="1" x14ac:dyDescent="0.25">
      <c r="A2" s="88">
        <v>2</v>
      </c>
      <c r="B2" s="391" t="s">
        <v>20</v>
      </c>
    </row>
    <row r="3" spans="1:3" ht="25.9" customHeight="1" x14ac:dyDescent="0.25">
      <c r="B3" s="391"/>
    </row>
    <row r="4" spans="1:3" ht="14.45" customHeight="1" x14ac:dyDescent="0.25">
      <c r="B4" s="391"/>
    </row>
    <row r="5" spans="1:3" ht="14.45" customHeight="1" x14ac:dyDescent="0.25">
      <c r="B5" s="391"/>
    </row>
    <row r="6" spans="1:3" ht="15.75" customHeight="1" x14ac:dyDescent="0.25">
      <c r="B6" s="391"/>
    </row>
    <row r="7" spans="1:3" ht="14.45" customHeight="1" x14ac:dyDescent="0.25">
      <c r="B7" s="391"/>
    </row>
    <row r="8" spans="1:3" ht="14.45" customHeight="1" x14ac:dyDescent="0.25">
      <c r="B8" s="391"/>
    </row>
    <row r="9" spans="1:3" ht="14.45" customHeight="1" x14ac:dyDescent="0.25">
      <c r="B9" s="391"/>
    </row>
    <row r="10" spans="1:3" ht="14.45" customHeight="1" x14ac:dyDescent="0.25">
      <c r="B10" s="391"/>
    </row>
    <row r="11" spans="1:3" ht="14.45" customHeight="1" x14ac:dyDescent="0.25">
      <c r="B11" s="391"/>
    </row>
    <row r="12" spans="1:3" ht="14.45" customHeight="1" x14ac:dyDescent="0.25">
      <c r="B12" s="391"/>
    </row>
    <row r="13" spans="1:3" ht="14.45" customHeight="1" x14ac:dyDescent="0.25">
      <c r="B13" s="391"/>
    </row>
    <row r="14" spans="1:3" ht="14.45" customHeight="1" x14ac:dyDescent="0.25">
      <c r="B14" s="391"/>
    </row>
    <row r="15" spans="1:3" ht="14.45" customHeight="1" x14ac:dyDescent="0.25">
      <c r="B15" s="391"/>
    </row>
    <row r="16" spans="1:3" ht="14.45" customHeight="1" x14ac:dyDescent="0.25">
      <c r="B16" s="391"/>
    </row>
    <row r="17" spans="2:2" ht="14.45" customHeight="1" x14ac:dyDescent="0.25">
      <c r="B17" s="391"/>
    </row>
    <row r="18" spans="2:2" ht="14.45" customHeight="1" x14ac:dyDescent="0.25">
      <c r="B18" s="391"/>
    </row>
    <row r="19" spans="2:2" ht="14.45" customHeight="1" x14ac:dyDescent="0.25">
      <c r="B19" s="391"/>
    </row>
    <row r="20" spans="2:2" ht="14.45" customHeight="1" x14ac:dyDescent="0.25">
      <c r="B20" s="391"/>
    </row>
    <row r="21" spans="2:2" ht="14.45" customHeight="1" x14ac:dyDescent="0.25">
      <c r="B21" s="391"/>
    </row>
    <row r="22" spans="2:2" ht="14.45" customHeight="1" x14ac:dyDescent="0.25">
      <c r="B22" s="391"/>
    </row>
    <row r="23" spans="2:2" ht="14.45" customHeight="1" x14ac:dyDescent="0.25">
      <c r="B23" s="391"/>
    </row>
    <row r="24" spans="2:2" ht="14.45" customHeight="1" x14ac:dyDescent="0.25">
      <c r="B24" s="391"/>
    </row>
    <row r="25" spans="2:2" ht="14.45" customHeight="1" x14ac:dyDescent="0.25">
      <c r="B25" s="391"/>
    </row>
    <row r="26" spans="2:2" ht="14.45" customHeight="1" x14ac:dyDescent="0.25">
      <c r="B26" s="391"/>
    </row>
    <row r="27" spans="2:2" ht="14.45" customHeight="1" x14ac:dyDescent="0.25">
      <c r="B27" s="391"/>
    </row>
    <row r="28" spans="2:2" ht="14.45" customHeight="1" x14ac:dyDescent="0.25">
      <c r="B28" s="391"/>
    </row>
    <row r="29" spans="2:2" ht="14.45" customHeight="1" x14ac:dyDescent="0.25">
      <c r="B29" s="391"/>
    </row>
    <row r="30" spans="2:2" ht="14.45" customHeight="1" x14ac:dyDescent="0.25">
      <c r="B30" s="391"/>
    </row>
    <row r="31" spans="2:2" ht="14.45" customHeight="1" x14ac:dyDescent="0.25">
      <c r="B31" s="391"/>
    </row>
    <row r="32" spans="2:2" ht="14.45" customHeight="1" x14ac:dyDescent="0.25">
      <c r="B32" s="391"/>
    </row>
    <row r="33" spans="2:2" ht="14.45" customHeight="1" x14ac:dyDescent="0.25">
      <c r="B33" s="391"/>
    </row>
    <row r="34" spans="2:2" ht="14.45" customHeight="1" x14ac:dyDescent="0.25">
      <c r="B34" s="391"/>
    </row>
    <row r="35" spans="2:2" ht="14.45" customHeight="1" x14ac:dyDescent="0.25">
      <c r="B35" s="391"/>
    </row>
  </sheetData>
  <sheetProtection formatCells="0" formatColumns="0" formatRows="0" insertHyperlinks="0"/>
  <mergeCells count="1">
    <mergeCell ref="B2:B35"/>
  </mergeCells>
  <pageMargins left="0.7" right="0.7" top="0.75" bottom="0.75" header="0.3" footer="0.3"/>
  <pageSetup paperSize="9" scale="86" fitToHeight="0"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
    <tabColor theme="4" tint="0.59999389629810485"/>
    <pageSetUpPr fitToPage="1"/>
  </sheetPr>
  <dimension ref="A1:C121"/>
  <sheetViews>
    <sheetView showGridLines="0" zoomScaleNormal="100" workbookViewId="0">
      <selection activeCell="B2" sqref="B2:C2"/>
    </sheetView>
  </sheetViews>
  <sheetFormatPr defaultColWidth="9.140625" defaultRowHeight="15" x14ac:dyDescent="0.25"/>
  <cols>
    <col min="1" max="1" width="9.140625" style="86"/>
    <col min="2" max="2" width="35.7109375" style="8" customWidth="1"/>
    <col min="3" max="3" width="65.7109375" style="8" customWidth="1"/>
    <col min="4" max="16384" width="9.140625" style="8"/>
  </cols>
  <sheetData>
    <row r="1" spans="1:3" x14ac:dyDescent="0.25">
      <c r="A1" s="86">
        <v>1</v>
      </c>
      <c r="B1" s="85" t="s">
        <v>0</v>
      </c>
      <c r="C1" s="85">
        <v>2023</v>
      </c>
    </row>
    <row r="2" spans="1:3" ht="21" x14ac:dyDescent="0.25">
      <c r="A2" s="86">
        <v>2</v>
      </c>
      <c r="B2" s="388" t="s">
        <v>19</v>
      </c>
      <c r="C2" s="388"/>
    </row>
    <row r="3" spans="1:3" x14ac:dyDescent="0.25">
      <c r="A3" s="86">
        <v>3</v>
      </c>
    </row>
    <row r="4" spans="1:3" ht="19.5" x14ac:dyDescent="0.25">
      <c r="A4" s="86">
        <v>4</v>
      </c>
      <c r="B4" s="397" t="s">
        <v>159</v>
      </c>
      <c r="C4" s="397"/>
    </row>
    <row r="5" spans="1:3" x14ac:dyDescent="0.25">
      <c r="A5" s="86">
        <v>5</v>
      </c>
      <c r="B5" s="18"/>
      <c r="C5" s="18"/>
    </row>
    <row r="6" spans="1:3" customFormat="1" ht="15.75" x14ac:dyDescent="0.25">
      <c r="A6" s="86">
        <v>6</v>
      </c>
      <c r="B6" s="392" t="s">
        <v>161</v>
      </c>
      <c r="C6" s="392"/>
    </row>
    <row r="7" spans="1:3" customFormat="1" ht="5.0999999999999996" customHeight="1" x14ac:dyDescent="0.25">
      <c r="A7" s="86">
        <v>7</v>
      </c>
    </row>
    <row r="8" spans="1:3" ht="35.1" customHeight="1" x14ac:dyDescent="0.25">
      <c r="A8" s="86">
        <v>8</v>
      </c>
      <c r="B8" s="107" t="s">
        <v>31</v>
      </c>
      <c r="C8" s="111" t="s">
        <v>493</v>
      </c>
    </row>
    <row r="9" spans="1:3" ht="35.1" customHeight="1" x14ac:dyDescent="0.25">
      <c r="A9" s="86">
        <v>9</v>
      </c>
      <c r="B9" s="108" t="s">
        <v>40</v>
      </c>
      <c r="C9" s="109" t="s">
        <v>447</v>
      </c>
    </row>
    <row r="10" spans="1:3" ht="50.1" customHeight="1" x14ac:dyDescent="0.25">
      <c r="A10" s="86">
        <v>10</v>
      </c>
      <c r="B10" s="108" t="s">
        <v>160</v>
      </c>
      <c r="C10" s="109" t="s">
        <v>472</v>
      </c>
    </row>
    <row r="11" spans="1:3" ht="15.75" customHeight="1" x14ac:dyDescent="0.25">
      <c r="A11" s="86">
        <v>11</v>
      </c>
      <c r="B11" s="107" t="s">
        <v>2</v>
      </c>
      <c r="C11" s="110"/>
    </row>
    <row r="12" spans="1:3" x14ac:dyDescent="0.25">
      <c r="A12" s="86">
        <v>12</v>
      </c>
    </row>
    <row r="13" spans="1:3" ht="15.75" x14ac:dyDescent="0.25">
      <c r="A13" s="86">
        <v>13</v>
      </c>
      <c r="B13" s="392" t="s">
        <v>162</v>
      </c>
      <c r="C13" s="392"/>
    </row>
    <row r="14" spans="1:3" customFormat="1" ht="5.0999999999999996" customHeight="1" x14ac:dyDescent="0.25">
      <c r="A14" s="86">
        <v>14</v>
      </c>
    </row>
    <row r="15" spans="1:3" x14ac:dyDescent="0.25">
      <c r="A15" s="86">
        <v>15</v>
      </c>
      <c r="B15" s="107" t="s">
        <v>163</v>
      </c>
      <c r="C15" s="217">
        <v>1</v>
      </c>
    </row>
    <row r="16" spans="1:3" x14ac:dyDescent="0.25">
      <c r="A16" s="86">
        <v>16</v>
      </c>
    </row>
    <row r="17" spans="1:3" x14ac:dyDescent="0.25">
      <c r="A17" s="86">
        <v>17</v>
      </c>
      <c r="B17" s="108" t="s">
        <v>164</v>
      </c>
      <c r="C17" s="109" t="s">
        <v>6</v>
      </c>
    </row>
    <row r="18" spans="1:3" x14ac:dyDescent="0.25">
      <c r="A18" s="86">
        <v>18</v>
      </c>
      <c r="B18" s="108" t="s">
        <v>165</v>
      </c>
      <c r="C18" s="109" t="s">
        <v>448</v>
      </c>
    </row>
    <row r="19" spans="1:3" x14ac:dyDescent="0.25">
      <c r="A19" s="86">
        <v>19</v>
      </c>
      <c r="B19" s="108" t="s">
        <v>166</v>
      </c>
      <c r="C19" s="109" t="s">
        <v>373</v>
      </c>
    </row>
    <row r="20" spans="1:3" x14ac:dyDescent="0.25">
      <c r="A20" s="86">
        <v>20</v>
      </c>
    </row>
    <row r="21" spans="1:3" hidden="1" x14ac:dyDescent="0.25">
      <c r="A21" s="86">
        <v>21</v>
      </c>
      <c r="B21" s="108" t="s">
        <v>164</v>
      </c>
      <c r="C21" s="109"/>
    </row>
    <row r="22" spans="1:3" hidden="1" x14ac:dyDescent="0.25">
      <c r="A22" s="86">
        <v>22</v>
      </c>
      <c r="B22" s="108" t="s">
        <v>165</v>
      </c>
      <c r="C22" s="109"/>
    </row>
    <row r="23" spans="1:3" hidden="1" x14ac:dyDescent="0.25">
      <c r="A23" s="86">
        <v>23</v>
      </c>
      <c r="B23" s="108" t="s">
        <v>166</v>
      </c>
      <c r="C23" s="109"/>
    </row>
    <row r="24" spans="1:3" hidden="1" x14ac:dyDescent="0.25">
      <c r="A24" s="86">
        <v>24</v>
      </c>
    </row>
    <row r="25" spans="1:3" hidden="1" x14ac:dyDescent="0.25">
      <c r="A25" s="86">
        <v>25</v>
      </c>
      <c r="B25" s="108" t="s">
        <v>164</v>
      </c>
      <c r="C25" s="109"/>
    </row>
    <row r="26" spans="1:3" hidden="1" x14ac:dyDescent="0.25">
      <c r="A26" s="86">
        <v>26</v>
      </c>
      <c r="B26" s="108" t="s">
        <v>165</v>
      </c>
      <c r="C26" s="109"/>
    </row>
    <row r="27" spans="1:3" hidden="1" x14ac:dyDescent="0.25">
      <c r="A27" s="86">
        <v>27</v>
      </c>
      <c r="B27" s="108" t="s">
        <v>166</v>
      </c>
      <c r="C27" s="109"/>
    </row>
    <row r="28" spans="1:3" hidden="1" x14ac:dyDescent="0.25">
      <c r="A28" s="86">
        <v>28</v>
      </c>
    </row>
    <row r="29" spans="1:3" hidden="1" x14ac:dyDescent="0.25">
      <c r="A29" s="86">
        <v>29</v>
      </c>
      <c r="B29" s="108" t="s">
        <v>164</v>
      </c>
      <c r="C29" s="109"/>
    </row>
    <row r="30" spans="1:3" hidden="1" x14ac:dyDescent="0.25">
      <c r="A30" s="86">
        <v>30</v>
      </c>
      <c r="B30" s="108" t="s">
        <v>165</v>
      </c>
      <c r="C30" s="109"/>
    </row>
    <row r="31" spans="1:3" hidden="1" x14ac:dyDescent="0.25">
      <c r="A31" s="86">
        <v>31</v>
      </c>
      <c r="B31" s="108" t="s">
        <v>166</v>
      </c>
      <c r="C31" s="109"/>
    </row>
    <row r="32" spans="1:3" hidden="1" x14ac:dyDescent="0.25">
      <c r="A32" s="86">
        <v>32</v>
      </c>
    </row>
    <row r="33" spans="1:3" hidden="1" x14ac:dyDescent="0.25">
      <c r="A33" s="86">
        <v>33</v>
      </c>
      <c r="B33" s="108" t="s">
        <v>164</v>
      </c>
      <c r="C33" s="109"/>
    </row>
    <row r="34" spans="1:3" hidden="1" x14ac:dyDescent="0.25">
      <c r="A34" s="86">
        <v>34</v>
      </c>
      <c r="B34" s="108" t="s">
        <v>165</v>
      </c>
      <c r="C34" s="109"/>
    </row>
    <row r="35" spans="1:3" hidden="1" x14ac:dyDescent="0.25">
      <c r="A35" s="86">
        <v>35</v>
      </c>
      <c r="B35" s="108" t="s">
        <v>166</v>
      </c>
      <c r="C35" s="109"/>
    </row>
    <row r="36" spans="1:3" hidden="1" x14ac:dyDescent="0.25">
      <c r="A36" s="86">
        <v>36</v>
      </c>
    </row>
    <row r="37" spans="1:3" hidden="1" x14ac:dyDescent="0.25">
      <c r="A37" s="86">
        <v>37</v>
      </c>
      <c r="B37" s="108" t="s">
        <v>164</v>
      </c>
      <c r="C37" s="109"/>
    </row>
    <row r="38" spans="1:3" hidden="1" x14ac:dyDescent="0.25">
      <c r="A38" s="86">
        <v>38</v>
      </c>
      <c r="B38" s="108" t="s">
        <v>165</v>
      </c>
      <c r="C38" s="109"/>
    </row>
    <row r="39" spans="1:3" hidden="1" x14ac:dyDescent="0.25">
      <c r="A39" s="86">
        <v>39</v>
      </c>
      <c r="B39" s="108" t="s">
        <v>166</v>
      </c>
      <c r="C39" s="109"/>
    </row>
    <row r="40" spans="1:3" hidden="1" x14ac:dyDescent="0.25">
      <c r="A40" s="86">
        <v>40</v>
      </c>
    </row>
    <row r="41" spans="1:3" hidden="1" x14ac:dyDescent="0.25">
      <c r="A41" s="86">
        <v>41</v>
      </c>
      <c r="B41" s="108" t="s">
        <v>164</v>
      </c>
      <c r="C41" s="109"/>
    </row>
    <row r="42" spans="1:3" hidden="1" x14ac:dyDescent="0.25">
      <c r="A42" s="86">
        <v>42</v>
      </c>
      <c r="B42" s="108" t="s">
        <v>165</v>
      </c>
      <c r="C42" s="109"/>
    </row>
    <row r="43" spans="1:3" hidden="1" x14ac:dyDescent="0.25">
      <c r="A43" s="86">
        <v>43</v>
      </c>
      <c r="B43" s="108" t="s">
        <v>166</v>
      </c>
      <c r="C43" s="109"/>
    </row>
    <row r="44" spans="1:3" hidden="1" x14ac:dyDescent="0.25">
      <c r="A44" s="86">
        <v>44</v>
      </c>
    </row>
    <row r="45" spans="1:3" hidden="1" x14ac:dyDescent="0.25">
      <c r="A45" s="86">
        <v>45</v>
      </c>
      <c r="B45" s="108" t="s">
        <v>164</v>
      </c>
      <c r="C45" s="109"/>
    </row>
    <row r="46" spans="1:3" hidden="1" x14ac:dyDescent="0.25">
      <c r="A46" s="86">
        <v>46</v>
      </c>
      <c r="B46" s="108" t="s">
        <v>165</v>
      </c>
      <c r="C46" s="109"/>
    </row>
    <row r="47" spans="1:3" hidden="1" x14ac:dyDescent="0.25">
      <c r="A47" s="86">
        <v>47</v>
      </c>
      <c r="B47" s="108" t="s">
        <v>166</v>
      </c>
      <c r="C47" s="109"/>
    </row>
    <row r="48" spans="1:3" hidden="1" x14ac:dyDescent="0.25">
      <c r="A48" s="86">
        <v>48</v>
      </c>
    </row>
    <row r="49" spans="1:3" hidden="1" x14ac:dyDescent="0.25">
      <c r="A49" s="86">
        <v>49</v>
      </c>
      <c r="B49" s="108" t="s">
        <v>164</v>
      </c>
      <c r="C49" s="109"/>
    </row>
    <row r="50" spans="1:3" hidden="1" x14ac:dyDescent="0.25">
      <c r="A50" s="86">
        <v>50</v>
      </c>
      <c r="B50" s="108" t="s">
        <v>165</v>
      </c>
      <c r="C50" s="109"/>
    </row>
    <row r="51" spans="1:3" hidden="1" x14ac:dyDescent="0.25">
      <c r="A51" s="86">
        <v>51</v>
      </c>
      <c r="B51" s="108" t="s">
        <v>166</v>
      </c>
      <c r="C51" s="109"/>
    </row>
    <row r="52" spans="1:3" hidden="1" x14ac:dyDescent="0.25">
      <c r="A52" s="86">
        <v>52</v>
      </c>
    </row>
    <row r="53" spans="1:3" hidden="1" x14ac:dyDescent="0.25">
      <c r="A53" s="86">
        <v>53</v>
      </c>
      <c r="B53" s="108" t="s">
        <v>164</v>
      </c>
      <c r="C53" s="109"/>
    </row>
    <row r="54" spans="1:3" hidden="1" x14ac:dyDescent="0.25">
      <c r="A54" s="86">
        <v>54</v>
      </c>
      <c r="B54" s="108" t="s">
        <v>165</v>
      </c>
      <c r="C54" s="109"/>
    </row>
    <row r="55" spans="1:3" hidden="1" x14ac:dyDescent="0.25">
      <c r="A55" s="86">
        <v>55</v>
      </c>
      <c r="B55" s="108" t="s">
        <v>166</v>
      </c>
      <c r="C55" s="109"/>
    </row>
    <row r="56" spans="1:3" hidden="1" x14ac:dyDescent="0.25">
      <c r="A56" s="86">
        <v>56</v>
      </c>
    </row>
    <row r="57" spans="1:3" hidden="1" x14ac:dyDescent="0.25">
      <c r="A57" s="86">
        <v>57</v>
      </c>
      <c r="B57" s="108" t="s">
        <v>164</v>
      </c>
      <c r="C57" s="109"/>
    </row>
    <row r="58" spans="1:3" hidden="1" x14ac:dyDescent="0.25">
      <c r="A58" s="86">
        <v>58</v>
      </c>
      <c r="B58" s="108" t="s">
        <v>165</v>
      </c>
      <c r="C58" s="109"/>
    </row>
    <row r="59" spans="1:3" hidden="1" x14ac:dyDescent="0.25">
      <c r="A59" s="86">
        <v>59</v>
      </c>
      <c r="B59" s="108" t="s">
        <v>166</v>
      </c>
      <c r="C59" s="109"/>
    </row>
    <row r="60" spans="1:3" hidden="1" x14ac:dyDescent="0.25">
      <c r="A60" s="86">
        <v>60</v>
      </c>
    </row>
    <row r="61" spans="1:3" hidden="1" x14ac:dyDescent="0.25">
      <c r="A61" s="86">
        <v>61</v>
      </c>
      <c r="B61" s="108" t="s">
        <v>164</v>
      </c>
      <c r="C61" s="109"/>
    </row>
    <row r="62" spans="1:3" hidden="1" x14ac:dyDescent="0.25">
      <c r="A62" s="86">
        <v>62</v>
      </c>
      <c r="B62" s="108" t="s">
        <v>165</v>
      </c>
      <c r="C62" s="109"/>
    </row>
    <row r="63" spans="1:3" hidden="1" x14ac:dyDescent="0.25">
      <c r="A63" s="86">
        <v>63</v>
      </c>
      <c r="B63" s="108" t="s">
        <v>166</v>
      </c>
      <c r="C63" s="109"/>
    </row>
    <row r="64" spans="1:3" hidden="1" x14ac:dyDescent="0.25">
      <c r="A64" s="86">
        <v>64</v>
      </c>
    </row>
    <row r="65" spans="1:3" ht="15.75" x14ac:dyDescent="0.25">
      <c r="A65" s="86">
        <v>65</v>
      </c>
      <c r="B65" s="392" t="s">
        <v>167</v>
      </c>
      <c r="C65" s="392"/>
    </row>
    <row r="66" spans="1:3" customFormat="1" ht="5.0999999999999996" customHeight="1" x14ac:dyDescent="0.25">
      <c r="A66" s="86">
        <v>66</v>
      </c>
    </row>
    <row r="67" spans="1:3" x14ac:dyDescent="0.25">
      <c r="A67" s="86">
        <v>67</v>
      </c>
      <c r="B67" s="107" t="s">
        <v>168</v>
      </c>
      <c r="C67" s="217">
        <v>5</v>
      </c>
    </row>
    <row r="68" spans="1:3" x14ac:dyDescent="0.25">
      <c r="A68" s="86">
        <v>68</v>
      </c>
    </row>
    <row r="69" spans="1:3" x14ac:dyDescent="0.25">
      <c r="A69" s="86">
        <v>69</v>
      </c>
      <c r="B69" s="108" t="s">
        <v>169</v>
      </c>
      <c r="C69" s="109" t="s">
        <v>370</v>
      </c>
    </row>
    <row r="70" spans="1:3" x14ac:dyDescent="0.25">
      <c r="A70" s="86">
        <v>70</v>
      </c>
      <c r="B70" s="108" t="s">
        <v>170</v>
      </c>
      <c r="C70" s="109" t="s">
        <v>449</v>
      </c>
    </row>
    <row r="71" spans="1:3" x14ac:dyDescent="0.25">
      <c r="A71" s="86">
        <v>71</v>
      </c>
    </row>
    <row r="72" spans="1:3" x14ac:dyDescent="0.25">
      <c r="A72" s="86">
        <v>72</v>
      </c>
      <c r="B72" s="108" t="s">
        <v>169</v>
      </c>
      <c r="C72" s="109" t="s">
        <v>371</v>
      </c>
    </row>
    <row r="73" spans="1:3" x14ac:dyDescent="0.25">
      <c r="A73" s="86">
        <v>73</v>
      </c>
      <c r="B73" s="108" t="s">
        <v>170</v>
      </c>
      <c r="C73" s="109" t="s">
        <v>368</v>
      </c>
    </row>
    <row r="74" spans="1:3" x14ac:dyDescent="0.25">
      <c r="A74" s="86">
        <v>74</v>
      </c>
    </row>
    <row r="75" spans="1:3" x14ac:dyDescent="0.25">
      <c r="A75" s="86">
        <v>75</v>
      </c>
      <c r="B75" s="108" t="s">
        <v>169</v>
      </c>
      <c r="C75" s="109" t="s">
        <v>372</v>
      </c>
    </row>
    <row r="76" spans="1:3" x14ac:dyDescent="0.25">
      <c r="A76" s="86">
        <v>76</v>
      </c>
      <c r="B76" s="108" t="s">
        <v>170</v>
      </c>
      <c r="C76" s="109" t="s">
        <v>369</v>
      </c>
    </row>
    <row r="77" spans="1:3" x14ac:dyDescent="0.25">
      <c r="A77" s="86">
        <v>77</v>
      </c>
    </row>
    <row r="78" spans="1:3" x14ac:dyDescent="0.25">
      <c r="A78" s="86">
        <v>78</v>
      </c>
      <c r="B78" s="108" t="s">
        <v>169</v>
      </c>
      <c r="C78" s="109" t="s">
        <v>357</v>
      </c>
    </row>
    <row r="79" spans="1:3" x14ac:dyDescent="0.25">
      <c r="A79" s="86">
        <v>79</v>
      </c>
      <c r="B79" s="108" t="s">
        <v>170</v>
      </c>
      <c r="C79" s="109" t="s">
        <v>451</v>
      </c>
    </row>
    <row r="80" spans="1:3" x14ac:dyDescent="0.25">
      <c r="A80" s="86">
        <v>80</v>
      </c>
    </row>
    <row r="81" spans="1:3" x14ac:dyDescent="0.25">
      <c r="A81" s="86">
        <v>81</v>
      </c>
      <c r="B81" s="108" t="s">
        <v>169</v>
      </c>
      <c r="C81" s="109" t="s">
        <v>450</v>
      </c>
    </row>
    <row r="82" spans="1:3" x14ac:dyDescent="0.25">
      <c r="A82" s="86">
        <v>82</v>
      </c>
      <c r="B82" s="108" t="s">
        <v>170</v>
      </c>
      <c r="C82" s="109" t="s">
        <v>374</v>
      </c>
    </row>
    <row r="83" spans="1:3" x14ac:dyDescent="0.25">
      <c r="A83" s="86">
        <v>83</v>
      </c>
    </row>
    <row r="84" spans="1:3" hidden="1" x14ac:dyDescent="0.25">
      <c r="A84" s="86">
        <v>84</v>
      </c>
      <c r="B84" s="108" t="s">
        <v>169</v>
      </c>
      <c r="C84" s="109"/>
    </row>
    <row r="85" spans="1:3" hidden="1" x14ac:dyDescent="0.25">
      <c r="A85" s="86">
        <v>85</v>
      </c>
      <c r="B85" s="108" t="s">
        <v>170</v>
      </c>
      <c r="C85" s="109"/>
    </row>
    <row r="86" spans="1:3" hidden="1" x14ac:dyDescent="0.25">
      <c r="A86" s="86">
        <v>86</v>
      </c>
    </row>
    <row r="87" spans="1:3" hidden="1" x14ac:dyDescent="0.25">
      <c r="A87" s="86">
        <v>87</v>
      </c>
      <c r="B87" s="108" t="s">
        <v>169</v>
      </c>
      <c r="C87" s="109"/>
    </row>
    <row r="88" spans="1:3" hidden="1" x14ac:dyDescent="0.25">
      <c r="A88" s="86">
        <v>88</v>
      </c>
      <c r="B88" s="108" t="s">
        <v>170</v>
      </c>
      <c r="C88" s="109"/>
    </row>
    <row r="89" spans="1:3" hidden="1" x14ac:dyDescent="0.25">
      <c r="A89" s="86">
        <v>89</v>
      </c>
    </row>
    <row r="90" spans="1:3" hidden="1" x14ac:dyDescent="0.25">
      <c r="A90" s="86">
        <v>90</v>
      </c>
      <c r="B90" s="108" t="s">
        <v>169</v>
      </c>
      <c r="C90" s="109"/>
    </row>
    <row r="91" spans="1:3" hidden="1" x14ac:dyDescent="0.25">
      <c r="A91" s="86">
        <v>91</v>
      </c>
      <c r="B91" s="108" t="s">
        <v>170</v>
      </c>
      <c r="C91" s="109"/>
    </row>
    <row r="92" spans="1:3" hidden="1" x14ac:dyDescent="0.25">
      <c r="A92" s="86">
        <v>92</v>
      </c>
    </row>
    <row r="93" spans="1:3" ht="15.75" x14ac:dyDescent="0.25">
      <c r="A93" s="86">
        <v>93</v>
      </c>
      <c r="B93" s="392" t="s">
        <v>171</v>
      </c>
      <c r="C93" s="392"/>
    </row>
    <row r="94" spans="1:3" customFormat="1" ht="5.0999999999999996" customHeight="1" x14ac:dyDescent="0.25">
      <c r="A94" s="86">
        <v>94</v>
      </c>
    </row>
    <row r="95" spans="1:3" x14ac:dyDescent="0.25">
      <c r="A95" s="86">
        <v>95</v>
      </c>
      <c r="B95" s="8" t="s">
        <v>172</v>
      </c>
    </row>
    <row r="96" spans="1:3" x14ac:dyDescent="0.25">
      <c r="A96" s="86">
        <v>96</v>
      </c>
      <c r="B96" s="108" t="s">
        <v>173</v>
      </c>
      <c r="C96" s="3">
        <v>1</v>
      </c>
    </row>
    <row r="97" spans="1:3" x14ac:dyDescent="0.25">
      <c r="A97" s="86">
        <v>97</v>
      </c>
    </row>
    <row r="98" spans="1:3" x14ac:dyDescent="0.25">
      <c r="A98" s="86">
        <v>98</v>
      </c>
      <c r="B98" s="108" t="s">
        <v>358</v>
      </c>
      <c r="C98" s="109" t="s">
        <v>0</v>
      </c>
    </row>
    <row r="99" spans="1:3" hidden="1" x14ac:dyDescent="0.25">
      <c r="A99" s="86">
        <v>99</v>
      </c>
      <c r="B99" s="108" t="s">
        <v>358</v>
      </c>
      <c r="C99" s="109"/>
    </row>
    <row r="100" spans="1:3" hidden="1" x14ac:dyDescent="0.25">
      <c r="A100" s="86">
        <v>100</v>
      </c>
      <c r="B100" s="108" t="s">
        <v>358</v>
      </c>
      <c r="C100" s="109"/>
    </row>
    <row r="101" spans="1:3" hidden="1" x14ac:dyDescent="0.25">
      <c r="A101" s="86">
        <v>101</v>
      </c>
      <c r="B101" s="108" t="s">
        <v>358</v>
      </c>
      <c r="C101" s="109"/>
    </row>
    <row r="102" spans="1:3" hidden="1" x14ac:dyDescent="0.25">
      <c r="A102" s="86">
        <v>102</v>
      </c>
      <c r="B102" s="108" t="s">
        <v>358</v>
      </c>
      <c r="C102" s="109"/>
    </row>
    <row r="103" spans="1:3" hidden="1" x14ac:dyDescent="0.25">
      <c r="A103" s="86">
        <v>103</v>
      </c>
      <c r="B103" s="108" t="s">
        <v>358</v>
      </c>
      <c r="C103" s="109"/>
    </row>
    <row r="104" spans="1:3" hidden="1" x14ac:dyDescent="0.25">
      <c r="A104" s="86">
        <v>104</v>
      </c>
      <c r="B104" s="108" t="s">
        <v>358</v>
      </c>
      <c r="C104" s="109"/>
    </row>
    <row r="105" spans="1:3" hidden="1" x14ac:dyDescent="0.25">
      <c r="A105" s="86">
        <v>105</v>
      </c>
      <c r="B105" s="108" t="s">
        <v>358</v>
      </c>
      <c r="C105" s="109"/>
    </row>
    <row r="106" spans="1:3" x14ac:dyDescent="0.25">
      <c r="A106" s="86">
        <v>106</v>
      </c>
    </row>
    <row r="107" spans="1:3" x14ac:dyDescent="0.25">
      <c r="A107" s="86">
        <v>107</v>
      </c>
      <c r="B107" s="8" t="s">
        <v>174</v>
      </c>
    </row>
    <row r="108" spans="1:3" x14ac:dyDescent="0.25">
      <c r="A108" s="86">
        <v>108</v>
      </c>
      <c r="B108" s="108" t="s">
        <v>175</v>
      </c>
      <c r="C108" s="218">
        <v>1</v>
      </c>
    </row>
    <row r="109" spans="1:3" x14ac:dyDescent="0.25">
      <c r="A109" s="86">
        <v>109</v>
      </c>
    </row>
    <row r="110" spans="1:3" x14ac:dyDescent="0.25">
      <c r="A110" s="86">
        <v>110</v>
      </c>
      <c r="B110" s="108" t="s">
        <v>329</v>
      </c>
      <c r="C110" s="109" t="s">
        <v>0</v>
      </c>
    </row>
    <row r="111" spans="1:3" hidden="1" x14ac:dyDescent="0.25">
      <c r="A111" s="86">
        <v>111</v>
      </c>
      <c r="B111" s="108" t="s">
        <v>329</v>
      </c>
      <c r="C111" s="109"/>
    </row>
    <row r="112" spans="1:3" hidden="1" x14ac:dyDescent="0.25">
      <c r="A112" s="86">
        <v>112</v>
      </c>
      <c r="B112" s="108" t="s">
        <v>329</v>
      </c>
      <c r="C112" s="109"/>
    </row>
    <row r="113" spans="1:3" hidden="1" x14ac:dyDescent="0.25">
      <c r="A113" s="86">
        <v>113</v>
      </c>
      <c r="B113" s="108" t="s">
        <v>329</v>
      </c>
      <c r="C113" s="109"/>
    </row>
    <row r="114" spans="1:3" hidden="1" x14ac:dyDescent="0.25">
      <c r="A114" s="86">
        <v>114</v>
      </c>
      <c r="B114" s="108" t="s">
        <v>329</v>
      </c>
      <c r="C114" s="109"/>
    </row>
    <row r="115" spans="1:3" hidden="1" x14ac:dyDescent="0.25">
      <c r="A115" s="86">
        <v>115</v>
      </c>
      <c r="B115" s="108" t="s">
        <v>329</v>
      </c>
      <c r="C115" s="109"/>
    </row>
    <row r="116" spans="1:3" hidden="1" x14ac:dyDescent="0.25">
      <c r="A116" s="86">
        <v>116</v>
      </c>
      <c r="B116" s="108" t="s">
        <v>329</v>
      </c>
      <c r="C116" s="109"/>
    </row>
    <row r="117" spans="1:3" hidden="1" x14ac:dyDescent="0.25">
      <c r="A117" s="86">
        <v>117</v>
      </c>
      <c r="B117" s="108" t="s">
        <v>329</v>
      </c>
      <c r="C117" s="109"/>
    </row>
    <row r="118" spans="1:3" x14ac:dyDescent="0.25">
      <c r="A118" s="86">
        <v>118</v>
      </c>
    </row>
    <row r="119" spans="1:3" ht="15.75" x14ac:dyDescent="0.25">
      <c r="A119" s="86">
        <v>119</v>
      </c>
      <c r="B119" s="392" t="s">
        <v>176</v>
      </c>
      <c r="C119" s="392"/>
    </row>
    <row r="120" spans="1:3" x14ac:dyDescent="0.25">
      <c r="A120" s="86">
        <v>120</v>
      </c>
      <c r="B120" s="393"/>
      <c r="C120" s="394"/>
    </row>
    <row r="121" spans="1:3" x14ac:dyDescent="0.25">
      <c r="A121" s="86">
        <v>121</v>
      </c>
      <c r="B121" s="395"/>
      <c r="C121" s="396"/>
    </row>
  </sheetData>
  <sheetProtection formatCells="0" formatColumns="0" formatRows="0" insertHyperlinks="0"/>
  <mergeCells count="8">
    <mergeCell ref="B93:C93"/>
    <mergeCell ref="B119:C119"/>
    <mergeCell ref="B120:C121"/>
    <mergeCell ref="B4:C4"/>
    <mergeCell ref="B2:C2"/>
    <mergeCell ref="B6:C6"/>
    <mergeCell ref="B13:C13"/>
    <mergeCell ref="B65:C65"/>
  </mergeCells>
  <phoneticPr fontId="12" type="noConversion"/>
  <pageMargins left="0.70866141732283472" right="0.70866141732283472" top="0.74803149606299213" bottom="0.74803149606299213" header="0.31496062992125984" footer="0.31496062992125984"/>
  <pageSetup paperSize="9" scale="86" fitToHeight="0"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8">
    <tabColor theme="4" tint="0.59999389629810485"/>
    <pageSetUpPr fitToPage="1"/>
  </sheetPr>
  <dimension ref="A1:C409"/>
  <sheetViews>
    <sheetView showGridLines="0" zoomScaleNormal="100" workbookViewId="0">
      <selection activeCell="B2" sqref="B2:C2"/>
    </sheetView>
  </sheetViews>
  <sheetFormatPr defaultColWidth="9.140625" defaultRowHeight="15" x14ac:dyDescent="0.25"/>
  <cols>
    <col min="1" max="1" width="9.140625" style="86"/>
    <col min="2" max="2" width="35.7109375" style="8" customWidth="1"/>
    <col min="3" max="3" width="65.7109375" style="8" customWidth="1"/>
    <col min="4" max="16384" width="9.140625" style="8"/>
  </cols>
  <sheetData>
    <row r="1" spans="1:3" x14ac:dyDescent="0.25">
      <c r="A1" s="86">
        <v>1</v>
      </c>
      <c r="B1" s="85" t="s">
        <v>0</v>
      </c>
      <c r="C1" s="85">
        <v>2023</v>
      </c>
    </row>
    <row r="2" spans="1:3" ht="21" x14ac:dyDescent="0.25">
      <c r="A2" s="87">
        <v>2</v>
      </c>
      <c r="B2" s="388" t="s">
        <v>19</v>
      </c>
      <c r="C2" s="388"/>
    </row>
    <row r="3" spans="1:3" x14ac:dyDescent="0.25">
      <c r="A3" s="86">
        <v>3</v>
      </c>
    </row>
    <row r="4" spans="1:3" ht="19.5" x14ac:dyDescent="0.25">
      <c r="A4" s="86">
        <v>4</v>
      </c>
      <c r="B4" s="398" t="s">
        <v>177</v>
      </c>
      <c r="C4" s="398"/>
    </row>
    <row r="5" spans="1:3" x14ac:dyDescent="0.25">
      <c r="A5" s="86">
        <v>5</v>
      </c>
      <c r="B5" s="18"/>
      <c r="C5" s="18"/>
    </row>
    <row r="6" spans="1:3" ht="15.75" x14ac:dyDescent="0.25">
      <c r="A6" s="86">
        <v>6</v>
      </c>
      <c r="B6" s="392" t="s">
        <v>178</v>
      </c>
      <c r="C6" s="392"/>
    </row>
    <row r="7" spans="1:3" customFormat="1" ht="5.0999999999999996" customHeight="1" x14ac:dyDescent="0.25">
      <c r="A7" s="4">
        <v>7</v>
      </c>
    </row>
    <row r="8" spans="1:3" x14ac:dyDescent="0.25">
      <c r="A8" s="86">
        <v>8</v>
      </c>
      <c r="B8" s="107" t="s">
        <v>179</v>
      </c>
      <c r="C8" s="217">
        <v>2</v>
      </c>
    </row>
    <row r="9" spans="1:3" x14ac:dyDescent="0.25">
      <c r="A9" s="86">
        <v>9</v>
      </c>
    </row>
    <row r="10" spans="1:3" x14ac:dyDescent="0.25">
      <c r="A10" s="86">
        <v>10</v>
      </c>
      <c r="B10" s="107" t="s">
        <v>180</v>
      </c>
      <c r="C10" s="212" t="s">
        <v>421</v>
      </c>
    </row>
    <row r="11" spans="1:3" x14ac:dyDescent="0.25">
      <c r="A11" s="86">
        <v>11</v>
      </c>
      <c r="B11" s="107" t="s">
        <v>181</v>
      </c>
      <c r="C11" s="212" t="s">
        <v>7</v>
      </c>
    </row>
    <row r="12" spans="1:3" x14ac:dyDescent="0.25">
      <c r="A12" s="86">
        <v>12</v>
      </c>
      <c r="B12" s="107" t="s">
        <v>182</v>
      </c>
      <c r="C12" s="212" t="s">
        <v>0</v>
      </c>
    </row>
    <row r="13" spans="1:3" x14ac:dyDescent="0.25">
      <c r="A13" s="86">
        <v>13</v>
      </c>
    </row>
    <row r="14" spans="1:3" x14ac:dyDescent="0.25">
      <c r="A14" s="86">
        <v>14</v>
      </c>
      <c r="B14" s="107" t="s">
        <v>180</v>
      </c>
      <c r="C14" s="212" t="s">
        <v>9</v>
      </c>
    </row>
    <row r="15" spans="1:3" x14ac:dyDescent="0.25">
      <c r="A15" s="86">
        <v>15</v>
      </c>
      <c r="B15" s="107" t="s">
        <v>181</v>
      </c>
      <c r="C15" s="212" t="s">
        <v>8</v>
      </c>
    </row>
    <row r="16" spans="1:3" x14ac:dyDescent="0.25">
      <c r="A16" s="86">
        <v>16</v>
      </c>
      <c r="B16" s="107" t="s">
        <v>182</v>
      </c>
      <c r="C16" s="212" t="s">
        <v>0</v>
      </c>
    </row>
    <row r="17" spans="1:3" x14ac:dyDescent="0.25">
      <c r="A17" s="86">
        <v>17</v>
      </c>
    </row>
    <row r="18" spans="1:3" hidden="1" x14ac:dyDescent="0.25">
      <c r="A18" s="86">
        <v>18</v>
      </c>
      <c r="B18" s="107" t="s">
        <v>180</v>
      </c>
      <c r="C18" s="212"/>
    </row>
    <row r="19" spans="1:3" hidden="1" x14ac:dyDescent="0.25">
      <c r="A19" s="86">
        <v>19</v>
      </c>
      <c r="B19" s="107" t="s">
        <v>181</v>
      </c>
      <c r="C19" s="212"/>
    </row>
    <row r="20" spans="1:3" hidden="1" x14ac:dyDescent="0.25">
      <c r="A20" s="86">
        <v>20</v>
      </c>
      <c r="B20" s="107" t="s">
        <v>182</v>
      </c>
      <c r="C20" s="212"/>
    </row>
    <row r="21" spans="1:3" hidden="1" x14ac:dyDescent="0.25">
      <c r="A21" s="86">
        <v>21</v>
      </c>
    </row>
    <row r="22" spans="1:3" hidden="1" x14ac:dyDescent="0.25">
      <c r="A22" s="86">
        <v>22</v>
      </c>
      <c r="B22" s="107" t="s">
        <v>180</v>
      </c>
      <c r="C22" s="212"/>
    </row>
    <row r="23" spans="1:3" hidden="1" x14ac:dyDescent="0.25">
      <c r="A23" s="86">
        <v>23</v>
      </c>
      <c r="B23" s="107" t="s">
        <v>181</v>
      </c>
      <c r="C23" s="212"/>
    </row>
    <row r="24" spans="1:3" hidden="1" x14ac:dyDescent="0.25">
      <c r="A24" s="86">
        <v>24</v>
      </c>
      <c r="B24" s="107" t="s">
        <v>182</v>
      </c>
      <c r="C24" s="212"/>
    </row>
    <row r="25" spans="1:3" hidden="1" x14ac:dyDescent="0.25">
      <c r="A25" s="86">
        <v>25</v>
      </c>
    </row>
    <row r="26" spans="1:3" hidden="1" x14ac:dyDescent="0.25">
      <c r="A26" s="86">
        <v>26</v>
      </c>
      <c r="B26" s="107" t="s">
        <v>180</v>
      </c>
      <c r="C26" s="212"/>
    </row>
    <row r="27" spans="1:3" hidden="1" x14ac:dyDescent="0.25">
      <c r="A27" s="86">
        <v>27</v>
      </c>
      <c r="B27" s="107" t="s">
        <v>181</v>
      </c>
      <c r="C27" s="212"/>
    </row>
    <row r="28" spans="1:3" hidden="1" x14ac:dyDescent="0.25">
      <c r="A28" s="86">
        <v>28</v>
      </c>
      <c r="B28" s="107" t="s">
        <v>182</v>
      </c>
      <c r="C28" s="212"/>
    </row>
    <row r="29" spans="1:3" hidden="1" x14ac:dyDescent="0.25">
      <c r="A29" s="86">
        <v>29</v>
      </c>
    </row>
    <row r="30" spans="1:3" hidden="1" x14ac:dyDescent="0.25">
      <c r="A30" s="86">
        <v>30</v>
      </c>
      <c r="B30" s="107" t="s">
        <v>180</v>
      </c>
      <c r="C30" s="212"/>
    </row>
    <row r="31" spans="1:3" hidden="1" x14ac:dyDescent="0.25">
      <c r="A31" s="86">
        <v>31</v>
      </c>
      <c r="B31" s="107" t="s">
        <v>181</v>
      </c>
      <c r="C31" s="212"/>
    </row>
    <row r="32" spans="1:3" hidden="1" x14ac:dyDescent="0.25">
      <c r="A32" s="86">
        <v>32</v>
      </c>
      <c r="B32" s="107" t="s">
        <v>182</v>
      </c>
      <c r="C32" s="212"/>
    </row>
    <row r="33" spans="1:3" hidden="1" x14ac:dyDescent="0.25">
      <c r="A33" s="86">
        <v>33</v>
      </c>
    </row>
    <row r="34" spans="1:3" hidden="1" x14ac:dyDescent="0.25">
      <c r="A34" s="86">
        <v>34</v>
      </c>
      <c r="B34" s="107" t="s">
        <v>180</v>
      </c>
      <c r="C34" s="212"/>
    </row>
    <row r="35" spans="1:3" hidden="1" x14ac:dyDescent="0.25">
      <c r="A35" s="86">
        <v>35</v>
      </c>
      <c r="B35" s="107" t="s">
        <v>181</v>
      </c>
      <c r="C35" s="212"/>
    </row>
    <row r="36" spans="1:3" hidden="1" x14ac:dyDescent="0.25">
      <c r="A36" s="86">
        <v>36</v>
      </c>
      <c r="B36" s="107" t="s">
        <v>182</v>
      </c>
      <c r="C36" s="212"/>
    </row>
    <row r="37" spans="1:3" hidden="1" x14ac:dyDescent="0.25">
      <c r="A37" s="86">
        <v>37</v>
      </c>
    </row>
    <row r="38" spans="1:3" hidden="1" x14ac:dyDescent="0.25">
      <c r="A38" s="86">
        <v>38</v>
      </c>
      <c r="B38" s="107" t="s">
        <v>180</v>
      </c>
      <c r="C38" s="212"/>
    </row>
    <row r="39" spans="1:3" hidden="1" x14ac:dyDescent="0.25">
      <c r="A39" s="86">
        <v>39</v>
      </c>
      <c r="B39" s="107" t="s">
        <v>181</v>
      </c>
      <c r="C39" s="212"/>
    </row>
    <row r="40" spans="1:3" hidden="1" x14ac:dyDescent="0.25">
      <c r="A40" s="86">
        <v>40</v>
      </c>
      <c r="B40" s="107" t="s">
        <v>182</v>
      </c>
      <c r="C40" s="212"/>
    </row>
    <row r="41" spans="1:3" hidden="1" x14ac:dyDescent="0.25">
      <c r="A41" s="86">
        <v>41</v>
      </c>
    </row>
    <row r="42" spans="1:3" hidden="1" x14ac:dyDescent="0.25">
      <c r="A42" s="86">
        <v>42</v>
      </c>
      <c r="B42" s="107" t="s">
        <v>180</v>
      </c>
      <c r="C42" s="212"/>
    </row>
    <row r="43" spans="1:3" hidden="1" x14ac:dyDescent="0.25">
      <c r="A43" s="86">
        <v>43</v>
      </c>
      <c r="B43" s="107" t="s">
        <v>181</v>
      </c>
      <c r="C43" s="212"/>
    </row>
    <row r="44" spans="1:3" hidden="1" x14ac:dyDescent="0.25">
      <c r="A44" s="86">
        <v>44</v>
      </c>
      <c r="B44" s="107" t="s">
        <v>182</v>
      </c>
      <c r="C44" s="212"/>
    </row>
    <row r="45" spans="1:3" hidden="1" x14ac:dyDescent="0.25">
      <c r="A45" s="86">
        <v>45</v>
      </c>
    </row>
    <row r="46" spans="1:3" hidden="1" x14ac:dyDescent="0.25">
      <c r="A46" s="86">
        <v>46</v>
      </c>
      <c r="B46" s="107" t="s">
        <v>180</v>
      </c>
      <c r="C46" s="212"/>
    </row>
    <row r="47" spans="1:3" hidden="1" x14ac:dyDescent="0.25">
      <c r="A47" s="86">
        <v>47</v>
      </c>
      <c r="B47" s="107" t="s">
        <v>181</v>
      </c>
      <c r="C47" s="212"/>
    </row>
    <row r="48" spans="1:3" hidden="1" x14ac:dyDescent="0.25">
      <c r="A48" s="86">
        <v>48</v>
      </c>
      <c r="B48" s="107" t="s">
        <v>182</v>
      </c>
      <c r="C48" s="212"/>
    </row>
    <row r="49" spans="1:3" hidden="1" x14ac:dyDescent="0.25">
      <c r="A49" s="86">
        <v>49</v>
      </c>
    </row>
    <row r="50" spans="1:3" hidden="1" x14ac:dyDescent="0.25">
      <c r="A50" s="86">
        <v>50</v>
      </c>
      <c r="B50" s="107" t="s">
        <v>180</v>
      </c>
      <c r="C50" s="212"/>
    </row>
    <row r="51" spans="1:3" hidden="1" x14ac:dyDescent="0.25">
      <c r="A51" s="86">
        <v>51</v>
      </c>
      <c r="B51" s="107" t="s">
        <v>181</v>
      </c>
      <c r="C51" s="212"/>
    </row>
    <row r="52" spans="1:3" hidden="1" x14ac:dyDescent="0.25">
      <c r="A52" s="86">
        <v>52</v>
      </c>
      <c r="B52" s="107" t="s">
        <v>182</v>
      </c>
      <c r="C52" s="212"/>
    </row>
    <row r="53" spans="1:3" hidden="1" x14ac:dyDescent="0.25">
      <c r="A53" s="86">
        <v>53</v>
      </c>
    </row>
    <row r="54" spans="1:3" hidden="1" x14ac:dyDescent="0.25">
      <c r="A54" s="86">
        <v>54</v>
      </c>
      <c r="B54" s="107" t="s">
        <v>180</v>
      </c>
      <c r="C54" s="212"/>
    </row>
    <row r="55" spans="1:3" hidden="1" x14ac:dyDescent="0.25">
      <c r="A55" s="86">
        <v>55</v>
      </c>
      <c r="B55" s="107" t="s">
        <v>181</v>
      </c>
      <c r="C55" s="212"/>
    </row>
    <row r="56" spans="1:3" hidden="1" x14ac:dyDescent="0.25">
      <c r="A56" s="86">
        <v>56</v>
      </c>
      <c r="B56" s="107" t="s">
        <v>182</v>
      </c>
      <c r="C56" s="212"/>
    </row>
    <row r="57" spans="1:3" hidden="1" x14ac:dyDescent="0.25">
      <c r="A57" s="86">
        <v>57</v>
      </c>
    </row>
    <row r="58" spans="1:3" hidden="1" x14ac:dyDescent="0.25">
      <c r="A58" s="86">
        <v>58</v>
      </c>
      <c r="B58" s="107" t="s">
        <v>180</v>
      </c>
      <c r="C58" s="212"/>
    </row>
    <row r="59" spans="1:3" hidden="1" x14ac:dyDescent="0.25">
      <c r="A59" s="86">
        <v>59</v>
      </c>
      <c r="B59" s="107" t="s">
        <v>181</v>
      </c>
      <c r="C59" s="212"/>
    </row>
    <row r="60" spans="1:3" hidden="1" x14ac:dyDescent="0.25">
      <c r="A60" s="86">
        <v>60</v>
      </c>
      <c r="B60" s="107" t="s">
        <v>182</v>
      </c>
      <c r="C60" s="212"/>
    </row>
    <row r="61" spans="1:3" hidden="1" x14ac:dyDescent="0.25">
      <c r="A61" s="86">
        <v>61</v>
      </c>
    </row>
    <row r="62" spans="1:3" hidden="1" x14ac:dyDescent="0.25">
      <c r="A62" s="86">
        <v>62</v>
      </c>
      <c r="B62" s="107" t="s">
        <v>180</v>
      </c>
      <c r="C62" s="212"/>
    </row>
    <row r="63" spans="1:3" hidden="1" x14ac:dyDescent="0.25">
      <c r="A63" s="86">
        <v>63</v>
      </c>
      <c r="B63" s="107" t="s">
        <v>181</v>
      </c>
      <c r="C63" s="212"/>
    </row>
    <row r="64" spans="1:3" hidden="1" x14ac:dyDescent="0.25">
      <c r="A64" s="86">
        <v>64</v>
      </c>
      <c r="B64" s="107" t="s">
        <v>182</v>
      </c>
      <c r="C64" s="212"/>
    </row>
    <row r="65" spans="1:3" hidden="1" x14ac:dyDescent="0.25">
      <c r="A65" s="86">
        <v>65</v>
      </c>
    </row>
    <row r="66" spans="1:3" hidden="1" x14ac:dyDescent="0.25">
      <c r="A66" s="86">
        <v>66</v>
      </c>
      <c r="B66" s="107" t="s">
        <v>180</v>
      </c>
      <c r="C66" s="212"/>
    </row>
    <row r="67" spans="1:3" hidden="1" x14ac:dyDescent="0.25">
      <c r="A67" s="86">
        <v>67</v>
      </c>
      <c r="B67" s="107" t="s">
        <v>181</v>
      </c>
      <c r="C67" s="212"/>
    </row>
    <row r="68" spans="1:3" hidden="1" x14ac:dyDescent="0.25">
      <c r="A68" s="86">
        <v>68</v>
      </c>
      <c r="B68" s="107" t="s">
        <v>182</v>
      </c>
      <c r="C68" s="212"/>
    </row>
    <row r="69" spans="1:3" hidden="1" x14ac:dyDescent="0.25">
      <c r="A69" s="86">
        <v>69</v>
      </c>
    </row>
    <row r="70" spans="1:3" hidden="1" x14ac:dyDescent="0.25">
      <c r="A70" s="86">
        <v>70</v>
      </c>
      <c r="B70" s="107" t="s">
        <v>180</v>
      </c>
      <c r="C70" s="212"/>
    </row>
    <row r="71" spans="1:3" hidden="1" x14ac:dyDescent="0.25">
      <c r="A71" s="86">
        <v>71</v>
      </c>
      <c r="B71" s="107" t="s">
        <v>181</v>
      </c>
      <c r="C71" s="212"/>
    </row>
    <row r="72" spans="1:3" hidden="1" x14ac:dyDescent="0.25">
      <c r="A72" s="86">
        <v>72</v>
      </c>
      <c r="B72" s="107" t="s">
        <v>182</v>
      </c>
      <c r="C72" s="212"/>
    </row>
    <row r="73" spans="1:3" hidden="1" x14ac:dyDescent="0.25">
      <c r="A73" s="86">
        <v>73</v>
      </c>
    </row>
    <row r="74" spans="1:3" hidden="1" x14ac:dyDescent="0.25">
      <c r="A74" s="86">
        <v>74</v>
      </c>
      <c r="B74" s="107" t="s">
        <v>180</v>
      </c>
      <c r="C74" s="212"/>
    </row>
    <row r="75" spans="1:3" hidden="1" x14ac:dyDescent="0.25">
      <c r="A75" s="86">
        <v>75</v>
      </c>
      <c r="B75" s="107" t="s">
        <v>181</v>
      </c>
      <c r="C75" s="212"/>
    </row>
    <row r="76" spans="1:3" hidden="1" x14ac:dyDescent="0.25">
      <c r="A76" s="86">
        <v>76</v>
      </c>
      <c r="B76" s="107" t="s">
        <v>182</v>
      </c>
      <c r="C76" s="212"/>
    </row>
    <row r="77" spans="1:3" hidden="1" x14ac:dyDescent="0.25">
      <c r="A77" s="86">
        <v>77</v>
      </c>
    </row>
    <row r="78" spans="1:3" hidden="1" x14ac:dyDescent="0.25">
      <c r="A78" s="86">
        <v>78</v>
      </c>
      <c r="B78" s="107" t="s">
        <v>180</v>
      </c>
      <c r="C78" s="212"/>
    </row>
    <row r="79" spans="1:3" hidden="1" x14ac:dyDescent="0.25">
      <c r="A79" s="86">
        <v>79</v>
      </c>
      <c r="B79" s="107" t="s">
        <v>181</v>
      </c>
      <c r="C79" s="212"/>
    </row>
    <row r="80" spans="1:3" hidden="1" x14ac:dyDescent="0.25">
      <c r="A80" s="86">
        <v>80</v>
      </c>
      <c r="B80" s="107" t="s">
        <v>182</v>
      </c>
      <c r="C80" s="212"/>
    </row>
    <row r="81" spans="1:3" hidden="1" x14ac:dyDescent="0.25">
      <c r="A81" s="86">
        <v>81</v>
      </c>
    </row>
    <row r="82" spans="1:3" hidden="1" x14ac:dyDescent="0.25">
      <c r="A82" s="86">
        <v>82</v>
      </c>
      <c r="B82" s="107" t="s">
        <v>180</v>
      </c>
      <c r="C82" s="212"/>
    </row>
    <row r="83" spans="1:3" hidden="1" x14ac:dyDescent="0.25">
      <c r="A83" s="86">
        <v>83</v>
      </c>
      <c r="B83" s="107" t="s">
        <v>181</v>
      </c>
      <c r="C83" s="212"/>
    </row>
    <row r="84" spans="1:3" hidden="1" x14ac:dyDescent="0.25">
      <c r="A84" s="86">
        <v>84</v>
      </c>
      <c r="B84" s="107" t="s">
        <v>182</v>
      </c>
      <c r="C84" s="212"/>
    </row>
    <row r="85" spans="1:3" hidden="1" x14ac:dyDescent="0.25">
      <c r="A85" s="86">
        <v>85</v>
      </c>
    </row>
    <row r="86" spans="1:3" hidden="1" x14ac:dyDescent="0.25">
      <c r="A86" s="86">
        <v>86</v>
      </c>
      <c r="B86" s="107" t="s">
        <v>180</v>
      </c>
      <c r="C86" s="212"/>
    </row>
    <row r="87" spans="1:3" hidden="1" x14ac:dyDescent="0.25">
      <c r="A87" s="86">
        <v>87</v>
      </c>
      <c r="B87" s="107" t="s">
        <v>181</v>
      </c>
      <c r="C87" s="212"/>
    </row>
    <row r="88" spans="1:3" hidden="1" x14ac:dyDescent="0.25">
      <c r="A88" s="86">
        <v>88</v>
      </c>
      <c r="B88" s="107" t="s">
        <v>182</v>
      </c>
      <c r="C88" s="212"/>
    </row>
    <row r="89" spans="1:3" hidden="1" x14ac:dyDescent="0.25">
      <c r="A89" s="86">
        <v>89</v>
      </c>
    </row>
    <row r="90" spans="1:3" hidden="1" x14ac:dyDescent="0.25">
      <c r="A90" s="86">
        <v>90</v>
      </c>
      <c r="B90" s="107" t="s">
        <v>180</v>
      </c>
      <c r="C90" s="212"/>
    </row>
    <row r="91" spans="1:3" hidden="1" x14ac:dyDescent="0.25">
      <c r="A91" s="86">
        <v>91</v>
      </c>
      <c r="B91" s="107" t="s">
        <v>181</v>
      </c>
      <c r="C91" s="212"/>
    </row>
    <row r="92" spans="1:3" hidden="1" x14ac:dyDescent="0.25">
      <c r="A92" s="86">
        <v>92</v>
      </c>
      <c r="B92" s="107" t="s">
        <v>182</v>
      </c>
      <c r="C92" s="212"/>
    </row>
    <row r="93" spans="1:3" hidden="1" x14ac:dyDescent="0.25">
      <c r="A93" s="86">
        <v>93</v>
      </c>
    </row>
    <row r="94" spans="1:3" hidden="1" x14ac:dyDescent="0.25">
      <c r="A94" s="86">
        <v>94</v>
      </c>
      <c r="B94" s="107" t="s">
        <v>180</v>
      </c>
      <c r="C94" s="212"/>
    </row>
    <row r="95" spans="1:3" hidden="1" x14ac:dyDescent="0.25">
      <c r="A95" s="86">
        <v>95</v>
      </c>
      <c r="B95" s="107" t="s">
        <v>181</v>
      </c>
      <c r="C95" s="212"/>
    </row>
    <row r="96" spans="1:3" hidden="1" x14ac:dyDescent="0.25">
      <c r="A96" s="86">
        <v>96</v>
      </c>
      <c r="B96" s="107" t="s">
        <v>182</v>
      </c>
      <c r="C96" s="212"/>
    </row>
    <row r="97" spans="1:3" hidden="1" x14ac:dyDescent="0.25">
      <c r="A97" s="86">
        <v>97</v>
      </c>
    </row>
    <row r="98" spans="1:3" hidden="1" x14ac:dyDescent="0.25">
      <c r="A98" s="86">
        <v>98</v>
      </c>
      <c r="B98" s="107" t="s">
        <v>180</v>
      </c>
      <c r="C98" s="212"/>
    </row>
    <row r="99" spans="1:3" hidden="1" x14ac:dyDescent="0.25">
      <c r="A99" s="86">
        <v>99</v>
      </c>
      <c r="B99" s="107" t="s">
        <v>181</v>
      </c>
      <c r="C99" s="212"/>
    </row>
    <row r="100" spans="1:3" hidden="1" x14ac:dyDescent="0.25">
      <c r="A100" s="86">
        <v>100</v>
      </c>
      <c r="B100" s="107" t="s">
        <v>182</v>
      </c>
      <c r="C100" s="212"/>
    </row>
    <row r="101" spans="1:3" hidden="1" x14ac:dyDescent="0.25">
      <c r="A101" s="86">
        <v>101</v>
      </c>
    </row>
    <row r="102" spans="1:3" hidden="1" x14ac:dyDescent="0.25">
      <c r="A102" s="86">
        <v>102</v>
      </c>
      <c r="B102" s="107" t="s">
        <v>180</v>
      </c>
      <c r="C102" s="212"/>
    </row>
    <row r="103" spans="1:3" hidden="1" x14ac:dyDescent="0.25">
      <c r="A103" s="86">
        <v>103</v>
      </c>
      <c r="B103" s="107" t="s">
        <v>181</v>
      </c>
      <c r="C103" s="212"/>
    </row>
    <row r="104" spans="1:3" hidden="1" x14ac:dyDescent="0.25">
      <c r="A104" s="86">
        <v>104</v>
      </c>
      <c r="B104" s="107" t="s">
        <v>182</v>
      </c>
      <c r="C104" s="212"/>
    </row>
    <row r="105" spans="1:3" hidden="1" x14ac:dyDescent="0.25">
      <c r="A105" s="86">
        <v>105</v>
      </c>
    </row>
    <row r="106" spans="1:3" hidden="1" x14ac:dyDescent="0.25">
      <c r="A106" s="86">
        <v>106</v>
      </c>
      <c r="B106" s="107" t="s">
        <v>180</v>
      </c>
      <c r="C106" s="212"/>
    </row>
    <row r="107" spans="1:3" hidden="1" x14ac:dyDescent="0.25">
      <c r="A107" s="86">
        <v>107</v>
      </c>
      <c r="B107" s="107" t="s">
        <v>181</v>
      </c>
      <c r="C107" s="212"/>
    </row>
    <row r="108" spans="1:3" hidden="1" x14ac:dyDescent="0.25">
      <c r="A108" s="86">
        <v>108</v>
      </c>
      <c r="B108" s="107" t="s">
        <v>182</v>
      </c>
      <c r="C108" s="212"/>
    </row>
    <row r="109" spans="1:3" hidden="1" x14ac:dyDescent="0.25">
      <c r="A109" s="86">
        <v>109</v>
      </c>
    </row>
    <row r="110" spans="1:3" hidden="1" x14ac:dyDescent="0.25">
      <c r="A110" s="86">
        <v>110</v>
      </c>
      <c r="B110" s="107" t="s">
        <v>180</v>
      </c>
      <c r="C110" s="212"/>
    </row>
    <row r="111" spans="1:3" hidden="1" x14ac:dyDescent="0.25">
      <c r="A111" s="86">
        <v>111</v>
      </c>
      <c r="B111" s="107" t="s">
        <v>181</v>
      </c>
      <c r="C111" s="212"/>
    </row>
    <row r="112" spans="1:3" hidden="1" x14ac:dyDescent="0.25">
      <c r="A112" s="86">
        <v>112</v>
      </c>
      <c r="B112" s="107" t="s">
        <v>182</v>
      </c>
      <c r="C112" s="212"/>
    </row>
    <row r="113" spans="1:3" hidden="1" x14ac:dyDescent="0.25">
      <c r="A113" s="86">
        <v>113</v>
      </c>
    </row>
    <row r="114" spans="1:3" hidden="1" x14ac:dyDescent="0.25">
      <c r="A114" s="86">
        <v>114</v>
      </c>
      <c r="B114" s="107" t="s">
        <v>180</v>
      </c>
      <c r="C114" s="212"/>
    </row>
    <row r="115" spans="1:3" hidden="1" x14ac:dyDescent="0.25">
      <c r="A115" s="86">
        <v>115</v>
      </c>
      <c r="B115" s="107" t="s">
        <v>181</v>
      </c>
      <c r="C115" s="212"/>
    </row>
    <row r="116" spans="1:3" hidden="1" x14ac:dyDescent="0.25">
      <c r="A116" s="86">
        <v>116</v>
      </c>
      <c r="B116" s="107" t="s">
        <v>182</v>
      </c>
      <c r="C116" s="212"/>
    </row>
    <row r="117" spans="1:3" hidden="1" x14ac:dyDescent="0.25">
      <c r="A117" s="86">
        <v>117</v>
      </c>
    </row>
    <row r="118" spans="1:3" hidden="1" x14ac:dyDescent="0.25">
      <c r="A118" s="86">
        <v>118</v>
      </c>
      <c r="B118" s="107" t="s">
        <v>180</v>
      </c>
      <c r="C118" s="212"/>
    </row>
    <row r="119" spans="1:3" hidden="1" x14ac:dyDescent="0.25">
      <c r="A119" s="86">
        <v>119</v>
      </c>
      <c r="B119" s="107" t="s">
        <v>181</v>
      </c>
      <c r="C119" s="212"/>
    </row>
    <row r="120" spans="1:3" hidden="1" x14ac:dyDescent="0.25">
      <c r="A120" s="86">
        <v>120</v>
      </c>
      <c r="B120" s="107" t="s">
        <v>182</v>
      </c>
      <c r="C120" s="212"/>
    </row>
    <row r="121" spans="1:3" hidden="1" x14ac:dyDescent="0.25">
      <c r="A121" s="86">
        <v>121</v>
      </c>
    </row>
    <row r="122" spans="1:3" hidden="1" x14ac:dyDescent="0.25">
      <c r="A122" s="86">
        <v>122</v>
      </c>
      <c r="B122" s="107" t="s">
        <v>180</v>
      </c>
      <c r="C122" s="212"/>
    </row>
    <row r="123" spans="1:3" hidden="1" x14ac:dyDescent="0.25">
      <c r="A123" s="86">
        <v>123</v>
      </c>
      <c r="B123" s="107" t="s">
        <v>181</v>
      </c>
      <c r="C123" s="212"/>
    </row>
    <row r="124" spans="1:3" hidden="1" x14ac:dyDescent="0.25">
      <c r="A124" s="86">
        <v>124</v>
      </c>
      <c r="B124" s="107" t="s">
        <v>182</v>
      </c>
      <c r="C124" s="212"/>
    </row>
    <row r="125" spans="1:3" hidden="1" x14ac:dyDescent="0.25">
      <c r="A125" s="86">
        <v>125</v>
      </c>
    </row>
    <row r="126" spans="1:3" hidden="1" x14ac:dyDescent="0.25">
      <c r="A126" s="86">
        <v>126</v>
      </c>
      <c r="B126" s="107" t="s">
        <v>180</v>
      </c>
      <c r="C126" s="212"/>
    </row>
    <row r="127" spans="1:3" hidden="1" x14ac:dyDescent="0.25">
      <c r="A127" s="86">
        <v>127</v>
      </c>
      <c r="B127" s="107" t="s">
        <v>181</v>
      </c>
      <c r="C127" s="212"/>
    </row>
    <row r="128" spans="1:3" hidden="1" x14ac:dyDescent="0.25">
      <c r="A128" s="86">
        <v>128</v>
      </c>
      <c r="B128" s="107" t="s">
        <v>182</v>
      </c>
      <c r="C128" s="212"/>
    </row>
    <row r="129" spans="1:3" hidden="1" x14ac:dyDescent="0.25">
      <c r="A129" s="86">
        <v>129</v>
      </c>
    </row>
    <row r="130" spans="1:3" hidden="1" x14ac:dyDescent="0.25">
      <c r="A130" s="86">
        <v>130</v>
      </c>
      <c r="B130" s="107" t="s">
        <v>180</v>
      </c>
      <c r="C130" s="212"/>
    </row>
    <row r="131" spans="1:3" hidden="1" x14ac:dyDescent="0.25">
      <c r="A131" s="86">
        <v>131</v>
      </c>
      <c r="B131" s="107" t="s">
        <v>181</v>
      </c>
      <c r="C131" s="212"/>
    </row>
    <row r="132" spans="1:3" hidden="1" x14ac:dyDescent="0.25">
      <c r="A132" s="86">
        <v>132</v>
      </c>
      <c r="B132" s="107" t="s">
        <v>182</v>
      </c>
      <c r="C132" s="212"/>
    </row>
    <row r="133" spans="1:3" hidden="1" x14ac:dyDescent="0.25">
      <c r="A133" s="86">
        <v>133</v>
      </c>
    </row>
    <row r="134" spans="1:3" hidden="1" x14ac:dyDescent="0.25">
      <c r="A134" s="86">
        <v>134</v>
      </c>
      <c r="B134" s="107" t="s">
        <v>180</v>
      </c>
      <c r="C134" s="212"/>
    </row>
    <row r="135" spans="1:3" hidden="1" x14ac:dyDescent="0.25">
      <c r="A135" s="86">
        <v>135</v>
      </c>
      <c r="B135" s="107" t="s">
        <v>181</v>
      </c>
      <c r="C135" s="212"/>
    </row>
    <row r="136" spans="1:3" hidden="1" x14ac:dyDescent="0.25">
      <c r="A136" s="86">
        <v>136</v>
      </c>
      <c r="B136" s="107" t="s">
        <v>182</v>
      </c>
      <c r="C136" s="212"/>
    </row>
    <row r="137" spans="1:3" hidden="1" x14ac:dyDescent="0.25">
      <c r="A137" s="86">
        <v>137</v>
      </c>
    </row>
    <row r="138" spans="1:3" hidden="1" x14ac:dyDescent="0.25">
      <c r="A138" s="86">
        <v>138</v>
      </c>
      <c r="B138" s="107" t="s">
        <v>180</v>
      </c>
      <c r="C138" s="212"/>
    </row>
    <row r="139" spans="1:3" hidden="1" x14ac:dyDescent="0.25">
      <c r="A139" s="86">
        <v>139</v>
      </c>
      <c r="B139" s="107" t="s">
        <v>181</v>
      </c>
      <c r="C139" s="212"/>
    </row>
    <row r="140" spans="1:3" hidden="1" x14ac:dyDescent="0.25">
      <c r="A140" s="86">
        <v>140</v>
      </c>
      <c r="B140" s="107" t="s">
        <v>182</v>
      </c>
      <c r="C140" s="212"/>
    </row>
    <row r="141" spans="1:3" hidden="1" x14ac:dyDescent="0.25">
      <c r="A141" s="86">
        <v>141</v>
      </c>
    </row>
    <row r="142" spans="1:3" hidden="1" x14ac:dyDescent="0.25">
      <c r="A142" s="86">
        <v>142</v>
      </c>
      <c r="B142" s="107" t="s">
        <v>180</v>
      </c>
      <c r="C142" s="212"/>
    </row>
    <row r="143" spans="1:3" hidden="1" x14ac:dyDescent="0.25">
      <c r="A143" s="86">
        <v>143</v>
      </c>
      <c r="B143" s="107" t="s">
        <v>181</v>
      </c>
      <c r="C143" s="212"/>
    </row>
    <row r="144" spans="1:3" hidden="1" x14ac:dyDescent="0.25">
      <c r="A144" s="86">
        <v>144</v>
      </c>
      <c r="B144" s="107" t="s">
        <v>182</v>
      </c>
      <c r="C144" s="212"/>
    </row>
    <row r="145" spans="1:3" hidden="1" x14ac:dyDescent="0.25">
      <c r="A145" s="86">
        <v>145</v>
      </c>
    </row>
    <row r="146" spans="1:3" hidden="1" x14ac:dyDescent="0.25">
      <c r="A146" s="86">
        <v>146</v>
      </c>
      <c r="B146" s="107" t="s">
        <v>180</v>
      </c>
      <c r="C146" s="212"/>
    </row>
    <row r="147" spans="1:3" hidden="1" x14ac:dyDescent="0.25">
      <c r="A147" s="86">
        <v>147</v>
      </c>
      <c r="B147" s="107" t="s">
        <v>181</v>
      </c>
      <c r="C147" s="212"/>
    </row>
    <row r="148" spans="1:3" hidden="1" x14ac:dyDescent="0.25">
      <c r="A148" s="86">
        <v>148</v>
      </c>
      <c r="B148" s="107" t="s">
        <v>182</v>
      </c>
      <c r="C148" s="212"/>
    </row>
    <row r="149" spans="1:3" hidden="1" x14ac:dyDescent="0.25">
      <c r="A149" s="86">
        <v>149</v>
      </c>
    </row>
    <row r="150" spans="1:3" hidden="1" x14ac:dyDescent="0.25">
      <c r="A150" s="86">
        <v>150</v>
      </c>
      <c r="B150" s="107" t="s">
        <v>180</v>
      </c>
      <c r="C150" s="212"/>
    </row>
    <row r="151" spans="1:3" hidden="1" x14ac:dyDescent="0.25">
      <c r="A151" s="86">
        <v>151</v>
      </c>
      <c r="B151" s="107" t="s">
        <v>181</v>
      </c>
      <c r="C151" s="212"/>
    </row>
    <row r="152" spans="1:3" hidden="1" x14ac:dyDescent="0.25">
      <c r="A152" s="86">
        <v>152</v>
      </c>
      <c r="B152" s="107" t="s">
        <v>182</v>
      </c>
      <c r="C152" s="212"/>
    </row>
    <row r="153" spans="1:3" hidden="1" x14ac:dyDescent="0.25">
      <c r="A153" s="86">
        <v>153</v>
      </c>
    </row>
    <row r="154" spans="1:3" hidden="1" x14ac:dyDescent="0.25">
      <c r="A154" s="86">
        <v>154</v>
      </c>
      <c r="B154" s="107" t="s">
        <v>180</v>
      </c>
      <c r="C154" s="212"/>
    </row>
    <row r="155" spans="1:3" hidden="1" x14ac:dyDescent="0.25">
      <c r="A155" s="86">
        <v>155</v>
      </c>
      <c r="B155" s="107" t="s">
        <v>181</v>
      </c>
      <c r="C155" s="212"/>
    </row>
    <row r="156" spans="1:3" hidden="1" x14ac:dyDescent="0.25">
      <c r="A156" s="86">
        <v>156</v>
      </c>
      <c r="B156" s="107" t="s">
        <v>182</v>
      </c>
      <c r="C156" s="212"/>
    </row>
    <row r="157" spans="1:3" hidden="1" x14ac:dyDescent="0.25">
      <c r="A157" s="86">
        <v>157</v>
      </c>
    </row>
    <row r="158" spans="1:3" hidden="1" x14ac:dyDescent="0.25">
      <c r="A158" s="86">
        <v>158</v>
      </c>
      <c r="B158" s="107" t="s">
        <v>180</v>
      </c>
      <c r="C158" s="212"/>
    </row>
    <row r="159" spans="1:3" hidden="1" x14ac:dyDescent="0.25">
      <c r="A159" s="86">
        <v>159</v>
      </c>
      <c r="B159" s="107" t="s">
        <v>181</v>
      </c>
      <c r="C159" s="212"/>
    </row>
    <row r="160" spans="1:3" hidden="1" x14ac:dyDescent="0.25">
      <c r="A160" s="86">
        <v>160</v>
      </c>
      <c r="B160" s="107" t="s">
        <v>182</v>
      </c>
      <c r="C160" s="212"/>
    </row>
    <row r="161" spans="1:3" hidden="1" x14ac:dyDescent="0.25">
      <c r="A161" s="86">
        <v>161</v>
      </c>
    </row>
    <row r="162" spans="1:3" hidden="1" x14ac:dyDescent="0.25">
      <c r="A162" s="86">
        <v>162</v>
      </c>
      <c r="B162" s="107" t="s">
        <v>180</v>
      </c>
      <c r="C162" s="212"/>
    </row>
    <row r="163" spans="1:3" hidden="1" x14ac:dyDescent="0.25">
      <c r="A163" s="86">
        <v>163</v>
      </c>
      <c r="B163" s="107" t="s">
        <v>181</v>
      </c>
      <c r="C163" s="212"/>
    </row>
    <row r="164" spans="1:3" hidden="1" x14ac:dyDescent="0.25">
      <c r="A164" s="86">
        <v>164</v>
      </c>
      <c r="B164" s="107" t="s">
        <v>182</v>
      </c>
      <c r="C164" s="212"/>
    </row>
    <row r="165" spans="1:3" hidden="1" x14ac:dyDescent="0.25">
      <c r="A165" s="86">
        <v>165</v>
      </c>
    </row>
    <row r="166" spans="1:3" hidden="1" x14ac:dyDescent="0.25">
      <c r="A166" s="86">
        <v>166</v>
      </c>
      <c r="B166" s="107" t="s">
        <v>180</v>
      </c>
      <c r="C166" s="212"/>
    </row>
    <row r="167" spans="1:3" hidden="1" x14ac:dyDescent="0.25">
      <c r="A167" s="86">
        <v>167</v>
      </c>
      <c r="B167" s="107" t="s">
        <v>181</v>
      </c>
      <c r="C167" s="212"/>
    </row>
    <row r="168" spans="1:3" hidden="1" x14ac:dyDescent="0.25">
      <c r="A168" s="86">
        <v>168</v>
      </c>
      <c r="B168" s="107" t="s">
        <v>182</v>
      </c>
      <c r="C168" s="212"/>
    </row>
    <row r="169" spans="1:3" hidden="1" x14ac:dyDescent="0.25">
      <c r="A169" s="86">
        <v>169</v>
      </c>
    </row>
    <row r="170" spans="1:3" hidden="1" x14ac:dyDescent="0.25">
      <c r="A170" s="86">
        <v>170</v>
      </c>
      <c r="B170" s="107" t="s">
        <v>180</v>
      </c>
      <c r="C170" s="212"/>
    </row>
    <row r="171" spans="1:3" hidden="1" x14ac:dyDescent="0.25">
      <c r="A171" s="86">
        <v>171</v>
      </c>
      <c r="B171" s="107" t="s">
        <v>181</v>
      </c>
      <c r="C171" s="212"/>
    </row>
    <row r="172" spans="1:3" hidden="1" x14ac:dyDescent="0.25">
      <c r="A172" s="86">
        <v>172</v>
      </c>
      <c r="B172" s="107" t="s">
        <v>182</v>
      </c>
      <c r="C172" s="212"/>
    </row>
    <row r="173" spans="1:3" hidden="1" x14ac:dyDescent="0.25">
      <c r="A173" s="86">
        <v>173</v>
      </c>
    </row>
    <row r="174" spans="1:3" hidden="1" x14ac:dyDescent="0.25">
      <c r="A174" s="86">
        <v>174</v>
      </c>
      <c r="B174" s="107" t="s">
        <v>180</v>
      </c>
      <c r="C174" s="212"/>
    </row>
    <row r="175" spans="1:3" hidden="1" x14ac:dyDescent="0.25">
      <c r="A175" s="86">
        <v>175</v>
      </c>
      <c r="B175" s="107" t="s">
        <v>181</v>
      </c>
      <c r="C175" s="212"/>
    </row>
    <row r="176" spans="1:3" hidden="1" x14ac:dyDescent="0.25">
      <c r="A176" s="86">
        <v>176</v>
      </c>
      <c r="B176" s="107" t="s">
        <v>182</v>
      </c>
      <c r="C176" s="212"/>
    </row>
    <row r="177" spans="1:3" hidden="1" x14ac:dyDescent="0.25">
      <c r="A177" s="86">
        <v>177</v>
      </c>
    </row>
    <row r="178" spans="1:3" hidden="1" x14ac:dyDescent="0.25">
      <c r="A178" s="86">
        <v>178</v>
      </c>
      <c r="B178" s="107" t="s">
        <v>180</v>
      </c>
      <c r="C178" s="212"/>
    </row>
    <row r="179" spans="1:3" hidden="1" x14ac:dyDescent="0.25">
      <c r="A179" s="86">
        <v>179</v>
      </c>
      <c r="B179" s="107" t="s">
        <v>181</v>
      </c>
      <c r="C179" s="212"/>
    </row>
    <row r="180" spans="1:3" hidden="1" x14ac:dyDescent="0.25">
      <c r="A180" s="86">
        <v>180</v>
      </c>
      <c r="B180" s="107" t="s">
        <v>182</v>
      </c>
      <c r="C180" s="212"/>
    </row>
    <row r="181" spans="1:3" hidden="1" x14ac:dyDescent="0.25">
      <c r="A181" s="86">
        <v>181</v>
      </c>
    </row>
    <row r="182" spans="1:3" hidden="1" x14ac:dyDescent="0.25">
      <c r="A182" s="86">
        <v>182</v>
      </c>
      <c r="B182" s="107" t="s">
        <v>180</v>
      </c>
      <c r="C182" s="212"/>
    </row>
    <row r="183" spans="1:3" hidden="1" x14ac:dyDescent="0.25">
      <c r="A183" s="86">
        <v>183</v>
      </c>
      <c r="B183" s="107" t="s">
        <v>181</v>
      </c>
      <c r="C183" s="212"/>
    </row>
    <row r="184" spans="1:3" hidden="1" x14ac:dyDescent="0.25">
      <c r="A184" s="86">
        <v>184</v>
      </c>
      <c r="B184" s="107" t="s">
        <v>182</v>
      </c>
      <c r="C184" s="212"/>
    </row>
    <row r="185" spans="1:3" hidden="1" x14ac:dyDescent="0.25">
      <c r="A185" s="86">
        <v>185</v>
      </c>
    </row>
    <row r="186" spans="1:3" hidden="1" x14ac:dyDescent="0.25">
      <c r="A186" s="86">
        <v>186</v>
      </c>
      <c r="B186" s="107" t="s">
        <v>180</v>
      </c>
      <c r="C186" s="212"/>
    </row>
    <row r="187" spans="1:3" hidden="1" x14ac:dyDescent="0.25">
      <c r="A187" s="86">
        <v>187</v>
      </c>
      <c r="B187" s="107" t="s">
        <v>181</v>
      </c>
      <c r="C187" s="212"/>
    </row>
    <row r="188" spans="1:3" hidden="1" x14ac:dyDescent="0.25">
      <c r="A188" s="86">
        <v>188</v>
      </c>
      <c r="B188" s="107" t="s">
        <v>182</v>
      </c>
      <c r="C188" s="212"/>
    </row>
    <row r="189" spans="1:3" hidden="1" x14ac:dyDescent="0.25">
      <c r="A189" s="86">
        <v>189</v>
      </c>
    </row>
    <row r="190" spans="1:3" hidden="1" x14ac:dyDescent="0.25">
      <c r="A190" s="86">
        <v>190</v>
      </c>
      <c r="B190" s="107" t="s">
        <v>180</v>
      </c>
      <c r="C190" s="212"/>
    </row>
    <row r="191" spans="1:3" hidden="1" x14ac:dyDescent="0.25">
      <c r="A191" s="86">
        <v>191</v>
      </c>
      <c r="B191" s="107" t="s">
        <v>181</v>
      </c>
      <c r="C191" s="212"/>
    </row>
    <row r="192" spans="1:3" hidden="1" x14ac:dyDescent="0.25">
      <c r="A192" s="86">
        <v>192</v>
      </c>
      <c r="B192" s="107" t="s">
        <v>182</v>
      </c>
      <c r="C192" s="212"/>
    </row>
    <row r="193" spans="1:3" hidden="1" x14ac:dyDescent="0.25">
      <c r="A193" s="86">
        <v>193</v>
      </c>
    </row>
    <row r="194" spans="1:3" hidden="1" x14ac:dyDescent="0.25">
      <c r="A194" s="86">
        <v>194</v>
      </c>
      <c r="B194" s="107" t="s">
        <v>180</v>
      </c>
      <c r="C194" s="212"/>
    </row>
    <row r="195" spans="1:3" hidden="1" x14ac:dyDescent="0.25">
      <c r="A195" s="86">
        <v>195</v>
      </c>
      <c r="B195" s="107" t="s">
        <v>181</v>
      </c>
      <c r="C195" s="212"/>
    </row>
    <row r="196" spans="1:3" hidden="1" x14ac:dyDescent="0.25">
      <c r="A196" s="86">
        <v>196</v>
      </c>
      <c r="B196" s="107" t="s">
        <v>182</v>
      </c>
      <c r="C196" s="212"/>
    </row>
    <row r="197" spans="1:3" hidden="1" x14ac:dyDescent="0.25">
      <c r="A197" s="86">
        <v>197</v>
      </c>
    </row>
    <row r="198" spans="1:3" hidden="1" x14ac:dyDescent="0.25">
      <c r="A198" s="86">
        <v>198</v>
      </c>
      <c r="B198" s="107" t="s">
        <v>180</v>
      </c>
      <c r="C198" s="212"/>
    </row>
    <row r="199" spans="1:3" hidden="1" x14ac:dyDescent="0.25">
      <c r="A199" s="86">
        <v>199</v>
      </c>
      <c r="B199" s="107" t="s">
        <v>181</v>
      </c>
      <c r="C199" s="212"/>
    </row>
    <row r="200" spans="1:3" hidden="1" x14ac:dyDescent="0.25">
      <c r="A200" s="86">
        <v>200</v>
      </c>
      <c r="B200" s="107" t="s">
        <v>182</v>
      </c>
      <c r="C200" s="212"/>
    </row>
    <row r="201" spans="1:3" hidden="1" x14ac:dyDescent="0.25">
      <c r="A201" s="86">
        <v>201</v>
      </c>
    </row>
    <row r="202" spans="1:3" hidden="1" x14ac:dyDescent="0.25">
      <c r="A202" s="86">
        <v>202</v>
      </c>
      <c r="B202" s="107" t="s">
        <v>180</v>
      </c>
      <c r="C202" s="212"/>
    </row>
    <row r="203" spans="1:3" hidden="1" x14ac:dyDescent="0.25">
      <c r="A203" s="86">
        <v>203</v>
      </c>
      <c r="B203" s="107" t="s">
        <v>181</v>
      </c>
      <c r="C203" s="212"/>
    </row>
    <row r="204" spans="1:3" hidden="1" x14ac:dyDescent="0.25">
      <c r="A204" s="86">
        <v>204</v>
      </c>
      <c r="B204" s="107" t="s">
        <v>182</v>
      </c>
      <c r="C204" s="212"/>
    </row>
    <row r="205" spans="1:3" hidden="1" x14ac:dyDescent="0.25">
      <c r="A205" s="86">
        <v>205</v>
      </c>
    </row>
    <row r="206" spans="1:3" hidden="1" x14ac:dyDescent="0.25">
      <c r="A206" s="86">
        <v>206</v>
      </c>
      <c r="B206" s="107" t="s">
        <v>180</v>
      </c>
      <c r="C206" s="212"/>
    </row>
    <row r="207" spans="1:3" hidden="1" x14ac:dyDescent="0.25">
      <c r="A207" s="86">
        <v>207</v>
      </c>
      <c r="B207" s="107" t="s">
        <v>181</v>
      </c>
      <c r="C207" s="212"/>
    </row>
    <row r="208" spans="1:3" hidden="1" x14ac:dyDescent="0.25">
      <c r="A208" s="86">
        <v>208</v>
      </c>
      <c r="B208" s="107" t="s">
        <v>182</v>
      </c>
      <c r="C208" s="212"/>
    </row>
    <row r="209" spans="1:3" hidden="1" x14ac:dyDescent="0.25">
      <c r="A209" s="86">
        <v>209</v>
      </c>
    </row>
    <row r="210" spans="1:3" hidden="1" x14ac:dyDescent="0.25">
      <c r="A210" s="86">
        <v>210</v>
      </c>
      <c r="B210" s="107" t="s">
        <v>180</v>
      </c>
      <c r="C210" s="212"/>
    </row>
    <row r="211" spans="1:3" hidden="1" x14ac:dyDescent="0.25">
      <c r="A211" s="86">
        <v>211</v>
      </c>
      <c r="B211" s="107" t="s">
        <v>181</v>
      </c>
      <c r="C211" s="212"/>
    </row>
    <row r="212" spans="1:3" hidden="1" x14ac:dyDescent="0.25">
      <c r="A212" s="86">
        <v>212</v>
      </c>
      <c r="B212" s="107" t="s">
        <v>182</v>
      </c>
      <c r="C212" s="212"/>
    </row>
    <row r="213" spans="1:3" hidden="1" x14ac:dyDescent="0.25">
      <c r="A213" s="86">
        <v>213</v>
      </c>
    </row>
    <row r="214" spans="1:3" hidden="1" x14ac:dyDescent="0.25">
      <c r="A214" s="86">
        <v>214</v>
      </c>
      <c r="B214" s="107" t="s">
        <v>180</v>
      </c>
      <c r="C214" s="212"/>
    </row>
    <row r="215" spans="1:3" hidden="1" x14ac:dyDescent="0.25">
      <c r="A215" s="86">
        <v>215</v>
      </c>
      <c r="B215" s="107" t="s">
        <v>181</v>
      </c>
      <c r="C215" s="212"/>
    </row>
    <row r="216" spans="1:3" hidden="1" x14ac:dyDescent="0.25">
      <c r="A216" s="86">
        <v>216</v>
      </c>
      <c r="B216" s="107" t="s">
        <v>182</v>
      </c>
      <c r="C216" s="212"/>
    </row>
    <row r="217" spans="1:3" hidden="1" x14ac:dyDescent="0.25">
      <c r="A217" s="86">
        <v>217</v>
      </c>
    </row>
    <row r="218" spans="1:3" hidden="1" x14ac:dyDescent="0.25">
      <c r="A218" s="86">
        <v>218</v>
      </c>
      <c r="B218" s="107" t="s">
        <v>180</v>
      </c>
      <c r="C218" s="212"/>
    </row>
    <row r="219" spans="1:3" hidden="1" x14ac:dyDescent="0.25">
      <c r="A219" s="86">
        <v>219</v>
      </c>
      <c r="B219" s="107" t="s">
        <v>181</v>
      </c>
      <c r="C219" s="212"/>
    </row>
    <row r="220" spans="1:3" hidden="1" x14ac:dyDescent="0.25">
      <c r="A220" s="86">
        <v>220</v>
      </c>
      <c r="B220" s="107" t="s">
        <v>182</v>
      </c>
      <c r="C220" s="212"/>
    </row>
    <row r="221" spans="1:3" hidden="1" x14ac:dyDescent="0.25">
      <c r="A221" s="86">
        <v>221</v>
      </c>
    </row>
    <row r="222" spans="1:3" hidden="1" x14ac:dyDescent="0.25">
      <c r="A222" s="86">
        <v>222</v>
      </c>
      <c r="B222" s="107" t="s">
        <v>180</v>
      </c>
      <c r="C222" s="212"/>
    </row>
    <row r="223" spans="1:3" hidden="1" x14ac:dyDescent="0.25">
      <c r="A223" s="86">
        <v>223</v>
      </c>
      <c r="B223" s="107" t="s">
        <v>181</v>
      </c>
      <c r="C223" s="212"/>
    </row>
    <row r="224" spans="1:3" hidden="1" x14ac:dyDescent="0.25">
      <c r="A224" s="86">
        <v>224</v>
      </c>
      <c r="B224" s="107" t="s">
        <v>182</v>
      </c>
      <c r="C224" s="212"/>
    </row>
    <row r="225" spans="1:3" hidden="1" x14ac:dyDescent="0.25">
      <c r="A225" s="86">
        <v>225</v>
      </c>
    </row>
    <row r="226" spans="1:3" hidden="1" x14ac:dyDescent="0.25">
      <c r="A226" s="86">
        <v>226</v>
      </c>
      <c r="B226" s="107" t="s">
        <v>180</v>
      </c>
      <c r="C226" s="212"/>
    </row>
    <row r="227" spans="1:3" hidden="1" x14ac:dyDescent="0.25">
      <c r="A227" s="86">
        <v>227</v>
      </c>
      <c r="B227" s="107" t="s">
        <v>181</v>
      </c>
      <c r="C227" s="212"/>
    </row>
    <row r="228" spans="1:3" hidden="1" x14ac:dyDescent="0.25">
      <c r="A228" s="86">
        <v>228</v>
      </c>
      <c r="B228" s="107" t="s">
        <v>182</v>
      </c>
      <c r="C228" s="212"/>
    </row>
    <row r="229" spans="1:3" hidden="1" x14ac:dyDescent="0.25">
      <c r="A229" s="86">
        <v>229</v>
      </c>
    </row>
    <row r="230" spans="1:3" hidden="1" x14ac:dyDescent="0.25">
      <c r="A230" s="86">
        <v>230</v>
      </c>
      <c r="B230" s="107" t="s">
        <v>180</v>
      </c>
      <c r="C230" s="212"/>
    </row>
    <row r="231" spans="1:3" hidden="1" x14ac:dyDescent="0.25">
      <c r="A231" s="86">
        <v>231</v>
      </c>
      <c r="B231" s="107" t="s">
        <v>181</v>
      </c>
      <c r="C231" s="212"/>
    </row>
    <row r="232" spans="1:3" hidden="1" x14ac:dyDescent="0.25">
      <c r="A232" s="86">
        <v>232</v>
      </c>
      <c r="B232" s="107" t="s">
        <v>182</v>
      </c>
      <c r="C232" s="212"/>
    </row>
    <row r="233" spans="1:3" hidden="1" x14ac:dyDescent="0.25">
      <c r="A233" s="86">
        <v>233</v>
      </c>
    </row>
    <row r="234" spans="1:3" hidden="1" x14ac:dyDescent="0.25">
      <c r="A234" s="86">
        <v>234</v>
      </c>
      <c r="B234" s="107" t="s">
        <v>180</v>
      </c>
      <c r="C234" s="212"/>
    </row>
    <row r="235" spans="1:3" hidden="1" x14ac:dyDescent="0.25">
      <c r="A235" s="86">
        <v>235</v>
      </c>
      <c r="B235" s="107" t="s">
        <v>181</v>
      </c>
      <c r="C235" s="212"/>
    </row>
    <row r="236" spans="1:3" hidden="1" x14ac:dyDescent="0.25">
      <c r="A236" s="86">
        <v>236</v>
      </c>
      <c r="B236" s="107" t="s">
        <v>182</v>
      </c>
      <c r="C236" s="212"/>
    </row>
    <row r="237" spans="1:3" hidden="1" x14ac:dyDescent="0.25">
      <c r="A237" s="86">
        <v>237</v>
      </c>
    </row>
    <row r="238" spans="1:3" hidden="1" x14ac:dyDescent="0.25">
      <c r="A238" s="86">
        <v>238</v>
      </c>
      <c r="B238" s="107" t="s">
        <v>180</v>
      </c>
      <c r="C238" s="212"/>
    </row>
    <row r="239" spans="1:3" hidden="1" x14ac:dyDescent="0.25">
      <c r="A239" s="86">
        <v>239</v>
      </c>
      <c r="B239" s="107" t="s">
        <v>181</v>
      </c>
      <c r="C239" s="212"/>
    </row>
    <row r="240" spans="1:3" hidden="1" x14ac:dyDescent="0.25">
      <c r="A240" s="86">
        <v>240</v>
      </c>
      <c r="B240" s="107" t="s">
        <v>182</v>
      </c>
      <c r="C240" s="212"/>
    </row>
    <row r="241" spans="1:3" hidden="1" x14ac:dyDescent="0.25">
      <c r="A241" s="86">
        <v>241</v>
      </c>
    </row>
    <row r="242" spans="1:3" hidden="1" x14ac:dyDescent="0.25">
      <c r="A242" s="86">
        <v>242</v>
      </c>
      <c r="B242" s="107" t="s">
        <v>180</v>
      </c>
      <c r="C242" s="212"/>
    </row>
    <row r="243" spans="1:3" hidden="1" x14ac:dyDescent="0.25">
      <c r="A243" s="86">
        <v>243</v>
      </c>
      <c r="B243" s="107" t="s">
        <v>181</v>
      </c>
      <c r="C243" s="212"/>
    </row>
    <row r="244" spans="1:3" hidden="1" x14ac:dyDescent="0.25">
      <c r="A244" s="86">
        <v>244</v>
      </c>
      <c r="B244" s="107" t="s">
        <v>182</v>
      </c>
      <c r="C244" s="212"/>
    </row>
    <row r="245" spans="1:3" hidden="1" x14ac:dyDescent="0.25">
      <c r="A245" s="86">
        <v>245</v>
      </c>
    </row>
    <row r="246" spans="1:3" hidden="1" x14ac:dyDescent="0.25">
      <c r="A246" s="86">
        <v>246</v>
      </c>
      <c r="B246" s="107" t="s">
        <v>180</v>
      </c>
      <c r="C246" s="212"/>
    </row>
    <row r="247" spans="1:3" hidden="1" x14ac:dyDescent="0.25">
      <c r="A247" s="86">
        <v>247</v>
      </c>
      <c r="B247" s="107" t="s">
        <v>181</v>
      </c>
      <c r="C247" s="212"/>
    </row>
    <row r="248" spans="1:3" hidden="1" x14ac:dyDescent="0.25">
      <c r="A248" s="86">
        <v>248</v>
      </c>
      <c r="B248" s="107" t="s">
        <v>182</v>
      </c>
      <c r="C248" s="212"/>
    </row>
    <row r="249" spans="1:3" hidden="1" x14ac:dyDescent="0.25">
      <c r="A249" s="86">
        <v>249</v>
      </c>
    </row>
    <row r="250" spans="1:3" hidden="1" x14ac:dyDescent="0.25">
      <c r="A250" s="86">
        <v>250</v>
      </c>
      <c r="B250" s="107" t="s">
        <v>180</v>
      </c>
      <c r="C250" s="212"/>
    </row>
    <row r="251" spans="1:3" hidden="1" x14ac:dyDescent="0.25">
      <c r="A251" s="86">
        <v>251</v>
      </c>
      <c r="B251" s="107" t="s">
        <v>181</v>
      </c>
      <c r="C251" s="212"/>
    </row>
    <row r="252" spans="1:3" hidden="1" x14ac:dyDescent="0.25">
      <c r="A252" s="86">
        <v>252</v>
      </c>
      <c r="B252" s="107" t="s">
        <v>182</v>
      </c>
      <c r="C252" s="212"/>
    </row>
    <row r="253" spans="1:3" hidden="1" x14ac:dyDescent="0.25">
      <c r="A253" s="86">
        <v>253</v>
      </c>
    </row>
    <row r="254" spans="1:3" hidden="1" x14ac:dyDescent="0.25">
      <c r="A254" s="86">
        <v>254</v>
      </c>
      <c r="B254" s="107" t="s">
        <v>180</v>
      </c>
      <c r="C254" s="212"/>
    </row>
    <row r="255" spans="1:3" hidden="1" x14ac:dyDescent="0.25">
      <c r="A255" s="86">
        <v>255</v>
      </c>
      <c r="B255" s="107" t="s">
        <v>181</v>
      </c>
      <c r="C255" s="212"/>
    </row>
    <row r="256" spans="1:3" hidden="1" x14ac:dyDescent="0.25">
      <c r="A256" s="86">
        <v>256</v>
      </c>
      <c r="B256" s="107" t="s">
        <v>182</v>
      </c>
      <c r="C256" s="212"/>
    </row>
    <row r="257" spans="1:3" hidden="1" x14ac:dyDescent="0.25">
      <c r="A257" s="86">
        <v>257</v>
      </c>
    </row>
    <row r="258" spans="1:3" hidden="1" x14ac:dyDescent="0.25">
      <c r="A258" s="86">
        <v>258</v>
      </c>
      <c r="B258" s="107" t="s">
        <v>180</v>
      </c>
      <c r="C258" s="212"/>
    </row>
    <row r="259" spans="1:3" hidden="1" x14ac:dyDescent="0.25">
      <c r="A259" s="86">
        <v>259</v>
      </c>
      <c r="B259" s="107" t="s">
        <v>181</v>
      </c>
      <c r="C259" s="212"/>
    </row>
    <row r="260" spans="1:3" hidden="1" x14ac:dyDescent="0.25">
      <c r="A260" s="86">
        <v>260</v>
      </c>
      <c r="B260" s="107" t="s">
        <v>182</v>
      </c>
      <c r="C260" s="212"/>
    </row>
    <row r="261" spans="1:3" hidden="1" x14ac:dyDescent="0.25">
      <c r="A261" s="86">
        <v>261</v>
      </c>
    </row>
    <row r="262" spans="1:3" hidden="1" x14ac:dyDescent="0.25">
      <c r="A262" s="86">
        <v>262</v>
      </c>
      <c r="B262" s="107" t="s">
        <v>180</v>
      </c>
      <c r="C262" s="212"/>
    </row>
    <row r="263" spans="1:3" hidden="1" x14ac:dyDescent="0.25">
      <c r="A263" s="86">
        <v>263</v>
      </c>
      <c r="B263" s="107" t="s">
        <v>181</v>
      </c>
      <c r="C263" s="212"/>
    </row>
    <row r="264" spans="1:3" hidden="1" x14ac:dyDescent="0.25">
      <c r="A264" s="86">
        <v>264</v>
      </c>
      <c r="B264" s="107" t="s">
        <v>182</v>
      </c>
      <c r="C264" s="212"/>
    </row>
    <row r="265" spans="1:3" hidden="1" x14ac:dyDescent="0.25">
      <c r="A265" s="86">
        <v>265</v>
      </c>
    </row>
    <row r="266" spans="1:3" hidden="1" x14ac:dyDescent="0.25">
      <c r="A266" s="86">
        <v>266</v>
      </c>
      <c r="B266" s="107" t="s">
        <v>180</v>
      </c>
      <c r="C266" s="212"/>
    </row>
    <row r="267" spans="1:3" hidden="1" x14ac:dyDescent="0.25">
      <c r="A267" s="86">
        <v>267</v>
      </c>
      <c r="B267" s="107" t="s">
        <v>181</v>
      </c>
      <c r="C267" s="212"/>
    </row>
    <row r="268" spans="1:3" hidden="1" x14ac:dyDescent="0.25">
      <c r="A268" s="86">
        <v>268</v>
      </c>
      <c r="B268" s="107" t="s">
        <v>182</v>
      </c>
      <c r="C268" s="212"/>
    </row>
    <row r="269" spans="1:3" hidden="1" x14ac:dyDescent="0.25">
      <c r="A269" s="86">
        <v>269</v>
      </c>
    </row>
    <row r="270" spans="1:3" hidden="1" x14ac:dyDescent="0.25">
      <c r="A270" s="86">
        <v>270</v>
      </c>
      <c r="B270" s="107" t="s">
        <v>180</v>
      </c>
      <c r="C270" s="212"/>
    </row>
    <row r="271" spans="1:3" hidden="1" x14ac:dyDescent="0.25">
      <c r="A271" s="86">
        <v>271</v>
      </c>
      <c r="B271" s="107" t="s">
        <v>181</v>
      </c>
      <c r="C271" s="212"/>
    </row>
    <row r="272" spans="1:3" hidden="1" x14ac:dyDescent="0.25">
      <c r="A272" s="86">
        <v>272</v>
      </c>
      <c r="B272" s="107" t="s">
        <v>182</v>
      </c>
      <c r="C272" s="212"/>
    </row>
    <row r="273" spans="1:3" hidden="1" x14ac:dyDescent="0.25">
      <c r="A273" s="86">
        <v>273</v>
      </c>
    </row>
    <row r="274" spans="1:3" hidden="1" x14ac:dyDescent="0.25">
      <c r="A274" s="86">
        <v>274</v>
      </c>
      <c r="B274" s="107" t="s">
        <v>180</v>
      </c>
      <c r="C274" s="212"/>
    </row>
    <row r="275" spans="1:3" hidden="1" x14ac:dyDescent="0.25">
      <c r="A275" s="86">
        <v>275</v>
      </c>
      <c r="B275" s="107" t="s">
        <v>181</v>
      </c>
      <c r="C275" s="212"/>
    </row>
    <row r="276" spans="1:3" hidden="1" x14ac:dyDescent="0.25">
      <c r="A276" s="86">
        <v>276</v>
      </c>
      <c r="B276" s="107" t="s">
        <v>182</v>
      </c>
      <c r="C276" s="212"/>
    </row>
    <row r="277" spans="1:3" hidden="1" x14ac:dyDescent="0.25">
      <c r="A277" s="86">
        <v>277</v>
      </c>
    </row>
    <row r="278" spans="1:3" hidden="1" x14ac:dyDescent="0.25">
      <c r="A278" s="86">
        <v>278</v>
      </c>
      <c r="B278" s="107" t="s">
        <v>180</v>
      </c>
      <c r="C278" s="212"/>
    </row>
    <row r="279" spans="1:3" hidden="1" x14ac:dyDescent="0.25">
      <c r="A279" s="86">
        <v>279</v>
      </c>
      <c r="B279" s="107" t="s">
        <v>181</v>
      </c>
      <c r="C279" s="212"/>
    </row>
    <row r="280" spans="1:3" hidden="1" x14ac:dyDescent="0.25">
      <c r="A280" s="86">
        <v>280</v>
      </c>
      <c r="B280" s="107" t="s">
        <v>182</v>
      </c>
      <c r="C280" s="212"/>
    </row>
    <row r="281" spans="1:3" hidden="1" x14ac:dyDescent="0.25">
      <c r="A281" s="86">
        <v>281</v>
      </c>
    </row>
    <row r="282" spans="1:3" hidden="1" x14ac:dyDescent="0.25">
      <c r="A282" s="86">
        <v>282</v>
      </c>
      <c r="B282" s="107" t="s">
        <v>180</v>
      </c>
      <c r="C282" s="212"/>
    </row>
    <row r="283" spans="1:3" hidden="1" x14ac:dyDescent="0.25">
      <c r="A283" s="86">
        <v>283</v>
      </c>
      <c r="B283" s="107" t="s">
        <v>181</v>
      </c>
      <c r="C283" s="212"/>
    </row>
    <row r="284" spans="1:3" hidden="1" x14ac:dyDescent="0.25">
      <c r="A284" s="86">
        <v>284</v>
      </c>
      <c r="B284" s="107" t="s">
        <v>182</v>
      </c>
      <c r="C284" s="212"/>
    </row>
    <row r="285" spans="1:3" hidden="1" x14ac:dyDescent="0.25">
      <c r="A285" s="86">
        <v>285</v>
      </c>
    </row>
    <row r="286" spans="1:3" hidden="1" x14ac:dyDescent="0.25">
      <c r="A286" s="86">
        <v>286</v>
      </c>
      <c r="B286" s="107" t="s">
        <v>180</v>
      </c>
      <c r="C286" s="212"/>
    </row>
    <row r="287" spans="1:3" hidden="1" x14ac:dyDescent="0.25">
      <c r="A287" s="86">
        <v>287</v>
      </c>
      <c r="B287" s="107" t="s">
        <v>181</v>
      </c>
      <c r="C287" s="212"/>
    </row>
    <row r="288" spans="1:3" hidden="1" x14ac:dyDescent="0.25">
      <c r="A288" s="86">
        <v>288</v>
      </c>
      <c r="B288" s="107" t="s">
        <v>182</v>
      </c>
      <c r="C288" s="212"/>
    </row>
    <row r="289" spans="1:3" hidden="1" x14ac:dyDescent="0.25">
      <c r="A289" s="86">
        <v>289</v>
      </c>
    </row>
    <row r="290" spans="1:3" hidden="1" x14ac:dyDescent="0.25">
      <c r="A290" s="86">
        <v>290</v>
      </c>
      <c r="B290" s="107" t="s">
        <v>180</v>
      </c>
      <c r="C290" s="212"/>
    </row>
    <row r="291" spans="1:3" hidden="1" x14ac:dyDescent="0.25">
      <c r="A291" s="86">
        <v>291</v>
      </c>
      <c r="B291" s="107" t="s">
        <v>181</v>
      </c>
      <c r="C291" s="212"/>
    </row>
    <row r="292" spans="1:3" hidden="1" x14ac:dyDescent="0.25">
      <c r="A292" s="86">
        <v>292</v>
      </c>
      <c r="B292" s="107" t="s">
        <v>182</v>
      </c>
      <c r="C292" s="212"/>
    </row>
    <row r="293" spans="1:3" hidden="1" x14ac:dyDescent="0.25">
      <c r="A293" s="86">
        <v>293</v>
      </c>
    </row>
    <row r="294" spans="1:3" hidden="1" x14ac:dyDescent="0.25">
      <c r="A294" s="86">
        <v>294</v>
      </c>
      <c r="B294" s="107" t="s">
        <v>180</v>
      </c>
      <c r="C294" s="212"/>
    </row>
    <row r="295" spans="1:3" hidden="1" x14ac:dyDescent="0.25">
      <c r="A295" s="86">
        <v>295</v>
      </c>
      <c r="B295" s="107" t="s">
        <v>181</v>
      </c>
      <c r="C295" s="212"/>
    </row>
    <row r="296" spans="1:3" hidden="1" x14ac:dyDescent="0.25">
      <c r="A296" s="86">
        <v>296</v>
      </c>
      <c r="B296" s="107" t="s">
        <v>182</v>
      </c>
      <c r="C296" s="212"/>
    </row>
    <row r="297" spans="1:3" hidden="1" x14ac:dyDescent="0.25">
      <c r="A297" s="86">
        <v>297</v>
      </c>
    </row>
    <row r="298" spans="1:3" hidden="1" x14ac:dyDescent="0.25">
      <c r="A298" s="86">
        <v>298</v>
      </c>
      <c r="B298" s="107" t="s">
        <v>180</v>
      </c>
      <c r="C298" s="212"/>
    </row>
    <row r="299" spans="1:3" hidden="1" x14ac:dyDescent="0.25">
      <c r="A299" s="86">
        <v>299</v>
      </c>
      <c r="B299" s="107" t="s">
        <v>181</v>
      </c>
      <c r="C299" s="212"/>
    </row>
    <row r="300" spans="1:3" hidden="1" x14ac:dyDescent="0.25">
      <c r="A300" s="86">
        <v>300</v>
      </c>
      <c r="B300" s="107" t="s">
        <v>182</v>
      </c>
      <c r="C300" s="212"/>
    </row>
    <row r="301" spans="1:3" hidden="1" x14ac:dyDescent="0.25">
      <c r="A301" s="86">
        <v>301</v>
      </c>
    </row>
    <row r="302" spans="1:3" hidden="1" x14ac:dyDescent="0.25">
      <c r="A302" s="86">
        <v>302</v>
      </c>
      <c r="B302" s="107" t="s">
        <v>180</v>
      </c>
      <c r="C302" s="212"/>
    </row>
    <row r="303" spans="1:3" hidden="1" x14ac:dyDescent="0.25">
      <c r="A303" s="86">
        <v>303</v>
      </c>
      <c r="B303" s="107" t="s">
        <v>181</v>
      </c>
      <c r="C303" s="212"/>
    </row>
    <row r="304" spans="1:3" hidden="1" x14ac:dyDescent="0.25">
      <c r="A304" s="86">
        <v>304</v>
      </c>
      <c r="B304" s="107" t="s">
        <v>182</v>
      </c>
      <c r="C304" s="212"/>
    </row>
    <row r="305" spans="1:3" hidden="1" x14ac:dyDescent="0.25">
      <c r="A305" s="86">
        <v>305</v>
      </c>
    </row>
    <row r="306" spans="1:3" hidden="1" x14ac:dyDescent="0.25">
      <c r="A306" s="86">
        <v>306</v>
      </c>
      <c r="B306" s="107" t="s">
        <v>180</v>
      </c>
      <c r="C306" s="212"/>
    </row>
    <row r="307" spans="1:3" hidden="1" x14ac:dyDescent="0.25">
      <c r="A307" s="86">
        <v>307</v>
      </c>
      <c r="B307" s="107" t="s">
        <v>181</v>
      </c>
      <c r="C307" s="212"/>
    </row>
    <row r="308" spans="1:3" hidden="1" x14ac:dyDescent="0.25">
      <c r="A308" s="86">
        <v>308</v>
      </c>
      <c r="B308" s="107" t="s">
        <v>182</v>
      </c>
      <c r="C308" s="212"/>
    </row>
    <row r="309" spans="1:3" hidden="1" x14ac:dyDescent="0.25">
      <c r="A309" s="86">
        <v>309</v>
      </c>
    </row>
    <row r="310" spans="1:3" hidden="1" x14ac:dyDescent="0.25">
      <c r="A310" s="86">
        <v>310</v>
      </c>
      <c r="B310" s="107" t="s">
        <v>180</v>
      </c>
      <c r="C310" s="212"/>
    </row>
    <row r="311" spans="1:3" hidden="1" x14ac:dyDescent="0.25">
      <c r="A311" s="86">
        <v>311</v>
      </c>
      <c r="B311" s="107" t="s">
        <v>181</v>
      </c>
      <c r="C311" s="212"/>
    </row>
    <row r="312" spans="1:3" hidden="1" x14ac:dyDescent="0.25">
      <c r="A312" s="86">
        <v>312</v>
      </c>
      <c r="B312" s="107" t="s">
        <v>182</v>
      </c>
      <c r="C312" s="212"/>
    </row>
    <row r="313" spans="1:3" hidden="1" x14ac:dyDescent="0.25">
      <c r="A313" s="86">
        <v>313</v>
      </c>
    </row>
    <row r="314" spans="1:3" hidden="1" x14ac:dyDescent="0.25">
      <c r="A314" s="86">
        <v>314</v>
      </c>
      <c r="B314" s="107" t="s">
        <v>180</v>
      </c>
      <c r="C314" s="212"/>
    </row>
    <row r="315" spans="1:3" hidden="1" x14ac:dyDescent="0.25">
      <c r="A315" s="86">
        <v>315</v>
      </c>
      <c r="B315" s="107" t="s">
        <v>181</v>
      </c>
      <c r="C315" s="212"/>
    </row>
    <row r="316" spans="1:3" hidden="1" x14ac:dyDescent="0.25">
      <c r="A316" s="86">
        <v>316</v>
      </c>
      <c r="B316" s="107" t="s">
        <v>182</v>
      </c>
      <c r="C316" s="212"/>
    </row>
    <row r="317" spans="1:3" hidden="1" x14ac:dyDescent="0.25">
      <c r="A317" s="86">
        <v>317</v>
      </c>
    </row>
    <row r="318" spans="1:3" hidden="1" x14ac:dyDescent="0.25">
      <c r="A318" s="86">
        <v>318</v>
      </c>
      <c r="B318" s="107" t="s">
        <v>180</v>
      </c>
      <c r="C318" s="212"/>
    </row>
    <row r="319" spans="1:3" hidden="1" x14ac:dyDescent="0.25">
      <c r="A319" s="86">
        <v>319</v>
      </c>
      <c r="B319" s="107" t="s">
        <v>181</v>
      </c>
      <c r="C319" s="212"/>
    </row>
    <row r="320" spans="1:3" hidden="1" x14ac:dyDescent="0.25">
      <c r="A320" s="86">
        <v>320</v>
      </c>
      <c r="B320" s="107" t="s">
        <v>182</v>
      </c>
      <c r="C320" s="212"/>
    </row>
    <row r="321" spans="1:3" hidden="1" x14ac:dyDescent="0.25">
      <c r="A321" s="86">
        <v>321</v>
      </c>
    </row>
    <row r="322" spans="1:3" hidden="1" x14ac:dyDescent="0.25">
      <c r="A322" s="86">
        <v>322</v>
      </c>
      <c r="B322" s="107" t="s">
        <v>180</v>
      </c>
      <c r="C322" s="212"/>
    </row>
    <row r="323" spans="1:3" hidden="1" x14ac:dyDescent="0.25">
      <c r="A323" s="86">
        <v>323</v>
      </c>
      <c r="B323" s="107" t="s">
        <v>181</v>
      </c>
      <c r="C323" s="212"/>
    </row>
    <row r="324" spans="1:3" hidden="1" x14ac:dyDescent="0.25">
      <c r="A324" s="86">
        <v>324</v>
      </c>
      <c r="B324" s="107" t="s">
        <v>182</v>
      </c>
      <c r="C324" s="212"/>
    </row>
    <row r="325" spans="1:3" hidden="1" x14ac:dyDescent="0.25">
      <c r="A325" s="86">
        <v>325</v>
      </c>
    </row>
    <row r="326" spans="1:3" hidden="1" x14ac:dyDescent="0.25">
      <c r="A326" s="86">
        <v>326</v>
      </c>
      <c r="B326" s="107" t="s">
        <v>180</v>
      </c>
      <c r="C326" s="212"/>
    </row>
    <row r="327" spans="1:3" hidden="1" x14ac:dyDescent="0.25">
      <c r="A327" s="86">
        <v>327</v>
      </c>
      <c r="B327" s="107" t="s">
        <v>181</v>
      </c>
      <c r="C327" s="212"/>
    </row>
    <row r="328" spans="1:3" hidden="1" x14ac:dyDescent="0.25">
      <c r="A328" s="86">
        <v>328</v>
      </c>
      <c r="B328" s="107" t="s">
        <v>182</v>
      </c>
      <c r="C328" s="212"/>
    </row>
    <row r="329" spans="1:3" hidden="1" x14ac:dyDescent="0.25">
      <c r="A329" s="86">
        <v>329</v>
      </c>
    </row>
    <row r="330" spans="1:3" hidden="1" x14ac:dyDescent="0.25">
      <c r="A330" s="86">
        <v>330</v>
      </c>
      <c r="B330" s="107" t="s">
        <v>180</v>
      </c>
      <c r="C330" s="212"/>
    </row>
    <row r="331" spans="1:3" hidden="1" x14ac:dyDescent="0.25">
      <c r="A331" s="86">
        <v>331</v>
      </c>
      <c r="B331" s="107" t="s">
        <v>181</v>
      </c>
      <c r="C331" s="212"/>
    </row>
    <row r="332" spans="1:3" hidden="1" x14ac:dyDescent="0.25">
      <c r="A332" s="86">
        <v>332</v>
      </c>
      <c r="B332" s="107" t="s">
        <v>182</v>
      </c>
      <c r="C332" s="212"/>
    </row>
    <row r="333" spans="1:3" hidden="1" x14ac:dyDescent="0.25">
      <c r="A333" s="86">
        <v>333</v>
      </c>
    </row>
    <row r="334" spans="1:3" hidden="1" x14ac:dyDescent="0.25">
      <c r="A334" s="86">
        <v>334</v>
      </c>
      <c r="B334" s="107" t="s">
        <v>180</v>
      </c>
      <c r="C334" s="212"/>
    </row>
    <row r="335" spans="1:3" hidden="1" x14ac:dyDescent="0.25">
      <c r="A335" s="86">
        <v>335</v>
      </c>
      <c r="B335" s="107" t="s">
        <v>181</v>
      </c>
      <c r="C335" s="212"/>
    </row>
    <row r="336" spans="1:3" hidden="1" x14ac:dyDescent="0.25">
      <c r="A336" s="86">
        <v>336</v>
      </c>
      <c r="B336" s="107" t="s">
        <v>182</v>
      </c>
      <c r="C336" s="212"/>
    </row>
    <row r="337" spans="1:3" hidden="1" x14ac:dyDescent="0.25">
      <c r="A337" s="86">
        <v>337</v>
      </c>
    </row>
    <row r="338" spans="1:3" hidden="1" x14ac:dyDescent="0.25">
      <c r="A338" s="86">
        <v>338</v>
      </c>
      <c r="B338" s="107" t="s">
        <v>180</v>
      </c>
      <c r="C338" s="212"/>
    </row>
    <row r="339" spans="1:3" hidden="1" x14ac:dyDescent="0.25">
      <c r="A339" s="86">
        <v>339</v>
      </c>
      <c r="B339" s="107" t="s">
        <v>181</v>
      </c>
      <c r="C339" s="212"/>
    </row>
    <row r="340" spans="1:3" hidden="1" x14ac:dyDescent="0.25">
      <c r="A340" s="86">
        <v>340</v>
      </c>
      <c r="B340" s="107" t="s">
        <v>182</v>
      </c>
      <c r="C340" s="212"/>
    </row>
    <row r="341" spans="1:3" hidden="1" x14ac:dyDescent="0.25">
      <c r="A341" s="86">
        <v>341</v>
      </c>
    </row>
    <row r="342" spans="1:3" hidden="1" x14ac:dyDescent="0.25">
      <c r="A342" s="86">
        <v>342</v>
      </c>
      <c r="B342" s="107" t="s">
        <v>180</v>
      </c>
      <c r="C342" s="212"/>
    </row>
    <row r="343" spans="1:3" hidden="1" x14ac:dyDescent="0.25">
      <c r="A343" s="86">
        <v>343</v>
      </c>
      <c r="B343" s="107" t="s">
        <v>181</v>
      </c>
      <c r="C343" s="212"/>
    </row>
    <row r="344" spans="1:3" hidden="1" x14ac:dyDescent="0.25">
      <c r="A344" s="86">
        <v>344</v>
      </c>
      <c r="B344" s="107" t="s">
        <v>182</v>
      </c>
      <c r="C344" s="212"/>
    </row>
    <row r="345" spans="1:3" hidden="1" x14ac:dyDescent="0.25">
      <c r="A345" s="86">
        <v>345</v>
      </c>
    </row>
    <row r="346" spans="1:3" hidden="1" x14ac:dyDescent="0.25">
      <c r="A346" s="86">
        <v>346</v>
      </c>
      <c r="B346" s="107" t="s">
        <v>180</v>
      </c>
      <c r="C346" s="212"/>
    </row>
    <row r="347" spans="1:3" hidden="1" x14ac:dyDescent="0.25">
      <c r="A347" s="86">
        <v>347</v>
      </c>
      <c r="B347" s="107" t="s">
        <v>181</v>
      </c>
      <c r="C347" s="212"/>
    </row>
    <row r="348" spans="1:3" hidden="1" x14ac:dyDescent="0.25">
      <c r="A348" s="86">
        <v>348</v>
      </c>
      <c r="B348" s="107" t="s">
        <v>182</v>
      </c>
      <c r="C348" s="212"/>
    </row>
    <row r="349" spans="1:3" hidden="1" x14ac:dyDescent="0.25">
      <c r="A349" s="86">
        <v>349</v>
      </c>
    </row>
    <row r="350" spans="1:3" hidden="1" x14ac:dyDescent="0.25">
      <c r="A350" s="86">
        <v>350</v>
      </c>
      <c r="B350" s="107" t="s">
        <v>180</v>
      </c>
      <c r="C350" s="212"/>
    </row>
    <row r="351" spans="1:3" hidden="1" x14ac:dyDescent="0.25">
      <c r="A351" s="86">
        <v>351</v>
      </c>
      <c r="B351" s="107" t="s">
        <v>181</v>
      </c>
      <c r="C351" s="212"/>
    </row>
    <row r="352" spans="1:3" hidden="1" x14ac:dyDescent="0.25">
      <c r="A352" s="86">
        <v>352</v>
      </c>
      <c r="B352" s="107" t="s">
        <v>182</v>
      </c>
      <c r="C352" s="212"/>
    </row>
    <row r="353" spans="1:3" hidden="1" x14ac:dyDescent="0.25">
      <c r="A353" s="86">
        <v>353</v>
      </c>
    </row>
    <row r="354" spans="1:3" hidden="1" x14ac:dyDescent="0.25">
      <c r="A354" s="86">
        <v>354</v>
      </c>
      <c r="B354" s="107" t="s">
        <v>180</v>
      </c>
      <c r="C354" s="212"/>
    </row>
    <row r="355" spans="1:3" hidden="1" x14ac:dyDescent="0.25">
      <c r="A355" s="86">
        <v>355</v>
      </c>
      <c r="B355" s="107" t="s">
        <v>181</v>
      </c>
      <c r="C355" s="212"/>
    </row>
    <row r="356" spans="1:3" hidden="1" x14ac:dyDescent="0.25">
      <c r="A356" s="86">
        <v>356</v>
      </c>
      <c r="B356" s="107" t="s">
        <v>182</v>
      </c>
      <c r="C356" s="212"/>
    </row>
    <row r="357" spans="1:3" hidden="1" x14ac:dyDescent="0.25">
      <c r="A357" s="86">
        <v>357</v>
      </c>
    </row>
    <row r="358" spans="1:3" hidden="1" x14ac:dyDescent="0.25">
      <c r="A358" s="86">
        <v>358</v>
      </c>
      <c r="B358" s="107" t="s">
        <v>180</v>
      </c>
      <c r="C358" s="212"/>
    </row>
    <row r="359" spans="1:3" hidden="1" x14ac:dyDescent="0.25">
      <c r="A359" s="86">
        <v>359</v>
      </c>
      <c r="B359" s="107" t="s">
        <v>181</v>
      </c>
      <c r="C359" s="212"/>
    </row>
    <row r="360" spans="1:3" hidden="1" x14ac:dyDescent="0.25">
      <c r="A360" s="86">
        <v>360</v>
      </c>
      <c r="B360" s="107" t="s">
        <v>182</v>
      </c>
      <c r="C360" s="212"/>
    </row>
    <row r="361" spans="1:3" hidden="1" x14ac:dyDescent="0.25">
      <c r="A361" s="86">
        <v>361</v>
      </c>
    </row>
    <row r="362" spans="1:3" hidden="1" x14ac:dyDescent="0.25">
      <c r="A362" s="86">
        <v>362</v>
      </c>
      <c r="B362" s="107" t="s">
        <v>180</v>
      </c>
      <c r="C362" s="212"/>
    </row>
    <row r="363" spans="1:3" hidden="1" x14ac:dyDescent="0.25">
      <c r="A363" s="86">
        <v>363</v>
      </c>
      <c r="B363" s="107" t="s">
        <v>181</v>
      </c>
      <c r="C363" s="212"/>
    </row>
    <row r="364" spans="1:3" hidden="1" x14ac:dyDescent="0.25">
      <c r="A364" s="86">
        <v>364</v>
      </c>
      <c r="B364" s="107" t="s">
        <v>182</v>
      </c>
      <c r="C364" s="212"/>
    </row>
    <row r="365" spans="1:3" hidden="1" x14ac:dyDescent="0.25">
      <c r="A365" s="86">
        <v>365</v>
      </c>
    </row>
    <row r="366" spans="1:3" hidden="1" x14ac:dyDescent="0.25">
      <c r="A366" s="86">
        <v>366</v>
      </c>
      <c r="B366" s="107" t="s">
        <v>180</v>
      </c>
      <c r="C366" s="212"/>
    </row>
    <row r="367" spans="1:3" hidden="1" x14ac:dyDescent="0.25">
      <c r="A367" s="86">
        <v>367</v>
      </c>
      <c r="B367" s="107" t="s">
        <v>181</v>
      </c>
      <c r="C367" s="212"/>
    </row>
    <row r="368" spans="1:3" hidden="1" x14ac:dyDescent="0.25">
      <c r="A368" s="86">
        <v>368</v>
      </c>
      <c r="B368" s="107" t="s">
        <v>182</v>
      </c>
      <c r="C368" s="212"/>
    </row>
    <row r="369" spans="1:3" hidden="1" x14ac:dyDescent="0.25">
      <c r="A369" s="86">
        <v>369</v>
      </c>
    </row>
    <row r="370" spans="1:3" hidden="1" x14ac:dyDescent="0.25">
      <c r="A370" s="86">
        <v>370</v>
      </c>
      <c r="B370" s="107" t="s">
        <v>180</v>
      </c>
      <c r="C370" s="212"/>
    </row>
    <row r="371" spans="1:3" hidden="1" x14ac:dyDescent="0.25">
      <c r="A371" s="86">
        <v>371</v>
      </c>
      <c r="B371" s="107" t="s">
        <v>181</v>
      </c>
      <c r="C371" s="212"/>
    </row>
    <row r="372" spans="1:3" hidden="1" x14ac:dyDescent="0.25">
      <c r="A372" s="86">
        <v>372</v>
      </c>
      <c r="B372" s="107" t="s">
        <v>182</v>
      </c>
      <c r="C372" s="212"/>
    </row>
    <row r="373" spans="1:3" hidden="1" x14ac:dyDescent="0.25">
      <c r="A373" s="86">
        <v>373</v>
      </c>
    </row>
    <row r="374" spans="1:3" hidden="1" x14ac:dyDescent="0.25">
      <c r="A374" s="86">
        <v>374</v>
      </c>
      <c r="B374" s="107" t="s">
        <v>180</v>
      </c>
      <c r="C374" s="212"/>
    </row>
    <row r="375" spans="1:3" hidden="1" x14ac:dyDescent="0.25">
      <c r="A375" s="86">
        <v>375</v>
      </c>
      <c r="B375" s="107" t="s">
        <v>181</v>
      </c>
      <c r="C375" s="212"/>
    </row>
    <row r="376" spans="1:3" hidden="1" x14ac:dyDescent="0.25">
      <c r="A376" s="86">
        <v>376</v>
      </c>
      <c r="B376" s="107" t="s">
        <v>182</v>
      </c>
      <c r="C376" s="212"/>
    </row>
    <row r="377" spans="1:3" hidden="1" x14ac:dyDescent="0.25">
      <c r="A377" s="86">
        <v>377</v>
      </c>
    </row>
    <row r="378" spans="1:3" hidden="1" x14ac:dyDescent="0.25">
      <c r="A378" s="86">
        <v>378</v>
      </c>
      <c r="B378" s="107" t="s">
        <v>180</v>
      </c>
      <c r="C378" s="212"/>
    </row>
    <row r="379" spans="1:3" hidden="1" x14ac:dyDescent="0.25">
      <c r="A379" s="86">
        <v>379</v>
      </c>
      <c r="B379" s="107" t="s">
        <v>181</v>
      </c>
      <c r="C379" s="212"/>
    </row>
    <row r="380" spans="1:3" hidden="1" x14ac:dyDescent="0.25">
      <c r="A380" s="86">
        <v>380</v>
      </c>
      <c r="B380" s="107" t="s">
        <v>182</v>
      </c>
      <c r="C380" s="212"/>
    </row>
    <row r="381" spans="1:3" hidden="1" x14ac:dyDescent="0.25">
      <c r="A381" s="86">
        <v>381</v>
      </c>
    </row>
    <row r="382" spans="1:3" hidden="1" x14ac:dyDescent="0.25">
      <c r="A382" s="86">
        <v>382</v>
      </c>
      <c r="B382" s="107" t="s">
        <v>180</v>
      </c>
      <c r="C382" s="212"/>
    </row>
    <row r="383" spans="1:3" hidden="1" x14ac:dyDescent="0.25">
      <c r="A383" s="86">
        <v>383</v>
      </c>
      <c r="B383" s="107" t="s">
        <v>181</v>
      </c>
      <c r="C383" s="212"/>
    </row>
    <row r="384" spans="1:3" hidden="1" x14ac:dyDescent="0.25">
      <c r="A384" s="86">
        <v>384</v>
      </c>
      <c r="B384" s="107" t="s">
        <v>182</v>
      </c>
      <c r="C384" s="212"/>
    </row>
    <row r="385" spans="1:3" hidden="1" x14ac:dyDescent="0.25">
      <c r="A385" s="86">
        <v>385</v>
      </c>
    </row>
    <row r="386" spans="1:3" hidden="1" x14ac:dyDescent="0.25">
      <c r="A386" s="86">
        <v>386</v>
      </c>
      <c r="B386" s="107" t="s">
        <v>180</v>
      </c>
      <c r="C386" s="212"/>
    </row>
    <row r="387" spans="1:3" hidden="1" x14ac:dyDescent="0.25">
      <c r="A387" s="86">
        <v>387</v>
      </c>
      <c r="B387" s="107" t="s">
        <v>181</v>
      </c>
      <c r="C387" s="212"/>
    </row>
    <row r="388" spans="1:3" hidden="1" x14ac:dyDescent="0.25">
      <c r="A388" s="86">
        <v>388</v>
      </c>
      <c r="B388" s="107" t="s">
        <v>182</v>
      </c>
      <c r="C388" s="212"/>
    </row>
    <row r="389" spans="1:3" hidden="1" x14ac:dyDescent="0.25">
      <c r="A389" s="86">
        <v>389</v>
      </c>
    </row>
    <row r="390" spans="1:3" hidden="1" x14ac:dyDescent="0.25">
      <c r="A390" s="86">
        <v>390</v>
      </c>
      <c r="B390" s="107" t="s">
        <v>180</v>
      </c>
      <c r="C390" s="212"/>
    </row>
    <row r="391" spans="1:3" hidden="1" x14ac:dyDescent="0.25">
      <c r="A391" s="86">
        <v>391</v>
      </c>
      <c r="B391" s="107" t="s">
        <v>181</v>
      </c>
      <c r="C391" s="212"/>
    </row>
    <row r="392" spans="1:3" hidden="1" x14ac:dyDescent="0.25">
      <c r="A392" s="86">
        <v>392</v>
      </c>
      <c r="B392" s="107" t="s">
        <v>182</v>
      </c>
      <c r="C392" s="212"/>
    </row>
    <row r="393" spans="1:3" hidden="1" x14ac:dyDescent="0.25">
      <c r="A393" s="86">
        <v>393</v>
      </c>
    </row>
    <row r="394" spans="1:3" hidden="1" x14ac:dyDescent="0.25">
      <c r="A394" s="86">
        <v>394</v>
      </c>
      <c r="B394" s="107" t="s">
        <v>180</v>
      </c>
      <c r="C394" s="212"/>
    </row>
    <row r="395" spans="1:3" hidden="1" x14ac:dyDescent="0.25">
      <c r="A395" s="86">
        <v>395</v>
      </c>
      <c r="B395" s="107" t="s">
        <v>181</v>
      </c>
      <c r="C395" s="212"/>
    </row>
    <row r="396" spans="1:3" hidden="1" x14ac:dyDescent="0.25">
      <c r="A396" s="86">
        <v>396</v>
      </c>
      <c r="B396" s="107" t="s">
        <v>182</v>
      </c>
      <c r="C396" s="212"/>
    </row>
    <row r="397" spans="1:3" hidden="1" x14ac:dyDescent="0.25">
      <c r="A397" s="86">
        <v>397</v>
      </c>
    </row>
    <row r="398" spans="1:3" hidden="1" x14ac:dyDescent="0.25">
      <c r="A398" s="86">
        <v>398</v>
      </c>
      <c r="B398" s="107" t="s">
        <v>180</v>
      </c>
      <c r="C398" s="212"/>
    </row>
    <row r="399" spans="1:3" hidden="1" x14ac:dyDescent="0.25">
      <c r="A399" s="86">
        <v>399</v>
      </c>
      <c r="B399" s="107" t="s">
        <v>181</v>
      </c>
      <c r="C399" s="212"/>
    </row>
    <row r="400" spans="1:3" hidden="1" x14ac:dyDescent="0.25">
      <c r="A400" s="86">
        <v>400</v>
      </c>
      <c r="B400" s="107" t="s">
        <v>182</v>
      </c>
      <c r="C400" s="212"/>
    </row>
    <row r="401" spans="1:3" hidden="1" x14ac:dyDescent="0.25">
      <c r="A401" s="86">
        <v>401</v>
      </c>
    </row>
    <row r="402" spans="1:3" hidden="1" x14ac:dyDescent="0.25">
      <c r="A402" s="86">
        <v>402</v>
      </c>
      <c r="B402" s="107" t="s">
        <v>180</v>
      </c>
      <c r="C402" s="212"/>
    </row>
    <row r="403" spans="1:3" hidden="1" x14ac:dyDescent="0.25">
      <c r="A403" s="86">
        <v>403</v>
      </c>
      <c r="B403" s="107" t="s">
        <v>181</v>
      </c>
      <c r="C403" s="212"/>
    </row>
    <row r="404" spans="1:3" hidden="1" x14ac:dyDescent="0.25">
      <c r="A404" s="86">
        <v>404</v>
      </c>
      <c r="B404" s="107" t="s">
        <v>182</v>
      </c>
      <c r="C404" s="212"/>
    </row>
    <row r="405" spans="1:3" hidden="1" x14ac:dyDescent="0.25">
      <c r="A405" s="86">
        <v>405</v>
      </c>
    </row>
    <row r="406" spans="1:3" hidden="1" x14ac:dyDescent="0.25">
      <c r="A406" s="86">
        <v>406</v>
      </c>
      <c r="B406" s="107" t="s">
        <v>180</v>
      </c>
      <c r="C406" s="212"/>
    </row>
    <row r="407" spans="1:3" hidden="1" x14ac:dyDescent="0.25">
      <c r="A407" s="86">
        <v>407</v>
      </c>
      <c r="B407" s="107" t="s">
        <v>181</v>
      </c>
      <c r="C407" s="212"/>
    </row>
    <row r="408" spans="1:3" hidden="1" x14ac:dyDescent="0.25">
      <c r="A408" s="86">
        <v>408</v>
      </c>
      <c r="B408" s="107" t="s">
        <v>182</v>
      </c>
      <c r="C408" s="212"/>
    </row>
    <row r="409" spans="1:3" hidden="1" x14ac:dyDescent="0.25"/>
  </sheetData>
  <sheetProtection formatCells="0" formatColumns="0" formatRows="0" insertHyperlinks="0"/>
  <mergeCells count="3">
    <mergeCell ref="B2:C2"/>
    <mergeCell ref="B4:C4"/>
    <mergeCell ref="B6:C6"/>
  </mergeCells>
  <pageMargins left="0.70866141732283472" right="0.70866141732283472" top="0.74803149606299213" bottom="0.74803149606299213" header="0.31496062992125984" footer="0.31496062992125984"/>
  <pageSetup paperSize="9" scale="86" fitToHeight="0"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
    <tabColor theme="4" tint="0.59999389629810485"/>
    <pageSetUpPr fitToPage="1"/>
  </sheetPr>
  <dimension ref="A1:C34"/>
  <sheetViews>
    <sheetView showGridLines="0" zoomScaleNormal="100" workbookViewId="0">
      <selection activeCell="B2" sqref="B2"/>
    </sheetView>
  </sheetViews>
  <sheetFormatPr defaultRowHeight="15" x14ac:dyDescent="0.25"/>
  <cols>
    <col min="1" max="1" width="8.85546875" style="4"/>
    <col min="2" max="2" width="100.7109375" customWidth="1"/>
  </cols>
  <sheetData>
    <row r="1" spans="1:3" ht="15" customHeight="1" x14ac:dyDescent="0.25">
      <c r="A1" s="4">
        <v>1</v>
      </c>
      <c r="B1" s="4" t="s">
        <v>0</v>
      </c>
      <c r="C1" s="4">
        <v>2023</v>
      </c>
    </row>
    <row r="2" spans="1:3" s="8" customFormat="1" ht="21" x14ac:dyDescent="0.25">
      <c r="A2" s="87">
        <v>2</v>
      </c>
      <c r="B2" s="104" t="s">
        <v>19</v>
      </c>
      <c r="C2"/>
    </row>
    <row r="3" spans="1:3" s="8" customFormat="1" x14ac:dyDescent="0.25">
      <c r="A3" s="87">
        <v>3</v>
      </c>
      <c r="C3"/>
    </row>
    <row r="4" spans="1:3" s="8" customFormat="1" ht="19.5" x14ac:dyDescent="0.25">
      <c r="A4" s="87">
        <v>4</v>
      </c>
      <c r="B4" s="113" t="s">
        <v>183</v>
      </c>
      <c r="C4"/>
    </row>
    <row r="5" spans="1:3" s="8" customFormat="1" x14ac:dyDescent="0.25">
      <c r="A5" s="87">
        <v>5</v>
      </c>
      <c r="B5" s="18"/>
      <c r="C5"/>
    </row>
    <row r="6" spans="1:3" s="8" customFormat="1" ht="15.75" x14ac:dyDescent="0.25">
      <c r="A6" s="87">
        <v>6</v>
      </c>
      <c r="B6" s="112" t="s">
        <v>410</v>
      </c>
      <c r="C6"/>
    </row>
    <row r="7" spans="1:3" s="8" customFormat="1" x14ac:dyDescent="0.25">
      <c r="A7" s="87">
        <v>7</v>
      </c>
      <c r="B7" s="114"/>
      <c r="C7"/>
    </row>
    <row r="8" spans="1:3" s="8" customFormat="1" x14ac:dyDescent="0.25">
      <c r="A8" s="87">
        <v>8</v>
      </c>
      <c r="B8" s="399"/>
      <c r="C8"/>
    </row>
    <row r="9" spans="1:3" x14ac:dyDescent="0.25">
      <c r="A9" s="87">
        <v>9</v>
      </c>
      <c r="B9" s="400"/>
    </row>
    <row r="10" spans="1:3" x14ac:dyDescent="0.25">
      <c r="A10" s="87">
        <v>10</v>
      </c>
      <c r="B10" s="401"/>
    </row>
    <row r="11" spans="1:3" s="8" customFormat="1" x14ac:dyDescent="0.25">
      <c r="A11" s="87">
        <v>11</v>
      </c>
      <c r="C11"/>
    </row>
    <row r="12" spans="1:3" s="8" customFormat="1" ht="15.75" x14ac:dyDescent="0.25">
      <c r="A12" s="87">
        <v>12</v>
      </c>
      <c r="B12" s="112" t="s">
        <v>184</v>
      </c>
      <c r="C12"/>
    </row>
    <row r="13" spans="1:3" s="8" customFormat="1" x14ac:dyDescent="0.25">
      <c r="A13" s="87">
        <v>13</v>
      </c>
      <c r="B13" s="114" t="s">
        <v>367</v>
      </c>
      <c r="C13"/>
    </row>
    <row r="14" spans="1:3" x14ac:dyDescent="0.25">
      <c r="A14" s="87">
        <v>14</v>
      </c>
      <c r="B14" s="106"/>
    </row>
    <row r="15" spans="1:3" x14ac:dyDescent="0.25">
      <c r="A15" s="87">
        <v>15</v>
      </c>
      <c r="B15" s="115" t="s">
        <v>41</v>
      </c>
    </row>
    <row r="16" spans="1:3" s="8" customFormat="1" x14ac:dyDescent="0.25">
      <c r="A16" s="87">
        <v>16</v>
      </c>
      <c r="B16" s="399"/>
      <c r="C16"/>
    </row>
    <row r="17" spans="1:3" x14ac:dyDescent="0.25">
      <c r="A17" s="87">
        <v>17</v>
      </c>
      <c r="B17" s="400"/>
    </row>
    <row r="18" spans="1:3" x14ac:dyDescent="0.25">
      <c r="A18" s="87">
        <v>18</v>
      </c>
      <c r="B18" s="401"/>
    </row>
    <row r="19" spans="1:3" x14ac:dyDescent="0.25">
      <c r="A19" s="87">
        <v>19</v>
      </c>
      <c r="B19" s="69"/>
    </row>
    <row r="20" spans="1:3" x14ac:dyDescent="0.25">
      <c r="A20" s="87">
        <v>20</v>
      </c>
      <c r="B20" s="115" t="s">
        <v>42</v>
      </c>
    </row>
    <row r="21" spans="1:3" s="8" customFormat="1" x14ac:dyDescent="0.25">
      <c r="A21" s="87">
        <v>21</v>
      </c>
      <c r="B21" s="399"/>
      <c r="C21"/>
    </row>
    <row r="22" spans="1:3" x14ac:dyDescent="0.25">
      <c r="A22" s="87">
        <v>22</v>
      </c>
      <c r="B22" s="400"/>
    </row>
    <row r="23" spans="1:3" x14ac:dyDescent="0.25">
      <c r="A23" s="87">
        <v>23</v>
      </c>
      <c r="B23" s="401"/>
    </row>
    <row r="24" spans="1:3" x14ac:dyDescent="0.25">
      <c r="A24" s="87">
        <v>24</v>
      </c>
      <c r="B24" s="69"/>
    </row>
    <row r="25" spans="1:3" x14ac:dyDescent="0.25">
      <c r="A25" s="87">
        <v>25</v>
      </c>
      <c r="B25" s="115" t="s">
        <v>43</v>
      </c>
    </row>
    <row r="26" spans="1:3" s="8" customFormat="1" x14ac:dyDescent="0.25">
      <c r="A26" s="87">
        <v>26</v>
      </c>
      <c r="B26" s="399"/>
      <c r="C26"/>
    </row>
    <row r="27" spans="1:3" x14ac:dyDescent="0.25">
      <c r="A27" s="87">
        <v>27</v>
      </c>
      <c r="B27" s="400"/>
    </row>
    <row r="28" spans="1:3" x14ac:dyDescent="0.25">
      <c r="A28" s="87">
        <v>28</v>
      </c>
      <c r="B28" s="401"/>
    </row>
    <row r="29" spans="1:3" x14ac:dyDescent="0.25">
      <c r="A29" s="87">
        <v>29</v>
      </c>
      <c r="B29" s="69"/>
    </row>
    <row r="30" spans="1:3" x14ac:dyDescent="0.25">
      <c r="A30" s="87">
        <v>30</v>
      </c>
      <c r="B30" s="115" t="s">
        <v>125</v>
      </c>
    </row>
    <row r="31" spans="1:3" s="8" customFormat="1" x14ac:dyDescent="0.25">
      <c r="A31" s="87">
        <v>31</v>
      </c>
      <c r="B31" s="399"/>
      <c r="C31"/>
    </row>
    <row r="32" spans="1:3" x14ac:dyDescent="0.25">
      <c r="A32" s="87">
        <v>32</v>
      </c>
      <c r="B32" s="400"/>
    </row>
    <row r="33" spans="1:2" x14ac:dyDescent="0.25">
      <c r="A33" s="87">
        <v>33</v>
      </c>
      <c r="B33" s="401"/>
    </row>
    <row r="34" spans="1:2" ht="13.5" customHeight="1" x14ac:dyDescent="0.25">
      <c r="B34" s="69"/>
    </row>
  </sheetData>
  <mergeCells count="5">
    <mergeCell ref="B21:B23"/>
    <mergeCell ref="B26:B28"/>
    <mergeCell ref="B31:B33"/>
    <mergeCell ref="B8:B10"/>
    <mergeCell ref="B16:B18"/>
  </mergeCells>
  <pageMargins left="0.7" right="0.7" top="0.75" bottom="0.75" header="0.3" footer="0.3"/>
  <pageSetup paperSize="9" scale="99" fitToHeight="0"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6">
    <tabColor theme="4" tint="0.59999389629810485"/>
    <pageSetUpPr fitToPage="1"/>
  </sheetPr>
  <dimension ref="A1:J331"/>
  <sheetViews>
    <sheetView showGridLines="0" zoomScaleNormal="100" workbookViewId="0">
      <selection activeCell="B2" sqref="B2"/>
    </sheetView>
  </sheetViews>
  <sheetFormatPr defaultColWidth="9.140625" defaultRowHeight="15" x14ac:dyDescent="0.25"/>
  <cols>
    <col min="1" max="1" width="9.140625" style="9"/>
    <col min="2" max="2" width="38.7109375" style="7" customWidth="1"/>
    <col min="3" max="7" width="13.28515625" style="7" customWidth="1"/>
    <col min="8" max="9" width="9.140625" style="7" customWidth="1"/>
    <col min="10" max="10" width="9.140625" style="7"/>
  </cols>
  <sheetData>
    <row r="1" spans="1:10" x14ac:dyDescent="0.25">
      <c r="A1" s="100">
        <v>1</v>
      </c>
      <c r="B1" s="85" t="s">
        <v>0</v>
      </c>
      <c r="C1" s="85">
        <v>2023</v>
      </c>
      <c r="E1" s="86"/>
    </row>
    <row r="2" spans="1:10" ht="21" x14ac:dyDescent="0.25">
      <c r="A2" s="329">
        <v>2</v>
      </c>
      <c r="B2" s="104" t="s">
        <v>19</v>
      </c>
      <c r="C2" s="104"/>
      <c r="D2" s="104"/>
      <c r="E2" s="104"/>
      <c r="F2" s="104"/>
      <c r="G2" s="104"/>
      <c r="H2" s="8"/>
      <c r="I2" s="8"/>
      <c r="J2" s="8"/>
    </row>
    <row r="3" spans="1:10" x14ac:dyDescent="0.25">
      <c r="A3" s="329">
        <v>3</v>
      </c>
      <c r="B3" s="8"/>
      <c r="C3" s="8"/>
      <c r="D3" s="8"/>
      <c r="E3" s="8"/>
      <c r="F3" s="8"/>
      <c r="G3" s="8"/>
      <c r="H3" s="8"/>
      <c r="I3" s="8"/>
      <c r="J3" s="8"/>
    </row>
    <row r="4" spans="1:10" ht="18.75" customHeight="1" x14ac:dyDescent="0.25">
      <c r="A4" s="329">
        <v>4</v>
      </c>
      <c r="B4" s="105" t="s">
        <v>409</v>
      </c>
      <c r="C4" s="105"/>
      <c r="D4" s="105"/>
      <c r="E4" s="105"/>
      <c r="F4" s="105"/>
      <c r="G4" s="105"/>
      <c r="H4" s="8"/>
      <c r="I4" s="8"/>
      <c r="J4" s="8"/>
    </row>
    <row r="5" spans="1:10" x14ac:dyDescent="0.25">
      <c r="A5" s="329">
        <v>5</v>
      </c>
      <c r="B5" s="18"/>
      <c r="C5" s="18"/>
      <c r="D5" s="18"/>
      <c r="E5" s="18">
        <v>5</v>
      </c>
      <c r="F5" s="18"/>
      <c r="G5" s="18"/>
      <c r="H5" s="8"/>
      <c r="I5" s="8"/>
      <c r="J5" s="8"/>
    </row>
    <row r="6" spans="1:10" ht="15.75" x14ac:dyDescent="0.25">
      <c r="A6" s="329">
        <v>6</v>
      </c>
      <c r="B6" s="116" t="s">
        <v>190</v>
      </c>
      <c r="C6" s="116"/>
      <c r="D6" s="116"/>
      <c r="E6" s="116"/>
      <c r="F6" s="116"/>
      <c r="G6" s="116"/>
    </row>
    <row r="7" spans="1:10" x14ac:dyDescent="0.25">
      <c r="A7" s="329">
        <v>7</v>
      </c>
      <c r="B7" s="9"/>
    </row>
    <row r="8" spans="1:10" ht="15.75" x14ac:dyDescent="0.25">
      <c r="A8" s="329">
        <v>8</v>
      </c>
      <c r="B8" s="214" t="s">
        <v>301</v>
      </c>
      <c r="C8" s="402" t="s">
        <v>0</v>
      </c>
      <c r="D8" s="403"/>
      <c r="E8" s="404"/>
      <c r="F8" s="404"/>
      <c r="G8" s="404"/>
      <c r="H8"/>
      <c r="I8"/>
      <c r="J8"/>
    </row>
    <row r="9" spans="1:10" ht="18" customHeight="1" x14ac:dyDescent="0.25">
      <c r="A9" s="329">
        <v>9</v>
      </c>
      <c r="B9"/>
      <c r="C9"/>
      <c r="D9"/>
      <c r="E9"/>
      <c r="F9"/>
      <c r="G9"/>
      <c r="H9"/>
      <c r="I9"/>
      <c r="J9"/>
    </row>
    <row r="10" spans="1:10" x14ac:dyDescent="0.25">
      <c r="A10" s="329">
        <v>10</v>
      </c>
      <c r="B10" s="249" t="s">
        <v>422</v>
      </c>
      <c r="C10" s="173">
        <v>2020</v>
      </c>
      <c r="D10" s="173">
        <v>2021</v>
      </c>
      <c r="E10" s="173">
        <v>2022</v>
      </c>
      <c r="F10" s="173">
        <v>2023</v>
      </c>
      <c r="G10" s="173">
        <v>2024</v>
      </c>
    </row>
    <row r="11" spans="1:10" ht="14.45" customHeight="1" x14ac:dyDescent="0.25">
      <c r="A11" s="329">
        <v>11</v>
      </c>
      <c r="B11" s="107" t="s">
        <v>191</v>
      </c>
      <c r="C11" s="250">
        <v>97.128</v>
      </c>
      <c r="D11" s="250">
        <v>101</v>
      </c>
      <c r="E11" s="250">
        <v>175</v>
      </c>
      <c r="F11" s="250">
        <v>211</v>
      </c>
      <c r="G11" s="250">
        <v>224</v>
      </c>
    </row>
    <row r="12" spans="1:10" x14ac:dyDescent="0.25">
      <c r="A12" s="329">
        <v>12</v>
      </c>
      <c r="B12" s="107" t="s">
        <v>423</v>
      </c>
      <c r="C12" s="252"/>
      <c r="D12" s="251">
        <f>IFERROR(D11/C11-1,"")</f>
        <v>3.9864920517255653E-2</v>
      </c>
      <c r="E12" s="251">
        <f>IFERROR(E11/D11-1,"")</f>
        <v>0.73267326732673266</v>
      </c>
      <c r="F12" s="251">
        <f>IFERROR(F11/E11-1,"")</f>
        <v>0.20571428571428574</v>
      </c>
      <c r="G12" s="251">
        <f>IFERROR(G11/F11-1,"")</f>
        <v>6.1611374407583019E-2</v>
      </c>
    </row>
    <row r="13" spans="1:10" x14ac:dyDescent="0.25">
      <c r="A13" s="329">
        <v>13</v>
      </c>
      <c r="B13" s="107" t="s">
        <v>192</v>
      </c>
      <c r="C13" s="250">
        <v>418.74850189999995</v>
      </c>
      <c r="D13" s="250">
        <v>444.56099999999998</v>
      </c>
      <c r="E13" s="250">
        <v>726.85400000000004</v>
      </c>
      <c r="F13" s="250">
        <v>865.15099999999995</v>
      </c>
      <c r="G13" s="250">
        <v>912.30100000000004</v>
      </c>
    </row>
    <row r="14" spans="1:10" ht="30" x14ac:dyDescent="0.25">
      <c r="A14" s="329">
        <v>14</v>
      </c>
      <c r="B14" s="107" t="s">
        <v>424</v>
      </c>
      <c r="C14" s="252"/>
      <c r="D14" s="251">
        <f>IFERROR(D13/C13-1,"")</f>
        <v>6.1642007034963031E-2</v>
      </c>
      <c r="E14" s="251">
        <f>IFERROR(E13/D13-1,"")</f>
        <v>0.63499272315835187</v>
      </c>
      <c r="F14" s="251">
        <f>IFERROR(F13/E13-1,"")</f>
        <v>0.19026792175595086</v>
      </c>
      <c r="G14" s="251">
        <f>IFERROR(G13/F13-1,"")</f>
        <v>5.4499156794594272E-2</v>
      </c>
    </row>
    <row r="15" spans="1:10" ht="15" customHeight="1" x14ac:dyDescent="0.25">
      <c r="A15" s="329">
        <v>15</v>
      </c>
      <c r="B15" s="9"/>
    </row>
    <row r="16" spans="1:10" x14ac:dyDescent="0.25">
      <c r="A16" s="329">
        <v>16</v>
      </c>
      <c r="B16" s="249" t="s">
        <v>36</v>
      </c>
      <c r="C16" s="173">
        <v>2020</v>
      </c>
      <c r="D16" s="173">
        <v>2021</v>
      </c>
      <c r="E16" s="173">
        <v>2022</v>
      </c>
      <c r="F16" s="173">
        <v>2023</v>
      </c>
      <c r="G16" s="173">
        <v>2024</v>
      </c>
    </row>
    <row r="17" spans="1:10" x14ac:dyDescent="0.25">
      <c r="A17" s="329">
        <v>17</v>
      </c>
      <c r="B17" s="107" t="s">
        <v>191</v>
      </c>
      <c r="C17" s="250">
        <v>97.128</v>
      </c>
      <c r="D17" s="250">
        <v>110.122</v>
      </c>
      <c r="E17" s="250">
        <v>142.72900000000001</v>
      </c>
      <c r="F17" s="250">
        <v>149.27699999999999</v>
      </c>
      <c r="G17" s="252"/>
    </row>
    <row r="18" spans="1:10" x14ac:dyDescent="0.25">
      <c r="A18" s="329">
        <v>18</v>
      </c>
      <c r="B18" s="107" t="s">
        <v>423</v>
      </c>
      <c r="C18" s="252"/>
      <c r="D18" s="251">
        <f>IFERROR(D17/C17-1,"")</f>
        <v>0.13378222551684371</v>
      </c>
      <c r="E18" s="251">
        <f>IFERROR(E17/D17-1,"")</f>
        <v>0.29609887215996822</v>
      </c>
      <c r="F18" s="251">
        <f>IFERROR(F17/E17-1,"")</f>
        <v>4.5877151805169047E-2</v>
      </c>
      <c r="G18" s="253"/>
    </row>
    <row r="19" spans="1:10" x14ac:dyDescent="0.25">
      <c r="A19" s="329">
        <v>19</v>
      </c>
      <c r="B19" s="107" t="s">
        <v>192</v>
      </c>
      <c r="C19" s="250">
        <v>418.74850189999995</v>
      </c>
      <c r="D19" s="250">
        <v>466.94200000000001</v>
      </c>
      <c r="E19" s="250">
        <v>428.51100000000002</v>
      </c>
      <c r="F19" s="250">
        <v>446.25</v>
      </c>
      <c r="G19" s="252"/>
    </row>
    <row r="20" spans="1:10" ht="30" x14ac:dyDescent="0.25">
      <c r="A20" s="329">
        <v>20</v>
      </c>
      <c r="B20" s="107" t="s">
        <v>424</v>
      </c>
      <c r="C20" s="252"/>
      <c r="D20" s="251">
        <f>IFERROR(D19/C19-1,"")</f>
        <v>0.11508936242477352</v>
      </c>
      <c r="E20" s="251">
        <f>IFERROR(E19/D19-1,"")</f>
        <v>-8.230358374273461E-2</v>
      </c>
      <c r="F20" s="251">
        <f>IFERROR(F19/E19-1,"")</f>
        <v>4.139683695401053E-2</v>
      </c>
      <c r="G20" s="253"/>
    </row>
    <row r="21" spans="1:10" ht="18.600000000000001" customHeight="1" x14ac:dyDescent="0.25">
      <c r="A21" s="329">
        <v>21</v>
      </c>
      <c r="B21" s="9"/>
    </row>
    <row r="22" spans="1:10" x14ac:dyDescent="0.25">
      <c r="A22" s="329">
        <v>22</v>
      </c>
      <c r="B22" s="249" t="s">
        <v>429</v>
      </c>
      <c r="C22" s="173">
        <v>2020</v>
      </c>
      <c r="D22" s="173">
        <v>2021</v>
      </c>
      <c r="E22" s="173">
        <v>2022</v>
      </c>
      <c r="F22" s="173">
        <v>2023</v>
      </c>
      <c r="G22" s="173">
        <v>2024</v>
      </c>
    </row>
    <row r="23" spans="1:10" x14ac:dyDescent="0.25">
      <c r="A23" s="329">
        <v>23</v>
      </c>
      <c r="B23" s="107" t="s">
        <v>191</v>
      </c>
      <c r="C23" s="250">
        <f>IF(C17="","",IFERROR(C17-C11,""))</f>
        <v>0</v>
      </c>
      <c r="D23" s="250">
        <f>IF(D17="","",IFERROR(D17-D11,""))</f>
        <v>9.1219999999999999</v>
      </c>
      <c r="E23" s="250">
        <f>IF(E17="","",IFERROR(E17-E11,""))</f>
        <v>-32.270999999999987</v>
      </c>
      <c r="F23" s="250">
        <f>IF(F17="","",IFERROR(F17-F11,""))</f>
        <v>-61.723000000000013</v>
      </c>
      <c r="G23" s="252"/>
    </row>
    <row r="24" spans="1:10" x14ac:dyDescent="0.25">
      <c r="A24" s="329">
        <v>24</v>
      </c>
      <c r="B24" s="107" t="s">
        <v>430</v>
      </c>
      <c r="C24" s="251">
        <f>IFERROR(C17/C11-1,"")</f>
        <v>0</v>
      </c>
      <c r="D24" s="251">
        <f>IFERROR(D17/D11-1,"")</f>
        <v>9.0316831683168397E-2</v>
      </c>
      <c r="E24" s="251">
        <f>IFERROR(E17/E11-1,"")</f>
        <v>-0.18440571428571417</v>
      </c>
      <c r="F24" s="251">
        <f>IFERROR(F17/F11-1,"")</f>
        <v>-0.29252606635071099</v>
      </c>
      <c r="G24" s="253"/>
    </row>
    <row r="25" spans="1:10" x14ac:dyDescent="0.25">
      <c r="A25" s="329">
        <v>25</v>
      </c>
      <c r="B25" s="107" t="s">
        <v>192</v>
      </c>
      <c r="C25" s="250">
        <f>IF(C19="","",IFERROR(C19-C13,""))</f>
        <v>0</v>
      </c>
      <c r="D25" s="250">
        <f>IF(D19="","",IFERROR(D19-D13,""))</f>
        <v>22.381000000000029</v>
      </c>
      <c r="E25" s="250">
        <f>IF(E19="","",IFERROR(E19-E13,""))</f>
        <v>-298.34300000000002</v>
      </c>
      <c r="F25" s="250">
        <f>IF(F19="","",IFERROR(F19-F13,""))</f>
        <v>-418.90099999999995</v>
      </c>
      <c r="G25" s="252"/>
    </row>
    <row r="26" spans="1:10" x14ac:dyDescent="0.25">
      <c r="A26" s="329">
        <v>26</v>
      </c>
      <c r="B26" s="107" t="s">
        <v>431</v>
      </c>
      <c r="C26" s="251">
        <f>IFERROR(C19/C13-1,"")</f>
        <v>0</v>
      </c>
      <c r="D26" s="251">
        <f>IFERROR(D19/D13-1,"")</f>
        <v>5.0344047273602532E-2</v>
      </c>
      <c r="E26" s="251">
        <f>IFERROR(E19/E13-1,"")</f>
        <v>-0.41045794616250308</v>
      </c>
      <c r="F26" s="251">
        <f>IFERROR(F19/F13-1,"")</f>
        <v>-0.48419408866197922</v>
      </c>
      <c r="G26" s="253"/>
    </row>
    <row r="27" spans="1:10" x14ac:dyDescent="0.25">
      <c r="A27" s="329">
        <v>27</v>
      </c>
      <c r="B27" s="9"/>
    </row>
    <row r="28" spans="1:10" ht="15.75" hidden="1" x14ac:dyDescent="0.25">
      <c r="A28" s="329">
        <v>28</v>
      </c>
      <c r="B28" s="214" t="s">
        <v>301</v>
      </c>
      <c r="C28" s="402"/>
      <c r="D28" s="403"/>
      <c r="E28" s="404"/>
      <c r="F28" s="404"/>
      <c r="G28" s="404"/>
      <c r="H28"/>
      <c r="I28"/>
      <c r="J28"/>
    </row>
    <row r="29" spans="1:10" ht="18" hidden="1" customHeight="1" x14ac:dyDescent="0.25">
      <c r="A29" s="329">
        <v>29</v>
      </c>
      <c r="B29"/>
      <c r="C29"/>
      <c r="D29"/>
      <c r="E29"/>
      <c r="F29"/>
      <c r="G29"/>
      <c r="H29"/>
      <c r="I29"/>
      <c r="J29"/>
    </row>
    <row r="30" spans="1:10" hidden="1" x14ac:dyDescent="0.25">
      <c r="A30" s="329">
        <v>30</v>
      </c>
      <c r="B30" s="249" t="s">
        <v>422</v>
      </c>
      <c r="C30" s="173">
        <v>2020</v>
      </c>
      <c r="D30" s="173">
        <v>2021</v>
      </c>
      <c r="E30" s="173">
        <v>2022</v>
      </c>
      <c r="F30" s="173">
        <v>2023</v>
      </c>
      <c r="G30" s="173">
        <v>2024</v>
      </c>
    </row>
    <row r="31" spans="1:10" ht="14.45" hidden="1" customHeight="1" x14ac:dyDescent="0.25">
      <c r="A31" s="329">
        <v>31</v>
      </c>
      <c r="B31" s="107" t="s">
        <v>191</v>
      </c>
      <c r="C31" s="250"/>
      <c r="D31" s="250"/>
      <c r="E31" s="250"/>
      <c r="F31" s="250"/>
      <c r="G31" s="250"/>
    </row>
    <row r="32" spans="1:10" hidden="1" x14ac:dyDescent="0.25">
      <c r="A32" s="329">
        <v>32</v>
      </c>
      <c r="B32" s="107" t="s">
        <v>423</v>
      </c>
      <c r="C32" s="252"/>
      <c r="D32" s="251" t="str">
        <f>IFERROR(D31/C31-1,"")</f>
        <v/>
      </c>
      <c r="E32" s="251" t="str">
        <f>IFERROR(E31/D31-1,"")</f>
        <v/>
      </c>
      <c r="F32" s="251" t="str">
        <f>IFERROR(F31/E31-1,"")</f>
        <v/>
      </c>
      <c r="G32" s="251" t="str">
        <f>IFERROR(G31/F31-1,"")</f>
        <v/>
      </c>
    </row>
    <row r="33" spans="1:10" hidden="1" x14ac:dyDescent="0.25">
      <c r="A33" s="329">
        <v>33</v>
      </c>
      <c r="B33" s="107" t="s">
        <v>192</v>
      </c>
      <c r="C33" s="250"/>
      <c r="D33" s="250"/>
      <c r="E33" s="250"/>
      <c r="F33" s="250"/>
      <c r="G33" s="250"/>
    </row>
    <row r="34" spans="1:10" ht="30" hidden="1" x14ac:dyDescent="0.25">
      <c r="A34" s="329">
        <v>34</v>
      </c>
      <c r="B34" s="107" t="s">
        <v>424</v>
      </c>
      <c r="C34" s="252"/>
      <c r="D34" s="251" t="str">
        <f>IFERROR(D33/C33-1,"")</f>
        <v/>
      </c>
      <c r="E34" s="251" t="str">
        <f>IFERROR(E33/D33-1,"")</f>
        <v/>
      </c>
      <c r="F34" s="251" t="str">
        <f>IFERROR(F33/E33-1,"")</f>
        <v/>
      </c>
      <c r="G34" s="251" t="str">
        <f>IFERROR(G33/F33-1,"")</f>
        <v/>
      </c>
    </row>
    <row r="35" spans="1:10" ht="15" hidden="1" customHeight="1" x14ac:dyDescent="0.25">
      <c r="A35" s="329">
        <v>35</v>
      </c>
      <c r="B35" s="9"/>
    </row>
    <row r="36" spans="1:10" hidden="1" x14ac:dyDescent="0.25">
      <c r="A36" s="329">
        <v>36</v>
      </c>
      <c r="B36" s="249" t="s">
        <v>36</v>
      </c>
      <c r="C36" s="173">
        <v>2020</v>
      </c>
      <c r="D36" s="173">
        <v>2021</v>
      </c>
      <c r="E36" s="173">
        <v>2022</v>
      </c>
      <c r="F36" s="173">
        <v>2023</v>
      </c>
      <c r="G36" s="173">
        <v>2024</v>
      </c>
    </row>
    <row r="37" spans="1:10" hidden="1" x14ac:dyDescent="0.25">
      <c r="A37" s="329">
        <v>37</v>
      </c>
      <c r="B37" s="107" t="s">
        <v>191</v>
      </c>
      <c r="C37" s="250"/>
      <c r="D37" s="250"/>
      <c r="E37" s="250"/>
      <c r="F37" s="250"/>
      <c r="G37" s="252"/>
    </row>
    <row r="38" spans="1:10" hidden="1" x14ac:dyDescent="0.25">
      <c r="A38" s="329">
        <v>38</v>
      </c>
      <c r="B38" s="107" t="s">
        <v>423</v>
      </c>
      <c r="C38" s="252"/>
      <c r="D38" s="251" t="str">
        <f>IFERROR(ISD37/C37-1,"")</f>
        <v/>
      </c>
      <c r="E38" s="251" t="str">
        <f>IFERROR(E37/D37-1,"")</f>
        <v/>
      </c>
      <c r="F38" s="251" t="str">
        <f>IFERROR(F37/E37-1,"")</f>
        <v/>
      </c>
      <c r="G38" s="253"/>
    </row>
    <row r="39" spans="1:10" hidden="1" x14ac:dyDescent="0.25">
      <c r="A39" s="329">
        <v>39</v>
      </c>
      <c r="B39" s="107" t="s">
        <v>192</v>
      </c>
      <c r="C39" s="250"/>
      <c r="D39" s="250"/>
      <c r="E39" s="250"/>
      <c r="F39" s="250"/>
      <c r="G39" s="252"/>
    </row>
    <row r="40" spans="1:10" ht="30" hidden="1" x14ac:dyDescent="0.25">
      <c r="A40" s="329">
        <v>40</v>
      </c>
      <c r="B40" s="107" t="s">
        <v>424</v>
      </c>
      <c r="C40" s="252"/>
      <c r="D40" s="251" t="str">
        <f>IFERROR(D39/C39-1,"")</f>
        <v/>
      </c>
      <c r="E40" s="251" t="str">
        <f>IFERROR(E39/D39-1,"")</f>
        <v/>
      </c>
      <c r="F40" s="251" t="str">
        <f>IFERROR(F39/E39-1,"")</f>
        <v/>
      </c>
      <c r="G40" s="253"/>
    </row>
    <row r="41" spans="1:10" ht="18.600000000000001" hidden="1" customHeight="1" x14ac:dyDescent="0.25">
      <c r="A41" s="329">
        <v>41</v>
      </c>
      <c r="B41" s="9"/>
    </row>
    <row r="42" spans="1:10" hidden="1" x14ac:dyDescent="0.25">
      <c r="A42" s="329">
        <v>42</v>
      </c>
      <c r="B42" s="249" t="s">
        <v>429</v>
      </c>
      <c r="C42" s="173">
        <v>2020</v>
      </c>
      <c r="D42" s="173">
        <v>2021</v>
      </c>
      <c r="E42" s="173">
        <v>2022</v>
      </c>
      <c r="F42" s="173">
        <v>2023</v>
      </c>
      <c r="G42" s="173">
        <v>2024</v>
      </c>
    </row>
    <row r="43" spans="1:10" hidden="1" x14ac:dyDescent="0.25">
      <c r="A43" s="329">
        <v>43</v>
      </c>
      <c r="B43" s="107" t="s">
        <v>191</v>
      </c>
      <c r="C43" s="250" t="str">
        <f>IF(C37="","",IFERROR(C37-C31,""))</f>
        <v/>
      </c>
      <c r="D43" s="250" t="str">
        <f>IF(D37="","",IFERROR(D37-D31,""))</f>
        <v/>
      </c>
      <c r="E43" s="250" t="str">
        <f>IF(E37="","",IFERROR(E37-E31,""))</f>
        <v/>
      </c>
      <c r="F43" s="250" t="str">
        <f>IF(F37="","",IFERROR(F37-F31,""))</f>
        <v/>
      </c>
      <c r="G43" s="252"/>
    </row>
    <row r="44" spans="1:10" hidden="1" x14ac:dyDescent="0.25">
      <c r="A44" s="329">
        <v>44</v>
      </c>
      <c r="B44" s="107" t="s">
        <v>430</v>
      </c>
      <c r="C44" s="251" t="str">
        <f>IFERROR(C37/C31-1,"")</f>
        <v/>
      </c>
      <c r="D44" s="251" t="str">
        <f>IFERROR(D37/D31-1,"")</f>
        <v/>
      </c>
      <c r="E44" s="251" t="str">
        <f>IFERROR(E37/E31-1,"")</f>
        <v/>
      </c>
      <c r="F44" s="251" t="str">
        <f>IFERROR(F37/F31-1,"")</f>
        <v/>
      </c>
      <c r="G44" s="253"/>
    </row>
    <row r="45" spans="1:10" hidden="1" x14ac:dyDescent="0.25">
      <c r="A45" s="329">
        <v>45</v>
      </c>
      <c r="B45" s="107" t="s">
        <v>192</v>
      </c>
      <c r="C45" s="250" t="str">
        <f>IF(C39="","",IFERROR(C39-C33,""))</f>
        <v/>
      </c>
      <c r="D45" s="250" t="str">
        <f>IF(D39="","",IFERROR(D39-D33,""))</f>
        <v/>
      </c>
      <c r="E45" s="250" t="str">
        <f>IF(E39="","",IFERROR(E39-E33,""))</f>
        <v/>
      </c>
      <c r="F45" s="250" t="str">
        <f>IF(F39="","",IFERROR(F39-F33,""))</f>
        <v/>
      </c>
      <c r="G45" s="252"/>
    </row>
    <row r="46" spans="1:10" hidden="1" x14ac:dyDescent="0.25">
      <c r="A46" s="329">
        <v>46</v>
      </c>
      <c r="B46" s="107" t="s">
        <v>431</v>
      </c>
      <c r="C46" s="251" t="str">
        <f>IFERROR(C39/C33-1,"")</f>
        <v/>
      </c>
      <c r="D46" s="251" t="str">
        <f>IFERROR(D39/D33-1,"")</f>
        <v/>
      </c>
      <c r="E46" s="251" t="str">
        <f>IFERROR(E39/E33-1,"")</f>
        <v/>
      </c>
      <c r="F46" s="251" t="str">
        <f>IFERROR(F39/F33-1,"")</f>
        <v/>
      </c>
      <c r="G46" s="253"/>
    </row>
    <row r="47" spans="1:10" hidden="1" x14ac:dyDescent="0.25">
      <c r="A47" s="329">
        <v>47</v>
      </c>
      <c r="B47" s="9"/>
    </row>
    <row r="48" spans="1:10" ht="15.75" hidden="1" x14ac:dyDescent="0.25">
      <c r="A48" s="329">
        <v>48</v>
      </c>
      <c r="B48" s="214" t="s">
        <v>301</v>
      </c>
      <c r="C48" s="402"/>
      <c r="D48" s="403"/>
      <c r="E48" s="404"/>
      <c r="F48" s="404"/>
      <c r="G48" s="404"/>
      <c r="H48"/>
      <c r="I48"/>
      <c r="J48"/>
    </row>
    <row r="49" spans="1:10" ht="18" hidden="1" customHeight="1" x14ac:dyDescent="0.25">
      <c r="A49" s="329">
        <v>49</v>
      </c>
      <c r="B49"/>
      <c r="C49"/>
      <c r="D49"/>
      <c r="E49"/>
      <c r="F49"/>
      <c r="G49"/>
      <c r="H49"/>
      <c r="I49"/>
      <c r="J49"/>
    </row>
    <row r="50" spans="1:10" hidden="1" x14ac:dyDescent="0.25">
      <c r="A50" s="329">
        <v>50</v>
      </c>
      <c r="B50" s="249" t="s">
        <v>422</v>
      </c>
      <c r="C50" s="173">
        <v>2020</v>
      </c>
      <c r="D50" s="173">
        <v>2021</v>
      </c>
      <c r="E50" s="173">
        <v>2022</v>
      </c>
      <c r="F50" s="173">
        <v>2023</v>
      </c>
      <c r="G50" s="173">
        <v>2024</v>
      </c>
    </row>
    <row r="51" spans="1:10" ht="14.45" hidden="1" customHeight="1" x14ac:dyDescent="0.25">
      <c r="A51" s="329">
        <v>51</v>
      </c>
      <c r="B51" s="107" t="s">
        <v>191</v>
      </c>
      <c r="C51" s="250"/>
      <c r="D51" s="250"/>
      <c r="E51" s="250"/>
      <c r="F51" s="250"/>
      <c r="G51" s="250"/>
    </row>
    <row r="52" spans="1:10" hidden="1" x14ac:dyDescent="0.25">
      <c r="A52" s="329">
        <v>52</v>
      </c>
      <c r="B52" s="107" t="s">
        <v>423</v>
      </c>
      <c r="C52" s="252"/>
      <c r="D52" s="251" t="str">
        <f>IFERROR(D51/C51-1,"")</f>
        <v/>
      </c>
      <c r="E52" s="251" t="str">
        <f>IFERROR(E51/D51-1,"")</f>
        <v/>
      </c>
      <c r="F52" s="251" t="str">
        <f>IFERROR(F51/E51-1,"")</f>
        <v/>
      </c>
      <c r="G52" s="251" t="str">
        <f>IFERROR(G51/F51-1,"")</f>
        <v/>
      </c>
    </row>
    <row r="53" spans="1:10" hidden="1" x14ac:dyDescent="0.25">
      <c r="A53" s="329">
        <v>53</v>
      </c>
      <c r="B53" s="107" t="s">
        <v>192</v>
      </c>
      <c r="C53" s="250"/>
      <c r="D53" s="250"/>
      <c r="E53" s="250"/>
      <c r="F53" s="250"/>
      <c r="G53" s="250"/>
    </row>
    <row r="54" spans="1:10" ht="30" hidden="1" x14ac:dyDescent="0.25">
      <c r="A54" s="329">
        <v>54</v>
      </c>
      <c r="B54" s="107" t="s">
        <v>424</v>
      </c>
      <c r="C54" s="252"/>
      <c r="D54" s="251" t="str">
        <f>IFERROR(D53/C53-1,"")</f>
        <v/>
      </c>
      <c r="E54" s="251" t="str">
        <f>IFERROR(E53/D53-1,"")</f>
        <v/>
      </c>
      <c r="F54" s="251" t="str">
        <f>IFERROR(F53/E53-1,"")</f>
        <v/>
      </c>
      <c r="G54" s="251" t="str">
        <f>IFERROR(G53/F53-1,"")</f>
        <v/>
      </c>
    </row>
    <row r="55" spans="1:10" ht="15" hidden="1" customHeight="1" x14ac:dyDescent="0.25">
      <c r="A55" s="329">
        <v>55</v>
      </c>
      <c r="B55" s="9"/>
    </row>
    <row r="56" spans="1:10" hidden="1" x14ac:dyDescent="0.25">
      <c r="A56" s="329">
        <v>56</v>
      </c>
      <c r="B56" s="249" t="s">
        <v>36</v>
      </c>
      <c r="C56" s="173">
        <v>2020</v>
      </c>
      <c r="D56" s="173">
        <v>2021</v>
      </c>
      <c r="E56" s="173">
        <v>2022</v>
      </c>
      <c r="F56" s="173">
        <v>2023</v>
      </c>
      <c r="G56" s="173">
        <v>2024</v>
      </c>
    </row>
    <row r="57" spans="1:10" hidden="1" x14ac:dyDescent="0.25">
      <c r="A57" s="329">
        <v>57</v>
      </c>
      <c r="B57" s="107" t="s">
        <v>191</v>
      </c>
      <c r="C57" s="250"/>
      <c r="D57" s="250"/>
      <c r="E57" s="250"/>
      <c r="F57" s="250"/>
      <c r="G57" s="252"/>
    </row>
    <row r="58" spans="1:10" hidden="1" x14ac:dyDescent="0.25">
      <c r="A58" s="329">
        <v>58</v>
      </c>
      <c r="B58" s="107" t="s">
        <v>423</v>
      </c>
      <c r="C58" s="252"/>
      <c r="D58" s="251" t="str">
        <f>IFERROR(D57/C57-1,"")</f>
        <v/>
      </c>
      <c r="E58" s="251" t="str">
        <f>IFERROR(E57/D57-1,"")</f>
        <v/>
      </c>
      <c r="F58" s="251" t="str">
        <f>IFERROR(F57/E57-1,"")</f>
        <v/>
      </c>
      <c r="G58" s="253"/>
    </row>
    <row r="59" spans="1:10" hidden="1" x14ac:dyDescent="0.25">
      <c r="A59" s="329">
        <v>59</v>
      </c>
      <c r="B59" s="107" t="s">
        <v>192</v>
      </c>
      <c r="C59" s="250"/>
      <c r="D59" s="250"/>
      <c r="E59" s="250"/>
      <c r="F59" s="250"/>
      <c r="G59" s="252"/>
    </row>
    <row r="60" spans="1:10" ht="30" hidden="1" x14ac:dyDescent="0.25">
      <c r="A60" s="329">
        <v>60</v>
      </c>
      <c r="B60" s="107" t="s">
        <v>424</v>
      </c>
      <c r="C60" s="252"/>
      <c r="D60" s="251" t="str">
        <f>IFERROR(D59/C59-1,"")</f>
        <v/>
      </c>
      <c r="E60" s="251" t="str">
        <f>IFERROR(E59/D59-1,"")</f>
        <v/>
      </c>
      <c r="F60" s="251" t="str">
        <f>IFERROR(F59/E59-1,"")</f>
        <v/>
      </c>
      <c r="G60" s="253"/>
    </row>
    <row r="61" spans="1:10" ht="18.600000000000001" hidden="1" customHeight="1" x14ac:dyDescent="0.25">
      <c r="A61" s="329">
        <v>61</v>
      </c>
      <c r="B61" s="9"/>
    </row>
    <row r="62" spans="1:10" hidden="1" x14ac:dyDescent="0.25">
      <c r="A62" s="329">
        <v>62</v>
      </c>
      <c r="B62" s="249" t="s">
        <v>429</v>
      </c>
      <c r="C62" s="173">
        <v>2020</v>
      </c>
      <c r="D62" s="173">
        <v>2021</v>
      </c>
      <c r="E62" s="173">
        <v>2022</v>
      </c>
      <c r="F62" s="173">
        <v>2023</v>
      </c>
      <c r="G62" s="173">
        <v>2024</v>
      </c>
    </row>
    <row r="63" spans="1:10" hidden="1" x14ac:dyDescent="0.25">
      <c r="A63" s="329">
        <v>63</v>
      </c>
      <c r="B63" s="107" t="s">
        <v>191</v>
      </c>
      <c r="C63" s="250" t="str">
        <f>IF(C57="","",IFERROR(C57-C51,""))</f>
        <v/>
      </c>
      <c r="D63" s="250" t="str">
        <f>IF(D57="","",IFERROR(D57-D51,""))</f>
        <v/>
      </c>
      <c r="E63" s="250" t="str">
        <f>IF(E57="","",IFERROR(E57-E51,""))</f>
        <v/>
      </c>
      <c r="F63" s="250" t="str">
        <f>IF(F57="","",IFERROR(F57-F51,""))</f>
        <v/>
      </c>
      <c r="G63" s="252"/>
    </row>
    <row r="64" spans="1:10" hidden="1" x14ac:dyDescent="0.25">
      <c r="A64" s="329">
        <v>64</v>
      </c>
      <c r="B64" s="107" t="s">
        <v>430</v>
      </c>
      <c r="C64" s="251" t="str">
        <f>IFERROR(C57/C51-1,"")</f>
        <v/>
      </c>
      <c r="D64" s="251" t="str">
        <f>IFERROR(D57/D51-1,"")</f>
        <v/>
      </c>
      <c r="E64" s="251" t="str">
        <f>IFERROR(E57/E51-1,"")</f>
        <v/>
      </c>
      <c r="F64" s="251" t="str">
        <f>IFERROR(F57/F51-1,"")</f>
        <v/>
      </c>
      <c r="G64" s="253"/>
    </row>
    <row r="65" spans="1:10" hidden="1" x14ac:dyDescent="0.25">
      <c r="A65" s="329">
        <v>65</v>
      </c>
      <c r="B65" s="107" t="s">
        <v>192</v>
      </c>
      <c r="C65" s="250" t="str">
        <f>IF(C59="","",IFERROR(C59-C53,""))</f>
        <v/>
      </c>
      <c r="D65" s="250" t="str">
        <f>IF(D59="","",IFERROR(D59-D53,""))</f>
        <v/>
      </c>
      <c r="E65" s="250" t="str">
        <f>IF(E59="","",IFERROR(E59-E53,""))</f>
        <v/>
      </c>
      <c r="F65" s="250" t="str">
        <f>IF(F59="","",IFERROR(F59-F53,""))</f>
        <v/>
      </c>
      <c r="G65" s="252"/>
    </row>
    <row r="66" spans="1:10" hidden="1" x14ac:dyDescent="0.25">
      <c r="A66" s="329">
        <v>66</v>
      </c>
      <c r="B66" s="107" t="s">
        <v>431</v>
      </c>
      <c r="C66" s="251" t="str">
        <f>IFERROR(C59/C53-1,"")</f>
        <v/>
      </c>
      <c r="D66" s="251" t="str">
        <f>IFERROR(D59/D53-1,"")</f>
        <v/>
      </c>
      <c r="E66" s="251" t="str">
        <f>IFERROR(E59/E53-1,"")</f>
        <v/>
      </c>
      <c r="F66" s="251" t="str">
        <f>IFERROR(F59/F53-1,"")</f>
        <v/>
      </c>
      <c r="G66" s="253"/>
    </row>
    <row r="67" spans="1:10" hidden="1" x14ac:dyDescent="0.25">
      <c r="A67" s="329">
        <v>67</v>
      </c>
      <c r="B67" s="9"/>
    </row>
    <row r="68" spans="1:10" ht="15.75" hidden="1" x14ac:dyDescent="0.25">
      <c r="A68" s="329">
        <v>68</v>
      </c>
      <c r="B68" s="214" t="s">
        <v>301</v>
      </c>
      <c r="C68" s="402"/>
      <c r="D68" s="403"/>
      <c r="E68" s="404"/>
      <c r="F68" s="404"/>
      <c r="G68" s="404"/>
      <c r="H68"/>
      <c r="I68"/>
      <c r="J68"/>
    </row>
    <row r="69" spans="1:10" ht="18" hidden="1" customHeight="1" x14ac:dyDescent="0.25">
      <c r="A69" s="329">
        <v>69</v>
      </c>
      <c r="B69"/>
      <c r="C69"/>
      <c r="D69"/>
      <c r="E69"/>
      <c r="F69"/>
      <c r="G69"/>
      <c r="H69"/>
      <c r="I69"/>
      <c r="J69"/>
    </row>
    <row r="70" spans="1:10" hidden="1" x14ac:dyDescent="0.25">
      <c r="A70" s="329">
        <v>70</v>
      </c>
      <c r="B70" s="249" t="s">
        <v>422</v>
      </c>
      <c r="C70" s="173">
        <v>2020</v>
      </c>
      <c r="D70" s="173">
        <v>2021</v>
      </c>
      <c r="E70" s="173">
        <v>2022</v>
      </c>
      <c r="F70" s="173">
        <v>2023</v>
      </c>
      <c r="G70" s="173">
        <v>2024</v>
      </c>
    </row>
    <row r="71" spans="1:10" ht="14.45" hidden="1" customHeight="1" x14ac:dyDescent="0.25">
      <c r="A71" s="329">
        <v>71</v>
      </c>
      <c r="B71" s="107" t="s">
        <v>191</v>
      </c>
      <c r="C71" s="250"/>
      <c r="D71" s="250"/>
      <c r="E71" s="250"/>
      <c r="F71" s="250"/>
      <c r="G71" s="250"/>
    </row>
    <row r="72" spans="1:10" hidden="1" x14ac:dyDescent="0.25">
      <c r="A72" s="329">
        <v>72</v>
      </c>
      <c r="B72" s="107" t="s">
        <v>423</v>
      </c>
      <c r="C72" s="252"/>
      <c r="D72" s="251" t="str">
        <f>IFERROR(D71/C71-1,"")</f>
        <v/>
      </c>
      <c r="E72" s="251" t="str">
        <f>IFERROR(E71/D71-1,"")</f>
        <v/>
      </c>
      <c r="F72" s="251" t="str">
        <f>IFERROR(F71/E71-1,"")</f>
        <v/>
      </c>
      <c r="G72" s="251" t="str">
        <f>IFERROR(G71/F71-1,"")</f>
        <v/>
      </c>
    </row>
    <row r="73" spans="1:10" hidden="1" x14ac:dyDescent="0.25">
      <c r="A73" s="329">
        <v>73</v>
      </c>
      <c r="B73" s="107" t="s">
        <v>192</v>
      </c>
      <c r="C73" s="250"/>
      <c r="D73" s="250"/>
      <c r="E73" s="250"/>
      <c r="F73" s="250"/>
      <c r="G73" s="250"/>
    </row>
    <row r="74" spans="1:10" ht="30" hidden="1" x14ac:dyDescent="0.25">
      <c r="A74" s="329">
        <v>74</v>
      </c>
      <c r="B74" s="107" t="s">
        <v>424</v>
      </c>
      <c r="C74" s="252"/>
      <c r="D74" s="251" t="str">
        <f>IFERROR(D73/C73-1,"")</f>
        <v/>
      </c>
      <c r="E74" s="251" t="str">
        <f>IFERROR(E73/D73-1,"")</f>
        <v/>
      </c>
      <c r="F74" s="251" t="str">
        <f>IFERROR(F73/E73-1,"")</f>
        <v/>
      </c>
      <c r="G74" s="251" t="str">
        <f>IFERROR(G73/F73-1,"")</f>
        <v/>
      </c>
    </row>
    <row r="75" spans="1:10" ht="15" hidden="1" customHeight="1" x14ac:dyDescent="0.25">
      <c r="A75" s="329">
        <v>75</v>
      </c>
      <c r="B75" s="9"/>
    </row>
    <row r="76" spans="1:10" hidden="1" x14ac:dyDescent="0.25">
      <c r="A76" s="329">
        <v>76</v>
      </c>
      <c r="B76" s="249" t="s">
        <v>36</v>
      </c>
      <c r="C76" s="173">
        <v>2020</v>
      </c>
      <c r="D76" s="173">
        <v>2021</v>
      </c>
      <c r="E76" s="173">
        <v>2022</v>
      </c>
      <c r="F76" s="173">
        <v>2023</v>
      </c>
      <c r="G76" s="173">
        <v>2024</v>
      </c>
    </row>
    <row r="77" spans="1:10" hidden="1" x14ac:dyDescent="0.25">
      <c r="A77" s="329">
        <v>77</v>
      </c>
      <c r="B77" s="107" t="s">
        <v>191</v>
      </c>
      <c r="C77" s="250"/>
      <c r="D77" s="250"/>
      <c r="E77" s="250"/>
      <c r="F77" s="250"/>
      <c r="G77" s="252"/>
    </row>
    <row r="78" spans="1:10" hidden="1" x14ac:dyDescent="0.25">
      <c r="A78" s="329">
        <v>78</v>
      </c>
      <c r="B78" s="107" t="s">
        <v>423</v>
      </c>
      <c r="C78" s="252"/>
      <c r="D78" s="251" t="str">
        <f>IFERROR(D77/C77-1,"")</f>
        <v/>
      </c>
      <c r="E78" s="251" t="str">
        <f>IFERROR(E77/D77-1,"")</f>
        <v/>
      </c>
      <c r="F78" s="251" t="str">
        <f>IFERROR(F77/E77-1,"")</f>
        <v/>
      </c>
      <c r="G78" s="253"/>
    </row>
    <row r="79" spans="1:10" hidden="1" x14ac:dyDescent="0.25">
      <c r="A79" s="329">
        <v>79</v>
      </c>
      <c r="B79" s="107" t="s">
        <v>192</v>
      </c>
      <c r="C79" s="250"/>
      <c r="D79" s="250"/>
      <c r="E79" s="250"/>
      <c r="F79" s="250"/>
      <c r="G79" s="252"/>
    </row>
    <row r="80" spans="1:10" ht="30" hidden="1" x14ac:dyDescent="0.25">
      <c r="A80" s="329">
        <v>80</v>
      </c>
      <c r="B80" s="107" t="s">
        <v>424</v>
      </c>
      <c r="C80" s="252"/>
      <c r="D80" s="251" t="str">
        <f>IFERROR(D79/C79-1,"")</f>
        <v/>
      </c>
      <c r="E80" s="251" t="str">
        <f>IFERROR(E79/D79-1,"")</f>
        <v/>
      </c>
      <c r="F80" s="251" t="str">
        <f>IFERROR(F79/E79-1,"")</f>
        <v/>
      </c>
      <c r="G80" s="253"/>
    </row>
    <row r="81" spans="1:10" ht="18.600000000000001" hidden="1" customHeight="1" x14ac:dyDescent="0.25">
      <c r="A81" s="329">
        <v>81</v>
      </c>
      <c r="B81" s="9"/>
    </row>
    <row r="82" spans="1:10" hidden="1" x14ac:dyDescent="0.25">
      <c r="A82" s="329">
        <v>82</v>
      </c>
      <c r="B82" s="249" t="s">
        <v>429</v>
      </c>
      <c r="C82" s="173">
        <v>2020</v>
      </c>
      <c r="D82" s="173">
        <v>2021</v>
      </c>
      <c r="E82" s="173">
        <v>2022</v>
      </c>
      <c r="F82" s="173">
        <v>2023</v>
      </c>
      <c r="G82" s="173">
        <v>2024</v>
      </c>
    </row>
    <row r="83" spans="1:10" hidden="1" x14ac:dyDescent="0.25">
      <c r="A83" s="329">
        <v>83</v>
      </c>
      <c r="B83" s="107" t="s">
        <v>191</v>
      </c>
      <c r="C83" s="250" t="str">
        <f>IF(C77="","",IFERROR(C77-C71,""))</f>
        <v/>
      </c>
      <c r="D83" s="250" t="str">
        <f>IF(D77="","",IFERROR(D77-D71,""))</f>
        <v/>
      </c>
      <c r="E83" s="250" t="str">
        <f>IF(E77="","",IFERROR(E77-E71,""))</f>
        <v/>
      </c>
      <c r="F83" s="250" t="str">
        <f>IF(F77="","",IFERROR(F77-F71,""))</f>
        <v/>
      </c>
      <c r="G83" s="252"/>
    </row>
    <row r="84" spans="1:10" hidden="1" x14ac:dyDescent="0.25">
      <c r="A84" s="329">
        <v>84</v>
      </c>
      <c r="B84" s="107" t="s">
        <v>430</v>
      </c>
      <c r="C84" s="251" t="str">
        <f>IFERROR(C77/C71-1,"")</f>
        <v/>
      </c>
      <c r="D84" s="251" t="str">
        <f>IFERROR(D77/D71-1,"")</f>
        <v/>
      </c>
      <c r="E84" s="251" t="str">
        <f>IFERROR(E77/E71-1,"")</f>
        <v/>
      </c>
      <c r="F84" s="251" t="str">
        <f>IFERROR(F77/F71-1,"")</f>
        <v/>
      </c>
      <c r="G84" s="253"/>
    </row>
    <row r="85" spans="1:10" hidden="1" x14ac:dyDescent="0.25">
      <c r="A85" s="329">
        <v>85</v>
      </c>
      <c r="B85" s="107" t="s">
        <v>192</v>
      </c>
      <c r="C85" s="250" t="str">
        <f>IF(C79="","",IFERROR(C79-C73,""))</f>
        <v/>
      </c>
      <c r="D85" s="250" t="str">
        <f>IF(D79="","",IFERROR(D79-D73,""))</f>
        <v/>
      </c>
      <c r="E85" s="250" t="str">
        <f>IF(E79="","",IFERROR(E79-E73,""))</f>
        <v/>
      </c>
      <c r="F85" s="250" t="str">
        <f>IF(F79="","",IFERROR(F79-F73,""))</f>
        <v/>
      </c>
      <c r="G85" s="252"/>
    </row>
    <row r="86" spans="1:10" hidden="1" x14ac:dyDescent="0.25">
      <c r="A86" s="329">
        <v>86</v>
      </c>
      <c r="B86" s="107" t="s">
        <v>431</v>
      </c>
      <c r="C86" s="251" t="str">
        <f>IFERROR(C79/C73-1,"")</f>
        <v/>
      </c>
      <c r="D86" s="251" t="str">
        <f>IFERROR(D79/D73-1,"")</f>
        <v/>
      </c>
      <c r="E86" s="251" t="str">
        <f>IFERROR(E79/E73-1,"")</f>
        <v/>
      </c>
      <c r="F86" s="251" t="str">
        <f>IFERROR(F79/F73-1,"")</f>
        <v/>
      </c>
      <c r="G86" s="253"/>
    </row>
    <row r="87" spans="1:10" hidden="1" x14ac:dyDescent="0.25">
      <c r="A87" s="329">
        <v>87</v>
      </c>
      <c r="B87" s="9"/>
    </row>
    <row r="88" spans="1:10" ht="15.75" hidden="1" x14ac:dyDescent="0.25">
      <c r="A88" s="329">
        <v>88</v>
      </c>
      <c r="B88" s="214" t="s">
        <v>301</v>
      </c>
      <c r="C88" s="402"/>
      <c r="D88" s="403"/>
      <c r="E88" s="404"/>
      <c r="F88" s="404"/>
      <c r="G88" s="404"/>
      <c r="H88"/>
      <c r="I88"/>
      <c r="J88"/>
    </row>
    <row r="89" spans="1:10" ht="18" hidden="1" customHeight="1" x14ac:dyDescent="0.25">
      <c r="A89" s="329">
        <v>89</v>
      </c>
      <c r="B89"/>
      <c r="C89"/>
      <c r="D89"/>
      <c r="E89"/>
      <c r="F89"/>
      <c r="G89"/>
      <c r="H89"/>
      <c r="I89"/>
      <c r="J89"/>
    </row>
    <row r="90" spans="1:10" hidden="1" x14ac:dyDescent="0.25">
      <c r="A90" s="329">
        <v>90</v>
      </c>
      <c r="B90" s="249" t="s">
        <v>422</v>
      </c>
      <c r="C90" s="173">
        <v>2020</v>
      </c>
      <c r="D90" s="173">
        <v>2021</v>
      </c>
      <c r="E90" s="173">
        <v>2022</v>
      </c>
      <c r="F90" s="173">
        <v>2023</v>
      </c>
      <c r="G90" s="173">
        <v>2024</v>
      </c>
    </row>
    <row r="91" spans="1:10" ht="14.45" hidden="1" customHeight="1" x14ac:dyDescent="0.25">
      <c r="A91" s="329">
        <v>91</v>
      </c>
      <c r="B91" s="107" t="s">
        <v>191</v>
      </c>
      <c r="C91" s="250"/>
      <c r="D91" s="250"/>
      <c r="E91" s="250"/>
      <c r="F91" s="250"/>
      <c r="G91" s="250"/>
    </row>
    <row r="92" spans="1:10" hidden="1" x14ac:dyDescent="0.25">
      <c r="A92" s="329">
        <v>92</v>
      </c>
      <c r="B92" s="107" t="s">
        <v>423</v>
      </c>
      <c r="C92" s="252"/>
      <c r="D92" s="251" t="str">
        <f>IFERROR(D91/C91-1,"")</f>
        <v/>
      </c>
      <c r="E92" s="251" t="str">
        <f>IFERROR(E91/D91-1,"")</f>
        <v/>
      </c>
      <c r="F92" s="251" t="str">
        <f>IFERROR(F91/E91-1,"")</f>
        <v/>
      </c>
      <c r="G92" s="251" t="str">
        <f>IFERROR(G91/F91-1,"")</f>
        <v/>
      </c>
    </row>
    <row r="93" spans="1:10" hidden="1" x14ac:dyDescent="0.25">
      <c r="A93" s="329">
        <v>93</v>
      </c>
      <c r="B93" s="107" t="s">
        <v>192</v>
      </c>
      <c r="C93" s="250"/>
      <c r="D93" s="250"/>
      <c r="E93" s="250"/>
      <c r="F93" s="250"/>
      <c r="G93" s="250"/>
    </row>
    <row r="94" spans="1:10" ht="30" hidden="1" x14ac:dyDescent="0.25">
      <c r="A94" s="329">
        <v>94</v>
      </c>
      <c r="B94" s="107" t="s">
        <v>424</v>
      </c>
      <c r="C94" s="252"/>
      <c r="D94" s="251" t="str">
        <f>IFERROR(D93/C93-1,"")</f>
        <v/>
      </c>
      <c r="E94" s="251" t="str">
        <f>IFERROR(E93/D93-1,"")</f>
        <v/>
      </c>
      <c r="F94" s="251" t="str">
        <f>IFERROR(F93/E93-1,"")</f>
        <v/>
      </c>
      <c r="G94" s="251" t="str">
        <f>IFERROR(G93/F93-1,"")</f>
        <v/>
      </c>
    </row>
    <row r="95" spans="1:10" ht="15" hidden="1" customHeight="1" x14ac:dyDescent="0.25">
      <c r="A95" s="329">
        <v>95</v>
      </c>
      <c r="B95" s="9"/>
    </row>
    <row r="96" spans="1:10" hidden="1" x14ac:dyDescent="0.25">
      <c r="A96" s="329">
        <v>96</v>
      </c>
      <c r="B96" s="249" t="s">
        <v>36</v>
      </c>
      <c r="C96" s="173">
        <v>2020</v>
      </c>
      <c r="D96" s="173">
        <v>2021</v>
      </c>
      <c r="E96" s="173">
        <v>2022</v>
      </c>
      <c r="F96" s="173">
        <v>2023</v>
      </c>
      <c r="G96" s="173">
        <v>2024</v>
      </c>
    </row>
    <row r="97" spans="1:10" hidden="1" x14ac:dyDescent="0.25">
      <c r="A97" s="329">
        <v>97</v>
      </c>
      <c r="B97" s="107" t="s">
        <v>191</v>
      </c>
      <c r="C97" s="250"/>
      <c r="D97" s="250"/>
      <c r="E97" s="250"/>
      <c r="F97" s="250"/>
      <c r="G97" s="252"/>
    </row>
    <row r="98" spans="1:10" hidden="1" x14ac:dyDescent="0.25">
      <c r="A98" s="329">
        <v>98</v>
      </c>
      <c r="B98" s="107" t="s">
        <v>423</v>
      </c>
      <c r="C98" s="252"/>
      <c r="D98" s="251" t="str">
        <f>IFERROR(D97/C97-1,"")</f>
        <v/>
      </c>
      <c r="E98" s="251" t="str">
        <f>IFERROR(E97/D97-1,"")</f>
        <v/>
      </c>
      <c r="F98" s="251" t="str">
        <f>IFERROR(F97/E97-1,"")</f>
        <v/>
      </c>
      <c r="G98" s="253"/>
    </row>
    <row r="99" spans="1:10" hidden="1" x14ac:dyDescent="0.25">
      <c r="A99" s="329">
        <v>99</v>
      </c>
      <c r="B99" s="107" t="s">
        <v>192</v>
      </c>
      <c r="C99" s="250"/>
      <c r="D99" s="250"/>
      <c r="E99" s="250"/>
      <c r="F99" s="250"/>
      <c r="G99" s="252"/>
    </row>
    <row r="100" spans="1:10" ht="30" hidden="1" x14ac:dyDescent="0.25">
      <c r="A100" s="329">
        <v>100</v>
      </c>
      <c r="B100" s="107" t="s">
        <v>424</v>
      </c>
      <c r="C100" s="252"/>
      <c r="D100" s="251" t="str">
        <f>IFERROR(D99/C99-1,"")</f>
        <v/>
      </c>
      <c r="E100" s="251" t="str">
        <f>IFERROR(E99/D99-1,"")</f>
        <v/>
      </c>
      <c r="F100" s="251" t="str">
        <f>IFERROR(F99/E99-1,"")</f>
        <v/>
      </c>
      <c r="G100" s="253"/>
    </row>
    <row r="101" spans="1:10" ht="18.600000000000001" hidden="1" customHeight="1" x14ac:dyDescent="0.25">
      <c r="A101" s="329">
        <v>101</v>
      </c>
      <c r="B101" s="9"/>
    </row>
    <row r="102" spans="1:10" hidden="1" x14ac:dyDescent="0.25">
      <c r="A102" s="329">
        <v>102</v>
      </c>
      <c r="B102" s="249" t="s">
        <v>429</v>
      </c>
      <c r="C102" s="173">
        <v>2020</v>
      </c>
      <c r="D102" s="173">
        <v>2021</v>
      </c>
      <c r="E102" s="173">
        <v>2022</v>
      </c>
      <c r="F102" s="173">
        <v>2023</v>
      </c>
      <c r="G102" s="173">
        <v>2024</v>
      </c>
    </row>
    <row r="103" spans="1:10" hidden="1" x14ac:dyDescent="0.25">
      <c r="A103" s="329">
        <v>103</v>
      </c>
      <c r="B103" s="107" t="s">
        <v>191</v>
      </c>
      <c r="C103" s="250" t="str">
        <f>IF(C97="","",IFERROR(C97-C91,""))</f>
        <v/>
      </c>
      <c r="D103" s="250" t="str">
        <f>IF(D97="","",IFERROR(D97-D91,""))</f>
        <v/>
      </c>
      <c r="E103" s="250" t="str">
        <f>IF(E97="","",IFERROR(E97-E91,""))</f>
        <v/>
      </c>
      <c r="F103" s="250" t="str">
        <f>IF(F97="","",IFERROR(F97-F91,""))</f>
        <v/>
      </c>
      <c r="G103" s="252"/>
    </row>
    <row r="104" spans="1:10" hidden="1" x14ac:dyDescent="0.25">
      <c r="A104" s="329">
        <v>104</v>
      </c>
      <c r="B104" s="107" t="s">
        <v>430</v>
      </c>
      <c r="C104" s="251" t="str">
        <f>IFERROR(C97/C91-1,"")</f>
        <v/>
      </c>
      <c r="D104" s="251" t="str">
        <f>IFERROR(D97/D91-1,"")</f>
        <v/>
      </c>
      <c r="E104" s="251" t="str">
        <f>IFERROR(E97/E91-1,"")</f>
        <v/>
      </c>
      <c r="F104" s="251" t="str">
        <f>IFERROR(F97/F91-1,"")</f>
        <v/>
      </c>
      <c r="G104" s="253"/>
    </row>
    <row r="105" spans="1:10" hidden="1" x14ac:dyDescent="0.25">
      <c r="A105" s="329">
        <v>105</v>
      </c>
      <c r="B105" s="107" t="s">
        <v>192</v>
      </c>
      <c r="C105" s="250" t="str">
        <f>IF(C99="","",IFERROR(C99-C93,""))</f>
        <v/>
      </c>
      <c r="D105" s="250" t="str">
        <f>IF(D99="","",IFERROR(D99-D93,""))</f>
        <v/>
      </c>
      <c r="E105" s="250" t="str">
        <f>IF(E99="","",IFERROR(E99-E93,""))</f>
        <v/>
      </c>
      <c r="F105" s="250" t="str">
        <f>IF(F99="","",IFERROR(F99-F93,""))</f>
        <v/>
      </c>
      <c r="G105" s="252"/>
    </row>
    <row r="106" spans="1:10" hidden="1" x14ac:dyDescent="0.25">
      <c r="A106" s="329">
        <v>106</v>
      </c>
      <c r="B106" s="107" t="s">
        <v>431</v>
      </c>
      <c r="C106" s="251" t="str">
        <f>IFERROR(C99/C93-1,"")</f>
        <v/>
      </c>
      <c r="D106" s="251" t="str">
        <f>IFERROR(D99/D93-1,"")</f>
        <v/>
      </c>
      <c r="E106" s="251" t="str">
        <f>IFERROR(E99/E93-1,"")</f>
        <v/>
      </c>
      <c r="F106" s="251" t="str">
        <f>IFERROR(F99/F93-1,"")</f>
        <v/>
      </c>
      <c r="G106" s="253"/>
    </row>
    <row r="107" spans="1:10" hidden="1" x14ac:dyDescent="0.25">
      <c r="A107" s="329">
        <v>107</v>
      </c>
      <c r="B107" s="9"/>
    </row>
    <row r="108" spans="1:10" ht="15.75" hidden="1" x14ac:dyDescent="0.25">
      <c r="A108" s="329">
        <v>108</v>
      </c>
      <c r="B108" s="214" t="s">
        <v>301</v>
      </c>
      <c r="C108" s="402"/>
      <c r="D108" s="403"/>
      <c r="E108" s="404"/>
      <c r="F108" s="404"/>
      <c r="G108" s="404"/>
      <c r="H108"/>
      <c r="I108"/>
      <c r="J108"/>
    </row>
    <row r="109" spans="1:10" ht="18" hidden="1" customHeight="1" x14ac:dyDescent="0.25">
      <c r="A109" s="329">
        <v>109</v>
      </c>
      <c r="B109"/>
      <c r="C109"/>
      <c r="D109"/>
      <c r="E109"/>
      <c r="F109"/>
      <c r="G109"/>
      <c r="H109"/>
      <c r="I109"/>
      <c r="J109"/>
    </row>
    <row r="110" spans="1:10" hidden="1" x14ac:dyDescent="0.25">
      <c r="A110" s="329">
        <v>110</v>
      </c>
      <c r="B110" s="249" t="s">
        <v>422</v>
      </c>
      <c r="C110" s="173">
        <v>2020</v>
      </c>
      <c r="D110" s="173">
        <v>2021</v>
      </c>
      <c r="E110" s="173">
        <v>2022</v>
      </c>
      <c r="F110" s="173">
        <v>2023</v>
      </c>
      <c r="G110" s="173">
        <v>2024</v>
      </c>
    </row>
    <row r="111" spans="1:10" ht="14.45" hidden="1" customHeight="1" x14ac:dyDescent="0.25">
      <c r="A111" s="329">
        <v>111</v>
      </c>
      <c r="B111" s="107" t="s">
        <v>191</v>
      </c>
      <c r="C111" s="250"/>
      <c r="D111" s="250"/>
      <c r="E111" s="250"/>
      <c r="F111" s="250"/>
      <c r="G111" s="250"/>
    </row>
    <row r="112" spans="1:10" hidden="1" x14ac:dyDescent="0.25">
      <c r="A112" s="329">
        <v>112</v>
      </c>
      <c r="B112" s="107" t="s">
        <v>423</v>
      </c>
      <c r="C112" s="252"/>
      <c r="D112" s="251" t="str">
        <f>IFERROR(D111/C111-1,"")</f>
        <v/>
      </c>
      <c r="E112" s="251" t="str">
        <f>IFERROR(E111/D111-1,"")</f>
        <v/>
      </c>
      <c r="F112" s="251" t="str">
        <f>IFERROR(F111/E111-1,"")</f>
        <v/>
      </c>
      <c r="G112" s="251" t="str">
        <f>IFERROR(G111/F111-1,"")</f>
        <v/>
      </c>
    </row>
    <row r="113" spans="1:10" hidden="1" x14ac:dyDescent="0.25">
      <c r="A113" s="329">
        <v>113</v>
      </c>
      <c r="B113" s="107" t="s">
        <v>192</v>
      </c>
      <c r="C113" s="250"/>
      <c r="D113" s="250"/>
      <c r="E113" s="250"/>
      <c r="F113" s="250"/>
      <c r="G113" s="250"/>
    </row>
    <row r="114" spans="1:10" ht="30" hidden="1" x14ac:dyDescent="0.25">
      <c r="A114" s="329">
        <v>114</v>
      </c>
      <c r="B114" s="107" t="s">
        <v>424</v>
      </c>
      <c r="C114" s="252"/>
      <c r="D114" s="251" t="str">
        <f>IFERROR(D113/C113-1,"")</f>
        <v/>
      </c>
      <c r="E114" s="251" t="str">
        <f>IFERROR(E113/D113-1,"")</f>
        <v/>
      </c>
      <c r="F114" s="251" t="str">
        <f>IFERROR(F113/E113-1,"")</f>
        <v/>
      </c>
      <c r="G114" s="251" t="str">
        <f>IFERROR(G113/F113-1,"")</f>
        <v/>
      </c>
    </row>
    <row r="115" spans="1:10" ht="15" hidden="1" customHeight="1" x14ac:dyDescent="0.25">
      <c r="A115" s="329">
        <v>115</v>
      </c>
      <c r="B115" s="9"/>
    </row>
    <row r="116" spans="1:10" hidden="1" x14ac:dyDescent="0.25">
      <c r="A116" s="329">
        <v>116</v>
      </c>
      <c r="B116" s="249" t="s">
        <v>36</v>
      </c>
      <c r="C116" s="173">
        <v>2020</v>
      </c>
      <c r="D116" s="173">
        <v>2021</v>
      </c>
      <c r="E116" s="173">
        <v>2022</v>
      </c>
      <c r="F116" s="173">
        <v>2023</v>
      </c>
      <c r="G116" s="173">
        <v>2024</v>
      </c>
    </row>
    <row r="117" spans="1:10" hidden="1" x14ac:dyDescent="0.25">
      <c r="A117" s="329">
        <v>117</v>
      </c>
      <c r="B117" s="107" t="s">
        <v>191</v>
      </c>
      <c r="C117" s="250"/>
      <c r="D117" s="250"/>
      <c r="E117" s="250"/>
      <c r="F117" s="250"/>
      <c r="G117" s="252"/>
    </row>
    <row r="118" spans="1:10" hidden="1" x14ac:dyDescent="0.25">
      <c r="A118" s="329">
        <v>118</v>
      </c>
      <c r="B118" s="107" t="s">
        <v>423</v>
      </c>
      <c r="C118" s="252"/>
      <c r="D118" s="251" t="str">
        <f>IFERROR(D117/C117-1,"")</f>
        <v/>
      </c>
      <c r="E118" s="251" t="str">
        <f>IFERROR(E117/D117-1,"")</f>
        <v/>
      </c>
      <c r="F118" s="251" t="str">
        <f>IFERROR(F117/E117-1,"")</f>
        <v/>
      </c>
      <c r="G118" s="253"/>
    </row>
    <row r="119" spans="1:10" hidden="1" x14ac:dyDescent="0.25">
      <c r="A119" s="329">
        <v>119</v>
      </c>
      <c r="B119" s="107" t="s">
        <v>192</v>
      </c>
      <c r="C119" s="250"/>
      <c r="D119" s="250"/>
      <c r="E119" s="250"/>
      <c r="F119" s="250"/>
      <c r="G119" s="252"/>
    </row>
    <row r="120" spans="1:10" ht="30" hidden="1" x14ac:dyDescent="0.25">
      <c r="A120" s="329">
        <v>120</v>
      </c>
      <c r="B120" s="107" t="s">
        <v>424</v>
      </c>
      <c r="C120" s="252"/>
      <c r="D120" s="251" t="str">
        <f>IFERROR(D119/C119-1,"")</f>
        <v/>
      </c>
      <c r="E120" s="251" t="str">
        <f>IFERROR(E119/D119-1,"")</f>
        <v/>
      </c>
      <c r="F120" s="251" t="str">
        <f>IFERROR(F119/E119-1,"")</f>
        <v/>
      </c>
      <c r="G120" s="253"/>
    </row>
    <row r="121" spans="1:10" ht="18.600000000000001" hidden="1" customHeight="1" x14ac:dyDescent="0.25">
      <c r="A121" s="329">
        <v>121</v>
      </c>
      <c r="B121" s="9"/>
    </row>
    <row r="122" spans="1:10" hidden="1" x14ac:dyDescent="0.25">
      <c r="A122" s="329">
        <v>122</v>
      </c>
      <c r="B122" s="249" t="s">
        <v>429</v>
      </c>
      <c r="C122" s="173">
        <v>2020</v>
      </c>
      <c r="D122" s="173">
        <v>2021</v>
      </c>
      <c r="E122" s="173">
        <v>2022</v>
      </c>
      <c r="F122" s="173">
        <v>2023</v>
      </c>
      <c r="G122" s="173">
        <v>2024</v>
      </c>
    </row>
    <row r="123" spans="1:10" hidden="1" x14ac:dyDescent="0.25">
      <c r="A123" s="329">
        <v>123</v>
      </c>
      <c r="B123" s="107" t="s">
        <v>191</v>
      </c>
      <c r="C123" s="250" t="str">
        <f>IF(C117="","",IFERROR(C117-C111,""))</f>
        <v/>
      </c>
      <c r="D123" s="250" t="str">
        <f>IF(D117="","",IFERROR(D117-D111,""))</f>
        <v/>
      </c>
      <c r="E123" s="250" t="str">
        <f>IF(E117="","",IFERROR(E117-E111,""))</f>
        <v/>
      </c>
      <c r="F123" s="250" t="str">
        <f>IF(F117="","",IFERROR(F117-F111,""))</f>
        <v/>
      </c>
      <c r="G123" s="252"/>
    </row>
    <row r="124" spans="1:10" hidden="1" x14ac:dyDescent="0.25">
      <c r="A124" s="329">
        <v>124</v>
      </c>
      <c r="B124" s="107" t="s">
        <v>430</v>
      </c>
      <c r="C124" s="251" t="str">
        <f>IFERROR(C117/C111-1,"")</f>
        <v/>
      </c>
      <c r="D124" s="251" t="str">
        <f>IFERROR(D117/D111-1,"")</f>
        <v/>
      </c>
      <c r="E124" s="251" t="str">
        <f>IFERROR(E117/E111-1,"")</f>
        <v/>
      </c>
      <c r="F124" s="251" t="str">
        <f>IFERROR(F117/F111-1,"")</f>
        <v/>
      </c>
      <c r="G124" s="253"/>
    </row>
    <row r="125" spans="1:10" hidden="1" x14ac:dyDescent="0.25">
      <c r="A125" s="329">
        <v>125</v>
      </c>
      <c r="B125" s="107" t="s">
        <v>192</v>
      </c>
      <c r="C125" s="250" t="str">
        <f>IF(C119="","",IFERROR(C119-C113,""))</f>
        <v/>
      </c>
      <c r="D125" s="250" t="str">
        <f>IF(D119="","",IFERROR(D119-D113,""))</f>
        <v/>
      </c>
      <c r="E125" s="250" t="str">
        <f>IF(E119="","",IFERROR(E119-E113,""))</f>
        <v/>
      </c>
      <c r="F125" s="250" t="str">
        <f>IF(F119="","",IFERROR(F119-F113,""))</f>
        <v/>
      </c>
      <c r="G125" s="252"/>
    </row>
    <row r="126" spans="1:10" hidden="1" x14ac:dyDescent="0.25">
      <c r="A126" s="329">
        <v>126</v>
      </c>
      <c r="B126" s="107" t="s">
        <v>431</v>
      </c>
      <c r="C126" s="251" t="str">
        <f>IFERROR(C119/C113-1,"")</f>
        <v/>
      </c>
      <c r="D126" s="251" t="str">
        <f>IFERROR(D119/D113-1,"")</f>
        <v/>
      </c>
      <c r="E126" s="251" t="str">
        <f>IFERROR(E119/E113-1,"")</f>
        <v/>
      </c>
      <c r="F126" s="251" t="str">
        <f>IFERROR(F119/F113-1,"")</f>
        <v/>
      </c>
      <c r="G126" s="253"/>
    </row>
    <row r="127" spans="1:10" hidden="1" x14ac:dyDescent="0.25">
      <c r="A127" s="329">
        <v>127</v>
      </c>
      <c r="B127" s="43"/>
      <c r="C127" s="44"/>
      <c r="D127" s="44"/>
      <c r="E127" s="44"/>
      <c r="F127" s="44"/>
      <c r="G127" s="44"/>
    </row>
    <row r="128" spans="1:10" ht="15.75" hidden="1" x14ac:dyDescent="0.25">
      <c r="A128" s="329">
        <v>128</v>
      </c>
      <c r="B128" s="214" t="s">
        <v>301</v>
      </c>
      <c r="C128" s="402"/>
      <c r="D128" s="403"/>
      <c r="E128" s="404"/>
      <c r="F128" s="404"/>
      <c r="G128" s="404"/>
      <c r="H128"/>
      <c r="I128"/>
      <c r="J128"/>
    </row>
    <row r="129" spans="1:10" ht="18" hidden="1" customHeight="1" x14ac:dyDescent="0.25">
      <c r="A129" s="329">
        <v>129</v>
      </c>
      <c r="B129"/>
      <c r="C129"/>
      <c r="D129"/>
      <c r="E129"/>
      <c r="F129"/>
      <c r="G129"/>
      <c r="H129"/>
      <c r="I129"/>
      <c r="J129"/>
    </row>
    <row r="130" spans="1:10" hidden="1" x14ac:dyDescent="0.25">
      <c r="A130" s="329">
        <v>130</v>
      </c>
      <c r="B130" s="249" t="s">
        <v>422</v>
      </c>
      <c r="C130" s="173">
        <v>2020</v>
      </c>
      <c r="D130" s="173">
        <v>2021</v>
      </c>
      <c r="E130" s="173">
        <v>2022</v>
      </c>
      <c r="F130" s="173">
        <v>2023</v>
      </c>
      <c r="G130" s="173">
        <v>2024</v>
      </c>
    </row>
    <row r="131" spans="1:10" ht="14.45" hidden="1" customHeight="1" x14ac:dyDescent="0.25">
      <c r="A131" s="329">
        <v>131</v>
      </c>
      <c r="B131" s="107" t="s">
        <v>191</v>
      </c>
      <c r="C131" s="250"/>
      <c r="D131" s="250"/>
      <c r="E131" s="250"/>
      <c r="F131" s="250"/>
      <c r="G131" s="250"/>
    </row>
    <row r="132" spans="1:10" hidden="1" x14ac:dyDescent="0.25">
      <c r="A132" s="329">
        <v>132</v>
      </c>
      <c r="B132" s="107" t="s">
        <v>423</v>
      </c>
      <c r="C132" s="252"/>
      <c r="D132" s="251" t="str">
        <f>IFERROR(D131/C131-1,"")</f>
        <v/>
      </c>
      <c r="E132" s="251" t="str">
        <f>IFERROR(E131/D131-1,"")</f>
        <v/>
      </c>
      <c r="F132" s="251" t="str">
        <f>IFERROR(F131/E131-1,"")</f>
        <v/>
      </c>
      <c r="G132" s="251" t="str">
        <f>IFERROR(G131/F131-1,"")</f>
        <v/>
      </c>
    </row>
    <row r="133" spans="1:10" hidden="1" x14ac:dyDescent="0.25">
      <c r="A133" s="329">
        <v>133</v>
      </c>
      <c r="B133" s="107" t="s">
        <v>192</v>
      </c>
      <c r="C133" s="250"/>
      <c r="D133" s="250"/>
      <c r="E133" s="250"/>
      <c r="F133" s="250"/>
      <c r="G133" s="250"/>
    </row>
    <row r="134" spans="1:10" ht="30" hidden="1" x14ac:dyDescent="0.25">
      <c r="A134" s="329">
        <v>134</v>
      </c>
      <c r="B134" s="107" t="s">
        <v>424</v>
      </c>
      <c r="C134" s="252"/>
      <c r="D134" s="251" t="str">
        <f>IFERROR(D133/C133-1,"")</f>
        <v/>
      </c>
      <c r="E134" s="251" t="str">
        <f>IFERROR(E133/D133-1,"")</f>
        <v/>
      </c>
      <c r="F134" s="251" t="str">
        <f>IFERROR(F133/E133-1,"")</f>
        <v/>
      </c>
      <c r="G134" s="251" t="str">
        <f>IFERROR(G133/F133-1,"")</f>
        <v/>
      </c>
    </row>
    <row r="135" spans="1:10" ht="15" hidden="1" customHeight="1" x14ac:dyDescent="0.25">
      <c r="A135" s="329">
        <v>135</v>
      </c>
      <c r="B135" s="9"/>
    </row>
    <row r="136" spans="1:10" hidden="1" x14ac:dyDescent="0.25">
      <c r="A136" s="329">
        <v>136</v>
      </c>
      <c r="B136" s="249" t="s">
        <v>36</v>
      </c>
      <c r="C136" s="173">
        <v>2020</v>
      </c>
      <c r="D136" s="173">
        <v>2021</v>
      </c>
      <c r="E136" s="173">
        <v>2022</v>
      </c>
      <c r="F136" s="173">
        <v>2023</v>
      </c>
      <c r="G136" s="173">
        <v>2024</v>
      </c>
    </row>
    <row r="137" spans="1:10" hidden="1" x14ac:dyDescent="0.25">
      <c r="A137" s="329">
        <v>137</v>
      </c>
      <c r="B137" s="107" t="s">
        <v>191</v>
      </c>
      <c r="C137" s="250"/>
      <c r="D137" s="250"/>
      <c r="E137" s="250"/>
      <c r="F137" s="250"/>
      <c r="G137" s="252"/>
    </row>
    <row r="138" spans="1:10" hidden="1" x14ac:dyDescent="0.25">
      <c r="A138" s="329">
        <v>138</v>
      </c>
      <c r="B138" s="107" t="s">
        <v>423</v>
      </c>
      <c r="C138" s="252"/>
      <c r="D138" s="251" t="str">
        <f>IFERROR(D137/C137-1,"")</f>
        <v/>
      </c>
      <c r="E138" s="251" t="str">
        <f>IFERROR(E137/D137-1,"")</f>
        <v/>
      </c>
      <c r="F138" s="251" t="str">
        <f>IFERROR(F137/E137-1,"")</f>
        <v/>
      </c>
      <c r="G138" s="253"/>
    </row>
    <row r="139" spans="1:10" hidden="1" x14ac:dyDescent="0.25">
      <c r="A139" s="329">
        <v>139</v>
      </c>
      <c r="B139" s="107" t="s">
        <v>192</v>
      </c>
      <c r="C139" s="250"/>
      <c r="D139" s="250"/>
      <c r="E139" s="250"/>
      <c r="F139" s="250"/>
      <c r="G139" s="252"/>
    </row>
    <row r="140" spans="1:10" ht="30" hidden="1" x14ac:dyDescent="0.25">
      <c r="A140" s="329">
        <v>140</v>
      </c>
      <c r="B140" s="107" t="s">
        <v>424</v>
      </c>
      <c r="C140" s="252"/>
      <c r="D140" s="251" t="str">
        <f>IFERROR(D139/C139-1,"")</f>
        <v/>
      </c>
      <c r="E140" s="251" t="str">
        <f>IFERROR(E139/D139-1,"")</f>
        <v/>
      </c>
      <c r="F140" s="251" t="str">
        <f>IFERROR(F139/E139-1,"")</f>
        <v/>
      </c>
      <c r="G140" s="253"/>
    </row>
    <row r="141" spans="1:10" ht="18.600000000000001" hidden="1" customHeight="1" x14ac:dyDescent="0.25">
      <c r="A141" s="329">
        <v>141</v>
      </c>
      <c r="B141" s="9"/>
    </row>
    <row r="142" spans="1:10" hidden="1" x14ac:dyDescent="0.25">
      <c r="A142" s="329">
        <v>142</v>
      </c>
      <c r="B142" s="249" t="s">
        <v>429</v>
      </c>
      <c r="C142" s="173">
        <v>2020</v>
      </c>
      <c r="D142" s="173">
        <v>2021</v>
      </c>
      <c r="E142" s="173">
        <v>2022</v>
      </c>
      <c r="F142" s="173">
        <v>2023</v>
      </c>
      <c r="G142" s="173">
        <v>2024</v>
      </c>
    </row>
    <row r="143" spans="1:10" hidden="1" x14ac:dyDescent="0.25">
      <c r="A143" s="329">
        <v>143</v>
      </c>
      <c r="B143" s="107" t="s">
        <v>191</v>
      </c>
      <c r="C143" s="250" t="str">
        <f>IF(C137="","",IFERROR(C137-C131,""))</f>
        <v/>
      </c>
      <c r="D143" s="250" t="str">
        <f>IF(D137="","",IFERROR(D137-D131,""))</f>
        <v/>
      </c>
      <c r="E143" s="250" t="str">
        <f>IF(E137="","",IFERROR(E137-E131,""))</f>
        <v/>
      </c>
      <c r="F143" s="250" t="str">
        <f>IF(F137="","",IFERROR(F137-F131,""))</f>
        <v/>
      </c>
      <c r="G143" s="252"/>
    </row>
    <row r="144" spans="1:10" hidden="1" x14ac:dyDescent="0.25">
      <c r="A144" s="329">
        <v>144</v>
      </c>
      <c r="B144" s="107" t="s">
        <v>430</v>
      </c>
      <c r="C144" s="251" t="str">
        <f>IFERROR(C137/C131-1,"")</f>
        <v/>
      </c>
      <c r="D144" s="251" t="str">
        <f>IFERROR(D137/D131-1,"")</f>
        <v/>
      </c>
      <c r="E144" s="251" t="str">
        <f>IFERROR(E137/E131-1,"")</f>
        <v/>
      </c>
      <c r="F144" s="251" t="str">
        <f>IFERROR(F137/F131-1,"")</f>
        <v/>
      </c>
      <c r="G144" s="253"/>
    </row>
    <row r="145" spans="1:10" hidden="1" x14ac:dyDescent="0.25">
      <c r="A145" s="329">
        <v>145</v>
      </c>
      <c r="B145" s="107" t="s">
        <v>192</v>
      </c>
      <c r="C145" s="250" t="str">
        <f>IF(C139="","",IFERROR(C139-C133,""))</f>
        <v/>
      </c>
      <c r="D145" s="250" t="str">
        <f>IF(D139="","",IFERROR(D139-D133,""))</f>
        <v/>
      </c>
      <c r="E145" s="250" t="str">
        <f>IF(E139="","",IFERROR(E139-E133,""))</f>
        <v/>
      </c>
      <c r="F145" s="250" t="str">
        <f>IF(F139="","",IFERROR(F139-F133,""))</f>
        <v/>
      </c>
      <c r="G145" s="252"/>
    </row>
    <row r="146" spans="1:10" hidden="1" x14ac:dyDescent="0.25">
      <c r="A146" s="329">
        <v>146</v>
      </c>
      <c r="B146" s="107" t="s">
        <v>431</v>
      </c>
      <c r="C146" s="251" t="str">
        <f>IFERROR(C139/C133-1,"")</f>
        <v/>
      </c>
      <c r="D146" s="251" t="str">
        <f>IFERROR(D139/D133-1,"")</f>
        <v/>
      </c>
      <c r="E146" s="251" t="str">
        <f>IFERROR(E139/E133-1,"")</f>
        <v/>
      </c>
      <c r="F146" s="251" t="str">
        <f>IFERROR(F139/F133-1,"")</f>
        <v/>
      </c>
      <c r="G146" s="253"/>
    </row>
    <row r="147" spans="1:10" hidden="1" x14ac:dyDescent="0.25">
      <c r="A147" s="329">
        <v>147</v>
      </c>
      <c r="B147" s="9"/>
    </row>
    <row r="148" spans="1:10" ht="15.75" hidden="1" x14ac:dyDescent="0.25">
      <c r="A148" s="329">
        <v>148</v>
      </c>
      <c r="B148" s="214" t="s">
        <v>301</v>
      </c>
      <c r="C148" s="402"/>
      <c r="D148" s="403"/>
      <c r="E148" s="404"/>
      <c r="F148" s="404"/>
      <c r="G148" s="404"/>
      <c r="H148"/>
      <c r="I148"/>
      <c r="J148"/>
    </row>
    <row r="149" spans="1:10" ht="18" hidden="1" customHeight="1" x14ac:dyDescent="0.25">
      <c r="A149" s="329">
        <v>149</v>
      </c>
      <c r="B149"/>
      <c r="C149"/>
      <c r="D149"/>
      <c r="E149"/>
      <c r="F149"/>
      <c r="G149"/>
      <c r="H149"/>
      <c r="I149"/>
      <c r="J149"/>
    </row>
    <row r="150" spans="1:10" hidden="1" x14ac:dyDescent="0.25">
      <c r="A150" s="329">
        <v>150</v>
      </c>
      <c r="B150" s="249" t="s">
        <v>422</v>
      </c>
      <c r="C150" s="173">
        <v>2020</v>
      </c>
      <c r="D150" s="173">
        <v>2021</v>
      </c>
      <c r="E150" s="173">
        <v>2022</v>
      </c>
      <c r="F150" s="173">
        <v>2023</v>
      </c>
      <c r="G150" s="173">
        <v>2024</v>
      </c>
    </row>
    <row r="151" spans="1:10" ht="14.45" hidden="1" customHeight="1" x14ac:dyDescent="0.25">
      <c r="A151" s="329">
        <v>151</v>
      </c>
      <c r="B151" s="107" t="s">
        <v>191</v>
      </c>
      <c r="C151" s="250"/>
      <c r="D151" s="250"/>
      <c r="E151" s="250"/>
      <c r="F151" s="250"/>
      <c r="G151" s="250"/>
    </row>
    <row r="152" spans="1:10" hidden="1" x14ac:dyDescent="0.25">
      <c r="A152" s="329">
        <v>152</v>
      </c>
      <c r="B152" s="107" t="s">
        <v>423</v>
      </c>
      <c r="C152" s="252"/>
      <c r="D152" s="251" t="str">
        <f>IFERROR(D151/C151-1,"")</f>
        <v/>
      </c>
      <c r="E152" s="251" t="str">
        <f>IFERROR(E151/D151-1,"")</f>
        <v/>
      </c>
      <c r="F152" s="251" t="str">
        <f>IFERROR(F151/E151-1,"")</f>
        <v/>
      </c>
      <c r="G152" s="251" t="str">
        <f>IFERROR(G151/F151-1,"")</f>
        <v/>
      </c>
    </row>
    <row r="153" spans="1:10" hidden="1" x14ac:dyDescent="0.25">
      <c r="A153" s="329">
        <v>153</v>
      </c>
      <c r="B153" s="107" t="s">
        <v>192</v>
      </c>
      <c r="C153" s="250"/>
      <c r="D153" s="250"/>
      <c r="E153" s="250"/>
      <c r="F153" s="250"/>
      <c r="G153" s="250"/>
    </row>
    <row r="154" spans="1:10" ht="30" hidden="1" x14ac:dyDescent="0.25">
      <c r="A154" s="329">
        <v>154</v>
      </c>
      <c r="B154" s="107" t="s">
        <v>424</v>
      </c>
      <c r="C154" s="252"/>
      <c r="D154" s="251" t="str">
        <f>IFERROR(D153/C153-1,"")</f>
        <v/>
      </c>
      <c r="E154" s="251" t="str">
        <f>IFERROR(E153/D153-1,"")</f>
        <v/>
      </c>
      <c r="F154" s="251" t="str">
        <f>IFERROR(F153/E153-1,"")</f>
        <v/>
      </c>
      <c r="G154" s="251" t="str">
        <f>IFERROR(G153/F153-1,"")</f>
        <v/>
      </c>
    </row>
    <row r="155" spans="1:10" ht="15" hidden="1" customHeight="1" x14ac:dyDescent="0.25">
      <c r="A155" s="329">
        <v>155</v>
      </c>
      <c r="B155" s="9"/>
    </row>
    <row r="156" spans="1:10" hidden="1" x14ac:dyDescent="0.25">
      <c r="A156" s="329">
        <v>156</v>
      </c>
      <c r="B156" s="249" t="s">
        <v>36</v>
      </c>
      <c r="C156" s="173">
        <v>2020</v>
      </c>
      <c r="D156" s="173">
        <v>2021</v>
      </c>
      <c r="E156" s="173">
        <v>2022</v>
      </c>
      <c r="F156" s="173">
        <v>2023</v>
      </c>
      <c r="G156" s="173">
        <v>2024</v>
      </c>
    </row>
    <row r="157" spans="1:10" hidden="1" x14ac:dyDescent="0.25">
      <c r="A157" s="329">
        <v>157</v>
      </c>
      <c r="B157" s="107" t="s">
        <v>191</v>
      </c>
      <c r="C157" s="250"/>
      <c r="D157" s="250"/>
      <c r="E157" s="250"/>
      <c r="F157" s="250"/>
      <c r="G157" s="252"/>
    </row>
    <row r="158" spans="1:10" hidden="1" x14ac:dyDescent="0.25">
      <c r="A158" s="329">
        <v>158</v>
      </c>
      <c r="B158" s="107" t="s">
        <v>423</v>
      </c>
      <c r="C158" s="252"/>
      <c r="D158" s="251" t="str">
        <f>IFERROR(D157/C157-1,"")</f>
        <v/>
      </c>
      <c r="E158" s="251" t="str">
        <f>IFERROR(E157/D157-1,"")</f>
        <v/>
      </c>
      <c r="F158" s="251" t="str">
        <f>IFERROR(F157/E157-1,"")</f>
        <v/>
      </c>
      <c r="G158" s="253"/>
    </row>
    <row r="159" spans="1:10" hidden="1" x14ac:dyDescent="0.25">
      <c r="A159" s="329">
        <v>159</v>
      </c>
      <c r="B159" s="107" t="s">
        <v>192</v>
      </c>
      <c r="C159" s="250"/>
      <c r="D159" s="250"/>
      <c r="E159" s="250"/>
      <c r="F159" s="250"/>
      <c r="G159" s="252"/>
    </row>
    <row r="160" spans="1:10" ht="30" hidden="1" x14ac:dyDescent="0.25">
      <c r="A160" s="329">
        <v>160</v>
      </c>
      <c r="B160" s="107" t="s">
        <v>424</v>
      </c>
      <c r="C160" s="252"/>
      <c r="D160" s="251" t="str">
        <f>IFERROR(D159/C159-1,"")</f>
        <v/>
      </c>
      <c r="E160" s="251" t="str">
        <f>IFERROR(E159/D159-1,"")</f>
        <v/>
      </c>
      <c r="F160" s="251" t="str">
        <f>IFERROR(F159/E159-1,"")</f>
        <v/>
      </c>
      <c r="G160" s="253"/>
    </row>
    <row r="161" spans="1:10" ht="18.600000000000001" hidden="1" customHeight="1" x14ac:dyDescent="0.25">
      <c r="A161" s="329">
        <v>161</v>
      </c>
      <c r="B161" s="9"/>
    </row>
    <row r="162" spans="1:10" hidden="1" x14ac:dyDescent="0.25">
      <c r="A162" s="329">
        <v>162</v>
      </c>
      <c r="B162" s="249" t="s">
        <v>429</v>
      </c>
      <c r="C162" s="173">
        <v>2020</v>
      </c>
      <c r="D162" s="173">
        <v>2021</v>
      </c>
      <c r="E162" s="173">
        <v>2022</v>
      </c>
      <c r="F162" s="173">
        <v>2023</v>
      </c>
      <c r="G162" s="173">
        <v>2024</v>
      </c>
    </row>
    <row r="163" spans="1:10" hidden="1" x14ac:dyDescent="0.25">
      <c r="A163" s="329">
        <v>163</v>
      </c>
      <c r="B163" s="107" t="s">
        <v>191</v>
      </c>
      <c r="C163" s="250" t="str">
        <f>IF(C157="","",IFERROR(C157-C151,""))</f>
        <v/>
      </c>
      <c r="D163" s="250" t="str">
        <f>IF(D157="","",IFERROR(D157-D151,""))</f>
        <v/>
      </c>
      <c r="E163" s="250" t="str">
        <f>IF(E157="","",IFERROR(E157-E151,""))</f>
        <v/>
      </c>
      <c r="F163" s="250" t="str">
        <f>IF(F157="","",IFERROR(F157-F151,""))</f>
        <v/>
      </c>
      <c r="G163" s="252"/>
    </row>
    <row r="164" spans="1:10" hidden="1" x14ac:dyDescent="0.25">
      <c r="A164" s="329">
        <v>164</v>
      </c>
      <c r="B164" s="107" t="s">
        <v>430</v>
      </c>
      <c r="C164" s="251" t="str">
        <f>IFERROR(C157/C151-1,"")</f>
        <v/>
      </c>
      <c r="D164" s="251" t="str">
        <f>IFERROR(D157/D151-1,"")</f>
        <v/>
      </c>
      <c r="E164" s="251" t="str">
        <f>IFERROR(E157/E151-1,"")</f>
        <v/>
      </c>
      <c r="F164" s="251" t="str">
        <f>IFERROR(F157/F151-1,"")</f>
        <v/>
      </c>
      <c r="G164" s="253"/>
    </row>
    <row r="165" spans="1:10" hidden="1" x14ac:dyDescent="0.25">
      <c r="A165" s="329">
        <v>165</v>
      </c>
      <c r="B165" s="107" t="s">
        <v>192</v>
      </c>
      <c r="C165" s="250" t="str">
        <f>IF(C159="","",IFERROR(C159-C153,""))</f>
        <v/>
      </c>
      <c r="D165" s="250" t="str">
        <f>IF(D159="","",IFERROR(D159-D153,""))</f>
        <v/>
      </c>
      <c r="E165" s="250" t="str">
        <f>IF(E159="","",IFERROR(E159-E153,""))</f>
        <v/>
      </c>
      <c r="F165" s="250" t="str">
        <f>IF(F159="","",IFERROR(F159-F153,""))</f>
        <v/>
      </c>
      <c r="G165" s="252"/>
    </row>
    <row r="166" spans="1:10" hidden="1" x14ac:dyDescent="0.25">
      <c r="A166" s="329">
        <v>166</v>
      </c>
      <c r="B166" s="107" t="s">
        <v>431</v>
      </c>
      <c r="C166" s="251" t="str">
        <f>IFERROR(C159/C153-1,"")</f>
        <v/>
      </c>
      <c r="D166" s="251" t="str">
        <f>IFERROR(D159/D153-1,"")</f>
        <v/>
      </c>
      <c r="E166" s="251" t="str">
        <f>IFERROR(E159/E153-1,"")</f>
        <v/>
      </c>
      <c r="F166" s="251" t="str">
        <f>IFERROR(F159/F153-1,"")</f>
        <v/>
      </c>
      <c r="G166" s="253"/>
    </row>
    <row r="167" spans="1:10" hidden="1" x14ac:dyDescent="0.25">
      <c r="A167" s="329">
        <v>167</v>
      </c>
      <c r="B167"/>
      <c r="C167"/>
      <c r="D167"/>
      <c r="E167"/>
      <c r="F167"/>
      <c r="G167"/>
      <c r="H167"/>
      <c r="I167"/>
      <c r="J167"/>
    </row>
    <row r="168" spans="1:10" x14ac:dyDescent="0.25">
      <c r="A168" s="329">
        <v>168</v>
      </c>
      <c r="B168" s="43"/>
      <c r="C168" s="44"/>
      <c r="D168" s="44"/>
      <c r="E168" s="44"/>
      <c r="F168" s="44"/>
      <c r="G168" s="44"/>
    </row>
    <row r="169" spans="1:10" ht="15.75" x14ac:dyDescent="0.25">
      <c r="A169" s="329">
        <v>169</v>
      </c>
      <c r="B169" s="116" t="s">
        <v>193</v>
      </c>
      <c r="C169" s="116"/>
      <c r="D169" s="116"/>
      <c r="E169" s="116"/>
      <c r="F169" s="116"/>
      <c r="G169" s="116"/>
      <c r="I169"/>
    </row>
    <row r="170" spans="1:10" x14ac:dyDescent="0.25">
      <c r="A170" s="329">
        <v>170</v>
      </c>
      <c r="B170" s="9"/>
    </row>
    <row r="171" spans="1:10" ht="15.75" x14ac:dyDescent="0.25">
      <c r="A171" s="329">
        <v>171</v>
      </c>
      <c r="B171" s="214" t="s">
        <v>329</v>
      </c>
      <c r="C171" s="402" t="s">
        <v>0</v>
      </c>
      <c r="D171" s="403"/>
      <c r="E171" s="404"/>
      <c r="F171" s="404"/>
      <c r="G171" s="404"/>
      <c r="H171"/>
      <c r="I171"/>
      <c r="J171"/>
    </row>
    <row r="172" spans="1:10" ht="18" customHeight="1" x14ac:dyDescent="0.25">
      <c r="A172" s="329">
        <v>172</v>
      </c>
      <c r="B172"/>
      <c r="C172"/>
      <c r="D172"/>
      <c r="E172"/>
      <c r="F172"/>
      <c r="G172"/>
      <c r="H172"/>
      <c r="I172"/>
      <c r="J172"/>
    </row>
    <row r="173" spans="1:10" x14ac:dyDescent="0.25">
      <c r="A173" s="329">
        <v>173</v>
      </c>
      <c r="B173" s="249" t="s">
        <v>422</v>
      </c>
      <c r="C173" s="173">
        <v>2020</v>
      </c>
      <c r="D173" s="173">
        <v>2021</v>
      </c>
      <c r="E173" s="173">
        <v>2022</v>
      </c>
      <c r="F173" s="173">
        <v>2023</v>
      </c>
      <c r="G173" s="173">
        <v>2024</v>
      </c>
    </row>
    <row r="174" spans="1:10" ht="14.45" customHeight="1" x14ac:dyDescent="0.25">
      <c r="A174" s="329">
        <v>174</v>
      </c>
      <c r="B174" s="107" t="s">
        <v>525</v>
      </c>
      <c r="C174" s="250">
        <v>10.039999999999999</v>
      </c>
      <c r="D174" s="250">
        <v>11</v>
      </c>
      <c r="E174" s="250">
        <v>20</v>
      </c>
      <c r="F174" s="250">
        <v>22</v>
      </c>
      <c r="G174" s="250">
        <v>23</v>
      </c>
    </row>
    <row r="175" spans="1:10" x14ac:dyDescent="0.25">
      <c r="A175" s="329">
        <v>175</v>
      </c>
      <c r="B175" s="107" t="s">
        <v>423</v>
      </c>
      <c r="C175" s="252"/>
      <c r="D175" s="251">
        <f>IFERROR(D174/C174-1,"")</f>
        <v>9.5617529880478225E-2</v>
      </c>
      <c r="E175" s="251">
        <f>IFERROR(E174/D174-1,"")</f>
        <v>0.81818181818181812</v>
      </c>
      <c r="F175" s="251">
        <f>IFERROR(F174/E174-1,"")</f>
        <v>0.10000000000000009</v>
      </c>
      <c r="G175" s="251">
        <f>IFERROR(G174/F174-1,"")</f>
        <v>4.5454545454545414E-2</v>
      </c>
    </row>
    <row r="176" spans="1:10" x14ac:dyDescent="0.25">
      <c r="A176" s="329">
        <v>176</v>
      </c>
      <c r="B176" s="107" t="s">
        <v>194</v>
      </c>
      <c r="C176" s="250">
        <v>8.201179969596522</v>
      </c>
      <c r="D176" s="250">
        <v>9.9717694344996843</v>
      </c>
      <c r="E176" s="250">
        <v>17.37227586311387</v>
      </c>
      <c r="F176" s="250">
        <v>18.78620421116679</v>
      </c>
      <c r="G176" s="250">
        <v>19.870331720715196</v>
      </c>
    </row>
    <row r="177" spans="1:10" ht="30" x14ac:dyDescent="0.25">
      <c r="A177" s="329">
        <v>177</v>
      </c>
      <c r="B177" s="107" t="s">
        <v>432</v>
      </c>
      <c r="C177" s="252"/>
      <c r="D177" s="251">
        <f>IFERROR(D176/C176-1,"")</f>
        <v>0.21589447755897395</v>
      </c>
      <c r="E177" s="251">
        <f>IFERROR(E176/D176-1,"")</f>
        <v>0.74214576231680529</v>
      </c>
      <c r="F177" s="251">
        <f>IFERROR(F176/E176-1,"")</f>
        <v>8.1389931819761063E-2</v>
      </c>
      <c r="G177" s="251">
        <f>IFERROR(G176/F176-1,"")</f>
        <v>5.7708704609097383E-2</v>
      </c>
    </row>
    <row r="178" spans="1:10" ht="15" customHeight="1" x14ac:dyDescent="0.25">
      <c r="A178" s="329">
        <v>178</v>
      </c>
      <c r="B178" s="9"/>
    </row>
    <row r="179" spans="1:10" x14ac:dyDescent="0.25">
      <c r="A179" s="329">
        <v>179</v>
      </c>
      <c r="B179" s="249" t="s">
        <v>36</v>
      </c>
      <c r="C179" s="173">
        <v>2020</v>
      </c>
      <c r="D179" s="173">
        <v>2021</v>
      </c>
      <c r="E179" s="173">
        <v>2022</v>
      </c>
      <c r="F179" s="173">
        <v>2023</v>
      </c>
      <c r="G179" s="173">
        <v>2024</v>
      </c>
    </row>
    <row r="180" spans="1:10" x14ac:dyDescent="0.25">
      <c r="A180" s="329">
        <v>180</v>
      </c>
      <c r="B180" s="107" t="s">
        <v>525</v>
      </c>
      <c r="C180" s="250">
        <v>10.039999999999999</v>
      </c>
      <c r="D180" s="250">
        <v>11.898</v>
      </c>
      <c r="E180" s="250">
        <v>18.366</v>
      </c>
      <c r="F180" s="250"/>
      <c r="G180" s="252"/>
    </row>
    <row r="181" spans="1:10" x14ac:dyDescent="0.25">
      <c r="A181" s="329">
        <v>181</v>
      </c>
      <c r="B181" s="107" t="s">
        <v>423</v>
      </c>
      <c r="C181" s="252"/>
      <c r="D181" s="251">
        <f>IFERROR(D180/C180-1,"")</f>
        <v>0.18505976095617527</v>
      </c>
      <c r="E181" s="251">
        <f>IFERROR(E180/D180-1,"")</f>
        <v>0.54362077660110941</v>
      </c>
      <c r="F181" s="251">
        <f>IFERROR(F180/E180-1,"")</f>
        <v>-1</v>
      </c>
      <c r="G181" s="253"/>
    </row>
    <row r="182" spans="1:10" x14ac:dyDescent="0.25">
      <c r="A182" s="329">
        <v>182</v>
      </c>
      <c r="B182" s="107" t="s">
        <v>194</v>
      </c>
      <c r="C182" s="250">
        <v>8.2011799695965202</v>
      </c>
      <c r="D182" s="250">
        <v>10.986330000000001</v>
      </c>
      <c r="E182" s="250">
        <v>17.402509999999999</v>
      </c>
      <c r="F182" s="322"/>
      <c r="G182" s="252"/>
    </row>
    <row r="183" spans="1:10" ht="30" x14ac:dyDescent="0.25">
      <c r="A183" s="329">
        <v>183</v>
      </c>
      <c r="B183" s="107" t="s">
        <v>432</v>
      </c>
      <c r="C183" s="252"/>
      <c r="D183" s="251">
        <f>IFERROR(D182/C182-1,"")</f>
        <v>0.33960357420866405</v>
      </c>
      <c r="E183" s="251">
        <f>IFERROR(E182/D182-1,"")</f>
        <v>0.58401486210590781</v>
      </c>
      <c r="F183" s="251">
        <f>IFERROR(F182/E182-1,"")</f>
        <v>-1</v>
      </c>
      <c r="G183" s="253"/>
    </row>
    <row r="184" spans="1:10" ht="18.600000000000001" customHeight="1" x14ac:dyDescent="0.25">
      <c r="A184" s="329">
        <v>184</v>
      </c>
      <c r="B184" s="9"/>
    </row>
    <row r="185" spans="1:10" x14ac:dyDescent="0.25">
      <c r="A185" s="329">
        <v>185</v>
      </c>
      <c r="B185" s="249" t="s">
        <v>429</v>
      </c>
      <c r="C185" s="173">
        <v>2020</v>
      </c>
      <c r="D185" s="173">
        <v>2021</v>
      </c>
      <c r="E185" s="173">
        <v>2022</v>
      </c>
      <c r="F185" s="173">
        <v>2023</v>
      </c>
      <c r="G185" s="173">
        <v>2024</v>
      </c>
    </row>
    <row r="186" spans="1:10" x14ac:dyDescent="0.25">
      <c r="A186" s="329">
        <v>186</v>
      </c>
      <c r="B186" s="107" t="s">
        <v>191</v>
      </c>
      <c r="C186" s="250">
        <f>IF(C180="","",IFERROR(C180-C174,""))</f>
        <v>0</v>
      </c>
      <c r="D186" s="250">
        <f>IF(D180="","",IFERROR(D180-D174,""))</f>
        <v>0.89799999999999969</v>
      </c>
      <c r="E186" s="250">
        <f>IF(E180="","",IFERROR(E180-E174,""))</f>
        <v>-1.6340000000000003</v>
      </c>
      <c r="F186" s="250" t="str">
        <f>IF(F180="","",IFERROR(F180-F174,""))</f>
        <v/>
      </c>
      <c r="G186" s="252"/>
    </row>
    <row r="187" spans="1:10" x14ac:dyDescent="0.25">
      <c r="A187" s="329">
        <v>187</v>
      </c>
      <c r="B187" s="107" t="s">
        <v>430</v>
      </c>
      <c r="C187" s="251">
        <f>IFERROR(C180/C174-1,"")</f>
        <v>0</v>
      </c>
      <c r="D187" s="251">
        <f>IFERROR(D180/D174-1,"")</f>
        <v>8.1636363636363507E-2</v>
      </c>
      <c r="E187" s="251">
        <f>IFERROR(E180/E174-1,"")</f>
        <v>-8.1699999999999995E-2</v>
      </c>
      <c r="F187" s="251">
        <f>IFERROR(F180/F174-1,"")</f>
        <v>-1</v>
      </c>
      <c r="G187" s="253"/>
    </row>
    <row r="188" spans="1:10" x14ac:dyDescent="0.25">
      <c r="A188" s="329">
        <v>188</v>
      </c>
      <c r="B188" s="107" t="s">
        <v>194</v>
      </c>
      <c r="C188" s="250">
        <f>IF(C182="","",IFERROR(C182-C176,""))</f>
        <v>-1.7763568394002505E-15</v>
      </c>
      <c r="D188" s="250">
        <f>IF(D182="","",IFERROR(D182-D176,""))</f>
        <v>1.0145605655003163</v>
      </c>
      <c r="E188" s="250">
        <f>IF(E182="","",IFERROR(E182-E176,""))</f>
        <v>3.0234136886129193E-2</v>
      </c>
      <c r="F188" s="250" t="str">
        <f>IF(F182="","",IFERROR(F182-F176,""))</f>
        <v/>
      </c>
      <c r="G188" s="252"/>
    </row>
    <row r="189" spans="1:10" x14ac:dyDescent="0.25">
      <c r="A189" s="329">
        <v>189</v>
      </c>
      <c r="B189" s="107" t="s">
        <v>433</v>
      </c>
      <c r="C189" s="251">
        <f>IFERROR(C182/C176-1,"")</f>
        <v>-2.2204460492503131E-16</v>
      </c>
      <c r="D189" s="251">
        <f>IFERROR(D182/D176-1,"")</f>
        <v>0.10174328359320106</v>
      </c>
      <c r="E189" s="251">
        <f>IFERROR(E182/E176-1,"")</f>
        <v>1.7403670724758236E-3</v>
      </c>
      <c r="F189" s="251">
        <f>IFERROR(F182/F176-1,"")</f>
        <v>-1</v>
      </c>
      <c r="G189" s="253"/>
    </row>
    <row r="190" spans="1:10" x14ac:dyDescent="0.25">
      <c r="A190" s="329">
        <v>190</v>
      </c>
      <c r="B190" s="9"/>
    </row>
    <row r="191" spans="1:10" ht="15.75" hidden="1" x14ac:dyDescent="0.25">
      <c r="A191" s="329">
        <v>191</v>
      </c>
      <c r="B191" s="214" t="s">
        <v>329</v>
      </c>
      <c r="C191" s="402"/>
      <c r="D191" s="403"/>
      <c r="E191" s="404"/>
      <c r="F191" s="404"/>
      <c r="G191" s="404"/>
      <c r="H191"/>
      <c r="I191"/>
      <c r="J191"/>
    </row>
    <row r="192" spans="1:10" ht="18" hidden="1" customHeight="1" x14ac:dyDescent="0.25">
      <c r="A192" s="329">
        <v>192</v>
      </c>
      <c r="B192"/>
      <c r="C192"/>
      <c r="D192"/>
      <c r="E192"/>
      <c r="F192"/>
      <c r="G192"/>
      <c r="H192"/>
      <c r="I192"/>
      <c r="J192"/>
    </row>
    <row r="193" spans="1:7" hidden="1" x14ac:dyDescent="0.25">
      <c r="A193" s="329">
        <v>193</v>
      </c>
      <c r="B193" s="249" t="s">
        <v>422</v>
      </c>
      <c r="C193" s="173">
        <v>2020</v>
      </c>
      <c r="D193" s="173">
        <v>2021</v>
      </c>
      <c r="E193" s="173">
        <v>2022</v>
      </c>
      <c r="F193" s="173">
        <v>2023</v>
      </c>
      <c r="G193" s="173">
        <v>2024</v>
      </c>
    </row>
    <row r="194" spans="1:7" ht="14.45" hidden="1" customHeight="1" x14ac:dyDescent="0.25">
      <c r="A194" s="329">
        <v>194</v>
      </c>
      <c r="B194" s="107" t="s">
        <v>525</v>
      </c>
      <c r="C194" s="250"/>
      <c r="D194" s="250"/>
      <c r="E194" s="250"/>
      <c r="F194" s="250"/>
      <c r="G194" s="250"/>
    </row>
    <row r="195" spans="1:7" hidden="1" x14ac:dyDescent="0.25">
      <c r="A195" s="329">
        <v>195</v>
      </c>
      <c r="B195" s="107" t="s">
        <v>423</v>
      </c>
      <c r="C195" s="252"/>
      <c r="D195" s="251" t="str">
        <f>IFERROR(D194/C194-1,"")</f>
        <v/>
      </c>
      <c r="E195" s="251" t="str">
        <f>IFERROR(E194/D194-1,"")</f>
        <v/>
      </c>
      <c r="F195" s="251" t="str">
        <f>IFERROR(F194/E194-1,"")</f>
        <v/>
      </c>
      <c r="G195" s="251" t="str">
        <f>IFERROR(G194/F194-1,"")</f>
        <v/>
      </c>
    </row>
    <row r="196" spans="1:7" hidden="1" x14ac:dyDescent="0.25">
      <c r="A196" s="329">
        <v>196</v>
      </c>
      <c r="B196" s="107" t="s">
        <v>194</v>
      </c>
      <c r="C196" s="250"/>
      <c r="D196" s="250"/>
      <c r="E196" s="250"/>
      <c r="F196" s="250"/>
      <c r="G196" s="250"/>
    </row>
    <row r="197" spans="1:7" ht="30" hidden="1" x14ac:dyDescent="0.25">
      <c r="A197" s="329">
        <v>197</v>
      </c>
      <c r="B197" s="107" t="s">
        <v>432</v>
      </c>
      <c r="C197" s="252"/>
      <c r="D197" s="251" t="str">
        <f>IFERROR(D196/C196-1,"")</f>
        <v/>
      </c>
      <c r="E197" s="251" t="str">
        <f>IFERROR(E196/D196-1,"")</f>
        <v/>
      </c>
      <c r="F197" s="251" t="str">
        <f>IFERROR(F196/E196-1,"")</f>
        <v/>
      </c>
      <c r="G197" s="251" t="str">
        <f>IFERROR(G196/F196-1,"")</f>
        <v/>
      </c>
    </row>
    <row r="198" spans="1:7" ht="15" hidden="1" customHeight="1" x14ac:dyDescent="0.25">
      <c r="A198" s="329">
        <v>198</v>
      </c>
      <c r="B198" s="9"/>
    </row>
    <row r="199" spans="1:7" hidden="1" x14ac:dyDescent="0.25">
      <c r="A199" s="329">
        <v>199</v>
      </c>
      <c r="B199" s="249" t="s">
        <v>36</v>
      </c>
      <c r="C199" s="173">
        <v>2020</v>
      </c>
      <c r="D199" s="173">
        <v>2021</v>
      </c>
      <c r="E199" s="173">
        <v>2022</v>
      </c>
      <c r="F199" s="173">
        <v>2023</v>
      </c>
      <c r="G199" s="173">
        <v>2024</v>
      </c>
    </row>
    <row r="200" spans="1:7" hidden="1" x14ac:dyDescent="0.25">
      <c r="A200" s="329">
        <v>200</v>
      </c>
      <c r="B200" s="107" t="s">
        <v>525</v>
      </c>
      <c r="C200" s="250"/>
      <c r="D200" s="250"/>
      <c r="E200" s="250"/>
      <c r="F200" s="250"/>
      <c r="G200" s="252"/>
    </row>
    <row r="201" spans="1:7" hidden="1" x14ac:dyDescent="0.25">
      <c r="A201" s="329">
        <v>201</v>
      </c>
      <c r="B201" s="107" t="s">
        <v>423</v>
      </c>
      <c r="C201" s="252"/>
      <c r="D201" s="251" t="str">
        <f>IFERROR(D200/C200-1,"")</f>
        <v/>
      </c>
      <c r="E201" s="251" t="str">
        <f>IFERROR(E200/D200-1,"")</f>
        <v/>
      </c>
      <c r="F201" s="251" t="str">
        <f>IFERROR(F200/E200-1,"")</f>
        <v/>
      </c>
      <c r="G201" s="253"/>
    </row>
    <row r="202" spans="1:7" hidden="1" x14ac:dyDescent="0.25">
      <c r="A202" s="329">
        <v>202</v>
      </c>
      <c r="B202" s="107" t="s">
        <v>194</v>
      </c>
      <c r="C202" s="250"/>
      <c r="D202" s="250"/>
      <c r="E202" s="250"/>
      <c r="F202" s="322"/>
      <c r="G202" s="252"/>
    </row>
    <row r="203" spans="1:7" ht="30" hidden="1" x14ac:dyDescent="0.25">
      <c r="A203" s="329">
        <v>203</v>
      </c>
      <c r="B203" s="107" t="s">
        <v>432</v>
      </c>
      <c r="C203" s="252"/>
      <c r="D203" s="251" t="str">
        <f>IFERROR(D202/C202-1,"")</f>
        <v/>
      </c>
      <c r="E203" s="251" t="str">
        <f>IFERROR(E202/D202-1,"")</f>
        <v/>
      </c>
      <c r="F203" s="251" t="str">
        <f>IFERROR(F202/E202-1,"")</f>
        <v/>
      </c>
      <c r="G203" s="253"/>
    </row>
    <row r="204" spans="1:7" ht="18.600000000000001" hidden="1" customHeight="1" x14ac:dyDescent="0.25">
      <c r="A204" s="329">
        <v>204</v>
      </c>
      <c r="B204" s="9"/>
    </row>
    <row r="205" spans="1:7" hidden="1" x14ac:dyDescent="0.25">
      <c r="A205" s="329">
        <v>205</v>
      </c>
      <c r="B205" s="249" t="s">
        <v>429</v>
      </c>
      <c r="C205" s="173">
        <v>2020</v>
      </c>
      <c r="D205" s="173">
        <v>2021</v>
      </c>
      <c r="E205" s="173">
        <v>2022</v>
      </c>
      <c r="F205" s="173">
        <v>2023</v>
      </c>
      <c r="G205" s="173">
        <v>2024</v>
      </c>
    </row>
    <row r="206" spans="1:7" hidden="1" x14ac:dyDescent="0.25">
      <c r="A206" s="329">
        <v>206</v>
      </c>
      <c r="B206" s="107" t="s">
        <v>525</v>
      </c>
      <c r="C206" s="250" t="str">
        <f>IF(C200="","",IFERROR(C200-C194,""))</f>
        <v/>
      </c>
      <c r="D206" s="250" t="str">
        <f>IF(D200="","",IFERROR(D200-D194,""))</f>
        <v/>
      </c>
      <c r="E206" s="250" t="str">
        <f>IF(E200="","",IFERROR(E200-E194,""))</f>
        <v/>
      </c>
      <c r="F206" s="250" t="str">
        <f>IF(F200="","",IFERROR(F200-F194,""))</f>
        <v/>
      </c>
      <c r="G206" s="252"/>
    </row>
    <row r="207" spans="1:7" hidden="1" x14ac:dyDescent="0.25">
      <c r="A207" s="329">
        <v>207</v>
      </c>
      <c r="B207" s="107" t="s">
        <v>526</v>
      </c>
      <c r="C207" s="251" t="str">
        <f>IFERROR(C200/C194-1,"")</f>
        <v/>
      </c>
      <c r="D207" s="251" t="str">
        <f>IFERROR(D200/D194-1,"")</f>
        <v/>
      </c>
      <c r="E207" s="251" t="str">
        <f>IFERROR(E200/E194-1,"")</f>
        <v/>
      </c>
      <c r="F207" s="251" t="str">
        <f>IFERROR(F200/F194-1,"")</f>
        <v/>
      </c>
      <c r="G207" s="253"/>
    </row>
    <row r="208" spans="1:7" hidden="1" x14ac:dyDescent="0.25">
      <c r="A208" s="329">
        <v>208</v>
      </c>
      <c r="B208" s="107" t="s">
        <v>194</v>
      </c>
      <c r="C208" s="250" t="str">
        <f>IF(C202="","",IFERROR(C202-C196,""))</f>
        <v/>
      </c>
      <c r="D208" s="250" t="str">
        <f>IF(D202="","",IFERROR(D202-D196,""))</f>
        <v/>
      </c>
      <c r="E208" s="250" t="str">
        <f>IF(E202="","",IFERROR(E202-E196,""))</f>
        <v/>
      </c>
      <c r="F208" s="250" t="str">
        <f>IF(F202="","",IFERROR(F202-F196,""))</f>
        <v/>
      </c>
      <c r="G208" s="252"/>
    </row>
    <row r="209" spans="1:10" hidden="1" x14ac:dyDescent="0.25">
      <c r="A209" s="329">
        <v>209</v>
      </c>
      <c r="B209" s="107" t="s">
        <v>433</v>
      </c>
      <c r="C209" s="251" t="str">
        <f>IFERROR(C202/C196-1,"")</f>
        <v/>
      </c>
      <c r="D209" s="251" t="str">
        <f>IFERROR(D202/D196-1,"")</f>
        <v/>
      </c>
      <c r="E209" s="251" t="str">
        <f>IFERROR(E202/E196-1,"")</f>
        <v/>
      </c>
      <c r="F209" s="251" t="str">
        <f>IFERROR(F202/F196-1,"")</f>
        <v/>
      </c>
      <c r="G209" s="253"/>
    </row>
    <row r="210" spans="1:10" hidden="1" x14ac:dyDescent="0.25">
      <c r="A210" s="329">
        <v>210</v>
      </c>
      <c r="B210" s="9"/>
    </row>
    <row r="211" spans="1:10" ht="15.75" hidden="1" x14ac:dyDescent="0.25">
      <c r="A211" s="329">
        <v>211</v>
      </c>
      <c r="B211" s="214" t="s">
        <v>329</v>
      </c>
      <c r="C211" s="402"/>
      <c r="D211" s="403"/>
      <c r="E211" s="404"/>
      <c r="F211" s="404"/>
      <c r="G211" s="404"/>
      <c r="H211"/>
      <c r="I211"/>
      <c r="J211"/>
    </row>
    <row r="212" spans="1:10" ht="18" hidden="1" customHeight="1" x14ac:dyDescent="0.25">
      <c r="A212" s="329">
        <v>212</v>
      </c>
      <c r="B212"/>
      <c r="C212"/>
      <c r="D212"/>
      <c r="E212"/>
      <c r="F212"/>
      <c r="G212"/>
      <c r="H212"/>
      <c r="I212"/>
      <c r="J212"/>
    </row>
    <row r="213" spans="1:10" hidden="1" x14ac:dyDescent="0.25">
      <c r="A213" s="329">
        <v>213</v>
      </c>
      <c r="B213" s="249" t="s">
        <v>422</v>
      </c>
      <c r="C213" s="173">
        <v>2020</v>
      </c>
      <c r="D213" s="173">
        <v>2021</v>
      </c>
      <c r="E213" s="173">
        <v>2022</v>
      </c>
      <c r="F213" s="173">
        <v>2023</v>
      </c>
      <c r="G213" s="173">
        <v>2024</v>
      </c>
    </row>
    <row r="214" spans="1:10" ht="14.45" hidden="1" customHeight="1" x14ac:dyDescent="0.25">
      <c r="A214" s="329">
        <v>214</v>
      </c>
      <c r="B214" s="107" t="s">
        <v>525</v>
      </c>
      <c r="C214" s="250"/>
      <c r="D214" s="250"/>
      <c r="E214" s="250"/>
      <c r="F214" s="250"/>
      <c r="G214" s="250"/>
    </row>
    <row r="215" spans="1:10" hidden="1" x14ac:dyDescent="0.25">
      <c r="A215" s="329">
        <v>215</v>
      </c>
      <c r="B215" s="107" t="s">
        <v>423</v>
      </c>
      <c r="C215" s="252"/>
      <c r="D215" s="251" t="str">
        <f>IFERROR(D214/C214-1,"")</f>
        <v/>
      </c>
      <c r="E215" s="251" t="str">
        <f>IFERROR(E214/D214-1,"")</f>
        <v/>
      </c>
      <c r="F215" s="251" t="str">
        <f>IFERROR(F214/E214-1,"")</f>
        <v/>
      </c>
      <c r="G215" s="251" t="str">
        <f>IFERROR(G214/F214-1,"")</f>
        <v/>
      </c>
    </row>
    <row r="216" spans="1:10" hidden="1" x14ac:dyDescent="0.25">
      <c r="A216" s="329">
        <v>216</v>
      </c>
      <c r="B216" s="107" t="s">
        <v>194</v>
      </c>
      <c r="C216" s="250"/>
      <c r="D216" s="250"/>
      <c r="E216" s="250"/>
      <c r="F216" s="250"/>
      <c r="G216" s="250"/>
    </row>
    <row r="217" spans="1:10" ht="30" hidden="1" x14ac:dyDescent="0.25">
      <c r="A217" s="329">
        <v>217</v>
      </c>
      <c r="B217" s="107" t="s">
        <v>432</v>
      </c>
      <c r="C217" s="252"/>
      <c r="D217" s="251" t="str">
        <f>IFERROR(D216/C216-1,"")</f>
        <v/>
      </c>
      <c r="E217" s="251" t="str">
        <f>IFERROR(E216/D216-1,"")</f>
        <v/>
      </c>
      <c r="F217" s="251" t="str">
        <f>IFERROR(F216/E216-1,"")</f>
        <v/>
      </c>
      <c r="G217" s="251" t="str">
        <f>IFERROR(G216/F216-1,"")</f>
        <v/>
      </c>
    </row>
    <row r="218" spans="1:10" ht="15" hidden="1" customHeight="1" x14ac:dyDescent="0.25">
      <c r="A218" s="329">
        <v>218</v>
      </c>
      <c r="B218" s="9"/>
    </row>
    <row r="219" spans="1:10" hidden="1" x14ac:dyDescent="0.25">
      <c r="A219" s="329">
        <v>219</v>
      </c>
      <c r="B219" s="249" t="s">
        <v>36</v>
      </c>
      <c r="C219" s="173">
        <v>2020</v>
      </c>
      <c r="D219" s="173">
        <v>2021</v>
      </c>
      <c r="E219" s="173">
        <v>2022</v>
      </c>
      <c r="F219" s="173">
        <v>2023</v>
      </c>
      <c r="G219" s="173">
        <v>2024</v>
      </c>
    </row>
    <row r="220" spans="1:10" hidden="1" x14ac:dyDescent="0.25">
      <c r="A220" s="329">
        <v>220</v>
      </c>
      <c r="B220" s="107" t="s">
        <v>525</v>
      </c>
      <c r="C220" s="250"/>
      <c r="D220" s="250"/>
      <c r="E220" s="250"/>
      <c r="F220" s="250"/>
      <c r="G220" s="252"/>
    </row>
    <row r="221" spans="1:10" hidden="1" x14ac:dyDescent="0.25">
      <c r="A221" s="329">
        <v>221</v>
      </c>
      <c r="B221" s="107" t="s">
        <v>423</v>
      </c>
      <c r="C221" s="252"/>
      <c r="D221" s="251" t="str">
        <f>IFERROR(D220/C220-1,"")</f>
        <v/>
      </c>
      <c r="E221" s="251" t="str">
        <f>IFERROR(E220/D220-1,"")</f>
        <v/>
      </c>
      <c r="F221" s="251" t="str">
        <f>IFERROR(F220/E220-1,"")</f>
        <v/>
      </c>
      <c r="G221" s="253"/>
    </row>
    <row r="222" spans="1:10" hidden="1" x14ac:dyDescent="0.25">
      <c r="A222" s="329">
        <v>222</v>
      </c>
      <c r="B222" s="107" t="s">
        <v>194</v>
      </c>
      <c r="C222" s="250"/>
      <c r="D222" s="250"/>
      <c r="E222" s="250"/>
      <c r="F222" s="322"/>
      <c r="G222" s="252"/>
    </row>
    <row r="223" spans="1:10" ht="30" hidden="1" x14ac:dyDescent="0.25">
      <c r="A223" s="329">
        <v>223</v>
      </c>
      <c r="B223" s="107" t="s">
        <v>432</v>
      </c>
      <c r="C223" s="252"/>
      <c r="D223" s="251" t="str">
        <f>IFERROR(D222/C222-1,"")</f>
        <v/>
      </c>
      <c r="E223" s="251" t="str">
        <f>IFERROR(E222/D222-1,"")</f>
        <v/>
      </c>
      <c r="F223" s="251" t="str">
        <f>IFERROR(F222/E222-1,"")</f>
        <v/>
      </c>
      <c r="G223" s="253"/>
    </row>
    <row r="224" spans="1:10" ht="18.600000000000001" hidden="1" customHeight="1" x14ac:dyDescent="0.25">
      <c r="A224" s="329">
        <v>224</v>
      </c>
      <c r="B224" s="9"/>
    </row>
    <row r="225" spans="1:10" hidden="1" x14ac:dyDescent="0.25">
      <c r="A225" s="329">
        <v>225</v>
      </c>
      <c r="B225" s="249" t="s">
        <v>429</v>
      </c>
      <c r="C225" s="173">
        <v>2020</v>
      </c>
      <c r="D225" s="173">
        <v>2021</v>
      </c>
      <c r="E225" s="173">
        <v>2022</v>
      </c>
      <c r="F225" s="173">
        <v>2023</v>
      </c>
      <c r="G225" s="173">
        <v>2024</v>
      </c>
    </row>
    <row r="226" spans="1:10" hidden="1" x14ac:dyDescent="0.25">
      <c r="A226" s="329">
        <v>226</v>
      </c>
      <c r="B226" s="107" t="s">
        <v>525</v>
      </c>
      <c r="C226" s="250" t="str">
        <f>IF(C220="","",IFERROR(C220-C214,""))</f>
        <v/>
      </c>
      <c r="D226" s="250" t="str">
        <f>IF(D220="","",IFERROR(D220-D214,""))</f>
        <v/>
      </c>
      <c r="E226" s="250" t="str">
        <f>IF(E220="","",IFERROR(E220-E214,""))</f>
        <v/>
      </c>
      <c r="F226" s="250" t="str">
        <f>IF(F220="","",IFERROR(F220-F214,""))</f>
        <v/>
      </c>
      <c r="G226" s="252"/>
    </row>
    <row r="227" spans="1:10" hidden="1" x14ac:dyDescent="0.25">
      <c r="A227" s="329">
        <v>227</v>
      </c>
      <c r="B227" s="107" t="s">
        <v>526</v>
      </c>
      <c r="C227" s="251" t="str">
        <f>IFERROR(C220/C214-1,"")</f>
        <v/>
      </c>
      <c r="D227" s="251" t="str">
        <f>IFERROR(D220/D214-1,"")</f>
        <v/>
      </c>
      <c r="E227" s="251" t="str">
        <f>IFERROR(E220/E214-1,"")</f>
        <v/>
      </c>
      <c r="F227" s="251" t="str">
        <f>IFERROR(F220/F214-1,"")</f>
        <v/>
      </c>
      <c r="G227" s="253"/>
    </row>
    <row r="228" spans="1:10" hidden="1" x14ac:dyDescent="0.25">
      <c r="A228" s="329">
        <v>228</v>
      </c>
      <c r="B228" s="107" t="s">
        <v>194</v>
      </c>
      <c r="C228" s="250" t="str">
        <f>IF(C222="","",IFERROR(C222-C216,""))</f>
        <v/>
      </c>
      <c r="D228" s="250" t="str">
        <f>IF(D222="","",IFERROR(D222-D216,""))</f>
        <v/>
      </c>
      <c r="E228" s="250" t="str">
        <f>IF(E222="","",IFERROR(E222-E216,""))</f>
        <v/>
      </c>
      <c r="F228" s="250" t="str">
        <f>IF(F222="","",IFERROR(F222-F216,""))</f>
        <v/>
      </c>
      <c r="G228" s="252"/>
    </row>
    <row r="229" spans="1:10" hidden="1" x14ac:dyDescent="0.25">
      <c r="A229" s="329">
        <v>229</v>
      </c>
      <c r="B229" s="107" t="s">
        <v>433</v>
      </c>
      <c r="C229" s="251" t="str">
        <f>IFERROR(C222/C216-1,"")</f>
        <v/>
      </c>
      <c r="D229" s="251" t="str">
        <f>IFERROR(D222/D216-1,"")</f>
        <v/>
      </c>
      <c r="E229" s="251" t="str">
        <f>IFERROR(E222/E216-1,"")</f>
        <v/>
      </c>
      <c r="F229" s="251" t="str">
        <f>IFERROR(F222/F216-1,"")</f>
        <v/>
      </c>
      <c r="G229" s="253"/>
    </row>
    <row r="230" spans="1:10" hidden="1" x14ac:dyDescent="0.25">
      <c r="A230" s="329">
        <v>230</v>
      </c>
      <c r="B230" s="9"/>
    </row>
    <row r="231" spans="1:10" ht="15.75" hidden="1" x14ac:dyDescent="0.25">
      <c r="A231" s="329">
        <v>231</v>
      </c>
      <c r="B231" s="214" t="s">
        <v>329</v>
      </c>
      <c r="C231" s="402"/>
      <c r="D231" s="403"/>
      <c r="E231" s="404"/>
      <c r="F231" s="404"/>
      <c r="G231" s="404"/>
      <c r="H231"/>
      <c r="I231"/>
      <c r="J231"/>
    </row>
    <row r="232" spans="1:10" ht="18" hidden="1" customHeight="1" x14ac:dyDescent="0.25">
      <c r="A232" s="329">
        <v>232</v>
      </c>
      <c r="B232"/>
      <c r="C232"/>
      <c r="D232"/>
      <c r="E232"/>
      <c r="F232"/>
      <c r="G232"/>
      <c r="H232"/>
      <c r="I232"/>
      <c r="J232"/>
    </row>
    <row r="233" spans="1:10" hidden="1" x14ac:dyDescent="0.25">
      <c r="A233" s="329">
        <v>233</v>
      </c>
      <c r="B233" s="249" t="s">
        <v>422</v>
      </c>
      <c r="C233" s="173">
        <v>2020</v>
      </c>
      <c r="D233" s="173">
        <v>2021</v>
      </c>
      <c r="E233" s="173">
        <v>2022</v>
      </c>
      <c r="F233" s="173">
        <v>2023</v>
      </c>
      <c r="G233" s="173">
        <v>2024</v>
      </c>
    </row>
    <row r="234" spans="1:10" ht="14.45" hidden="1" customHeight="1" x14ac:dyDescent="0.25">
      <c r="A234" s="329">
        <v>234</v>
      </c>
      <c r="B234" s="107" t="s">
        <v>525</v>
      </c>
      <c r="C234" s="250"/>
      <c r="D234" s="250"/>
      <c r="E234" s="250"/>
      <c r="F234" s="250"/>
      <c r="G234" s="250"/>
    </row>
    <row r="235" spans="1:10" hidden="1" x14ac:dyDescent="0.25">
      <c r="A235" s="329">
        <v>235</v>
      </c>
      <c r="B235" s="107" t="s">
        <v>423</v>
      </c>
      <c r="C235" s="252"/>
      <c r="D235" s="251" t="str">
        <f>IFERROR(D234/C234-1,"")</f>
        <v/>
      </c>
      <c r="E235" s="251" t="str">
        <f>IFERROR(E234/D234-1,"")</f>
        <v/>
      </c>
      <c r="F235" s="251" t="str">
        <f>IFERROR(F234/E234-1,"")</f>
        <v/>
      </c>
      <c r="G235" s="251" t="str">
        <f>IFERROR(G234/F234-1,"")</f>
        <v/>
      </c>
    </row>
    <row r="236" spans="1:10" hidden="1" x14ac:dyDescent="0.25">
      <c r="A236" s="329">
        <v>236</v>
      </c>
      <c r="B236" s="107" t="s">
        <v>194</v>
      </c>
      <c r="C236" s="250"/>
      <c r="D236" s="250"/>
      <c r="E236" s="250"/>
      <c r="F236" s="250"/>
      <c r="G236" s="250"/>
    </row>
    <row r="237" spans="1:10" ht="30" hidden="1" x14ac:dyDescent="0.25">
      <c r="A237" s="329">
        <v>237</v>
      </c>
      <c r="B237" s="107" t="s">
        <v>432</v>
      </c>
      <c r="C237" s="252"/>
      <c r="D237" s="251" t="str">
        <f>IFERROR(D236/C236-1,"")</f>
        <v/>
      </c>
      <c r="E237" s="251" t="str">
        <f>IFERROR(E236/D236-1,"")</f>
        <v/>
      </c>
      <c r="F237" s="251" t="str">
        <f>IFERROR(F236/E236-1,"")</f>
        <v/>
      </c>
      <c r="G237" s="251" t="str">
        <f>IFERROR(G236/F236-1,"")</f>
        <v/>
      </c>
    </row>
    <row r="238" spans="1:10" ht="15" hidden="1" customHeight="1" x14ac:dyDescent="0.25">
      <c r="A238" s="329">
        <v>238</v>
      </c>
      <c r="B238" s="9"/>
    </row>
    <row r="239" spans="1:10" hidden="1" x14ac:dyDescent="0.25">
      <c r="A239" s="329">
        <v>239</v>
      </c>
      <c r="B239" s="249" t="s">
        <v>36</v>
      </c>
      <c r="C239" s="173">
        <v>2020</v>
      </c>
      <c r="D239" s="173">
        <v>2021</v>
      </c>
      <c r="E239" s="173">
        <v>2022</v>
      </c>
      <c r="F239" s="173">
        <v>2023</v>
      </c>
      <c r="G239" s="173">
        <v>2024</v>
      </c>
    </row>
    <row r="240" spans="1:10" hidden="1" x14ac:dyDescent="0.25">
      <c r="A240" s="329">
        <v>240</v>
      </c>
      <c r="B240" s="107" t="s">
        <v>525</v>
      </c>
      <c r="C240" s="250"/>
      <c r="D240" s="250"/>
      <c r="E240" s="250"/>
      <c r="F240" s="250"/>
      <c r="G240" s="252"/>
    </row>
    <row r="241" spans="1:10" hidden="1" x14ac:dyDescent="0.25">
      <c r="A241" s="329">
        <v>241</v>
      </c>
      <c r="B241" s="107" t="s">
        <v>423</v>
      </c>
      <c r="C241" s="252"/>
      <c r="D241" s="251" t="str">
        <f>IFERROR(D240/C240-1,"")</f>
        <v/>
      </c>
      <c r="E241" s="251" t="str">
        <f>IFERROR(E240/D240-1,"")</f>
        <v/>
      </c>
      <c r="F241" s="251" t="str">
        <f>IFERROR(F240/E240-1,"")</f>
        <v/>
      </c>
      <c r="G241" s="253"/>
    </row>
    <row r="242" spans="1:10" hidden="1" x14ac:dyDescent="0.25">
      <c r="A242" s="329">
        <v>242</v>
      </c>
      <c r="B242" s="107" t="s">
        <v>194</v>
      </c>
      <c r="C242" s="250"/>
      <c r="D242" s="250"/>
      <c r="E242" s="250"/>
      <c r="F242" s="322"/>
      <c r="G242" s="252"/>
    </row>
    <row r="243" spans="1:10" ht="30" hidden="1" x14ac:dyDescent="0.25">
      <c r="A243" s="329">
        <v>243</v>
      </c>
      <c r="B243" s="107" t="s">
        <v>432</v>
      </c>
      <c r="C243" s="252"/>
      <c r="D243" s="251" t="str">
        <f>IFERROR(D242/C242-1,"")</f>
        <v/>
      </c>
      <c r="E243" s="251" t="str">
        <f>IFERROR(E242/D242-1,"")</f>
        <v/>
      </c>
      <c r="F243" s="251" t="str">
        <f>IFERROR(F242/E242-1,"")</f>
        <v/>
      </c>
      <c r="G243" s="253"/>
    </row>
    <row r="244" spans="1:10" ht="18.600000000000001" hidden="1" customHeight="1" x14ac:dyDescent="0.25">
      <c r="A244" s="329">
        <v>244</v>
      </c>
      <c r="B244" s="9"/>
    </row>
    <row r="245" spans="1:10" hidden="1" x14ac:dyDescent="0.25">
      <c r="A245" s="329">
        <v>245</v>
      </c>
      <c r="B245" s="249" t="s">
        <v>429</v>
      </c>
      <c r="C245" s="173">
        <v>2020</v>
      </c>
      <c r="D245" s="173">
        <v>2021</v>
      </c>
      <c r="E245" s="173">
        <v>2022</v>
      </c>
      <c r="F245" s="173">
        <v>2023</v>
      </c>
      <c r="G245" s="173">
        <v>2024</v>
      </c>
    </row>
    <row r="246" spans="1:10" hidden="1" x14ac:dyDescent="0.25">
      <c r="A246" s="329">
        <v>246</v>
      </c>
      <c r="B246" s="107" t="s">
        <v>525</v>
      </c>
      <c r="C246" s="250" t="str">
        <f>IF(C240="","",IFERROR(C240-C234,""))</f>
        <v/>
      </c>
      <c r="D246" s="250" t="str">
        <f>IF(D240="","",IFERROR(D240-D234,""))</f>
        <v/>
      </c>
      <c r="E246" s="250" t="str">
        <f>IF(E240="","",IFERROR(E240-E234,""))</f>
        <v/>
      </c>
      <c r="F246" s="250" t="str">
        <f>IF(F240="","",IFERROR(F240-F234,""))</f>
        <v/>
      </c>
      <c r="G246" s="252"/>
    </row>
    <row r="247" spans="1:10" hidden="1" x14ac:dyDescent="0.25">
      <c r="A247" s="329">
        <v>247</v>
      </c>
      <c r="B247" s="107" t="s">
        <v>526</v>
      </c>
      <c r="C247" s="251" t="str">
        <f>IFERROR(C240/C234-1,"")</f>
        <v/>
      </c>
      <c r="D247" s="251" t="str">
        <f>IFERROR(D240/D234-1,"")</f>
        <v/>
      </c>
      <c r="E247" s="251" t="str">
        <f>IFERROR(E240/E234-1,"")</f>
        <v/>
      </c>
      <c r="F247" s="251" t="str">
        <f>IFERROR(F240/F234-1,"")</f>
        <v/>
      </c>
      <c r="G247" s="253"/>
    </row>
    <row r="248" spans="1:10" hidden="1" x14ac:dyDescent="0.25">
      <c r="A248" s="329">
        <v>248</v>
      </c>
      <c r="B248" s="107" t="s">
        <v>194</v>
      </c>
      <c r="C248" s="250" t="str">
        <f>IF(C242="","",IFERROR(C242-C236,""))</f>
        <v/>
      </c>
      <c r="D248" s="250" t="str">
        <f>IF(D242="","",IFERROR(D242-D236,""))</f>
        <v/>
      </c>
      <c r="E248" s="250" t="str">
        <f>IF(E242="","",IFERROR(E242-E236,""))</f>
        <v/>
      </c>
      <c r="F248" s="250" t="str">
        <f>IF(F242="","",IFERROR(F242-F236,""))</f>
        <v/>
      </c>
      <c r="G248" s="252"/>
    </row>
    <row r="249" spans="1:10" hidden="1" x14ac:dyDescent="0.25">
      <c r="A249" s="329">
        <v>249</v>
      </c>
      <c r="B249" s="107" t="s">
        <v>433</v>
      </c>
      <c r="C249" s="251" t="str">
        <f>IFERROR(C242/C236-1,"")</f>
        <v/>
      </c>
      <c r="D249" s="251" t="str">
        <f>IFERROR(D242/D236-1,"")</f>
        <v/>
      </c>
      <c r="E249" s="251" t="str">
        <f>IFERROR(E242/E236-1,"")</f>
        <v/>
      </c>
      <c r="F249" s="251" t="str">
        <f>IFERROR(F242/F236-1,"")</f>
        <v/>
      </c>
      <c r="G249" s="253"/>
    </row>
    <row r="250" spans="1:10" hidden="1" x14ac:dyDescent="0.25">
      <c r="A250" s="329">
        <v>250</v>
      </c>
      <c r="B250" s="9"/>
    </row>
    <row r="251" spans="1:10" ht="15.75" hidden="1" x14ac:dyDescent="0.25">
      <c r="A251" s="329">
        <v>251</v>
      </c>
      <c r="B251" s="214" t="s">
        <v>329</v>
      </c>
      <c r="C251" s="402"/>
      <c r="D251" s="403"/>
      <c r="E251" s="404"/>
      <c r="F251" s="404"/>
      <c r="G251" s="404"/>
      <c r="H251"/>
      <c r="I251"/>
      <c r="J251"/>
    </row>
    <row r="252" spans="1:10" ht="18" hidden="1" customHeight="1" x14ac:dyDescent="0.25">
      <c r="A252" s="329">
        <v>252</v>
      </c>
      <c r="B252"/>
      <c r="C252"/>
      <c r="D252"/>
      <c r="E252"/>
      <c r="F252"/>
      <c r="G252"/>
      <c r="H252"/>
      <c r="I252"/>
      <c r="J252"/>
    </row>
    <row r="253" spans="1:10" hidden="1" x14ac:dyDescent="0.25">
      <c r="A253" s="329">
        <v>253</v>
      </c>
      <c r="B253" s="249" t="s">
        <v>422</v>
      </c>
      <c r="C253" s="173">
        <v>2020</v>
      </c>
      <c r="D253" s="173">
        <v>2021</v>
      </c>
      <c r="E253" s="173">
        <v>2022</v>
      </c>
      <c r="F253" s="173">
        <v>2023</v>
      </c>
      <c r="G253" s="173">
        <v>2024</v>
      </c>
    </row>
    <row r="254" spans="1:10" ht="14.45" hidden="1" customHeight="1" x14ac:dyDescent="0.25">
      <c r="A254" s="329">
        <v>254</v>
      </c>
      <c r="B254" s="107" t="s">
        <v>525</v>
      </c>
      <c r="C254" s="250"/>
      <c r="D254" s="250"/>
      <c r="E254" s="250"/>
      <c r="F254" s="250"/>
      <c r="G254" s="250"/>
    </row>
    <row r="255" spans="1:10" hidden="1" x14ac:dyDescent="0.25">
      <c r="A255" s="329">
        <v>255</v>
      </c>
      <c r="B255" s="107" t="s">
        <v>423</v>
      </c>
      <c r="C255" s="252"/>
      <c r="D255" s="251" t="str">
        <f>IFERROR(D254/C254-1,"")</f>
        <v/>
      </c>
      <c r="E255" s="251" t="str">
        <f>IFERROR(E254/D254-1,"")</f>
        <v/>
      </c>
      <c r="F255" s="251" t="str">
        <f>IFERROR(F254/E254-1,"")</f>
        <v/>
      </c>
      <c r="G255" s="251" t="str">
        <f>IFERROR(G254/F254-1,"")</f>
        <v/>
      </c>
    </row>
    <row r="256" spans="1:10" hidden="1" x14ac:dyDescent="0.25">
      <c r="A256" s="329">
        <v>256</v>
      </c>
      <c r="B256" s="107" t="s">
        <v>194</v>
      </c>
      <c r="C256" s="250"/>
      <c r="D256" s="250"/>
      <c r="E256" s="250"/>
      <c r="F256" s="250"/>
      <c r="G256" s="250"/>
    </row>
    <row r="257" spans="1:10" ht="30" hidden="1" x14ac:dyDescent="0.25">
      <c r="A257" s="329">
        <v>257</v>
      </c>
      <c r="B257" s="107" t="s">
        <v>432</v>
      </c>
      <c r="C257" s="252"/>
      <c r="D257" s="251" t="str">
        <f>IFERROR(D256/C256-1,"")</f>
        <v/>
      </c>
      <c r="E257" s="251" t="str">
        <f>IFERROR(E256/D256-1,"")</f>
        <v/>
      </c>
      <c r="F257" s="251" t="str">
        <f>IFERROR(F256/E256-1,"")</f>
        <v/>
      </c>
      <c r="G257" s="251" t="str">
        <f>IFERROR(G256/F256-1,"")</f>
        <v/>
      </c>
    </row>
    <row r="258" spans="1:10" ht="15" hidden="1" customHeight="1" x14ac:dyDescent="0.25">
      <c r="A258" s="329">
        <v>258</v>
      </c>
      <c r="B258" s="9"/>
    </row>
    <row r="259" spans="1:10" hidden="1" x14ac:dyDescent="0.25">
      <c r="A259" s="329">
        <v>259</v>
      </c>
      <c r="B259" s="249" t="s">
        <v>36</v>
      </c>
      <c r="C259" s="173">
        <v>2020</v>
      </c>
      <c r="D259" s="173">
        <v>2021</v>
      </c>
      <c r="E259" s="173">
        <v>2022</v>
      </c>
      <c r="F259" s="173">
        <v>2023</v>
      </c>
      <c r="G259" s="173">
        <v>2024</v>
      </c>
    </row>
    <row r="260" spans="1:10" hidden="1" x14ac:dyDescent="0.25">
      <c r="A260" s="329">
        <v>260</v>
      </c>
      <c r="B260" s="107" t="s">
        <v>525</v>
      </c>
      <c r="C260" s="250"/>
      <c r="D260" s="250"/>
      <c r="E260" s="250"/>
      <c r="F260" s="250"/>
      <c r="G260" s="252"/>
    </row>
    <row r="261" spans="1:10" hidden="1" x14ac:dyDescent="0.25">
      <c r="A261" s="329">
        <v>261</v>
      </c>
      <c r="B261" s="107" t="s">
        <v>423</v>
      </c>
      <c r="C261" s="252"/>
      <c r="D261" s="251" t="str">
        <f>IFERROR(D260/C260-1,"")</f>
        <v/>
      </c>
      <c r="E261" s="251" t="str">
        <f>IFERROR(E260/D260-1,"")</f>
        <v/>
      </c>
      <c r="F261" s="251" t="str">
        <f>IFERROR(F260/E260-1,"")</f>
        <v/>
      </c>
      <c r="G261" s="253"/>
    </row>
    <row r="262" spans="1:10" hidden="1" x14ac:dyDescent="0.25">
      <c r="A262" s="329">
        <v>262</v>
      </c>
      <c r="B262" s="107" t="s">
        <v>194</v>
      </c>
      <c r="C262" s="250"/>
      <c r="D262" s="250"/>
      <c r="E262" s="250"/>
      <c r="F262" s="322"/>
      <c r="G262" s="252"/>
    </row>
    <row r="263" spans="1:10" ht="30" hidden="1" x14ac:dyDescent="0.25">
      <c r="A263" s="329">
        <v>263</v>
      </c>
      <c r="B263" s="107" t="s">
        <v>432</v>
      </c>
      <c r="C263" s="252"/>
      <c r="D263" s="251" t="str">
        <f>IFERROR(D262/C262-1,"")</f>
        <v/>
      </c>
      <c r="E263" s="251" t="str">
        <f>IFERROR(E262/D262-1,"")</f>
        <v/>
      </c>
      <c r="F263" s="251" t="str">
        <f>IFERROR(F262/E262-1,"")</f>
        <v/>
      </c>
      <c r="G263" s="253"/>
    </row>
    <row r="264" spans="1:10" ht="18.600000000000001" hidden="1" customHeight="1" x14ac:dyDescent="0.25">
      <c r="A264" s="329">
        <v>264</v>
      </c>
      <c r="B264" s="9"/>
    </row>
    <row r="265" spans="1:10" hidden="1" x14ac:dyDescent="0.25">
      <c r="A265" s="329">
        <v>265</v>
      </c>
      <c r="B265" s="249" t="s">
        <v>429</v>
      </c>
      <c r="C265" s="173">
        <v>2020</v>
      </c>
      <c r="D265" s="173">
        <v>2021</v>
      </c>
      <c r="E265" s="173">
        <v>2022</v>
      </c>
      <c r="F265" s="173">
        <v>2023</v>
      </c>
      <c r="G265" s="173">
        <v>2024</v>
      </c>
    </row>
    <row r="266" spans="1:10" hidden="1" x14ac:dyDescent="0.25">
      <c r="A266" s="329">
        <v>266</v>
      </c>
      <c r="B266" s="107" t="s">
        <v>525</v>
      </c>
      <c r="C266" s="250" t="str">
        <f>IF(C260="","",IFERROR(C260-C254,""))</f>
        <v/>
      </c>
      <c r="D266" s="250" t="str">
        <f>IF(D260="","",IFERROR(D260-D254,""))</f>
        <v/>
      </c>
      <c r="E266" s="250" t="str">
        <f>IF(E260="","",IFERROR(E260-E254,""))</f>
        <v/>
      </c>
      <c r="F266" s="250" t="str">
        <f>IF(F260="","",IFERROR(F260-F254,""))</f>
        <v/>
      </c>
      <c r="G266" s="252"/>
    </row>
    <row r="267" spans="1:10" hidden="1" x14ac:dyDescent="0.25">
      <c r="A267" s="329">
        <v>267</v>
      </c>
      <c r="B267" s="107" t="s">
        <v>526</v>
      </c>
      <c r="C267" s="251" t="str">
        <f>IFERROR(C260/C254-1,"")</f>
        <v/>
      </c>
      <c r="D267" s="251" t="str">
        <f>IFERROR(D260/D254-1,"")</f>
        <v/>
      </c>
      <c r="E267" s="251" t="str">
        <f>IFERROR(E260/E254-1,"")</f>
        <v/>
      </c>
      <c r="F267" s="251" t="str">
        <f>IFERROR(F260/F254-1,"")</f>
        <v/>
      </c>
      <c r="G267" s="253"/>
    </row>
    <row r="268" spans="1:10" hidden="1" x14ac:dyDescent="0.25">
      <c r="A268" s="329">
        <v>268</v>
      </c>
      <c r="B268" s="107" t="s">
        <v>194</v>
      </c>
      <c r="C268" s="250" t="str">
        <f>IF(C262="","",IFERROR(C262-C256,""))</f>
        <v/>
      </c>
      <c r="D268" s="250" t="str">
        <f>IF(D262="","",IFERROR(D262-D256,""))</f>
        <v/>
      </c>
      <c r="E268" s="250" t="str">
        <f>IF(E262="","",IFERROR(E262-E256,""))</f>
        <v/>
      </c>
      <c r="F268" s="250" t="str">
        <f>IF(F262="","",IFERROR(F262-F256,""))</f>
        <v/>
      </c>
      <c r="G268" s="252"/>
    </row>
    <row r="269" spans="1:10" hidden="1" x14ac:dyDescent="0.25">
      <c r="A269" s="329">
        <v>269</v>
      </c>
      <c r="B269" s="107" t="s">
        <v>433</v>
      </c>
      <c r="C269" s="251" t="str">
        <f>IFERROR(C262/C256-1,"")</f>
        <v/>
      </c>
      <c r="D269" s="251" t="str">
        <f>IFERROR(D262/D256-1,"")</f>
        <v/>
      </c>
      <c r="E269" s="251" t="str">
        <f>IFERROR(E262/E256-1,"")</f>
        <v/>
      </c>
      <c r="F269" s="251" t="str">
        <f>IFERROR(F262/F256-1,"")</f>
        <v/>
      </c>
      <c r="G269" s="253"/>
    </row>
    <row r="270" spans="1:10" hidden="1" x14ac:dyDescent="0.25">
      <c r="A270" s="329">
        <v>270</v>
      </c>
      <c r="B270" s="9"/>
    </row>
    <row r="271" spans="1:10" ht="15.75" hidden="1" x14ac:dyDescent="0.25">
      <c r="A271" s="329">
        <v>271</v>
      </c>
      <c r="B271" s="214" t="s">
        <v>329</v>
      </c>
      <c r="C271" s="402"/>
      <c r="D271" s="403"/>
      <c r="E271" s="404"/>
      <c r="F271" s="404"/>
      <c r="G271" s="404"/>
      <c r="H271"/>
      <c r="I271"/>
      <c r="J271"/>
    </row>
    <row r="272" spans="1:10" ht="18" hidden="1" customHeight="1" x14ac:dyDescent="0.25">
      <c r="A272" s="329">
        <v>272</v>
      </c>
      <c r="B272"/>
      <c r="C272"/>
      <c r="D272"/>
      <c r="E272"/>
      <c r="F272"/>
      <c r="G272"/>
      <c r="H272"/>
      <c r="I272"/>
      <c r="J272"/>
    </row>
    <row r="273" spans="1:7" hidden="1" x14ac:dyDescent="0.25">
      <c r="A273" s="329">
        <v>273</v>
      </c>
      <c r="B273" s="249" t="s">
        <v>422</v>
      </c>
      <c r="C273" s="173">
        <v>2020</v>
      </c>
      <c r="D273" s="173">
        <v>2021</v>
      </c>
      <c r="E273" s="173">
        <v>2022</v>
      </c>
      <c r="F273" s="173">
        <v>2023</v>
      </c>
      <c r="G273" s="173">
        <v>2024</v>
      </c>
    </row>
    <row r="274" spans="1:7" ht="14.45" hidden="1" customHeight="1" x14ac:dyDescent="0.25">
      <c r="A274" s="329">
        <v>274</v>
      </c>
      <c r="B274" s="107" t="s">
        <v>525</v>
      </c>
      <c r="C274" s="250"/>
      <c r="D274" s="250"/>
      <c r="E274" s="250"/>
      <c r="F274" s="250"/>
      <c r="G274" s="250"/>
    </row>
    <row r="275" spans="1:7" hidden="1" x14ac:dyDescent="0.25">
      <c r="A275" s="329">
        <v>275</v>
      </c>
      <c r="B275" s="107" t="s">
        <v>423</v>
      </c>
      <c r="C275" s="252"/>
      <c r="D275" s="251" t="str">
        <f>IFERROR(D274/C274-1,"")</f>
        <v/>
      </c>
      <c r="E275" s="251" t="str">
        <f>IFERROR(E274/D274-1,"")</f>
        <v/>
      </c>
      <c r="F275" s="251" t="str">
        <f>IFERROR(F274/E274-1,"")</f>
        <v/>
      </c>
      <c r="G275" s="251" t="str">
        <f>IFERROR(G274/F274-1,"")</f>
        <v/>
      </c>
    </row>
    <row r="276" spans="1:7" hidden="1" x14ac:dyDescent="0.25">
      <c r="A276" s="329">
        <v>276</v>
      </c>
      <c r="B276" s="107" t="s">
        <v>194</v>
      </c>
      <c r="C276" s="250"/>
      <c r="D276" s="250"/>
      <c r="E276" s="250"/>
      <c r="F276" s="250"/>
      <c r="G276" s="250"/>
    </row>
    <row r="277" spans="1:7" ht="30" hidden="1" x14ac:dyDescent="0.25">
      <c r="A277" s="329">
        <v>277</v>
      </c>
      <c r="B277" s="107" t="s">
        <v>432</v>
      </c>
      <c r="C277" s="252"/>
      <c r="D277" s="251" t="str">
        <f>IFERROR(D276/C276-1,"")</f>
        <v/>
      </c>
      <c r="E277" s="251" t="str">
        <f>IFERROR(E276/D276-1,"")</f>
        <v/>
      </c>
      <c r="F277" s="251" t="str">
        <f>IFERROR(F276/E276-1,"")</f>
        <v/>
      </c>
      <c r="G277" s="251" t="str">
        <f>IFERROR(G276/F276-1,"")</f>
        <v/>
      </c>
    </row>
    <row r="278" spans="1:7" ht="15" hidden="1" customHeight="1" x14ac:dyDescent="0.25">
      <c r="A278" s="329">
        <v>278</v>
      </c>
      <c r="B278" s="9"/>
    </row>
    <row r="279" spans="1:7" hidden="1" x14ac:dyDescent="0.25">
      <c r="A279" s="329">
        <v>279</v>
      </c>
      <c r="B279" s="249" t="s">
        <v>36</v>
      </c>
      <c r="C279" s="173">
        <v>2020</v>
      </c>
      <c r="D279" s="173">
        <v>2021</v>
      </c>
      <c r="E279" s="173">
        <v>2022</v>
      </c>
      <c r="F279" s="173">
        <v>2023</v>
      </c>
      <c r="G279" s="173">
        <v>2024</v>
      </c>
    </row>
    <row r="280" spans="1:7" hidden="1" x14ac:dyDescent="0.25">
      <c r="A280" s="329">
        <v>280</v>
      </c>
      <c r="B280" s="107" t="s">
        <v>525</v>
      </c>
      <c r="C280" s="250"/>
      <c r="D280" s="250"/>
      <c r="E280" s="250"/>
      <c r="F280" s="250"/>
      <c r="G280" s="252"/>
    </row>
    <row r="281" spans="1:7" hidden="1" x14ac:dyDescent="0.25">
      <c r="A281" s="329">
        <v>281</v>
      </c>
      <c r="B281" s="107" t="s">
        <v>423</v>
      </c>
      <c r="C281" s="252"/>
      <c r="D281" s="251" t="str">
        <f>IFERROR(D280/C280-1,"")</f>
        <v/>
      </c>
      <c r="E281" s="251" t="str">
        <f>IFERROR(E280/D280-1,"")</f>
        <v/>
      </c>
      <c r="F281" s="251" t="str">
        <f>IFERROR(F280/E280-1,"")</f>
        <v/>
      </c>
      <c r="G281" s="253"/>
    </row>
    <row r="282" spans="1:7" hidden="1" x14ac:dyDescent="0.25">
      <c r="A282" s="329">
        <v>282</v>
      </c>
      <c r="B282" s="107" t="s">
        <v>194</v>
      </c>
      <c r="C282" s="250"/>
      <c r="D282" s="250"/>
      <c r="E282" s="250"/>
      <c r="F282" s="322"/>
      <c r="G282" s="252"/>
    </row>
    <row r="283" spans="1:7" ht="30" hidden="1" x14ac:dyDescent="0.25">
      <c r="A283" s="329">
        <v>283</v>
      </c>
      <c r="B283" s="107" t="s">
        <v>432</v>
      </c>
      <c r="C283" s="252"/>
      <c r="D283" s="251" t="str">
        <f>IFERROR(D282/C282-1,"")</f>
        <v/>
      </c>
      <c r="E283" s="251" t="str">
        <f>IFERROR(E282/D282-1,"")</f>
        <v/>
      </c>
      <c r="F283" s="251" t="str">
        <f>IFERROR(F282/E282-1,"")</f>
        <v/>
      </c>
      <c r="G283" s="253"/>
    </row>
    <row r="284" spans="1:7" ht="18.600000000000001" hidden="1" customHeight="1" x14ac:dyDescent="0.25">
      <c r="A284" s="329">
        <v>284</v>
      </c>
      <c r="B284" s="9"/>
    </row>
    <row r="285" spans="1:7" hidden="1" x14ac:dyDescent="0.25">
      <c r="A285" s="329">
        <v>285</v>
      </c>
      <c r="B285" s="249" t="s">
        <v>429</v>
      </c>
      <c r="C285" s="173">
        <v>2020</v>
      </c>
      <c r="D285" s="173">
        <v>2021</v>
      </c>
      <c r="E285" s="173">
        <v>2022</v>
      </c>
      <c r="F285" s="173">
        <v>2023</v>
      </c>
      <c r="G285" s="173">
        <v>2024</v>
      </c>
    </row>
    <row r="286" spans="1:7" hidden="1" x14ac:dyDescent="0.25">
      <c r="A286" s="329">
        <v>286</v>
      </c>
      <c r="B286" s="107" t="s">
        <v>525</v>
      </c>
      <c r="C286" s="250" t="str">
        <f>IF(C280="","",IFERROR(C280-C274,""))</f>
        <v/>
      </c>
      <c r="D286" s="250" t="str">
        <f>IF(D280="","",IFERROR(D280-D274,""))</f>
        <v/>
      </c>
      <c r="E286" s="250" t="str">
        <f>IF(E280="","",IFERROR(E280-E274,""))</f>
        <v/>
      </c>
      <c r="F286" s="250" t="str">
        <f>IF(F280="","",IFERROR(F280-F274,""))</f>
        <v/>
      </c>
      <c r="G286" s="252"/>
    </row>
    <row r="287" spans="1:7" hidden="1" x14ac:dyDescent="0.25">
      <c r="A287" s="329">
        <v>287</v>
      </c>
      <c r="B287" s="107" t="s">
        <v>526</v>
      </c>
      <c r="C287" s="251" t="str">
        <f>IFERROR(C280/C274-1,"")</f>
        <v/>
      </c>
      <c r="D287" s="251" t="str">
        <f>IFERROR(D280/D274-1,"")</f>
        <v/>
      </c>
      <c r="E287" s="251" t="str">
        <f>IFERROR(E280/E274-1,"")</f>
        <v/>
      </c>
      <c r="F287" s="251" t="str">
        <f>IFERROR(F280/F274-1,"")</f>
        <v/>
      </c>
      <c r="G287" s="253"/>
    </row>
    <row r="288" spans="1:7" hidden="1" x14ac:dyDescent="0.25">
      <c r="A288" s="329">
        <v>288</v>
      </c>
      <c r="B288" s="107" t="s">
        <v>194</v>
      </c>
      <c r="C288" s="250" t="str">
        <f>IF(C282="","",IFERROR(C282-C276,""))</f>
        <v/>
      </c>
      <c r="D288" s="250" t="str">
        <f>IF(D282="","",IFERROR(D282-D276,""))</f>
        <v/>
      </c>
      <c r="E288" s="250" t="str">
        <f>IF(E282="","",IFERROR(E282-E276,""))</f>
        <v/>
      </c>
      <c r="F288" s="250" t="str">
        <f>IF(F282="","",IFERROR(F282-F276,""))</f>
        <v/>
      </c>
      <c r="G288" s="252"/>
    </row>
    <row r="289" spans="1:10" hidden="1" x14ac:dyDescent="0.25">
      <c r="A289" s="329">
        <v>289</v>
      </c>
      <c r="B289" s="107" t="s">
        <v>433</v>
      </c>
      <c r="C289" s="251" t="str">
        <f>IFERROR(C282/C276-1,"")</f>
        <v/>
      </c>
      <c r="D289" s="251" t="str">
        <f>IFERROR(D282/D276-1,"")</f>
        <v/>
      </c>
      <c r="E289" s="251" t="str">
        <f>IFERROR(E282/E276-1,"")</f>
        <v/>
      </c>
      <c r="F289" s="251" t="str">
        <f>IFERROR(F282/F276-1,"")</f>
        <v/>
      </c>
      <c r="G289" s="253"/>
    </row>
    <row r="290" spans="1:10" hidden="1" x14ac:dyDescent="0.25">
      <c r="A290" s="329">
        <v>290</v>
      </c>
      <c r="B290" s="9"/>
    </row>
    <row r="291" spans="1:10" ht="15.75" hidden="1" x14ac:dyDescent="0.25">
      <c r="A291" s="329">
        <v>291</v>
      </c>
      <c r="B291" s="214" t="s">
        <v>329</v>
      </c>
      <c r="C291" s="402"/>
      <c r="D291" s="403"/>
      <c r="E291" s="404"/>
      <c r="F291" s="404"/>
      <c r="G291" s="404"/>
      <c r="H291"/>
      <c r="I291"/>
      <c r="J291"/>
    </row>
    <row r="292" spans="1:10" ht="18" hidden="1" customHeight="1" x14ac:dyDescent="0.25">
      <c r="A292" s="329">
        <v>292</v>
      </c>
      <c r="B292"/>
      <c r="C292"/>
      <c r="D292"/>
      <c r="E292"/>
      <c r="F292"/>
      <c r="G292"/>
      <c r="H292"/>
      <c r="I292"/>
      <c r="J292"/>
    </row>
    <row r="293" spans="1:10" hidden="1" x14ac:dyDescent="0.25">
      <c r="A293" s="329">
        <v>293</v>
      </c>
      <c r="B293" s="249" t="s">
        <v>422</v>
      </c>
      <c r="C293" s="173">
        <v>2020</v>
      </c>
      <c r="D293" s="173">
        <v>2021</v>
      </c>
      <c r="E293" s="173">
        <v>2022</v>
      </c>
      <c r="F293" s="173">
        <v>2023</v>
      </c>
      <c r="G293" s="173">
        <v>2024</v>
      </c>
    </row>
    <row r="294" spans="1:10" ht="14.45" hidden="1" customHeight="1" x14ac:dyDescent="0.25">
      <c r="A294" s="329">
        <v>294</v>
      </c>
      <c r="B294" s="107" t="s">
        <v>525</v>
      </c>
      <c r="C294" s="250"/>
      <c r="D294" s="250"/>
      <c r="E294" s="250"/>
      <c r="F294" s="250"/>
      <c r="G294" s="250"/>
    </row>
    <row r="295" spans="1:10" hidden="1" x14ac:dyDescent="0.25">
      <c r="A295" s="329">
        <v>295</v>
      </c>
      <c r="B295" s="107" t="s">
        <v>423</v>
      </c>
      <c r="C295" s="252"/>
      <c r="D295" s="251" t="str">
        <f>IFERROR(D294/C294-1,"")</f>
        <v/>
      </c>
      <c r="E295" s="251" t="str">
        <f>IFERROR(E294/D294-1,"")</f>
        <v/>
      </c>
      <c r="F295" s="251" t="str">
        <f>IFERROR(F294/E294-1,"")</f>
        <v/>
      </c>
      <c r="G295" s="251" t="str">
        <f>IFERROR(G294/F294-1,"")</f>
        <v/>
      </c>
    </row>
    <row r="296" spans="1:10" hidden="1" x14ac:dyDescent="0.25">
      <c r="A296" s="329">
        <v>296</v>
      </c>
      <c r="B296" s="107" t="s">
        <v>194</v>
      </c>
      <c r="C296" s="250"/>
      <c r="D296" s="250"/>
      <c r="E296" s="250"/>
      <c r="F296" s="250"/>
      <c r="G296" s="250"/>
    </row>
    <row r="297" spans="1:10" ht="30" hidden="1" x14ac:dyDescent="0.25">
      <c r="A297" s="329">
        <v>297</v>
      </c>
      <c r="B297" s="107" t="s">
        <v>432</v>
      </c>
      <c r="C297" s="252"/>
      <c r="D297" s="251" t="str">
        <f>IFERROR(D296/C296-1,"")</f>
        <v/>
      </c>
      <c r="E297" s="251" t="str">
        <f>IFERROR(E296/D296-1,"")</f>
        <v/>
      </c>
      <c r="F297" s="251" t="str">
        <f>IFERROR(F296/E296-1,"")</f>
        <v/>
      </c>
      <c r="G297" s="251" t="str">
        <f>IFERROR(G296/F296-1,"")</f>
        <v/>
      </c>
    </row>
    <row r="298" spans="1:10" ht="15" hidden="1" customHeight="1" x14ac:dyDescent="0.25">
      <c r="A298" s="329">
        <v>298</v>
      </c>
      <c r="B298" s="9"/>
    </row>
    <row r="299" spans="1:10" hidden="1" x14ac:dyDescent="0.25">
      <c r="A299" s="329">
        <v>299</v>
      </c>
      <c r="B299" s="249" t="s">
        <v>36</v>
      </c>
      <c r="C299" s="173">
        <v>2020</v>
      </c>
      <c r="D299" s="173">
        <v>2021</v>
      </c>
      <c r="E299" s="173">
        <v>2022</v>
      </c>
      <c r="F299" s="173">
        <v>2023</v>
      </c>
      <c r="G299" s="173">
        <v>2024</v>
      </c>
    </row>
    <row r="300" spans="1:10" hidden="1" x14ac:dyDescent="0.25">
      <c r="A300" s="329">
        <v>300</v>
      </c>
      <c r="B300" s="107" t="s">
        <v>525</v>
      </c>
      <c r="C300" s="250"/>
      <c r="D300" s="250"/>
      <c r="E300" s="250"/>
      <c r="F300" s="250"/>
      <c r="G300" s="252"/>
    </row>
    <row r="301" spans="1:10" hidden="1" x14ac:dyDescent="0.25">
      <c r="A301" s="329">
        <v>301</v>
      </c>
      <c r="B301" s="107" t="s">
        <v>423</v>
      </c>
      <c r="C301" s="252"/>
      <c r="D301" s="251" t="str">
        <f>IFERROR(D300/C300-1,"")</f>
        <v/>
      </c>
      <c r="E301" s="251" t="str">
        <f>IFERROR(E300/D300-1,"")</f>
        <v/>
      </c>
      <c r="F301" s="251" t="str">
        <f>IFERROR(F300/E300-1,"")</f>
        <v/>
      </c>
      <c r="G301" s="253"/>
    </row>
    <row r="302" spans="1:10" hidden="1" x14ac:dyDescent="0.25">
      <c r="A302" s="329">
        <v>302</v>
      </c>
      <c r="B302" s="107" t="s">
        <v>194</v>
      </c>
      <c r="C302" s="250"/>
      <c r="D302" s="250"/>
      <c r="E302" s="250"/>
      <c r="F302" s="322"/>
      <c r="G302" s="252"/>
    </row>
    <row r="303" spans="1:10" ht="30" hidden="1" x14ac:dyDescent="0.25">
      <c r="A303" s="329">
        <v>303</v>
      </c>
      <c r="B303" s="107" t="s">
        <v>432</v>
      </c>
      <c r="C303" s="252"/>
      <c r="D303" s="251" t="str">
        <f>IFERROR(D302/C302-1,"")</f>
        <v/>
      </c>
      <c r="E303" s="251" t="str">
        <f>IFERROR(E302/D302-1,"")</f>
        <v/>
      </c>
      <c r="F303" s="251" t="str">
        <f>IFERROR(F302/E302-1,"")</f>
        <v/>
      </c>
      <c r="G303" s="253"/>
    </row>
    <row r="304" spans="1:10" ht="18.600000000000001" hidden="1" customHeight="1" x14ac:dyDescent="0.25">
      <c r="A304" s="329">
        <v>304</v>
      </c>
      <c r="B304" s="9"/>
    </row>
    <row r="305" spans="1:10" hidden="1" x14ac:dyDescent="0.25">
      <c r="A305" s="329">
        <v>305</v>
      </c>
      <c r="B305" s="249" t="s">
        <v>429</v>
      </c>
      <c r="C305" s="173">
        <v>2020</v>
      </c>
      <c r="D305" s="173">
        <v>2021</v>
      </c>
      <c r="E305" s="173">
        <v>2022</v>
      </c>
      <c r="F305" s="173">
        <v>2023</v>
      </c>
      <c r="G305" s="173">
        <v>2024</v>
      </c>
    </row>
    <row r="306" spans="1:10" hidden="1" x14ac:dyDescent="0.25">
      <c r="A306" s="329">
        <v>306</v>
      </c>
      <c r="B306" s="107" t="s">
        <v>525</v>
      </c>
      <c r="C306" s="250" t="str">
        <f>IF(C300="","",IFERROR(C300-C294,""))</f>
        <v/>
      </c>
      <c r="D306" s="250" t="str">
        <f>IF(D300="","",IFERROR(D300-D294,""))</f>
        <v/>
      </c>
      <c r="E306" s="250" t="str">
        <f>IF(E300="","",IFERROR(E300-E294,""))</f>
        <v/>
      </c>
      <c r="F306" s="250" t="str">
        <f>IF(F300="","",IFERROR(F300-F294,""))</f>
        <v/>
      </c>
      <c r="G306" s="252"/>
    </row>
    <row r="307" spans="1:10" hidden="1" x14ac:dyDescent="0.25">
      <c r="A307" s="329">
        <v>307</v>
      </c>
      <c r="B307" s="107" t="s">
        <v>526</v>
      </c>
      <c r="C307" s="251" t="str">
        <f>IFERROR(C300/C294-1,"")</f>
        <v/>
      </c>
      <c r="D307" s="251" t="str">
        <f>IFERROR(D300/D294-1,"")</f>
        <v/>
      </c>
      <c r="E307" s="251" t="str">
        <f>IFERROR(E300/E294-1,"")</f>
        <v/>
      </c>
      <c r="F307" s="251" t="str">
        <f>IFERROR(F300/F294-1,"")</f>
        <v/>
      </c>
      <c r="G307" s="253"/>
    </row>
    <row r="308" spans="1:10" hidden="1" x14ac:dyDescent="0.25">
      <c r="A308" s="329">
        <v>308</v>
      </c>
      <c r="B308" s="107" t="s">
        <v>194</v>
      </c>
      <c r="C308" s="250" t="str">
        <f>IF(C302="","",IFERROR(C302-C296,""))</f>
        <v/>
      </c>
      <c r="D308" s="250" t="str">
        <f>IF(D302="","",IFERROR(D302-D296,""))</f>
        <v/>
      </c>
      <c r="E308" s="250" t="str">
        <f>IF(E302="","",IFERROR(E302-E296,""))</f>
        <v/>
      </c>
      <c r="F308" s="250" t="str">
        <f>IF(F302="","",IFERROR(F302-F296,""))</f>
        <v/>
      </c>
      <c r="G308" s="252"/>
    </row>
    <row r="309" spans="1:10" hidden="1" x14ac:dyDescent="0.25">
      <c r="A309" s="329">
        <v>309</v>
      </c>
      <c r="B309" s="107" t="s">
        <v>433</v>
      </c>
      <c r="C309" s="251" t="str">
        <f>IFERROR(C302/C296-1,"")</f>
        <v/>
      </c>
      <c r="D309" s="251" t="str">
        <f>IFERROR(D302/D296-1,"")</f>
        <v/>
      </c>
      <c r="E309" s="251" t="str">
        <f>IFERROR(E302/E296-1,"")</f>
        <v/>
      </c>
      <c r="F309" s="251" t="str">
        <f>IFERROR(F302/F296-1,"")</f>
        <v/>
      </c>
      <c r="G309" s="253"/>
    </row>
    <row r="310" spans="1:10" hidden="1" x14ac:dyDescent="0.25">
      <c r="A310" s="329">
        <v>310</v>
      </c>
      <c r="B310" s="9"/>
    </row>
    <row r="311" spans="1:10" ht="15.75" hidden="1" x14ac:dyDescent="0.25">
      <c r="A311" s="329">
        <v>311</v>
      </c>
      <c r="B311" s="214" t="s">
        <v>329</v>
      </c>
      <c r="C311" s="402"/>
      <c r="D311" s="403"/>
      <c r="E311" s="404"/>
      <c r="F311" s="404"/>
      <c r="G311" s="404"/>
      <c r="H311"/>
      <c r="I311"/>
      <c r="J311"/>
    </row>
    <row r="312" spans="1:10" ht="18" hidden="1" customHeight="1" x14ac:dyDescent="0.25">
      <c r="A312" s="329">
        <v>312</v>
      </c>
      <c r="B312"/>
      <c r="C312"/>
      <c r="D312"/>
      <c r="E312"/>
      <c r="F312"/>
      <c r="G312"/>
      <c r="H312"/>
      <c r="I312"/>
      <c r="J312"/>
    </row>
    <row r="313" spans="1:10" hidden="1" x14ac:dyDescent="0.25">
      <c r="A313" s="329">
        <v>313</v>
      </c>
      <c r="B313" s="249" t="s">
        <v>422</v>
      </c>
      <c r="C313" s="173">
        <v>2020</v>
      </c>
      <c r="D313" s="173">
        <v>2021</v>
      </c>
      <c r="E313" s="173">
        <v>2022</v>
      </c>
      <c r="F313" s="173">
        <v>2023</v>
      </c>
      <c r="G313" s="173">
        <v>2024</v>
      </c>
    </row>
    <row r="314" spans="1:10" ht="14.45" hidden="1" customHeight="1" x14ac:dyDescent="0.25">
      <c r="A314" s="329">
        <v>314</v>
      </c>
      <c r="B314" s="107" t="s">
        <v>525</v>
      </c>
      <c r="C314" s="250"/>
      <c r="D314" s="250"/>
      <c r="E314" s="250"/>
      <c r="F314" s="250"/>
      <c r="G314" s="250"/>
    </row>
    <row r="315" spans="1:10" hidden="1" x14ac:dyDescent="0.25">
      <c r="A315" s="329">
        <v>315</v>
      </c>
      <c r="B315" s="107" t="s">
        <v>423</v>
      </c>
      <c r="C315" s="252"/>
      <c r="D315" s="251" t="str">
        <f>IFERROR(D314/C314-1,"")</f>
        <v/>
      </c>
      <c r="E315" s="251" t="str">
        <f>IFERROR(E314/D314-1,"")</f>
        <v/>
      </c>
      <c r="F315" s="251" t="str">
        <f>IFERROR(F314/E314-1,"")</f>
        <v/>
      </c>
      <c r="G315" s="251" t="str">
        <f>IFERROR(G314/F314-1,"")</f>
        <v/>
      </c>
    </row>
    <row r="316" spans="1:10" hidden="1" x14ac:dyDescent="0.25">
      <c r="A316" s="329">
        <v>316</v>
      </c>
      <c r="B316" s="107" t="s">
        <v>194</v>
      </c>
      <c r="C316" s="250"/>
      <c r="D316" s="250"/>
      <c r="E316" s="250"/>
      <c r="F316" s="250"/>
      <c r="G316" s="250"/>
    </row>
    <row r="317" spans="1:10" ht="30" hidden="1" x14ac:dyDescent="0.25">
      <c r="A317" s="329">
        <v>317</v>
      </c>
      <c r="B317" s="107" t="s">
        <v>432</v>
      </c>
      <c r="C317" s="252"/>
      <c r="D317" s="251" t="str">
        <f>IFERROR(D316/C316-1,"")</f>
        <v/>
      </c>
      <c r="E317" s="251" t="str">
        <f>IFERROR(E316/D316-1,"")</f>
        <v/>
      </c>
      <c r="F317" s="251" t="str">
        <f>IFERROR(F316/E316-1,"")</f>
        <v/>
      </c>
      <c r="G317" s="251" t="str">
        <f>IFERROR(G316/F316-1,"")</f>
        <v/>
      </c>
    </row>
    <row r="318" spans="1:10" ht="15" hidden="1" customHeight="1" x14ac:dyDescent="0.25">
      <c r="A318" s="329">
        <v>318</v>
      </c>
      <c r="B318" s="9"/>
    </row>
    <row r="319" spans="1:10" hidden="1" x14ac:dyDescent="0.25">
      <c r="A319" s="329">
        <v>319</v>
      </c>
      <c r="B319" s="249" t="s">
        <v>36</v>
      </c>
      <c r="C319" s="173">
        <v>2020</v>
      </c>
      <c r="D319" s="173">
        <v>2021</v>
      </c>
      <c r="E319" s="173">
        <v>2022</v>
      </c>
      <c r="F319" s="173">
        <v>2023</v>
      </c>
      <c r="G319" s="173">
        <v>2024</v>
      </c>
    </row>
    <row r="320" spans="1:10" hidden="1" x14ac:dyDescent="0.25">
      <c r="A320" s="329">
        <v>320</v>
      </c>
      <c r="B320" s="107" t="s">
        <v>525</v>
      </c>
      <c r="C320" s="250"/>
      <c r="D320" s="250"/>
      <c r="E320" s="250"/>
      <c r="F320" s="250"/>
      <c r="G320" s="252"/>
    </row>
    <row r="321" spans="1:7" hidden="1" x14ac:dyDescent="0.25">
      <c r="A321" s="329">
        <v>321</v>
      </c>
      <c r="B321" s="107" t="s">
        <v>423</v>
      </c>
      <c r="C321" s="252"/>
      <c r="D321" s="251" t="str">
        <f>IFERROR(D320/C320-1,"")</f>
        <v/>
      </c>
      <c r="E321" s="251" t="str">
        <f>IFERROR(E320/D320-1,"")</f>
        <v/>
      </c>
      <c r="F321" s="251" t="str">
        <f>IFERROR(F320/E320-1,"")</f>
        <v/>
      </c>
      <c r="G321" s="253"/>
    </row>
    <row r="322" spans="1:7" hidden="1" x14ac:dyDescent="0.25">
      <c r="A322" s="329">
        <v>322</v>
      </c>
      <c r="B322" s="107" t="s">
        <v>194</v>
      </c>
      <c r="C322" s="250"/>
      <c r="D322" s="250"/>
      <c r="E322" s="250"/>
      <c r="F322" s="322"/>
      <c r="G322" s="252"/>
    </row>
    <row r="323" spans="1:7" ht="30" hidden="1" x14ac:dyDescent="0.25">
      <c r="A323" s="329">
        <v>323</v>
      </c>
      <c r="B323" s="107" t="s">
        <v>432</v>
      </c>
      <c r="C323" s="252"/>
      <c r="D323" s="251" t="str">
        <f>IFERROR(D322/C322-1,"")</f>
        <v/>
      </c>
      <c r="E323" s="251" t="str">
        <f>IFERROR(E322/D322-1,"")</f>
        <v/>
      </c>
      <c r="F323" s="251" t="str">
        <f>IFERROR(F322/E322-1,"")</f>
        <v/>
      </c>
      <c r="G323" s="253"/>
    </row>
    <row r="324" spans="1:7" ht="18.600000000000001" hidden="1" customHeight="1" x14ac:dyDescent="0.25">
      <c r="A324" s="329">
        <v>324</v>
      </c>
      <c r="B324" s="9"/>
    </row>
    <row r="325" spans="1:7" hidden="1" x14ac:dyDescent="0.25">
      <c r="A325" s="329">
        <v>325</v>
      </c>
      <c r="B325" s="249" t="s">
        <v>429</v>
      </c>
      <c r="C325" s="173">
        <v>2020</v>
      </c>
      <c r="D325" s="173">
        <v>2021</v>
      </c>
      <c r="E325" s="173">
        <v>2022</v>
      </c>
      <c r="F325" s="173">
        <v>2023</v>
      </c>
      <c r="G325" s="173">
        <v>2024</v>
      </c>
    </row>
    <row r="326" spans="1:7" hidden="1" x14ac:dyDescent="0.25">
      <c r="A326" s="329">
        <v>326</v>
      </c>
      <c r="B326" s="107" t="s">
        <v>525</v>
      </c>
      <c r="C326" s="250" t="str">
        <f>IF(C320="","",IFERROR(C320-C314,""))</f>
        <v/>
      </c>
      <c r="D326" s="250" t="str">
        <f>IF(D320="","",IFERROR(D320-D314,""))</f>
        <v/>
      </c>
      <c r="E326" s="250" t="str">
        <f>IF(E320="","",IFERROR(E320-E314,""))</f>
        <v/>
      </c>
      <c r="F326" s="250" t="str">
        <f>IF(F320="","",IFERROR(F320-F314,""))</f>
        <v/>
      </c>
      <c r="G326" s="252"/>
    </row>
    <row r="327" spans="1:7" hidden="1" x14ac:dyDescent="0.25">
      <c r="A327" s="329">
        <v>327</v>
      </c>
      <c r="B327" s="107" t="s">
        <v>526</v>
      </c>
      <c r="C327" s="251" t="str">
        <f>IFERROR(C320/C314-1,"")</f>
        <v/>
      </c>
      <c r="D327" s="251" t="str">
        <f>IFERROR(D320/D314-1,"")</f>
        <v/>
      </c>
      <c r="E327" s="251" t="str">
        <f>IFERROR(E320/E314-1,"")</f>
        <v/>
      </c>
      <c r="F327" s="251" t="str">
        <f>IFERROR(F320/F314-1,"")</f>
        <v/>
      </c>
      <c r="G327" s="253"/>
    </row>
    <row r="328" spans="1:7" hidden="1" x14ac:dyDescent="0.25">
      <c r="A328" s="329">
        <v>328</v>
      </c>
      <c r="B328" s="107" t="s">
        <v>194</v>
      </c>
      <c r="C328" s="250" t="str">
        <f>IF(C322="","",IFERROR(C322-C316,""))</f>
        <v/>
      </c>
      <c r="D328" s="250" t="str">
        <f>IF(D322="","",IFERROR(D322-D316,""))</f>
        <v/>
      </c>
      <c r="E328" s="250" t="str">
        <f>IF(E322="","",IFERROR(E322-E316,""))</f>
        <v/>
      </c>
      <c r="F328" s="250" t="str">
        <f>IF(F322="","",IFERROR(F322-F316,""))</f>
        <v/>
      </c>
      <c r="G328" s="252"/>
    </row>
    <row r="329" spans="1:7" hidden="1" x14ac:dyDescent="0.25">
      <c r="A329" s="329">
        <v>329</v>
      </c>
      <c r="B329" s="107" t="s">
        <v>433</v>
      </c>
      <c r="C329" s="251" t="str">
        <f>IFERROR(C322/C316-1,"")</f>
        <v/>
      </c>
      <c r="D329" s="251" t="str">
        <f>IFERROR(D322/D316-1,"")</f>
        <v/>
      </c>
      <c r="E329" s="251" t="str">
        <f>IFERROR(E322/E316-1,"")</f>
        <v/>
      </c>
      <c r="F329" s="251" t="str">
        <f>IFERROR(F322/F316-1,"")</f>
        <v/>
      </c>
      <c r="G329" s="253"/>
    </row>
    <row r="330" spans="1:7" hidden="1" x14ac:dyDescent="0.25">
      <c r="A330" s="241"/>
      <c r="B330" s="9"/>
    </row>
    <row r="331" spans="1:7" x14ac:dyDescent="0.25">
      <c r="A331" s="241"/>
      <c r="B331" s="318"/>
    </row>
  </sheetData>
  <sheetProtection formatCells="0" formatColumns="0" formatRows="0" insertHyperlinks="0"/>
  <mergeCells count="16">
    <mergeCell ref="C8:G8"/>
    <mergeCell ref="C191:G191"/>
    <mergeCell ref="C28:G28"/>
    <mergeCell ref="C48:G48"/>
    <mergeCell ref="C271:G271"/>
    <mergeCell ref="C68:G68"/>
    <mergeCell ref="C88:G88"/>
    <mergeCell ref="C108:G108"/>
    <mergeCell ref="C128:G128"/>
    <mergeCell ref="C148:G148"/>
    <mergeCell ref="C291:G291"/>
    <mergeCell ref="C311:G311"/>
    <mergeCell ref="C171:G171"/>
    <mergeCell ref="C211:G211"/>
    <mergeCell ref="C251:G251"/>
    <mergeCell ref="C231:G231"/>
  </mergeCells>
  <phoneticPr fontId="12" type="noConversion"/>
  <pageMargins left="0.7" right="0.7" top="0.75" bottom="0.75" header="0.3" footer="0.3"/>
  <pageSetup paperSize="9" scale="83" fitToHeight="0"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02">
    <tabColor theme="4" tint="0.59999389629810485"/>
    <pageSetUpPr fitToPage="1"/>
  </sheetPr>
  <dimension ref="A1:C17"/>
  <sheetViews>
    <sheetView showGridLines="0" zoomScaleNormal="100" workbookViewId="0">
      <selection activeCell="B2" sqref="B2"/>
    </sheetView>
  </sheetViews>
  <sheetFormatPr defaultColWidth="9.140625" defaultRowHeight="15" x14ac:dyDescent="0.25"/>
  <cols>
    <col min="1" max="1" width="9.140625" style="4"/>
    <col min="2" max="2" width="100.7109375" customWidth="1"/>
  </cols>
  <sheetData>
    <row r="1" spans="1:3" ht="15" customHeight="1" x14ac:dyDescent="0.25">
      <c r="A1" s="4">
        <v>1</v>
      </c>
      <c r="B1" s="4" t="s">
        <v>0</v>
      </c>
      <c r="C1" s="4">
        <v>2023</v>
      </c>
    </row>
    <row r="2" spans="1:3" s="8" customFormat="1" ht="21" x14ac:dyDescent="0.25">
      <c r="A2" s="87">
        <v>2</v>
      </c>
      <c r="B2" s="104" t="s">
        <v>19</v>
      </c>
      <c r="C2"/>
    </row>
    <row r="3" spans="1:3" s="8" customFormat="1" x14ac:dyDescent="0.25">
      <c r="A3" s="86">
        <v>3</v>
      </c>
      <c r="C3"/>
    </row>
    <row r="4" spans="1:3" s="8" customFormat="1" ht="19.5" x14ac:dyDescent="0.25">
      <c r="A4" s="86">
        <v>4</v>
      </c>
      <c r="B4" s="113" t="s">
        <v>186</v>
      </c>
      <c r="C4"/>
    </row>
    <row r="5" spans="1:3" s="8" customFormat="1" x14ac:dyDescent="0.25">
      <c r="A5" s="86">
        <v>5</v>
      </c>
      <c r="B5" s="18"/>
      <c r="C5"/>
    </row>
    <row r="6" spans="1:3" s="8" customFormat="1" x14ac:dyDescent="0.25">
      <c r="A6" s="86">
        <v>6</v>
      </c>
      <c r="C6"/>
    </row>
    <row r="7" spans="1:3" s="8" customFormat="1" ht="15.75" x14ac:dyDescent="0.25">
      <c r="A7" s="86">
        <v>7</v>
      </c>
      <c r="B7" s="112" t="s">
        <v>187</v>
      </c>
      <c r="C7"/>
    </row>
    <row r="8" spans="1:3" s="8" customFormat="1" x14ac:dyDescent="0.25">
      <c r="A8" s="86">
        <v>8</v>
      </c>
      <c r="B8" s="399" t="s">
        <v>185</v>
      </c>
      <c r="C8"/>
    </row>
    <row r="9" spans="1:3" x14ac:dyDescent="0.25">
      <c r="A9" s="4">
        <v>9</v>
      </c>
      <c r="B9" s="400"/>
    </row>
    <row r="10" spans="1:3" x14ac:dyDescent="0.25">
      <c r="A10" s="4">
        <v>10</v>
      </c>
      <c r="B10" s="401"/>
    </row>
    <row r="11" spans="1:3" s="8" customFormat="1" x14ac:dyDescent="0.25">
      <c r="A11" s="86">
        <v>11</v>
      </c>
      <c r="C11"/>
    </row>
    <row r="12" spans="1:3" s="8" customFormat="1" ht="31.5" x14ac:dyDescent="0.25">
      <c r="A12" s="86">
        <v>12</v>
      </c>
      <c r="B12" s="112" t="s">
        <v>189</v>
      </c>
      <c r="C12"/>
    </row>
    <row r="13" spans="1:3" s="8" customFormat="1" x14ac:dyDescent="0.25">
      <c r="A13" s="86">
        <v>13</v>
      </c>
      <c r="B13" s="399" t="s">
        <v>188</v>
      </c>
      <c r="C13"/>
    </row>
    <row r="14" spans="1:3" x14ac:dyDescent="0.25">
      <c r="A14" s="4">
        <v>14</v>
      </c>
      <c r="B14" s="400"/>
    </row>
    <row r="15" spans="1:3" x14ac:dyDescent="0.25">
      <c r="A15" s="4">
        <v>15</v>
      </c>
      <c r="B15" s="401"/>
    </row>
    <row r="16" spans="1:3" s="8" customFormat="1" x14ac:dyDescent="0.25">
      <c r="A16" s="86">
        <v>16</v>
      </c>
      <c r="C16"/>
    </row>
    <row r="17" spans="1:2" ht="13.5" customHeight="1" x14ac:dyDescent="0.25">
      <c r="A17" s="4">
        <v>17</v>
      </c>
      <c r="B17" s="69"/>
    </row>
  </sheetData>
  <mergeCells count="2">
    <mergeCell ref="B8:B10"/>
    <mergeCell ref="B13:B15"/>
  </mergeCells>
  <pageMargins left="0.7" right="0.7" top="0.75" bottom="0.75" header="0.3" footer="0.3"/>
  <pageSetup paperSize="9" scale="99" fitToHeight="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0">
    <tabColor theme="1"/>
    <pageSetUpPr fitToPage="1"/>
  </sheetPr>
  <dimension ref="A1:C35"/>
  <sheetViews>
    <sheetView showGridLines="0" zoomScaleNormal="100" workbookViewId="0">
      <selection activeCell="B2" sqref="B2:B35"/>
    </sheetView>
  </sheetViews>
  <sheetFormatPr defaultColWidth="9.140625" defaultRowHeight="15" x14ac:dyDescent="0.25"/>
  <cols>
    <col min="1" max="1" width="9.140625" style="89"/>
    <col min="2" max="2" width="100.7109375" style="34" customWidth="1"/>
    <col min="3" max="16384" width="9.140625" style="34"/>
  </cols>
  <sheetData>
    <row r="1" spans="1:3" s="33" customFormat="1" x14ac:dyDescent="0.25">
      <c r="A1" s="85" t="s">
        <v>15</v>
      </c>
      <c r="B1" s="724" t="s">
        <v>0</v>
      </c>
      <c r="C1" s="724">
        <v>2023</v>
      </c>
    </row>
    <row r="2" spans="1:3" ht="25.9" customHeight="1" x14ac:dyDescent="0.25">
      <c r="A2" s="89">
        <v>2</v>
      </c>
      <c r="B2" s="391" t="s">
        <v>60</v>
      </c>
    </row>
    <row r="3" spans="1:3" x14ac:dyDescent="0.25">
      <c r="B3" s="391"/>
    </row>
    <row r="4" spans="1:3" x14ac:dyDescent="0.25">
      <c r="B4" s="391"/>
    </row>
    <row r="5" spans="1:3" x14ac:dyDescent="0.25">
      <c r="B5" s="391"/>
    </row>
    <row r="6" spans="1:3" x14ac:dyDescent="0.25">
      <c r="B6" s="391"/>
    </row>
    <row r="7" spans="1:3" x14ac:dyDescent="0.25">
      <c r="B7" s="391"/>
    </row>
    <row r="8" spans="1:3" x14ac:dyDescent="0.25">
      <c r="B8" s="391"/>
    </row>
    <row r="9" spans="1:3" x14ac:dyDescent="0.25">
      <c r="B9" s="391"/>
    </row>
    <row r="10" spans="1:3" x14ac:dyDescent="0.25">
      <c r="B10" s="391"/>
    </row>
    <row r="11" spans="1:3" x14ac:dyDescent="0.25">
      <c r="B11" s="391"/>
    </row>
    <row r="12" spans="1:3" x14ac:dyDescent="0.25">
      <c r="B12" s="391"/>
    </row>
    <row r="13" spans="1:3" x14ac:dyDescent="0.25">
      <c r="B13" s="391"/>
    </row>
    <row r="14" spans="1:3" x14ac:dyDescent="0.25">
      <c r="B14" s="391"/>
    </row>
    <row r="15" spans="1:3" x14ac:dyDescent="0.25">
      <c r="B15" s="391"/>
    </row>
    <row r="16" spans="1:3" x14ac:dyDescent="0.25">
      <c r="B16" s="391"/>
    </row>
    <row r="17" spans="2:2" x14ac:dyDescent="0.25">
      <c r="B17" s="391"/>
    </row>
    <row r="18" spans="2:2" x14ac:dyDescent="0.25">
      <c r="B18" s="391"/>
    </row>
    <row r="19" spans="2:2" x14ac:dyDescent="0.25">
      <c r="B19" s="391"/>
    </row>
    <row r="20" spans="2:2" x14ac:dyDescent="0.25">
      <c r="B20" s="391"/>
    </row>
    <row r="21" spans="2:2" x14ac:dyDescent="0.25">
      <c r="B21" s="391"/>
    </row>
    <row r="22" spans="2:2" x14ac:dyDescent="0.25">
      <c r="B22" s="391"/>
    </row>
    <row r="23" spans="2:2" x14ac:dyDescent="0.25">
      <c r="B23" s="391"/>
    </row>
    <row r="24" spans="2:2" x14ac:dyDescent="0.25">
      <c r="B24" s="391"/>
    </row>
    <row r="25" spans="2:2" x14ac:dyDescent="0.25">
      <c r="B25" s="391"/>
    </row>
    <row r="26" spans="2:2" x14ac:dyDescent="0.25">
      <c r="B26" s="391"/>
    </row>
    <row r="27" spans="2:2" x14ac:dyDescent="0.25">
      <c r="B27" s="391"/>
    </row>
    <row r="28" spans="2:2" x14ac:dyDescent="0.25">
      <c r="B28" s="391"/>
    </row>
    <row r="29" spans="2:2" x14ac:dyDescent="0.25">
      <c r="B29" s="391"/>
    </row>
    <row r="30" spans="2:2" x14ac:dyDescent="0.25">
      <c r="B30" s="391"/>
    </row>
    <row r="31" spans="2:2" x14ac:dyDescent="0.25">
      <c r="B31" s="391"/>
    </row>
    <row r="32" spans="2:2" x14ac:dyDescent="0.25">
      <c r="B32" s="391"/>
    </row>
    <row r="33" spans="2:2" x14ac:dyDescent="0.25">
      <c r="B33" s="391"/>
    </row>
    <row r="34" spans="2:2" x14ac:dyDescent="0.25">
      <c r="B34" s="391"/>
    </row>
    <row r="35" spans="2:2" x14ac:dyDescent="0.25">
      <c r="B35" s="391"/>
    </row>
  </sheetData>
  <sheetProtection formatCells="0" formatColumns="0" formatRows="0" insertHyperlinks="0"/>
  <mergeCells count="1">
    <mergeCell ref="B2:B35"/>
  </mergeCells>
  <phoneticPr fontId="12" type="noConversion"/>
  <pageMargins left="0.7" right="0.7" top="0.75" bottom="0.75" header="0.3" footer="0.3"/>
  <pageSetup paperSize="9" scale="99" fitToHeight="0"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44">
    <tabColor theme="1"/>
    <pageSetUpPr fitToPage="1"/>
  </sheetPr>
  <dimension ref="A1:C35"/>
  <sheetViews>
    <sheetView showGridLines="0" zoomScaleNormal="100" workbookViewId="0">
      <selection activeCell="B2" sqref="B2:B35"/>
    </sheetView>
  </sheetViews>
  <sheetFormatPr defaultColWidth="9.140625" defaultRowHeight="15" x14ac:dyDescent="0.25"/>
  <cols>
    <col min="1" max="1" width="9.140625" style="89"/>
    <col min="2" max="2" width="100.7109375" style="34" customWidth="1"/>
    <col min="3" max="16384" width="9.140625" style="33"/>
  </cols>
  <sheetData>
    <row r="1" spans="1:3" x14ac:dyDescent="0.25">
      <c r="A1" s="85" t="s">
        <v>15</v>
      </c>
      <c r="B1" s="724" t="s">
        <v>0</v>
      </c>
      <c r="C1" s="724">
        <v>2023</v>
      </c>
    </row>
    <row r="2" spans="1:3" ht="25.9" customHeight="1" x14ac:dyDescent="0.25">
      <c r="A2" s="89">
        <v>2</v>
      </c>
      <c r="B2" s="391" t="s">
        <v>61</v>
      </c>
    </row>
    <row r="3" spans="1:3" x14ac:dyDescent="0.25">
      <c r="B3" s="391"/>
    </row>
    <row r="4" spans="1:3" x14ac:dyDescent="0.25">
      <c r="B4" s="391"/>
    </row>
    <row r="5" spans="1:3" x14ac:dyDescent="0.25">
      <c r="B5" s="391"/>
    </row>
    <row r="6" spans="1:3" x14ac:dyDescent="0.25">
      <c r="B6" s="391"/>
    </row>
    <row r="7" spans="1:3" x14ac:dyDescent="0.25">
      <c r="B7" s="391"/>
    </row>
    <row r="8" spans="1:3" x14ac:dyDescent="0.25">
      <c r="B8" s="391"/>
    </row>
    <row r="9" spans="1:3" x14ac:dyDescent="0.25">
      <c r="B9" s="391"/>
    </row>
    <row r="10" spans="1:3" x14ac:dyDescent="0.25">
      <c r="B10" s="391"/>
    </row>
    <row r="11" spans="1:3" x14ac:dyDescent="0.25">
      <c r="B11" s="391"/>
    </row>
    <row r="12" spans="1:3" x14ac:dyDescent="0.25">
      <c r="B12" s="391"/>
    </row>
    <row r="13" spans="1:3" x14ac:dyDescent="0.25">
      <c r="B13" s="391"/>
    </row>
    <row r="14" spans="1:3" x14ac:dyDescent="0.25">
      <c r="B14" s="391"/>
    </row>
    <row r="15" spans="1:3" x14ac:dyDescent="0.25">
      <c r="B15" s="391"/>
    </row>
    <row r="16" spans="1:3" x14ac:dyDescent="0.25">
      <c r="B16" s="391"/>
    </row>
    <row r="17" spans="2:2" x14ac:dyDescent="0.25">
      <c r="B17" s="391"/>
    </row>
    <row r="18" spans="2:2" x14ac:dyDescent="0.25">
      <c r="B18" s="391"/>
    </row>
    <row r="19" spans="2:2" x14ac:dyDescent="0.25">
      <c r="B19" s="391"/>
    </row>
    <row r="20" spans="2:2" x14ac:dyDescent="0.25">
      <c r="B20" s="391"/>
    </row>
    <row r="21" spans="2:2" x14ac:dyDescent="0.25">
      <c r="B21" s="391"/>
    </row>
    <row r="22" spans="2:2" x14ac:dyDescent="0.25">
      <c r="B22" s="391"/>
    </row>
    <row r="23" spans="2:2" x14ac:dyDescent="0.25">
      <c r="B23" s="391"/>
    </row>
    <row r="24" spans="2:2" x14ac:dyDescent="0.25">
      <c r="B24" s="391"/>
    </row>
    <row r="25" spans="2:2" x14ac:dyDescent="0.25">
      <c r="B25" s="391"/>
    </row>
    <row r="26" spans="2:2" x14ac:dyDescent="0.25">
      <c r="B26" s="391"/>
    </row>
    <row r="27" spans="2:2" x14ac:dyDescent="0.25">
      <c r="B27" s="391"/>
    </row>
    <row r="28" spans="2:2" x14ac:dyDescent="0.25">
      <c r="B28" s="391"/>
    </row>
    <row r="29" spans="2:2" x14ac:dyDescent="0.25">
      <c r="B29" s="391"/>
    </row>
    <row r="30" spans="2:2" x14ac:dyDescent="0.25">
      <c r="B30" s="391"/>
    </row>
    <row r="31" spans="2:2" x14ac:dyDescent="0.25">
      <c r="B31" s="391"/>
    </row>
    <row r="32" spans="2:2" x14ac:dyDescent="0.25">
      <c r="B32" s="391"/>
    </row>
    <row r="33" spans="2:2" x14ac:dyDescent="0.25">
      <c r="B33" s="391"/>
    </row>
    <row r="34" spans="2:2" x14ac:dyDescent="0.25">
      <c r="B34" s="391"/>
    </row>
    <row r="35" spans="2:2" x14ac:dyDescent="0.25">
      <c r="B35" s="391"/>
    </row>
  </sheetData>
  <sheetProtection formatCells="0" formatColumns="0" formatRows="0" insertHyperlinks="0"/>
  <mergeCells count="1">
    <mergeCell ref="B2:B35"/>
  </mergeCells>
  <phoneticPr fontId="12" type="noConversion"/>
  <pageMargins left="0.7" right="0.7" top="0.75" bottom="0.75" header="0.3" footer="0.3"/>
  <pageSetup paperSize="9" scale="99" fitToHeight="0"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157">
    <tabColor theme="4" tint="0.59999389629810485"/>
    <pageSetUpPr fitToPage="1"/>
  </sheetPr>
  <dimension ref="A1:K347"/>
  <sheetViews>
    <sheetView showGridLines="0" zoomScaleNormal="100" workbookViewId="0">
      <selection activeCell="B2" sqref="B2:H2"/>
    </sheetView>
  </sheetViews>
  <sheetFormatPr defaultColWidth="9.140625" defaultRowHeight="15" x14ac:dyDescent="0.25"/>
  <cols>
    <col min="1" max="1" width="9.140625" style="241"/>
    <col min="2" max="2" width="30.7109375" customWidth="1"/>
    <col min="3" max="3" width="14.7109375" customWidth="1"/>
    <col min="4" max="5" width="13.7109375" customWidth="1"/>
    <col min="6" max="8" width="10.7109375" customWidth="1"/>
    <col min="9" max="9" width="9.140625" customWidth="1"/>
  </cols>
  <sheetData>
    <row r="1" spans="1:8" s="8" customFormat="1" x14ac:dyDescent="0.25">
      <c r="A1" s="100">
        <v>1</v>
      </c>
      <c r="B1" s="85" t="s">
        <v>0</v>
      </c>
      <c r="C1" s="86">
        <v>2023</v>
      </c>
    </row>
    <row r="2" spans="1:8" s="8" customFormat="1" ht="21" customHeight="1" x14ac:dyDescent="0.25">
      <c r="A2" s="329">
        <v>2</v>
      </c>
      <c r="B2" s="388" t="s">
        <v>62</v>
      </c>
      <c r="C2" s="425"/>
      <c r="D2" s="425"/>
      <c r="E2" s="425"/>
      <c r="F2" s="425"/>
      <c r="G2" s="425"/>
      <c r="H2" s="425"/>
    </row>
    <row r="3" spans="1:8" s="8" customFormat="1" x14ac:dyDescent="0.25">
      <c r="A3" s="329">
        <v>3</v>
      </c>
    </row>
    <row r="4" spans="1:8" s="8" customFormat="1" ht="19.5" x14ac:dyDescent="0.3">
      <c r="A4" s="329">
        <v>4</v>
      </c>
      <c r="B4" s="291" t="s">
        <v>63</v>
      </c>
      <c r="C4" s="291"/>
      <c r="D4" s="291"/>
      <c r="E4" s="291"/>
      <c r="F4" s="291"/>
      <c r="G4" s="291"/>
      <c r="H4" s="291"/>
    </row>
    <row r="5" spans="1:8" s="8" customFormat="1" x14ac:dyDescent="0.25">
      <c r="A5" s="329">
        <v>5</v>
      </c>
    </row>
    <row r="6" spans="1:8" s="8" customFormat="1" ht="15.75" x14ac:dyDescent="0.3">
      <c r="A6" s="329">
        <v>6</v>
      </c>
      <c r="B6" s="426" t="s">
        <v>64</v>
      </c>
      <c r="C6" s="427"/>
      <c r="D6" s="427"/>
      <c r="E6" s="427"/>
      <c r="F6" s="427"/>
      <c r="G6" s="427"/>
      <c r="H6" s="427"/>
    </row>
    <row r="7" spans="1:8" s="8" customFormat="1" x14ac:dyDescent="0.25">
      <c r="A7" s="329">
        <v>7</v>
      </c>
    </row>
    <row r="8" spans="1:8" s="8" customFormat="1" ht="15.6" customHeight="1" x14ac:dyDescent="0.25">
      <c r="A8" s="329">
        <v>8</v>
      </c>
      <c r="B8" s="428" t="s">
        <v>195</v>
      </c>
      <c r="C8" s="427"/>
      <c r="D8" s="427"/>
      <c r="E8" s="427"/>
      <c r="F8" s="427"/>
      <c r="G8" s="427"/>
      <c r="H8" s="427"/>
    </row>
    <row r="9" spans="1:8" s="8" customFormat="1" x14ac:dyDescent="0.25">
      <c r="A9" s="329">
        <v>9</v>
      </c>
    </row>
    <row r="10" spans="1:8" s="8" customFormat="1" ht="48.6" customHeight="1" x14ac:dyDescent="0.25">
      <c r="A10" s="329">
        <v>10</v>
      </c>
      <c r="B10" s="429" t="s">
        <v>465</v>
      </c>
      <c r="C10" s="430"/>
      <c r="D10" s="430"/>
      <c r="E10" s="430"/>
      <c r="F10" s="430"/>
      <c r="G10" s="430"/>
      <c r="H10" s="431"/>
    </row>
    <row r="11" spans="1:8" s="8" customFormat="1" x14ac:dyDescent="0.25">
      <c r="A11" s="329">
        <v>11</v>
      </c>
    </row>
    <row r="12" spans="1:8" s="8" customFormat="1" ht="15.75" x14ac:dyDescent="0.25">
      <c r="A12" s="329">
        <v>12</v>
      </c>
      <c r="B12" s="421" t="s">
        <v>6</v>
      </c>
      <c r="C12" s="422"/>
      <c r="D12" s="313"/>
    </row>
    <row r="13" spans="1:8" s="8" customFormat="1" x14ac:dyDescent="0.25">
      <c r="A13" s="329">
        <v>13</v>
      </c>
    </row>
    <row r="14" spans="1:8" s="8" customFormat="1" x14ac:dyDescent="0.25">
      <c r="A14" s="329">
        <v>14</v>
      </c>
      <c r="B14" s="405" t="s">
        <v>452</v>
      </c>
      <c r="C14" s="406"/>
      <c r="D14" s="257">
        <v>2020</v>
      </c>
      <c r="E14" s="257">
        <v>2021</v>
      </c>
      <c r="F14" s="257">
        <v>2022</v>
      </c>
      <c r="G14" s="257">
        <v>2023</v>
      </c>
      <c r="H14" s="257">
        <v>2024</v>
      </c>
    </row>
    <row r="15" spans="1:8" s="8" customFormat="1" ht="5.0999999999999996" customHeight="1" x14ac:dyDescent="0.25">
      <c r="A15" s="329">
        <v>15</v>
      </c>
      <c r="B15" s="38"/>
      <c r="C15" s="39"/>
      <c r="D15" s="37"/>
      <c r="E15" s="37"/>
      <c r="F15" s="99"/>
      <c r="G15" s="99"/>
      <c r="H15" s="99"/>
    </row>
    <row r="16" spans="1:8" s="8" customFormat="1" ht="15" customHeight="1" x14ac:dyDescent="0.25">
      <c r="A16" s="329">
        <v>16</v>
      </c>
      <c r="B16" s="423" t="s">
        <v>453</v>
      </c>
      <c r="C16" s="306" t="s">
        <v>454</v>
      </c>
      <c r="D16" s="307" t="s">
        <v>21</v>
      </c>
      <c r="E16" s="307" t="s">
        <v>21</v>
      </c>
      <c r="F16" s="307" t="s">
        <v>21</v>
      </c>
      <c r="G16" s="307" t="s">
        <v>21</v>
      </c>
      <c r="H16" s="307" t="s">
        <v>21</v>
      </c>
    </row>
    <row r="17" spans="1:11" s="8" customFormat="1" ht="15" customHeight="1" x14ac:dyDescent="0.25">
      <c r="A17" s="329">
        <v>17</v>
      </c>
      <c r="B17" s="424"/>
      <c r="C17" s="306" t="s">
        <v>36</v>
      </c>
      <c r="D17" s="307" t="s">
        <v>21</v>
      </c>
      <c r="E17" s="307" t="s">
        <v>21</v>
      </c>
      <c r="F17" s="307" t="s">
        <v>22</v>
      </c>
      <c r="G17" s="309"/>
      <c r="H17" s="308"/>
    </row>
    <row r="18" spans="1:11" s="8" customFormat="1" ht="15" customHeight="1" x14ac:dyDescent="0.25">
      <c r="A18" s="329">
        <v>18</v>
      </c>
      <c r="B18" s="423" t="s">
        <v>455</v>
      </c>
      <c r="C18" s="306" t="s">
        <v>454</v>
      </c>
      <c r="D18" s="307" t="s">
        <v>21</v>
      </c>
      <c r="E18" s="307" t="s">
        <v>22</v>
      </c>
      <c r="F18" s="307" t="s">
        <v>22</v>
      </c>
      <c r="G18" s="307" t="s">
        <v>22</v>
      </c>
      <c r="H18" s="307" t="s">
        <v>22</v>
      </c>
    </row>
    <row r="19" spans="1:11" s="8" customFormat="1" ht="15" customHeight="1" x14ac:dyDescent="0.25">
      <c r="A19" s="329">
        <v>19</v>
      </c>
      <c r="B19" s="424"/>
      <c r="C19" s="306" t="s">
        <v>36</v>
      </c>
      <c r="D19" s="307" t="s">
        <v>22</v>
      </c>
      <c r="E19" s="307" t="s">
        <v>22</v>
      </c>
      <c r="F19" s="307" t="s">
        <v>22</v>
      </c>
      <c r="G19" s="309"/>
      <c r="H19" s="308"/>
    </row>
    <row r="20" spans="1:11" s="8" customFormat="1" ht="15" customHeight="1" x14ac:dyDescent="0.25">
      <c r="A20" s="329">
        <v>20</v>
      </c>
      <c r="B20" s="423" t="s">
        <v>456</v>
      </c>
      <c r="C20" s="306" t="s">
        <v>454</v>
      </c>
      <c r="D20" s="307" t="s">
        <v>21</v>
      </c>
      <c r="E20" s="307" t="s">
        <v>21</v>
      </c>
      <c r="F20" s="307" t="s">
        <v>21</v>
      </c>
      <c r="G20" s="307" t="s">
        <v>21</v>
      </c>
      <c r="H20" s="307" t="s">
        <v>21</v>
      </c>
    </row>
    <row r="21" spans="1:11" s="8" customFormat="1" ht="15" customHeight="1" x14ac:dyDescent="0.25">
      <c r="A21" s="329">
        <v>21</v>
      </c>
      <c r="B21" s="424"/>
      <c r="C21" s="306" t="s">
        <v>36</v>
      </c>
      <c r="D21" s="307" t="s">
        <v>22</v>
      </c>
      <c r="E21" s="307" t="s">
        <v>22</v>
      </c>
      <c r="F21" s="307" t="s">
        <v>22</v>
      </c>
      <c r="G21" s="309"/>
      <c r="H21" s="308"/>
    </row>
    <row r="22" spans="1:11" s="8" customFormat="1" ht="15" customHeight="1" x14ac:dyDescent="0.25">
      <c r="A22" s="329">
        <v>22</v>
      </c>
      <c r="B22" s="423" t="s">
        <v>457</v>
      </c>
      <c r="C22" s="306" t="s">
        <v>454</v>
      </c>
      <c r="D22" s="307" t="s">
        <v>21</v>
      </c>
      <c r="E22" s="307" t="s">
        <v>21</v>
      </c>
      <c r="F22" s="307" t="s">
        <v>21</v>
      </c>
      <c r="G22" s="307" t="s">
        <v>21</v>
      </c>
      <c r="H22" s="307" t="s">
        <v>21</v>
      </c>
    </row>
    <row r="23" spans="1:11" s="8" customFormat="1" ht="15" customHeight="1" x14ac:dyDescent="0.25">
      <c r="A23" s="329">
        <v>23</v>
      </c>
      <c r="B23" s="424"/>
      <c r="C23" s="306" t="s">
        <v>36</v>
      </c>
      <c r="D23" s="307" t="s">
        <v>21</v>
      </c>
      <c r="E23" s="307" t="s">
        <v>22</v>
      </c>
      <c r="F23" s="307" t="s">
        <v>22</v>
      </c>
      <c r="G23" s="309"/>
      <c r="H23" s="308"/>
    </row>
    <row r="24" spans="1:11" s="8" customFormat="1" ht="15" customHeight="1" x14ac:dyDescent="0.25">
      <c r="A24" s="329">
        <v>24</v>
      </c>
      <c r="B24" s="423" t="s">
        <v>458</v>
      </c>
      <c r="C24" s="306" t="s">
        <v>454</v>
      </c>
      <c r="D24" s="307" t="s">
        <v>21</v>
      </c>
      <c r="E24" s="307" t="s">
        <v>21</v>
      </c>
      <c r="F24" s="307" t="s">
        <v>21</v>
      </c>
      <c r="G24" s="307" t="s">
        <v>21</v>
      </c>
      <c r="H24" s="307" t="s">
        <v>21</v>
      </c>
    </row>
    <row r="25" spans="1:11" s="8" customFormat="1" ht="15" customHeight="1" x14ac:dyDescent="0.25">
      <c r="A25" s="329">
        <v>25</v>
      </c>
      <c r="B25" s="424"/>
      <c r="C25" s="306" t="s">
        <v>36</v>
      </c>
      <c r="D25" s="307" t="s">
        <v>22</v>
      </c>
      <c r="E25" s="307" t="s">
        <v>22</v>
      </c>
      <c r="F25" s="307" t="s">
        <v>22</v>
      </c>
      <c r="G25" s="309"/>
      <c r="H25" s="308"/>
    </row>
    <row r="26" spans="1:11" s="8" customFormat="1" ht="15" customHeight="1" x14ac:dyDescent="0.25">
      <c r="A26" s="329">
        <v>26</v>
      </c>
      <c r="B26"/>
      <c r="C26"/>
      <c r="D26"/>
      <c r="E26"/>
      <c r="F26"/>
      <c r="G26"/>
      <c r="H26"/>
      <c r="K26" s="98"/>
    </row>
    <row r="27" spans="1:11" s="8" customFormat="1" x14ac:dyDescent="0.25">
      <c r="A27" s="329">
        <v>27</v>
      </c>
      <c r="B27" s="407" t="s">
        <v>196</v>
      </c>
      <c r="C27" s="408"/>
      <c r="D27" s="408"/>
      <c r="E27" s="408"/>
      <c r="F27" s="408"/>
      <c r="G27" s="408"/>
      <c r="H27" s="409"/>
      <c r="K27" s="98"/>
    </row>
    <row r="28" spans="1:11" s="8" customFormat="1" x14ac:dyDescent="0.25">
      <c r="A28" s="329">
        <v>28</v>
      </c>
      <c r="B28" s="410"/>
      <c r="C28" s="411"/>
      <c r="D28" s="411"/>
      <c r="E28" s="411"/>
      <c r="F28" s="411"/>
      <c r="G28" s="411"/>
      <c r="H28" s="412"/>
      <c r="K28" s="98"/>
    </row>
    <row r="29" spans="1:11" s="8" customFormat="1" x14ac:dyDescent="0.25">
      <c r="A29" s="329">
        <v>29</v>
      </c>
      <c r="B29" s="413"/>
      <c r="C29" s="414"/>
      <c r="D29" s="414"/>
      <c r="E29" s="414"/>
      <c r="F29" s="414"/>
      <c r="G29" s="414"/>
      <c r="H29" s="415"/>
      <c r="K29" s="98"/>
    </row>
    <row r="30" spans="1:11" s="8" customFormat="1" x14ac:dyDescent="0.25">
      <c r="A30" s="329">
        <v>30</v>
      </c>
      <c r="B30" s="416"/>
      <c r="C30" s="417"/>
      <c r="D30" s="417"/>
      <c r="E30" s="417"/>
      <c r="F30" s="417"/>
      <c r="G30" s="417"/>
      <c r="H30" s="418"/>
      <c r="K30" s="98"/>
    </row>
    <row r="31" spans="1:11" s="8" customFormat="1" x14ac:dyDescent="0.25">
      <c r="A31" s="329">
        <v>31</v>
      </c>
      <c r="K31" s="98"/>
    </row>
    <row r="32" spans="1:11" s="8" customFormat="1" x14ac:dyDescent="0.25">
      <c r="A32" s="329">
        <v>32</v>
      </c>
      <c r="B32" s="407" t="s">
        <v>197</v>
      </c>
      <c r="C32" s="408"/>
      <c r="D32" s="408"/>
      <c r="E32" s="408"/>
      <c r="F32" s="408"/>
      <c r="G32" s="408"/>
      <c r="H32" s="409"/>
      <c r="K32" s="98"/>
    </row>
    <row r="33" spans="1:11" s="8" customFormat="1" x14ac:dyDescent="0.25">
      <c r="A33" s="329">
        <v>33</v>
      </c>
      <c r="B33" s="410"/>
      <c r="C33" s="411"/>
      <c r="D33" s="411"/>
      <c r="E33" s="411"/>
      <c r="F33" s="411"/>
      <c r="G33" s="411"/>
      <c r="H33" s="412"/>
      <c r="K33" s="98"/>
    </row>
    <row r="34" spans="1:11" s="8" customFormat="1" x14ac:dyDescent="0.25">
      <c r="A34" s="329">
        <v>34</v>
      </c>
      <c r="B34" s="413"/>
      <c r="C34" s="414"/>
      <c r="D34" s="414"/>
      <c r="E34" s="414"/>
      <c r="F34" s="414"/>
      <c r="G34" s="414"/>
      <c r="H34" s="415"/>
      <c r="K34" s="98"/>
    </row>
    <row r="35" spans="1:11" s="8" customFormat="1" x14ac:dyDescent="0.25">
      <c r="A35" s="329">
        <v>35</v>
      </c>
      <c r="B35" s="416"/>
      <c r="C35" s="417"/>
      <c r="D35" s="417"/>
      <c r="E35" s="417"/>
      <c r="F35" s="417"/>
      <c r="G35" s="417"/>
      <c r="H35" s="418"/>
      <c r="K35" s="98"/>
    </row>
    <row r="36" spans="1:11" s="8" customFormat="1" x14ac:dyDescent="0.25">
      <c r="A36" s="329">
        <v>36</v>
      </c>
      <c r="K36" s="98"/>
    </row>
    <row r="37" spans="1:11" s="8" customFormat="1" ht="30.75" customHeight="1" x14ac:dyDescent="0.25">
      <c r="A37" s="329">
        <v>37</v>
      </c>
      <c r="B37" s="407" t="s">
        <v>198</v>
      </c>
      <c r="C37" s="408"/>
      <c r="D37" s="408"/>
      <c r="E37" s="408"/>
      <c r="F37" s="408"/>
      <c r="G37" s="408"/>
      <c r="H37" s="409"/>
      <c r="K37" s="98"/>
    </row>
    <row r="38" spans="1:11" s="8" customFormat="1" x14ac:dyDescent="0.25">
      <c r="A38" s="329">
        <v>38</v>
      </c>
      <c r="B38" s="410"/>
      <c r="C38" s="411"/>
      <c r="D38" s="411"/>
      <c r="E38" s="411"/>
      <c r="F38" s="411"/>
      <c r="G38" s="411"/>
      <c r="H38" s="412"/>
      <c r="K38" s="98"/>
    </row>
    <row r="39" spans="1:11" s="8" customFormat="1" x14ac:dyDescent="0.25">
      <c r="A39" s="329">
        <v>39</v>
      </c>
      <c r="B39" s="413"/>
      <c r="C39" s="414"/>
      <c r="D39" s="414"/>
      <c r="E39" s="414"/>
      <c r="F39" s="414"/>
      <c r="G39" s="414"/>
      <c r="H39" s="415"/>
      <c r="K39" s="98"/>
    </row>
    <row r="40" spans="1:11" s="8" customFormat="1" x14ac:dyDescent="0.25">
      <c r="A40" s="329">
        <v>40</v>
      </c>
      <c r="B40" s="416"/>
      <c r="C40" s="417"/>
      <c r="D40" s="417"/>
      <c r="E40" s="417"/>
      <c r="F40" s="417"/>
      <c r="G40" s="417"/>
      <c r="H40" s="418"/>
      <c r="K40" s="98"/>
    </row>
    <row r="41" spans="1:11" s="8" customFormat="1" x14ac:dyDescent="0.25">
      <c r="A41" s="329">
        <v>41</v>
      </c>
      <c r="K41" s="98"/>
    </row>
    <row r="42" spans="1:11" s="8" customFormat="1" ht="27" customHeight="1" x14ac:dyDescent="0.25">
      <c r="A42" s="329">
        <v>42</v>
      </c>
      <c r="B42" s="407" t="s">
        <v>199</v>
      </c>
      <c r="C42" s="408"/>
      <c r="D42" s="408"/>
      <c r="E42" s="408"/>
      <c r="F42" s="409"/>
      <c r="G42" s="419" t="s">
        <v>38</v>
      </c>
      <c r="H42" s="420"/>
      <c r="K42" s="98"/>
    </row>
    <row r="43" spans="1:11" s="8" customFormat="1" x14ac:dyDescent="0.25">
      <c r="A43" s="329">
        <v>43</v>
      </c>
      <c r="K43" s="98"/>
    </row>
    <row r="44" spans="1:11" s="8" customFormat="1" x14ac:dyDescent="0.25">
      <c r="A44" s="329">
        <v>44</v>
      </c>
      <c r="B44" s="407" t="s">
        <v>200</v>
      </c>
      <c r="C44" s="408"/>
      <c r="D44" s="408"/>
      <c r="E44" s="408"/>
      <c r="F44" s="408"/>
      <c r="G44" s="408"/>
      <c r="H44" s="409"/>
      <c r="K44" s="98"/>
    </row>
    <row r="45" spans="1:11" s="8" customFormat="1" x14ac:dyDescent="0.25">
      <c r="A45" s="329">
        <v>45</v>
      </c>
      <c r="B45" s="410"/>
      <c r="C45" s="411"/>
      <c r="D45" s="411"/>
      <c r="E45" s="411"/>
      <c r="F45" s="411"/>
      <c r="G45" s="411"/>
      <c r="H45" s="412"/>
      <c r="K45" s="98"/>
    </row>
    <row r="46" spans="1:11" s="8" customFormat="1" x14ac:dyDescent="0.25">
      <c r="A46" s="329">
        <v>46</v>
      </c>
      <c r="B46" s="413"/>
      <c r="C46" s="414"/>
      <c r="D46" s="414"/>
      <c r="E46" s="414"/>
      <c r="F46" s="414"/>
      <c r="G46" s="414"/>
      <c r="H46" s="415"/>
      <c r="K46" s="98"/>
    </row>
    <row r="47" spans="1:11" s="8" customFormat="1" x14ac:dyDescent="0.25">
      <c r="A47" s="329">
        <v>47</v>
      </c>
      <c r="B47" s="416"/>
      <c r="C47" s="417"/>
      <c r="D47" s="417"/>
      <c r="E47" s="417"/>
      <c r="F47" s="417"/>
      <c r="G47" s="417"/>
      <c r="H47" s="418"/>
      <c r="K47" s="98"/>
    </row>
    <row r="48" spans="1:11" s="8" customFormat="1" x14ac:dyDescent="0.25">
      <c r="A48" s="329">
        <v>48</v>
      </c>
      <c r="K48" s="98"/>
    </row>
    <row r="49" spans="1:11" s="8" customFormat="1" x14ac:dyDescent="0.25">
      <c r="A49" s="329">
        <v>49</v>
      </c>
      <c r="B49" s="407" t="s">
        <v>201</v>
      </c>
      <c r="C49" s="408"/>
      <c r="D49" s="408"/>
      <c r="E49" s="408"/>
      <c r="F49" s="408"/>
      <c r="G49" s="408"/>
      <c r="H49" s="409"/>
      <c r="K49" s="98"/>
    </row>
    <row r="50" spans="1:11" s="8" customFormat="1" x14ac:dyDescent="0.25">
      <c r="A50" s="329">
        <v>50</v>
      </c>
      <c r="B50" s="410"/>
      <c r="C50" s="411"/>
      <c r="D50" s="411"/>
      <c r="E50" s="411"/>
      <c r="F50" s="411"/>
      <c r="G50" s="411"/>
      <c r="H50" s="412"/>
      <c r="K50" s="98"/>
    </row>
    <row r="51" spans="1:11" s="8" customFormat="1" x14ac:dyDescent="0.25">
      <c r="A51" s="329">
        <v>51</v>
      </c>
      <c r="B51" s="413"/>
      <c r="C51" s="414"/>
      <c r="D51" s="414"/>
      <c r="E51" s="414"/>
      <c r="F51" s="414"/>
      <c r="G51" s="414"/>
      <c r="H51" s="415"/>
      <c r="K51" s="98"/>
    </row>
    <row r="52" spans="1:11" s="8" customFormat="1" x14ac:dyDescent="0.25">
      <c r="A52" s="329">
        <v>52</v>
      </c>
      <c r="B52" s="416"/>
      <c r="C52" s="417"/>
      <c r="D52" s="417"/>
      <c r="E52" s="417"/>
      <c r="F52" s="417"/>
      <c r="G52" s="417"/>
      <c r="H52" s="418"/>
      <c r="K52" s="98"/>
    </row>
    <row r="53" spans="1:11" s="8" customFormat="1" ht="19.899999999999999" customHeight="1" x14ac:dyDescent="0.25">
      <c r="A53" s="329">
        <v>53</v>
      </c>
      <c r="K53" s="98"/>
    </row>
    <row r="54" spans="1:11" s="8" customFormat="1" ht="15.75" hidden="1" x14ac:dyDescent="0.25">
      <c r="A54" s="329">
        <v>54</v>
      </c>
      <c r="B54" s="421"/>
      <c r="C54" s="422"/>
      <c r="D54" s="313"/>
    </row>
    <row r="55" spans="1:11" s="8" customFormat="1" hidden="1" x14ac:dyDescent="0.25">
      <c r="A55" s="329">
        <v>55</v>
      </c>
    </row>
    <row r="56" spans="1:11" s="8" customFormat="1" hidden="1" x14ac:dyDescent="0.25">
      <c r="A56" s="329">
        <v>56</v>
      </c>
      <c r="B56" s="405" t="s">
        <v>452</v>
      </c>
      <c r="C56" s="406"/>
      <c r="D56" s="257">
        <v>2020</v>
      </c>
      <c r="E56" s="257">
        <v>2021</v>
      </c>
      <c r="F56" s="257">
        <v>2022</v>
      </c>
      <c r="G56" s="257">
        <v>2023</v>
      </c>
      <c r="H56" s="257">
        <v>2024</v>
      </c>
    </row>
    <row r="57" spans="1:11" s="8" customFormat="1" ht="5.0999999999999996" hidden="1" customHeight="1" x14ac:dyDescent="0.25">
      <c r="A57" s="329">
        <v>57</v>
      </c>
      <c r="B57" s="38"/>
      <c r="C57" s="39"/>
      <c r="D57" s="37"/>
      <c r="E57" s="37"/>
      <c r="F57" s="99"/>
      <c r="G57" s="99"/>
      <c r="H57" s="99"/>
    </row>
    <row r="58" spans="1:11" s="8" customFormat="1" ht="15" hidden="1" customHeight="1" x14ac:dyDescent="0.25">
      <c r="A58" s="329">
        <v>58</v>
      </c>
      <c r="B58" s="423" t="s">
        <v>453</v>
      </c>
      <c r="C58" s="306" t="s">
        <v>454</v>
      </c>
      <c r="D58" s="307"/>
      <c r="E58" s="307"/>
      <c r="F58" s="307"/>
      <c r="G58" s="307"/>
      <c r="H58" s="307"/>
    </row>
    <row r="59" spans="1:11" s="8" customFormat="1" ht="15" hidden="1" customHeight="1" x14ac:dyDescent="0.25">
      <c r="A59" s="329">
        <v>59</v>
      </c>
      <c r="B59" s="424"/>
      <c r="C59" s="306" t="s">
        <v>36</v>
      </c>
      <c r="D59" s="307"/>
      <c r="E59" s="307"/>
      <c r="F59" s="307"/>
      <c r="G59" s="309"/>
      <c r="H59" s="308"/>
    </row>
    <row r="60" spans="1:11" s="8" customFormat="1" ht="15" hidden="1" customHeight="1" x14ac:dyDescent="0.25">
      <c r="A60" s="329">
        <v>60</v>
      </c>
      <c r="B60" s="423" t="s">
        <v>455</v>
      </c>
      <c r="C60" s="306" t="s">
        <v>454</v>
      </c>
      <c r="D60" s="307"/>
      <c r="E60" s="307"/>
      <c r="F60" s="307"/>
      <c r="G60" s="307"/>
      <c r="H60" s="307"/>
    </row>
    <row r="61" spans="1:11" s="8" customFormat="1" ht="15" hidden="1" customHeight="1" x14ac:dyDescent="0.25">
      <c r="A61" s="329">
        <v>61</v>
      </c>
      <c r="B61" s="424"/>
      <c r="C61" s="306" t="s">
        <v>36</v>
      </c>
      <c r="D61" s="307"/>
      <c r="E61" s="307"/>
      <c r="F61" s="307"/>
      <c r="G61" s="309"/>
      <c r="H61" s="308"/>
    </row>
    <row r="62" spans="1:11" s="8" customFormat="1" ht="15" hidden="1" customHeight="1" x14ac:dyDescent="0.25">
      <c r="A62" s="329">
        <v>62</v>
      </c>
      <c r="B62" s="423" t="s">
        <v>456</v>
      </c>
      <c r="C62" s="306" t="s">
        <v>454</v>
      </c>
      <c r="D62" s="307"/>
      <c r="E62" s="307"/>
      <c r="F62" s="307"/>
      <c r="G62" s="307"/>
      <c r="H62" s="307"/>
    </row>
    <row r="63" spans="1:11" s="8" customFormat="1" ht="15" hidden="1" customHeight="1" x14ac:dyDescent="0.25">
      <c r="A63" s="329">
        <v>63</v>
      </c>
      <c r="B63" s="424"/>
      <c r="C63" s="306" t="s">
        <v>36</v>
      </c>
      <c r="D63" s="307"/>
      <c r="E63" s="307"/>
      <c r="F63" s="307"/>
      <c r="G63" s="309"/>
      <c r="H63" s="308"/>
    </row>
    <row r="64" spans="1:11" s="8" customFormat="1" ht="15" hidden="1" customHeight="1" x14ac:dyDescent="0.25">
      <c r="A64" s="329">
        <v>64</v>
      </c>
      <c r="B64" s="423" t="s">
        <v>457</v>
      </c>
      <c r="C64" s="306" t="s">
        <v>454</v>
      </c>
      <c r="D64" s="307"/>
      <c r="E64" s="307"/>
      <c r="F64" s="307"/>
      <c r="G64" s="307"/>
      <c r="H64" s="307"/>
    </row>
    <row r="65" spans="1:11" s="8" customFormat="1" ht="15" hidden="1" customHeight="1" x14ac:dyDescent="0.25">
      <c r="A65" s="329">
        <v>65</v>
      </c>
      <c r="B65" s="424"/>
      <c r="C65" s="306" t="s">
        <v>36</v>
      </c>
      <c r="D65" s="307"/>
      <c r="E65" s="307"/>
      <c r="F65" s="307"/>
      <c r="G65" s="309"/>
      <c r="H65" s="308"/>
    </row>
    <row r="66" spans="1:11" s="8" customFormat="1" ht="15" hidden="1" customHeight="1" x14ac:dyDescent="0.25">
      <c r="A66" s="329">
        <v>66</v>
      </c>
      <c r="B66" s="423" t="s">
        <v>458</v>
      </c>
      <c r="C66" s="306" t="s">
        <v>454</v>
      </c>
      <c r="D66" s="307"/>
      <c r="E66" s="307"/>
      <c r="F66" s="307"/>
      <c r="G66" s="307"/>
      <c r="H66" s="307"/>
    </row>
    <row r="67" spans="1:11" s="8" customFormat="1" ht="15" hidden="1" customHeight="1" x14ac:dyDescent="0.25">
      <c r="A67" s="329">
        <v>67</v>
      </c>
      <c r="B67" s="424"/>
      <c r="C67" s="306" t="s">
        <v>36</v>
      </c>
      <c r="D67" s="307"/>
      <c r="E67" s="307"/>
      <c r="F67" s="307"/>
      <c r="G67" s="309"/>
      <c r="H67" s="308"/>
    </row>
    <row r="68" spans="1:11" s="8" customFormat="1" ht="15" hidden="1" customHeight="1" x14ac:dyDescent="0.25">
      <c r="A68" s="329">
        <v>68</v>
      </c>
      <c r="B68"/>
      <c r="C68"/>
      <c r="D68"/>
      <c r="E68"/>
      <c r="F68"/>
      <c r="G68"/>
      <c r="H68"/>
      <c r="K68" s="98"/>
    </row>
    <row r="69" spans="1:11" s="8" customFormat="1" hidden="1" x14ac:dyDescent="0.25">
      <c r="A69" s="329">
        <v>69</v>
      </c>
      <c r="B69" s="407" t="s">
        <v>196</v>
      </c>
      <c r="C69" s="408"/>
      <c r="D69" s="408"/>
      <c r="E69" s="408"/>
      <c r="F69" s="408"/>
      <c r="G69" s="408"/>
      <c r="H69" s="409"/>
      <c r="K69" s="98"/>
    </row>
    <row r="70" spans="1:11" s="8" customFormat="1" hidden="1" x14ac:dyDescent="0.25">
      <c r="A70" s="329">
        <v>70</v>
      </c>
      <c r="B70" s="410"/>
      <c r="C70" s="411"/>
      <c r="D70" s="411"/>
      <c r="E70" s="411"/>
      <c r="F70" s="411"/>
      <c r="G70" s="411"/>
      <c r="H70" s="412"/>
      <c r="K70" s="98"/>
    </row>
    <row r="71" spans="1:11" s="8" customFormat="1" hidden="1" x14ac:dyDescent="0.25">
      <c r="A71" s="329">
        <v>71</v>
      </c>
      <c r="B71" s="413"/>
      <c r="C71" s="414"/>
      <c r="D71" s="414"/>
      <c r="E71" s="414"/>
      <c r="F71" s="414"/>
      <c r="G71" s="414"/>
      <c r="H71" s="415"/>
      <c r="K71" s="98"/>
    </row>
    <row r="72" spans="1:11" s="8" customFormat="1" hidden="1" x14ac:dyDescent="0.25">
      <c r="A72" s="329">
        <v>72</v>
      </c>
      <c r="B72" s="416"/>
      <c r="C72" s="417"/>
      <c r="D72" s="417"/>
      <c r="E72" s="417"/>
      <c r="F72" s="417"/>
      <c r="G72" s="417"/>
      <c r="H72" s="418"/>
      <c r="K72" s="98"/>
    </row>
    <row r="73" spans="1:11" s="8" customFormat="1" hidden="1" x14ac:dyDescent="0.25">
      <c r="A73" s="329">
        <v>73</v>
      </c>
      <c r="K73" s="98"/>
    </row>
    <row r="74" spans="1:11" s="8" customFormat="1" hidden="1" x14ac:dyDescent="0.25">
      <c r="A74" s="329">
        <v>74</v>
      </c>
      <c r="B74" s="407" t="s">
        <v>197</v>
      </c>
      <c r="C74" s="408"/>
      <c r="D74" s="408"/>
      <c r="E74" s="408"/>
      <c r="F74" s="408"/>
      <c r="G74" s="408"/>
      <c r="H74" s="409"/>
      <c r="K74" s="98"/>
    </row>
    <row r="75" spans="1:11" s="8" customFormat="1" hidden="1" x14ac:dyDescent="0.25">
      <c r="A75" s="329">
        <v>75</v>
      </c>
      <c r="B75" s="410"/>
      <c r="C75" s="411"/>
      <c r="D75" s="411"/>
      <c r="E75" s="411"/>
      <c r="F75" s="411"/>
      <c r="G75" s="411"/>
      <c r="H75" s="412"/>
      <c r="K75" s="98"/>
    </row>
    <row r="76" spans="1:11" s="8" customFormat="1" hidden="1" x14ac:dyDescent="0.25">
      <c r="A76" s="329">
        <v>76</v>
      </c>
      <c r="B76" s="413"/>
      <c r="C76" s="414"/>
      <c r="D76" s="414"/>
      <c r="E76" s="414"/>
      <c r="F76" s="414"/>
      <c r="G76" s="414"/>
      <c r="H76" s="415"/>
      <c r="K76" s="98"/>
    </row>
    <row r="77" spans="1:11" s="8" customFormat="1" hidden="1" x14ac:dyDescent="0.25">
      <c r="A77" s="329">
        <v>77</v>
      </c>
      <c r="B77" s="416"/>
      <c r="C77" s="417"/>
      <c r="D77" s="417"/>
      <c r="E77" s="417"/>
      <c r="F77" s="417"/>
      <c r="G77" s="417"/>
      <c r="H77" s="418"/>
      <c r="K77" s="98"/>
    </row>
    <row r="78" spans="1:11" s="8" customFormat="1" hidden="1" x14ac:dyDescent="0.25">
      <c r="A78" s="329">
        <v>78</v>
      </c>
      <c r="K78" s="98"/>
    </row>
    <row r="79" spans="1:11" s="8" customFormat="1" ht="30.75" hidden="1" customHeight="1" x14ac:dyDescent="0.25">
      <c r="A79" s="329">
        <v>79</v>
      </c>
      <c r="B79" s="407" t="s">
        <v>198</v>
      </c>
      <c r="C79" s="408"/>
      <c r="D79" s="408"/>
      <c r="E79" s="408"/>
      <c r="F79" s="408"/>
      <c r="G79" s="408"/>
      <c r="H79" s="409"/>
      <c r="K79" s="98"/>
    </row>
    <row r="80" spans="1:11" s="8" customFormat="1" hidden="1" x14ac:dyDescent="0.25">
      <c r="A80" s="329">
        <v>80</v>
      </c>
      <c r="B80" s="410"/>
      <c r="C80" s="411"/>
      <c r="D80" s="411"/>
      <c r="E80" s="411"/>
      <c r="F80" s="411"/>
      <c r="G80" s="411"/>
      <c r="H80" s="412"/>
      <c r="K80" s="98"/>
    </row>
    <row r="81" spans="1:11" s="8" customFormat="1" hidden="1" x14ac:dyDescent="0.25">
      <c r="A81" s="329">
        <v>81</v>
      </c>
      <c r="B81" s="413"/>
      <c r="C81" s="414"/>
      <c r="D81" s="414"/>
      <c r="E81" s="414"/>
      <c r="F81" s="414"/>
      <c r="G81" s="414"/>
      <c r="H81" s="415"/>
      <c r="K81" s="98"/>
    </row>
    <row r="82" spans="1:11" s="8" customFormat="1" hidden="1" x14ac:dyDescent="0.25">
      <c r="A82" s="329">
        <v>82</v>
      </c>
      <c r="B82" s="416"/>
      <c r="C82" s="417"/>
      <c r="D82" s="417"/>
      <c r="E82" s="417"/>
      <c r="F82" s="417"/>
      <c r="G82" s="417"/>
      <c r="H82" s="418"/>
      <c r="K82" s="98"/>
    </row>
    <row r="83" spans="1:11" s="8" customFormat="1" hidden="1" x14ac:dyDescent="0.25">
      <c r="A83" s="329">
        <v>83</v>
      </c>
      <c r="K83" s="98"/>
    </row>
    <row r="84" spans="1:11" s="8" customFormat="1" ht="27" hidden="1" customHeight="1" x14ac:dyDescent="0.25">
      <c r="A84" s="329">
        <v>84</v>
      </c>
      <c r="B84" s="407" t="s">
        <v>199</v>
      </c>
      <c r="C84" s="408"/>
      <c r="D84" s="408"/>
      <c r="E84" s="408"/>
      <c r="F84" s="409"/>
      <c r="G84" s="419" t="s">
        <v>38</v>
      </c>
      <c r="H84" s="420"/>
      <c r="K84" s="98"/>
    </row>
    <row r="85" spans="1:11" s="8" customFormat="1" hidden="1" x14ac:dyDescent="0.25">
      <c r="A85" s="329">
        <v>85</v>
      </c>
      <c r="K85" s="98"/>
    </row>
    <row r="86" spans="1:11" s="8" customFormat="1" hidden="1" x14ac:dyDescent="0.25">
      <c r="A86" s="329">
        <v>86</v>
      </c>
      <c r="B86" s="407" t="s">
        <v>200</v>
      </c>
      <c r="C86" s="408"/>
      <c r="D86" s="408"/>
      <c r="E86" s="408"/>
      <c r="F86" s="408"/>
      <c r="G86" s="408"/>
      <c r="H86" s="409"/>
      <c r="K86" s="98"/>
    </row>
    <row r="87" spans="1:11" s="8" customFormat="1" hidden="1" x14ac:dyDescent="0.25">
      <c r="A87" s="329">
        <v>87</v>
      </c>
      <c r="B87" s="410"/>
      <c r="C87" s="411"/>
      <c r="D87" s="411"/>
      <c r="E87" s="411"/>
      <c r="F87" s="411"/>
      <c r="G87" s="411"/>
      <c r="H87" s="412"/>
      <c r="K87" s="98"/>
    </row>
    <row r="88" spans="1:11" s="8" customFormat="1" hidden="1" x14ac:dyDescent="0.25">
      <c r="A88" s="329">
        <v>88</v>
      </c>
      <c r="B88" s="413"/>
      <c r="C88" s="414"/>
      <c r="D88" s="414"/>
      <c r="E88" s="414"/>
      <c r="F88" s="414"/>
      <c r="G88" s="414"/>
      <c r="H88" s="415"/>
      <c r="K88" s="98"/>
    </row>
    <row r="89" spans="1:11" s="8" customFormat="1" hidden="1" x14ac:dyDescent="0.25">
      <c r="A89" s="329">
        <v>89</v>
      </c>
      <c r="B89" s="416"/>
      <c r="C89" s="417"/>
      <c r="D89" s="417"/>
      <c r="E89" s="417"/>
      <c r="F89" s="417"/>
      <c r="G89" s="417"/>
      <c r="H89" s="418"/>
      <c r="K89" s="98"/>
    </row>
    <row r="90" spans="1:11" s="8" customFormat="1" hidden="1" x14ac:dyDescent="0.25">
      <c r="A90" s="329">
        <v>90</v>
      </c>
      <c r="K90" s="98"/>
    </row>
    <row r="91" spans="1:11" s="8" customFormat="1" hidden="1" x14ac:dyDescent="0.25">
      <c r="A91" s="329">
        <v>91</v>
      </c>
      <c r="B91" s="407" t="s">
        <v>201</v>
      </c>
      <c r="C91" s="408"/>
      <c r="D91" s="408"/>
      <c r="E91" s="408"/>
      <c r="F91" s="408"/>
      <c r="G91" s="408"/>
      <c r="H91" s="409"/>
      <c r="K91" s="98"/>
    </row>
    <row r="92" spans="1:11" s="8" customFormat="1" hidden="1" x14ac:dyDescent="0.25">
      <c r="A92" s="329">
        <v>92</v>
      </c>
      <c r="B92" s="410"/>
      <c r="C92" s="411"/>
      <c r="D92" s="411"/>
      <c r="E92" s="411"/>
      <c r="F92" s="411"/>
      <c r="G92" s="411"/>
      <c r="H92" s="412"/>
      <c r="K92" s="98"/>
    </row>
    <row r="93" spans="1:11" s="8" customFormat="1" hidden="1" x14ac:dyDescent="0.25">
      <c r="A93" s="329">
        <v>93</v>
      </c>
      <c r="B93" s="413"/>
      <c r="C93" s="414"/>
      <c r="D93" s="414"/>
      <c r="E93" s="414"/>
      <c r="F93" s="414"/>
      <c r="G93" s="414"/>
      <c r="H93" s="415"/>
      <c r="K93" s="98"/>
    </row>
    <row r="94" spans="1:11" s="8" customFormat="1" hidden="1" x14ac:dyDescent="0.25">
      <c r="A94" s="329">
        <v>94</v>
      </c>
      <c r="B94" s="416"/>
      <c r="C94" s="417"/>
      <c r="D94" s="417"/>
      <c r="E94" s="417"/>
      <c r="F94" s="417"/>
      <c r="G94" s="417"/>
      <c r="H94" s="418"/>
      <c r="K94" s="98"/>
    </row>
    <row r="95" spans="1:11" s="8" customFormat="1" ht="19.899999999999999" hidden="1" customHeight="1" x14ac:dyDescent="0.25">
      <c r="A95" s="329">
        <v>95</v>
      </c>
      <c r="K95" s="98"/>
    </row>
    <row r="96" spans="1:11" s="8" customFormat="1" ht="15.75" hidden="1" x14ac:dyDescent="0.25">
      <c r="A96" s="329">
        <v>96</v>
      </c>
      <c r="B96" s="421"/>
      <c r="C96" s="422"/>
      <c r="D96" s="313"/>
    </row>
    <row r="97" spans="1:11" s="8" customFormat="1" hidden="1" x14ac:dyDescent="0.25">
      <c r="A97" s="329">
        <v>97</v>
      </c>
    </row>
    <row r="98" spans="1:11" s="8" customFormat="1" hidden="1" x14ac:dyDescent="0.25">
      <c r="A98" s="329">
        <v>98</v>
      </c>
      <c r="B98" s="405" t="s">
        <v>452</v>
      </c>
      <c r="C98" s="406"/>
      <c r="D98" s="257">
        <v>2020</v>
      </c>
      <c r="E98" s="257">
        <v>2021</v>
      </c>
      <c r="F98" s="257">
        <v>2022</v>
      </c>
      <c r="G98" s="257">
        <v>2023</v>
      </c>
      <c r="H98" s="257">
        <v>2024</v>
      </c>
    </row>
    <row r="99" spans="1:11" s="8" customFormat="1" ht="5.0999999999999996" hidden="1" customHeight="1" x14ac:dyDescent="0.25">
      <c r="A99" s="329">
        <v>99</v>
      </c>
      <c r="B99" s="38"/>
      <c r="C99" s="39"/>
      <c r="D99" s="37"/>
      <c r="E99" s="37"/>
      <c r="F99" s="99"/>
      <c r="G99" s="99"/>
      <c r="H99" s="99"/>
    </row>
    <row r="100" spans="1:11" s="8" customFormat="1" ht="15" hidden="1" customHeight="1" x14ac:dyDescent="0.25">
      <c r="A100" s="329">
        <v>100</v>
      </c>
      <c r="B100" s="423" t="s">
        <v>453</v>
      </c>
      <c r="C100" s="306" t="s">
        <v>454</v>
      </c>
      <c r="D100" s="307"/>
      <c r="E100" s="307"/>
      <c r="F100" s="307"/>
      <c r="G100" s="307"/>
      <c r="H100" s="307"/>
    </row>
    <row r="101" spans="1:11" s="8" customFormat="1" ht="15" hidden="1" customHeight="1" x14ac:dyDescent="0.25">
      <c r="A101" s="329">
        <v>101</v>
      </c>
      <c r="B101" s="424"/>
      <c r="C101" s="306" t="s">
        <v>36</v>
      </c>
      <c r="D101" s="307"/>
      <c r="E101" s="307"/>
      <c r="F101" s="307"/>
      <c r="G101" s="309"/>
      <c r="H101" s="308"/>
    </row>
    <row r="102" spans="1:11" s="8" customFormat="1" ht="15" hidden="1" customHeight="1" x14ac:dyDescent="0.25">
      <c r="A102" s="329">
        <v>102</v>
      </c>
      <c r="B102" s="423" t="s">
        <v>455</v>
      </c>
      <c r="C102" s="306" t="s">
        <v>454</v>
      </c>
      <c r="D102" s="307"/>
      <c r="E102" s="307"/>
      <c r="F102" s="307"/>
      <c r="G102" s="307"/>
      <c r="H102" s="307"/>
    </row>
    <row r="103" spans="1:11" s="8" customFormat="1" ht="15" hidden="1" customHeight="1" x14ac:dyDescent="0.25">
      <c r="A103" s="329">
        <v>103</v>
      </c>
      <c r="B103" s="424"/>
      <c r="C103" s="306" t="s">
        <v>36</v>
      </c>
      <c r="D103" s="307"/>
      <c r="E103" s="307"/>
      <c r="F103" s="307"/>
      <c r="G103" s="309"/>
      <c r="H103" s="308"/>
    </row>
    <row r="104" spans="1:11" s="8" customFormat="1" ht="15" hidden="1" customHeight="1" x14ac:dyDescent="0.25">
      <c r="A104" s="329">
        <v>104</v>
      </c>
      <c r="B104" s="423" t="s">
        <v>456</v>
      </c>
      <c r="C104" s="306" t="s">
        <v>454</v>
      </c>
      <c r="D104" s="307"/>
      <c r="E104" s="307"/>
      <c r="F104" s="307"/>
      <c r="G104" s="307"/>
      <c r="H104" s="307"/>
    </row>
    <row r="105" spans="1:11" s="8" customFormat="1" ht="15" hidden="1" customHeight="1" x14ac:dyDescent="0.25">
      <c r="A105" s="329">
        <v>105</v>
      </c>
      <c r="B105" s="424"/>
      <c r="C105" s="306" t="s">
        <v>36</v>
      </c>
      <c r="D105" s="307"/>
      <c r="E105" s="307"/>
      <c r="F105" s="307"/>
      <c r="G105" s="309"/>
      <c r="H105" s="308"/>
    </row>
    <row r="106" spans="1:11" s="8" customFormat="1" ht="15" hidden="1" customHeight="1" x14ac:dyDescent="0.25">
      <c r="A106" s="329">
        <v>106</v>
      </c>
      <c r="B106" s="423" t="s">
        <v>457</v>
      </c>
      <c r="C106" s="306" t="s">
        <v>454</v>
      </c>
      <c r="D106" s="307"/>
      <c r="E106" s="307"/>
      <c r="F106" s="307"/>
      <c r="G106" s="307"/>
      <c r="H106" s="307"/>
    </row>
    <row r="107" spans="1:11" s="8" customFormat="1" ht="15" hidden="1" customHeight="1" x14ac:dyDescent="0.25">
      <c r="A107" s="329">
        <v>107</v>
      </c>
      <c r="B107" s="424"/>
      <c r="C107" s="306" t="s">
        <v>36</v>
      </c>
      <c r="D107" s="307"/>
      <c r="E107" s="307"/>
      <c r="F107" s="307"/>
      <c r="G107" s="309"/>
      <c r="H107" s="308"/>
    </row>
    <row r="108" spans="1:11" s="8" customFormat="1" ht="15" hidden="1" customHeight="1" x14ac:dyDescent="0.25">
      <c r="A108" s="329">
        <v>108</v>
      </c>
      <c r="B108" s="423" t="s">
        <v>458</v>
      </c>
      <c r="C108" s="306" t="s">
        <v>454</v>
      </c>
      <c r="D108" s="307"/>
      <c r="E108" s="307"/>
      <c r="F108" s="307"/>
      <c r="G108" s="307"/>
      <c r="H108" s="307"/>
    </row>
    <row r="109" spans="1:11" s="8" customFormat="1" ht="15" hidden="1" customHeight="1" x14ac:dyDescent="0.25">
      <c r="A109" s="329">
        <v>109</v>
      </c>
      <c r="B109" s="424"/>
      <c r="C109" s="306" t="s">
        <v>36</v>
      </c>
      <c r="D109" s="307"/>
      <c r="E109" s="307"/>
      <c r="F109" s="307"/>
      <c r="G109" s="309"/>
      <c r="H109" s="308"/>
    </row>
    <row r="110" spans="1:11" s="8" customFormat="1" ht="15" hidden="1" customHeight="1" x14ac:dyDescent="0.25">
      <c r="A110" s="329">
        <v>110</v>
      </c>
      <c r="B110"/>
      <c r="C110"/>
      <c r="D110"/>
      <c r="E110"/>
      <c r="F110"/>
      <c r="G110"/>
      <c r="H110"/>
      <c r="K110" s="98"/>
    </row>
    <row r="111" spans="1:11" s="8" customFormat="1" hidden="1" x14ac:dyDescent="0.25">
      <c r="A111" s="329">
        <v>111</v>
      </c>
      <c r="B111" s="407" t="s">
        <v>196</v>
      </c>
      <c r="C111" s="408"/>
      <c r="D111" s="408"/>
      <c r="E111" s="408"/>
      <c r="F111" s="408"/>
      <c r="G111" s="408"/>
      <c r="H111" s="409"/>
      <c r="K111" s="98"/>
    </row>
    <row r="112" spans="1:11" s="8" customFormat="1" hidden="1" x14ac:dyDescent="0.25">
      <c r="A112" s="329">
        <v>112</v>
      </c>
      <c r="B112" s="410"/>
      <c r="C112" s="411"/>
      <c r="D112" s="411"/>
      <c r="E112" s="411"/>
      <c r="F112" s="411"/>
      <c r="G112" s="411"/>
      <c r="H112" s="412"/>
      <c r="K112" s="98"/>
    </row>
    <row r="113" spans="1:11" s="8" customFormat="1" hidden="1" x14ac:dyDescent="0.25">
      <c r="A113" s="329">
        <v>113</v>
      </c>
      <c r="B113" s="413"/>
      <c r="C113" s="414"/>
      <c r="D113" s="414"/>
      <c r="E113" s="414"/>
      <c r="F113" s="414"/>
      <c r="G113" s="414"/>
      <c r="H113" s="415"/>
      <c r="K113" s="98"/>
    </row>
    <row r="114" spans="1:11" s="8" customFormat="1" hidden="1" x14ac:dyDescent="0.25">
      <c r="A114" s="329">
        <v>114</v>
      </c>
      <c r="B114" s="416"/>
      <c r="C114" s="417"/>
      <c r="D114" s="417"/>
      <c r="E114" s="417"/>
      <c r="F114" s="417"/>
      <c r="G114" s="417"/>
      <c r="H114" s="418"/>
      <c r="K114" s="98"/>
    </row>
    <row r="115" spans="1:11" s="8" customFormat="1" hidden="1" x14ac:dyDescent="0.25">
      <c r="A115" s="329">
        <v>115</v>
      </c>
      <c r="K115" s="98"/>
    </row>
    <row r="116" spans="1:11" s="8" customFormat="1" hidden="1" x14ac:dyDescent="0.25">
      <c r="A116" s="329">
        <v>116</v>
      </c>
      <c r="B116" s="407" t="s">
        <v>197</v>
      </c>
      <c r="C116" s="408"/>
      <c r="D116" s="408"/>
      <c r="E116" s="408"/>
      <c r="F116" s="408"/>
      <c r="G116" s="408"/>
      <c r="H116" s="409"/>
      <c r="K116" s="98"/>
    </row>
    <row r="117" spans="1:11" s="8" customFormat="1" hidden="1" x14ac:dyDescent="0.25">
      <c r="A117" s="329">
        <v>117</v>
      </c>
      <c r="B117" s="410"/>
      <c r="C117" s="411"/>
      <c r="D117" s="411"/>
      <c r="E117" s="411"/>
      <c r="F117" s="411"/>
      <c r="G117" s="411"/>
      <c r="H117" s="412"/>
      <c r="K117" s="98"/>
    </row>
    <row r="118" spans="1:11" s="8" customFormat="1" hidden="1" x14ac:dyDescent="0.25">
      <c r="A118" s="329">
        <v>118</v>
      </c>
      <c r="B118" s="413"/>
      <c r="C118" s="414"/>
      <c r="D118" s="414"/>
      <c r="E118" s="414"/>
      <c r="F118" s="414"/>
      <c r="G118" s="414"/>
      <c r="H118" s="415"/>
      <c r="K118" s="98"/>
    </row>
    <row r="119" spans="1:11" s="8" customFormat="1" hidden="1" x14ac:dyDescent="0.25">
      <c r="A119" s="329">
        <v>119</v>
      </c>
      <c r="B119" s="416"/>
      <c r="C119" s="417"/>
      <c r="D119" s="417"/>
      <c r="E119" s="417"/>
      <c r="F119" s="417"/>
      <c r="G119" s="417"/>
      <c r="H119" s="418"/>
      <c r="K119" s="98"/>
    </row>
    <row r="120" spans="1:11" s="8" customFormat="1" hidden="1" x14ac:dyDescent="0.25">
      <c r="A120" s="329">
        <v>120</v>
      </c>
      <c r="K120" s="98"/>
    </row>
    <row r="121" spans="1:11" s="8" customFormat="1" ht="30.75" hidden="1" customHeight="1" x14ac:dyDescent="0.25">
      <c r="A121" s="329">
        <v>121</v>
      </c>
      <c r="B121" s="407" t="s">
        <v>198</v>
      </c>
      <c r="C121" s="408"/>
      <c r="D121" s="408"/>
      <c r="E121" s="408"/>
      <c r="F121" s="408"/>
      <c r="G121" s="408"/>
      <c r="H121" s="409"/>
      <c r="K121" s="98"/>
    </row>
    <row r="122" spans="1:11" s="8" customFormat="1" hidden="1" x14ac:dyDescent="0.25">
      <c r="A122" s="329">
        <v>122</v>
      </c>
      <c r="B122" s="410"/>
      <c r="C122" s="411"/>
      <c r="D122" s="411"/>
      <c r="E122" s="411"/>
      <c r="F122" s="411"/>
      <c r="G122" s="411"/>
      <c r="H122" s="412"/>
      <c r="K122" s="98"/>
    </row>
    <row r="123" spans="1:11" s="8" customFormat="1" hidden="1" x14ac:dyDescent="0.25">
      <c r="A123" s="329">
        <v>123</v>
      </c>
      <c r="B123" s="413"/>
      <c r="C123" s="414"/>
      <c r="D123" s="414"/>
      <c r="E123" s="414"/>
      <c r="F123" s="414"/>
      <c r="G123" s="414"/>
      <c r="H123" s="415"/>
      <c r="K123" s="98"/>
    </row>
    <row r="124" spans="1:11" s="8" customFormat="1" hidden="1" x14ac:dyDescent="0.25">
      <c r="A124" s="329">
        <v>124</v>
      </c>
      <c r="B124" s="416"/>
      <c r="C124" s="417"/>
      <c r="D124" s="417"/>
      <c r="E124" s="417"/>
      <c r="F124" s="417"/>
      <c r="G124" s="417"/>
      <c r="H124" s="418"/>
      <c r="K124" s="98"/>
    </row>
    <row r="125" spans="1:11" s="8" customFormat="1" hidden="1" x14ac:dyDescent="0.25">
      <c r="A125" s="329">
        <v>125</v>
      </c>
      <c r="K125" s="98"/>
    </row>
    <row r="126" spans="1:11" s="8" customFormat="1" ht="27" hidden="1" customHeight="1" x14ac:dyDescent="0.25">
      <c r="A126" s="329">
        <v>126</v>
      </c>
      <c r="B126" s="407" t="s">
        <v>199</v>
      </c>
      <c r="C126" s="408"/>
      <c r="D126" s="408"/>
      <c r="E126" s="408"/>
      <c r="F126" s="409"/>
      <c r="G126" s="419" t="s">
        <v>38</v>
      </c>
      <c r="H126" s="420"/>
      <c r="K126" s="98"/>
    </row>
    <row r="127" spans="1:11" s="8" customFormat="1" hidden="1" x14ac:dyDescent="0.25">
      <c r="A127" s="329">
        <v>127</v>
      </c>
      <c r="K127" s="98"/>
    </row>
    <row r="128" spans="1:11" s="8" customFormat="1" hidden="1" x14ac:dyDescent="0.25">
      <c r="A128" s="329">
        <v>128</v>
      </c>
      <c r="B128" s="407" t="s">
        <v>200</v>
      </c>
      <c r="C128" s="408"/>
      <c r="D128" s="408"/>
      <c r="E128" s="408"/>
      <c r="F128" s="408"/>
      <c r="G128" s="408"/>
      <c r="H128" s="409"/>
      <c r="K128" s="98"/>
    </row>
    <row r="129" spans="1:11" s="8" customFormat="1" hidden="1" x14ac:dyDescent="0.25">
      <c r="A129" s="329">
        <v>129</v>
      </c>
      <c r="B129" s="410"/>
      <c r="C129" s="411"/>
      <c r="D129" s="411"/>
      <c r="E129" s="411"/>
      <c r="F129" s="411"/>
      <c r="G129" s="411"/>
      <c r="H129" s="412"/>
      <c r="K129" s="98"/>
    </row>
    <row r="130" spans="1:11" s="8" customFormat="1" hidden="1" x14ac:dyDescent="0.25">
      <c r="A130" s="329">
        <v>130</v>
      </c>
      <c r="B130" s="413"/>
      <c r="C130" s="414"/>
      <c r="D130" s="414"/>
      <c r="E130" s="414"/>
      <c r="F130" s="414"/>
      <c r="G130" s="414"/>
      <c r="H130" s="415"/>
      <c r="K130" s="98"/>
    </row>
    <row r="131" spans="1:11" s="8" customFormat="1" hidden="1" x14ac:dyDescent="0.25">
      <c r="A131" s="329">
        <v>131</v>
      </c>
      <c r="B131" s="416"/>
      <c r="C131" s="417"/>
      <c r="D131" s="417"/>
      <c r="E131" s="417"/>
      <c r="F131" s="417"/>
      <c r="G131" s="417"/>
      <c r="H131" s="418"/>
      <c r="K131" s="98"/>
    </row>
    <row r="132" spans="1:11" s="8" customFormat="1" hidden="1" x14ac:dyDescent="0.25">
      <c r="A132" s="329">
        <v>132</v>
      </c>
      <c r="K132" s="98"/>
    </row>
    <row r="133" spans="1:11" s="8" customFormat="1" hidden="1" x14ac:dyDescent="0.25">
      <c r="A133" s="329">
        <v>133</v>
      </c>
      <c r="B133" s="407" t="s">
        <v>201</v>
      </c>
      <c r="C133" s="408"/>
      <c r="D133" s="408"/>
      <c r="E133" s="408"/>
      <c r="F133" s="408"/>
      <c r="G133" s="408"/>
      <c r="H133" s="409"/>
      <c r="K133" s="98"/>
    </row>
    <row r="134" spans="1:11" s="8" customFormat="1" hidden="1" x14ac:dyDescent="0.25">
      <c r="A134" s="329">
        <v>134</v>
      </c>
      <c r="B134" s="410"/>
      <c r="C134" s="411"/>
      <c r="D134" s="411"/>
      <c r="E134" s="411"/>
      <c r="F134" s="411"/>
      <c r="G134" s="411"/>
      <c r="H134" s="412"/>
      <c r="K134" s="98"/>
    </row>
    <row r="135" spans="1:11" s="8" customFormat="1" hidden="1" x14ac:dyDescent="0.25">
      <c r="A135" s="329">
        <v>135</v>
      </c>
      <c r="B135" s="413"/>
      <c r="C135" s="414"/>
      <c r="D135" s="414"/>
      <c r="E135" s="414"/>
      <c r="F135" s="414"/>
      <c r="G135" s="414"/>
      <c r="H135" s="415"/>
      <c r="K135" s="98"/>
    </row>
    <row r="136" spans="1:11" s="8" customFormat="1" hidden="1" x14ac:dyDescent="0.25">
      <c r="A136" s="329">
        <v>136</v>
      </c>
      <c r="B136" s="416"/>
      <c r="C136" s="417"/>
      <c r="D136" s="417"/>
      <c r="E136" s="417"/>
      <c r="F136" s="417"/>
      <c r="G136" s="417"/>
      <c r="H136" s="418"/>
      <c r="K136" s="98"/>
    </row>
    <row r="137" spans="1:11" s="8" customFormat="1" ht="19.899999999999999" hidden="1" customHeight="1" x14ac:dyDescent="0.25">
      <c r="A137" s="329">
        <v>137</v>
      </c>
      <c r="K137" s="98"/>
    </row>
    <row r="138" spans="1:11" s="8" customFormat="1" ht="15.75" hidden="1" x14ac:dyDescent="0.25">
      <c r="A138" s="329">
        <v>138</v>
      </c>
      <c r="B138" s="421"/>
      <c r="C138" s="422"/>
      <c r="D138" s="313"/>
    </row>
    <row r="139" spans="1:11" s="8" customFormat="1" hidden="1" x14ac:dyDescent="0.25">
      <c r="A139" s="329">
        <v>139</v>
      </c>
    </row>
    <row r="140" spans="1:11" s="8" customFormat="1" hidden="1" x14ac:dyDescent="0.25">
      <c r="A140" s="329">
        <v>140</v>
      </c>
      <c r="B140" s="405" t="s">
        <v>452</v>
      </c>
      <c r="C140" s="406"/>
      <c r="D140" s="257">
        <v>2020</v>
      </c>
      <c r="E140" s="257">
        <v>2021</v>
      </c>
      <c r="F140" s="257">
        <v>2022</v>
      </c>
      <c r="G140" s="257">
        <v>2023</v>
      </c>
      <c r="H140" s="257">
        <v>2024</v>
      </c>
    </row>
    <row r="141" spans="1:11" s="8" customFormat="1" ht="5.0999999999999996" hidden="1" customHeight="1" x14ac:dyDescent="0.25">
      <c r="A141" s="329">
        <v>141</v>
      </c>
      <c r="B141" s="38"/>
      <c r="C141" s="39"/>
      <c r="D141" s="37"/>
      <c r="E141" s="37"/>
      <c r="F141" s="99"/>
      <c r="G141" s="99"/>
      <c r="H141" s="99"/>
    </row>
    <row r="142" spans="1:11" s="8" customFormat="1" ht="15" hidden="1" customHeight="1" x14ac:dyDescent="0.25">
      <c r="A142" s="329">
        <v>142</v>
      </c>
      <c r="B142" s="423" t="s">
        <v>453</v>
      </c>
      <c r="C142" s="306" t="s">
        <v>454</v>
      </c>
      <c r="D142" s="307"/>
      <c r="E142" s="307"/>
      <c r="F142" s="307"/>
      <c r="G142" s="307"/>
      <c r="H142" s="307"/>
    </row>
    <row r="143" spans="1:11" s="8" customFormat="1" ht="15" hidden="1" customHeight="1" x14ac:dyDescent="0.25">
      <c r="A143" s="329">
        <v>143</v>
      </c>
      <c r="B143" s="424"/>
      <c r="C143" s="306" t="s">
        <v>36</v>
      </c>
      <c r="D143" s="307"/>
      <c r="E143" s="307"/>
      <c r="F143" s="307"/>
      <c r="G143" s="309"/>
      <c r="H143" s="308"/>
    </row>
    <row r="144" spans="1:11" s="8" customFormat="1" ht="15" hidden="1" customHeight="1" x14ac:dyDescent="0.25">
      <c r="A144" s="329">
        <v>144</v>
      </c>
      <c r="B144" s="423" t="s">
        <v>455</v>
      </c>
      <c r="C144" s="306" t="s">
        <v>454</v>
      </c>
      <c r="D144" s="307"/>
      <c r="E144" s="307"/>
      <c r="F144" s="307"/>
      <c r="G144" s="307"/>
      <c r="H144" s="307"/>
    </row>
    <row r="145" spans="1:11" s="8" customFormat="1" ht="15" hidden="1" customHeight="1" x14ac:dyDescent="0.25">
      <c r="A145" s="329">
        <v>145</v>
      </c>
      <c r="B145" s="424"/>
      <c r="C145" s="306" t="s">
        <v>36</v>
      </c>
      <c r="D145" s="307"/>
      <c r="E145" s="307"/>
      <c r="F145" s="307"/>
      <c r="G145" s="309"/>
      <c r="H145" s="308"/>
    </row>
    <row r="146" spans="1:11" s="8" customFormat="1" ht="15" hidden="1" customHeight="1" x14ac:dyDescent="0.25">
      <c r="A146" s="329">
        <v>146</v>
      </c>
      <c r="B146" s="423" t="s">
        <v>456</v>
      </c>
      <c r="C146" s="306" t="s">
        <v>454</v>
      </c>
      <c r="D146" s="307"/>
      <c r="E146" s="307"/>
      <c r="F146" s="307"/>
      <c r="G146" s="307"/>
      <c r="H146" s="307"/>
    </row>
    <row r="147" spans="1:11" s="8" customFormat="1" ht="15" hidden="1" customHeight="1" x14ac:dyDescent="0.25">
      <c r="A147" s="329">
        <v>147</v>
      </c>
      <c r="B147" s="424"/>
      <c r="C147" s="306" t="s">
        <v>36</v>
      </c>
      <c r="D147" s="307"/>
      <c r="E147" s="307"/>
      <c r="F147" s="307"/>
      <c r="G147" s="309"/>
      <c r="H147" s="308"/>
    </row>
    <row r="148" spans="1:11" s="8" customFormat="1" ht="15" hidden="1" customHeight="1" x14ac:dyDescent="0.25">
      <c r="A148" s="329">
        <v>148</v>
      </c>
      <c r="B148" s="423" t="s">
        <v>457</v>
      </c>
      <c r="C148" s="306" t="s">
        <v>454</v>
      </c>
      <c r="D148" s="307"/>
      <c r="E148" s="307"/>
      <c r="F148" s="307"/>
      <c r="G148" s="307"/>
      <c r="H148" s="307"/>
    </row>
    <row r="149" spans="1:11" s="8" customFormat="1" ht="15" hidden="1" customHeight="1" x14ac:dyDescent="0.25">
      <c r="A149" s="329">
        <v>149</v>
      </c>
      <c r="B149" s="424"/>
      <c r="C149" s="306" t="s">
        <v>36</v>
      </c>
      <c r="D149" s="307"/>
      <c r="E149" s="307"/>
      <c r="F149" s="307"/>
      <c r="G149" s="309"/>
      <c r="H149" s="308"/>
    </row>
    <row r="150" spans="1:11" s="8" customFormat="1" ht="15" hidden="1" customHeight="1" x14ac:dyDescent="0.25">
      <c r="A150" s="329">
        <v>150</v>
      </c>
      <c r="B150" s="423" t="s">
        <v>458</v>
      </c>
      <c r="C150" s="306" t="s">
        <v>454</v>
      </c>
      <c r="D150" s="307"/>
      <c r="E150" s="307"/>
      <c r="F150" s="307"/>
      <c r="G150" s="307"/>
      <c r="H150" s="307"/>
    </row>
    <row r="151" spans="1:11" s="8" customFormat="1" ht="15" hidden="1" customHeight="1" x14ac:dyDescent="0.25">
      <c r="A151" s="329">
        <v>151</v>
      </c>
      <c r="B151" s="424"/>
      <c r="C151" s="306" t="s">
        <v>36</v>
      </c>
      <c r="D151" s="307"/>
      <c r="E151" s="307"/>
      <c r="F151" s="307"/>
      <c r="G151" s="309"/>
      <c r="H151" s="308"/>
    </row>
    <row r="152" spans="1:11" s="8" customFormat="1" ht="15" hidden="1" customHeight="1" x14ac:dyDescent="0.25">
      <c r="A152" s="329">
        <v>152</v>
      </c>
      <c r="B152"/>
      <c r="C152"/>
      <c r="D152"/>
      <c r="E152"/>
      <c r="F152"/>
      <c r="G152"/>
      <c r="H152"/>
      <c r="K152" s="98"/>
    </row>
    <row r="153" spans="1:11" s="8" customFormat="1" hidden="1" x14ac:dyDescent="0.25">
      <c r="A153" s="329">
        <v>153</v>
      </c>
      <c r="B153" s="407" t="s">
        <v>196</v>
      </c>
      <c r="C153" s="408"/>
      <c r="D153" s="408"/>
      <c r="E153" s="408"/>
      <c r="F153" s="408"/>
      <c r="G153" s="408"/>
      <c r="H153" s="409"/>
      <c r="K153" s="98"/>
    </row>
    <row r="154" spans="1:11" s="8" customFormat="1" hidden="1" x14ac:dyDescent="0.25">
      <c r="A154" s="329">
        <v>154</v>
      </c>
      <c r="B154" s="410"/>
      <c r="C154" s="411"/>
      <c r="D154" s="411"/>
      <c r="E154" s="411"/>
      <c r="F154" s="411"/>
      <c r="G154" s="411"/>
      <c r="H154" s="412"/>
      <c r="K154" s="98"/>
    </row>
    <row r="155" spans="1:11" s="8" customFormat="1" hidden="1" x14ac:dyDescent="0.25">
      <c r="A155" s="329">
        <v>155</v>
      </c>
      <c r="B155" s="413"/>
      <c r="C155" s="414"/>
      <c r="D155" s="414"/>
      <c r="E155" s="414"/>
      <c r="F155" s="414"/>
      <c r="G155" s="414"/>
      <c r="H155" s="415"/>
      <c r="K155" s="98"/>
    </row>
    <row r="156" spans="1:11" s="8" customFormat="1" hidden="1" x14ac:dyDescent="0.25">
      <c r="A156" s="329">
        <v>156</v>
      </c>
      <c r="B156" s="416"/>
      <c r="C156" s="417"/>
      <c r="D156" s="417"/>
      <c r="E156" s="417"/>
      <c r="F156" s="417"/>
      <c r="G156" s="417"/>
      <c r="H156" s="418"/>
      <c r="K156" s="98"/>
    </row>
    <row r="157" spans="1:11" s="8" customFormat="1" hidden="1" x14ac:dyDescent="0.25">
      <c r="A157" s="329">
        <v>157</v>
      </c>
      <c r="K157" s="98"/>
    </row>
    <row r="158" spans="1:11" s="8" customFormat="1" hidden="1" x14ac:dyDescent="0.25">
      <c r="A158" s="329">
        <v>158</v>
      </c>
      <c r="B158" s="407" t="s">
        <v>197</v>
      </c>
      <c r="C158" s="408"/>
      <c r="D158" s="408"/>
      <c r="E158" s="408"/>
      <c r="F158" s="408"/>
      <c r="G158" s="408"/>
      <c r="H158" s="409"/>
      <c r="K158" s="98"/>
    </row>
    <row r="159" spans="1:11" s="8" customFormat="1" hidden="1" x14ac:dyDescent="0.25">
      <c r="A159" s="329">
        <v>159</v>
      </c>
      <c r="B159" s="410"/>
      <c r="C159" s="411"/>
      <c r="D159" s="411"/>
      <c r="E159" s="411"/>
      <c r="F159" s="411"/>
      <c r="G159" s="411"/>
      <c r="H159" s="412"/>
      <c r="K159" s="98"/>
    </row>
    <row r="160" spans="1:11" s="8" customFormat="1" hidden="1" x14ac:dyDescent="0.25">
      <c r="A160" s="329">
        <v>160</v>
      </c>
      <c r="B160" s="413"/>
      <c r="C160" s="414"/>
      <c r="D160" s="414"/>
      <c r="E160" s="414"/>
      <c r="F160" s="414"/>
      <c r="G160" s="414"/>
      <c r="H160" s="415"/>
      <c r="K160" s="98"/>
    </row>
    <row r="161" spans="1:11" s="8" customFormat="1" hidden="1" x14ac:dyDescent="0.25">
      <c r="A161" s="329">
        <v>161</v>
      </c>
      <c r="B161" s="416"/>
      <c r="C161" s="417"/>
      <c r="D161" s="417"/>
      <c r="E161" s="417"/>
      <c r="F161" s="417"/>
      <c r="G161" s="417"/>
      <c r="H161" s="418"/>
      <c r="K161" s="98"/>
    </row>
    <row r="162" spans="1:11" s="8" customFormat="1" hidden="1" x14ac:dyDescent="0.25">
      <c r="A162" s="329">
        <v>162</v>
      </c>
      <c r="K162" s="98"/>
    </row>
    <row r="163" spans="1:11" s="8" customFormat="1" ht="30.75" hidden="1" customHeight="1" x14ac:dyDescent="0.25">
      <c r="A163" s="329">
        <v>163</v>
      </c>
      <c r="B163" s="407" t="s">
        <v>198</v>
      </c>
      <c r="C163" s="408"/>
      <c r="D163" s="408"/>
      <c r="E163" s="408"/>
      <c r="F163" s="408"/>
      <c r="G163" s="408"/>
      <c r="H163" s="409"/>
      <c r="K163" s="98"/>
    </row>
    <row r="164" spans="1:11" s="8" customFormat="1" hidden="1" x14ac:dyDescent="0.25">
      <c r="A164" s="329">
        <v>164</v>
      </c>
      <c r="B164" s="410"/>
      <c r="C164" s="411"/>
      <c r="D164" s="411"/>
      <c r="E164" s="411"/>
      <c r="F164" s="411"/>
      <c r="G164" s="411"/>
      <c r="H164" s="412"/>
      <c r="K164" s="98"/>
    </row>
    <row r="165" spans="1:11" s="8" customFormat="1" hidden="1" x14ac:dyDescent="0.25">
      <c r="A165" s="329">
        <v>165</v>
      </c>
      <c r="B165" s="413"/>
      <c r="C165" s="414"/>
      <c r="D165" s="414"/>
      <c r="E165" s="414"/>
      <c r="F165" s="414"/>
      <c r="G165" s="414"/>
      <c r="H165" s="415"/>
      <c r="K165" s="98"/>
    </row>
    <row r="166" spans="1:11" s="8" customFormat="1" hidden="1" x14ac:dyDescent="0.25">
      <c r="A166" s="329">
        <v>166</v>
      </c>
      <c r="B166" s="416"/>
      <c r="C166" s="417"/>
      <c r="D166" s="417"/>
      <c r="E166" s="417"/>
      <c r="F166" s="417"/>
      <c r="G166" s="417"/>
      <c r="H166" s="418"/>
      <c r="K166" s="98"/>
    </row>
    <row r="167" spans="1:11" s="8" customFormat="1" hidden="1" x14ac:dyDescent="0.25">
      <c r="A167" s="329">
        <v>167</v>
      </c>
      <c r="K167" s="98"/>
    </row>
    <row r="168" spans="1:11" s="8" customFormat="1" ht="27" hidden="1" customHeight="1" x14ac:dyDescent="0.25">
      <c r="A168" s="329">
        <v>168</v>
      </c>
      <c r="B168" s="407" t="s">
        <v>199</v>
      </c>
      <c r="C168" s="408"/>
      <c r="D168" s="408"/>
      <c r="E168" s="408"/>
      <c r="F168" s="409"/>
      <c r="G168" s="419" t="s">
        <v>38</v>
      </c>
      <c r="H168" s="420"/>
      <c r="K168" s="98"/>
    </row>
    <row r="169" spans="1:11" s="8" customFormat="1" hidden="1" x14ac:dyDescent="0.25">
      <c r="A169" s="329">
        <v>169</v>
      </c>
      <c r="K169" s="98"/>
    </row>
    <row r="170" spans="1:11" s="8" customFormat="1" hidden="1" x14ac:dyDescent="0.25">
      <c r="A170" s="329">
        <v>170</v>
      </c>
      <c r="B170" s="407" t="s">
        <v>200</v>
      </c>
      <c r="C170" s="408"/>
      <c r="D170" s="408"/>
      <c r="E170" s="408"/>
      <c r="F170" s="408"/>
      <c r="G170" s="408"/>
      <c r="H170" s="409"/>
      <c r="K170" s="98"/>
    </row>
    <row r="171" spans="1:11" s="8" customFormat="1" hidden="1" x14ac:dyDescent="0.25">
      <c r="A171" s="329">
        <v>171</v>
      </c>
      <c r="B171" s="410"/>
      <c r="C171" s="411"/>
      <c r="D171" s="411"/>
      <c r="E171" s="411"/>
      <c r="F171" s="411"/>
      <c r="G171" s="411"/>
      <c r="H171" s="412"/>
      <c r="K171" s="98"/>
    </row>
    <row r="172" spans="1:11" s="8" customFormat="1" hidden="1" x14ac:dyDescent="0.25">
      <c r="A172" s="329">
        <v>172</v>
      </c>
      <c r="B172" s="413"/>
      <c r="C172" s="414"/>
      <c r="D172" s="414"/>
      <c r="E172" s="414"/>
      <c r="F172" s="414"/>
      <c r="G172" s="414"/>
      <c r="H172" s="415"/>
      <c r="K172" s="98"/>
    </row>
    <row r="173" spans="1:11" s="8" customFormat="1" hidden="1" x14ac:dyDescent="0.25">
      <c r="A173" s="329">
        <v>173</v>
      </c>
      <c r="B173" s="416"/>
      <c r="C173" s="417"/>
      <c r="D173" s="417"/>
      <c r="E173" s="417"/>
      <c r="F173" s="417"/>
      <c r="G173" s="417"/>
      <c r="H173" s="418"/>
      <c r="K173" s="98"/>
    </row>
    <row r="174" spans="1:11" s="8" customFormat="1" hidden="1" x14ac:dyDescent="0.25">
      <c r="A174" s="329">
        <v>174</v>
      </c>
      <c r="K174" s="98"/>
    </row>
    <row r="175" spans="1:11" s="8" customFormat="1" hidden="1" x14ac:dyDescent="0.25">
      <c r="A175" s="329">
        <v>175</v>
      </c>
      <c r="B175" s="407" t="s">
        <v>201</v>
      </c>
      <c r="C175" s="408"/>
      <c r="D175" s="408"/>
      <c r="E175" s="408"/>
      <c r="F175" s="408"/>
      <c r="G175" s="408"/>
      <c r="H175" s="409"/>
      <c r="K175" s="98"/>
    </row>
    <row r="176" spans="1:11" s="8" customFormat="1" hidden="1" x14ac:dyDescent="0.25">
      <c r="A176" s="329">
        <v>176</v>
      </c>
      <c r="B176" s="410"/>
      <c r="C176" s="411"/>
      <c r="D176" s="411"/>
      <c r="E176" s="411"/>
      <c r="F176" s="411"/>
      <c r="G176" s="411"/>
      <c r="H176" s="412"/>
      <c r="K176" s="98"/>
    </row>
    <row r="177" spans="1:11" s="8" customFormat="1" hidden="1" x14ac:dyDescent="0.25">
      <c r="A177" s="329">
        <v>177</v>
      </c>
      <c r="B177" s="413"/>
      <c r="C177" s="414"/>
      <c r="D177" s="414"/>
      <c r="E177" s="414"/>
      <c r="F177" s="414"/>
      <c r="G177" s="414"/>
      <c r="H177" s="415"/>
      <c r="K177" s="98"/>
    </row>
    <row r="178" spans="1:11" s="8" customFormat="1" hidden="1" x14ac:dyDescent="0.25">
      <c r="A178" s="329">
        <v>178</v>
      </c>
      <c r="B178" s="416"/>
      <c r="C178" s="417"/>
      <c r="D178" s="417"/>
      <c r="E178" s="417"/>
      <c r="F178" s="417"/>
      <c r="G178" s="417"/>
      <c r="H178" s="418"/>
      <c r="K178" s="98"/>
    </row>
    <row r="179" spans="1:11" s="8" customFormat="1" ht="19.899999999999999" hidden="1" customHeight="1" x14ac:dyDescent="0.25">
      <c r="A179" s="329">
        <v>179</v>
      </c>
      <c r="K179" s="98"/>
    </row>
    <row r="180" spans="1:11" s="8" customFormat="1" ht="15.75" hidden="1" x14ac:dyDescent="0.25">
      <c r="A180" s="329">
        <v>180</v>
      </c>
      <c r="B180" s="421"/>
      <c r="C180" s="422"/>
      <c r="D180" s="313"/>
    </row>
    <row r="181" spans="1:11" s="8" customFormat="1" hidden="1" x14ac:dyDescent="0.25">
      <c r="A181" s="329">
        <v>181</v>
      </c>
    </row>
    <row r="182" spans="1:11" s="8" customFormat="1" hidden="1" x14ac:dyDescent="0.25">
      <c r="A182" s="329">
        <v>182</v>
      </c>
      <c r="B182" s="405" t="s">
        <v>452</v>
      </c>
      <c r="C182" s="406"/>
      <c r="D182" s="257">
        <v>2020</v>
      </c>
      <c r="E182" s="257">
        <v>2021</v>
      </c>
      <c r="F182" s="257">
        <v>2022</v>
      </c>
      <c r="G182" s="257">
        <v>2023</v>
      </c>
      <c r="H182" s="257">
        <v>2024</v>
      </c>
    </row>
    <row r="183" spans="1:11" s="8" customFormat="1" ht="5.0999999999999996" hidden="1" customHeight="1" x14ac:dyDescent="0.25">
      <c r="A183" s="329">
        <v>183</v>
      </c>
      <c r="B183" s="38"/>
      <c r="C183" s="39"/>
      <c r="D183" s="37"/>
      <c r="E183" s="37"/>
      <c r="F183" s="99"/>
      <c r="G183" s="99"/>
      <c r="H183" s="99"/>
    </row>
    <row r="184" spans="1:11" s="8" customFormat="1" ht="15" hidden="1" customHeight="1" x14ac:dyDescent="0.25">
      <c r="A184" s="329">
        <v>184</v>
      </c>
      <c r="B184" s="423" t="s">
        <v>453</v>
      </c>
      <c r="C184" s="306" t="s">
        <v>454</v>
      </c>
      <c r="D184" s="307"/>
      <c r="E184" s="307"/>
      <c r="F184" s="307"/>
      <c r="G184" s="307"/>
      <c r="H184" s="307"/>
    </row>
    <row r="185" spans="1:11" s="8" customFormat="1" ht="15" hidden="1" customHeight="1" x14ac:dyDescent="0.25">
      <c r="A185" s="329">
        <v>185</v>
      </c>
      <c r="B185" s="424"/>
      <c r="C185" s="306" t="s">
        <v>36</v>
      </c>
      <c r="D185" s="307"/>
      <c r="E185" s="307"/>
      <c r="F185" s="307"/>
      <c r="G185" s="309"/>
      <c r="H185" s="308"/>
    </row>
    <row r="186" spans="1:11" s="8" customFormat="1" ht="15" hidden="1" customHeight="1" x14ac:dyDescent="0.25">
      <c r="A186" s="329">
        <v>186</v>
      </c>
      <c r="B186" s="423" t="s">
        <v>455</v>
      </c>
      <c r="C186" s="306" t="s">
        <v>454</v>
      </c>
      <c r="D186" s="307"/>
      <c r="E186" s="307"/>
      <c r="F186" s="307"/>
      <c r="G186" s="307"/>
      <c r="H186" s="307"/>
    </row>
    <row r="187" spans="1:11" s="8" customFormat="1" ht="15" hidden="1" customHeight="1" x14ac:dyDescent="0.25">
      <c r="A187" s="329">
        <v>187</v>
      </c>
      <c r="B187" s="424"/>
      <c r="C187" s="306" t="s">
        <v>36</v>
      </c>
      <c r="D187" s="307"/>
      <c r="E187" s="307"/>
      <c r="F187" s="307"/>
      <c r="G187" s="309"/>
      <c r="H187" s="308"/>
    </row>
    <row r="188" spans="1:11" s="8" customFormat="1" ht="15" hidden="1" customHeight="1" x14ac:dyDescent="0.25">
      <c r="A188" s="329">
        <v>188</v>
      </c>
      <c r="B188" s="423" t="s">
        <v>456</v>
      </c>
      <c r="C188" s="306" t="s">
        <v>454</v>
      </c>
      <c r="D188" s="307"/>
      <c r="E188" s="307"/>
      <c r="F188" s="307"/>
      <c r="G188" s="307"/>
      <c r="H188" s="307"/>
    </row>
    <row r="189" spans="1:11" s="8" customFormat="1" ht="15" hidden="1" customHeight="1" x14ac:dyDescent="0.25">
      <c r="A189" s="329">
        <v>189</v>
      </c>
      <c r="B189" s="424"/>
      <c r="C189" s="306" t="s">
        <v>36</v>
      </c>
      <c r="D189" s="307"/>
      <c r="E189" s="307"/>
      <c r="F189" s="307"/>
      <c r="G189" s="309"/>
      <c r="H189" s="308"/>
    </row>
    <row r="190" spans="1:11" s="8" customFormat="1" ht="15" hidden="1" customHeight="1" x14ac:dyDescent="0.25">
      <c r="A190" s="329">
        <v>190</v>
      </c>
      <c r="B190" s="423" t="s">
        <v>457</v>
      </c>
      <c r="C190" s="306" t="s">
        <v>454</v>
      </c>
      <c r="D190" s="307"/>
      <c r="E190" s="307"/>
      <c r="F190" s="307"/>
      <c r="G190" s="307"/>
      <c r="H190" s="307"/>
    </row>
    <row r="191" spans="1:11" s="8" customFormat="1" ht="15" hidden="1" customHeight="1" x14ac:dyDescent="0.25">
      <c r="A191" s="329">
        <v>191</v>
      </c>
      <c r="B191" s="424"/>
      <c r="C191" s="306" t="s">
        <v>36</v>
      </c>
      <c r="D191" s="307"/>
      <c r="E191" s="307"/>
      <c r="F191" s="307"/>
      <c r="G191" s="309"/>
      <c r="H191" s="308"/>
    </row>
    <row r="192" spans="1:11" s="8" customFormat="1" ht="15" hidden="1" customHeight="1" x14ac:dyDescent="0.25">
      <c r="A192" s="329">
        <v>192</v>
      </c>
      <c r="B192" s="423" t="s">
        <v>458</v>
      </c>
      <c r="C192" s="306" t="s">
        <v>454</v>
      </c>
      <c r="D192" s="307"/>
      <c r="E192" s="307"/>
      <c r="F192" s="307"/>
      <c r="G192" s="307"/>
      <c r="H192" s="307"/>
    </row>
    <row r="193" spans="1:11" s="8" customFormat="1" ht="15" hidden="1" customHeight="1" x14ac:dyDescent="0.25">
      <c r="A193" s="329">
        <v>193</v>
      </c>
      <c r="B193" s="424"/>
      <c r="C193" s="306" t="s">
        <v>36</v>
      </c>
      <c r="D193" s="307"/>
      <c r="E193" s="307"/>
      <c r="F193" s="307"/>
      <c r="G193" s="309"/>
      <c r="H193" s="308"/>
    </row>
    <row r="194" spans="1:11" s="8" customFormat="1" ht="15" hidden="1" customHeight="1" x14ac:dyDescent="0.25">
      <c r="A194" s="329">
        <v>194</v>
      </c>
      <c r="B194"/>
      <c r="C194"/>
      <c r="D194"/>
      <c r="E194"/>
      <c r="F194"/>
      <c r="G194"/>
      <c r="H194"/>
      <c r="K194" s="98"/>
    </row>
    <row r="195" spans="1:11" s="8" customFormat="1" hidden="1" x14ac:dyDescent="0.25">
      <c r="A195" s="329">
        <v>195</v>
      </c>
      <c r="B195" s="407" t="s">
        <v>196</v>
      </c>
      <c r="C195" s="408"/>
      <c r="D195" s="408"/>
      <c r="E195" s="408"/>
      <c r="F195" s="408"/>
      <c r="G195" s="408"/>
      <c r="H195" s="409"/>
      <c r="K195" s="98"/>
    </row>
    <row r="196" spans="1:11" s="8" customFormat="1" hidden="1" x14ac:dyDescent="0.25">
      <c r="A196" s="329">
        <v>196</v>
      </c>
      <c r="B196" s="410"/>
      <c r="C196" s="411"/>
      <c r="D196" s="411"/>
      <c r="E196" s="411"/>
      <c r="F196" s="411"/>
      <c r="G196" s="411"/>
      <c r="H196" s="412"/>
      <c r="K196" s="98"/>
    </row>
    <row r="197" spans="1:11" s="8" customFormat="1" hidden="1" x14ac:dyDescent="0.25">
      <c r="A197" s="329">
        <v>197</v>
      </c>
      <c r="B197" s="413"/>
      <c r="C197" s="414"/>
      <c r="D197" s="414"/>
      <c r="E197" s="414"/>
      <c r="F197" s="414"/>
      <c r="G197" s="414"/>
      <c r="H197" s="415"/>
      <c r="K197" s="98"/>
    </row>
    <row r="198" spans="1:11" s="8" customFormat="1" hidden="1" x14ac:dyDescent="0.25">
      <c r="A198" s="329">
        <v>198</v>
      </c>
      <c r="B198" s="416"/>
      <c r="C198" s="417"/>
      <c r="D198" s="417"/>
      <c r="E198" s="417"/>
      <c r="F198" s="417"/>
      <c r="G198" s="417"/>
      <c r="H198" s="418"/>
      <c r="K198" s="98"/>
    </row>
    <row r="199" spans="1:11" s="8" customFormat="1" hidden="1" x14ac:dyDescent="0.25">
      <c r="A199" s="329">
        <v>199</v>
      </c>
      <c r="K199" s="98"/>
    </row>
    <row r="200" spans="1:11" s="8" customFormat="1" hidden="1" x14ac:dyDescent="0.25">
      <c r="A200" s="329">
        <v>200</v>
      </c>
      <c r="B200" s="407" t="s">
        <v>197</v>
      </c>
      <c r="C200" s="408"/>
      <c r="D200" s="408"/>
      <c r="E200" s="408"/>
      <c r="F200" s="408"/>
      <c r="G200" s="408"/>
      <c r="H200" s="409"/>
      <c r="K200" s="98"/>
    </row>
    <row r="201" spans="1:11" s="8" customFormat="1" hidden="1" x14ac:dyDescent="0.25">
      <c r="A201" s="329">
        <v>201</v>
      </c>
      <c r="B201" s="410"/>
      <c r="C201" s="411"/>
      <c r="D201" s="411"/>
      <c r="E201" s="411"/>
      <c r="F201" s="411"/>
      <c r="G201" s="411"/>
      <c r="H201" s="412"/>
      <c r="K201" s="98"/>
    </row>
    <row r="202" spans="1:11" s="8" customFormat="1" hidden="1" x14ac:dyDescent="0.25">
      <c r="A202" s="329">
        <v>202</v>
      </c>
      <c r="B202" s="413"/>
      <c r="C202" s="414"/>
      <c r="D202" s="414"/>
      <c r="E202" s="414"/>
      <c r="F202" s="414"/>
      <c r="G202" s="414"/>
      <c r="H202" s="415"/>
      <c r="K202" s="98"/>
    </row>
    <row r="203" spans="1:11" s="8" customFormat="1" hidden="1" x14ac:dyDescent="0.25">
      <c r="A203" s="329">
        <v>203</v>
      </c>
      <c r="B203" s="416"/>
      <c r="C203" s="417"/>
      <c r="D203" s="417"/>
      <c r="E203" s="417"/>
      <c r="F203" s="417"/>
      <c r="G203" s="417"/>
      <c r="H203" s="418"/>
      <c r="K203" s="98"/>
    </row>
    <row r="204" spans="1:11" s="8" customFormat="1" hidden="1" x14ac:dyDescent="0.25">
      <c r="A204" s="329">
        <v>204</v>
      </c>
      <c r="K204" s="98"/>
    </row>
    <row r="205" spans="1:11" s="8" customFormat="1" ht="30.75" hidden="1" customHeight="1" x14ac:dyDescent="0.25">
      <c r="A205" s="329">
        <v>205</v>
      </c>
      <c r="B205" s="407" t="s">
        <v>198</v>
      </c>
      <c r="C205" s="408"/>
      <c r="D205" s="408"/>
      <c r="E205" s="408"/>
      <c r="F205" s="408"/>
      <c r="G205" s="408"/>
      <c r="H205" s="409"/>
      <c r="K205" s="98"/>
    </row>
    <row r="206" spans="1:11" s="8" customFormat="1" hidden="1" x14ac:dyDescent="0.25">
      <c r="A206" s="329">
        <v>206</v>
      </c>
      <c r="B206" s="410"/>
      <c r="C206" s="411"/>
      <c r="D206" s="411"/>
      <c r="E206" s="411"/>
      <c r="F206" s="411"/>
      <c r="G206" s="411"/>
      <c r="H206" s="412"/>
      <c r="K206" s="98"/>
    </row>
    <row r="207" spans="1:11" s="8" customFormat="1" hidden="1" x14ac:dyDescent="0.25">
      <c r="A207" s="329">
        <v>207</v>
      </c>
      <c r="B207" s="413"/>
      <c r="C207" s="414"/>
      <c r="D207" s="414"/>
      <c r="E207" s="414"/>
      <c r="F207" s="414"/>
      <c r="G207" s="414"/>
      <c r="H207" s="415"/>
      <c r="K207" s="98"/>
    </row>
    <row r="208" spans="1:11" s="8" customFormat="1" hidden="1" x14ac:dyDescent="0.25">
      <c r="A208" s="329">
        <v>208</v>
      </c>
      <c r="B208" s="416"/>
      <c r="C208" s="417"/>
      <c r="D208" s="417"/>
      <c r="E208" s="417"/>
      <c r="F208" s="417"/>
      <c r="G208" s="417"/>
      <c r="H208" s="418"/>
      <c r="K208" s="98"/>
    </row>
    <row r="209" spans="1:11" s="8" customFormat="1" hidden="1" x14ac:dyDescent="0.25">
      <c r="A209" s="329">
        <v>209</v>
      </c>
      <c r="K209" s="98"/>
    </row>
    <row r="210" spans="1:11" s="8" customFormat="1" ht="27" hidden="1" customHeight="1" x14ac:dyDescent="0.25">
      <c r="A210" s="329">
        <v>210</v>
      </c>
      <c r="B210" s="407" t="s">
        <v>199</v>
      </c>
      <c r="C210" s="408"/>
      <c r="D210" s="408"/>
      <c r="E210" s="408"/>
      <c r="F210" s="409"/>
      <c r="G210" s="419" t="s">
        <v>38</v>
      </c>
      <c r="H210" s="420"/>
      <c r="K210" s="98"/>
    </row>
    <row r="211" spans="1:11" s="8" customFormat="1" hidden="1" x14ac:dyDescent="0.25">
      <c r="A211" s="329">
        <v>211</v>
      </c>
      <c r="K211" s="98"/>
    </row>
    <row r="212" spans="1:11" s="8" customFormat="1" hidden="1" x14ac:dyDescent="0.25">
      <c r="A212" s="329">
        <v>212</v>
      </c>
      <c r="B212" s="407" t="s">
        <v>200</v>
      </c>
      <c r="C212" s="408"/>
      <c r="D212" s="408"/>
      <c r="E212" s="408"/>
      <c r="F212" s="408"/>
      <c r="G212" s="408"/>
      <c r="H212" s="409"/>
      <c r="K212" s="98"/>
    </row>
    <row r="213" spans="1:11" s="8" customFormat="1" hidden="1" x14ac:dyDescent="0.25">
      <c r="A213" s="329">
        <v>213</v>
      </c>
      <c r="B213" s="410"/>
      <c r="C213" s="411"/>
      <c r="D213" s="411"/>
      <c r="E213" s="411"/>
      <c r="F213" s="411"/>
      <c r="G213" s="411"/>
      <c r="H213" s="412"/>
      <c r="K213" s="98"/>
    </row>
    <row r="214" spans="1:11" s="8" customFormat="1" hidden="1" x14ac:dyDescent="0.25">
      <c r="A214" s="329">
        <v>214</v>
      </c>
      <c r="B214" s="413"/>
      <c r="C214" s="414"/>
      <c r="D214" s="414"/>
      <c r="E214" s="414"/>
      <c r="F214" s="414"/>
      <c r="G214" s="414"/>
      <c r="H214" s="415"/>
      <c r="K214" s="98"/>
    </row>
    <row r="215" spans="1:11" s="8" customFormat="1" hidden="1" x14ac:dyDescent="0.25">
      <c r="A215" s="329">
        <v>215</v>
      </c>
      <c r="B215" s="416"/>
      <c r="C215" s="417"/>
      <c r="D215" s="417"/>
      <c r="E215" s="417"/>
      <c r="F215" s="417"/>
      <c r="G215" s="417"/>
      <c r="H215" s="418"/>
      <c r="K215" s="98"/>
    </row>
    <row r="216" spans="1:11" s="8" customFormat="1" hidden="1" x14ac:dyDescent="0.25">
      <c r="A216" s="329">
        <v>216</v>
      </c>
      <c r="K216" s="98"/>
    </row>
    <row r="217" spans="1:11" s="8" customFormat="1" hidden="1" x14ac:dyDescent="0.25">
      <c r="A217" s="329">
        <v>217</v>
      </c>
      <c r="B217" s="407" t="s">
        <v>201</v>
      </c>
      <c r="C217" s="408"/>
      <c r="D217" s="408"/>
      <c r="E217" s="408"/>
      <c r="F217" s="408"/>
      <c r="G217" s="408"/>
      <c r="H217" s="409"/>
      <c r="K217" s="98"/>
    </row>
    <row r="218" spans="1:11" s="8" customFormat="1" hidden="1" x14ac:dyDescent="0.25">
      <c r="A218" s="329">
        <v>218</v>
      </c>
      <c r="B218" s="410"/>
      <c r="C218" s="411"/>
      <c r="D218" s="411"/>
      <c r="E218" s="411"/>
      <c r="F218" s="411"/>
      <c r="G218" s="411"/>
      <c r="H218" s="412"/>
      <c r="K218" s="98"/>
    </row>
    <row r="219" spans="1:11" s="8" customFormat="1" hidden="1" x14ac:dyDescent="0.25">
      <c r="A219" s="329">
        <v>219</v>
      </c>
      <c r="B219" s="413"/>
      <c r="C219" s="414"/>
      <c r="D219" s="414"/>
      <c r="E219" s="414"/>
      <c r="F219" s="414"/>
      <c r="G219" s="414"/>
      <c r="H219" s="415"/>
      <c r="K219" s="98"/>
    </row>
    <row r="220" spans="1:11" s="8" customFormat="1" hidden="1" x14ac:dyDescent="0.25">
      <c r="A220" s="329">
        <v>220</v>
      </c>
      <c r="B220" s="416"/>
      <c r="C220" s="417"/>
      <c r="D220" s="417"/>
      <c r="E220" s="417"/>
      <c r="F220" s="417"/>
      <c r="G220" s="417"/>
      <c r="H220" s="418"/>
      <c r="K220" s="98"/>
    </row>
    <row r="221" spans="1:11" s="8" customFormat="1" ht="19.899999999999999" hidden="1" customHeight="1" x14ac:dyDescent="0.25">
      <c r="A221" s="329">
        <v>221</v>
      </c>
      <c r="K221" s="98"/>
    </row>
    <row r="222" spans="1:11" s="8" customFormat="1" ht="15.75" hidden="1" x14ac:dyDescent="0.25">
      <c r="A222" s="329">
        <v>222</v>
      </c>
      <c r="B222" s="421"/>
      <c r="C222" s="422"/>
      <c r="D222" s="313"/>
    </row>
    <row r="223" spans="1:11" s="8" customFormat="1" hidden="1" x14ac:dyDescent="0.25">
      <c r="A223" s="329">
        <v>223</v>
      </c>
    </row>
    <row r="224" spans="1:11" s="8" customFormat="1" hidden="1" x14ac:dyDescent="0.25">
      <c r="A224" s="329">
        <v>224</v>
      </c>
      <c r="B224" s="405" t="s">
        <v>452</v>
      </c>
      <c r="C224" s="406"/>
      <c r="D224" s="257">
        <v>2020</v>
      </c>
      <c r="E224" s="257">
        <v>2021</v>
      </c>
      <c r="F224" s="257">
        <v>2022</v>
      </c>
      <c r="G224" s="257">
        <v>2023</v>
      </c>
      <c r="H224" s="257">
        <v>2024</v>
      </c>
    </row>
    <row r="225" spans="1:11" s="8" customFormat="1" ht="5.0999999999999996" hidden="1" customHeight="1" x14ac:dyDescent="0.25">
      <c r="A225" s="329">
        <v>225</v>
      </c>
      <c r="B225" s="38"/>
      <c r="C225" s="39"/>
      <c r="D225" s="37"/>
      <c r="E225" s="37"/>
      <c r="F225" s="99"/>
      <c r="G225" s="99"/>
      <c r="H225" s="99"/>
    </row>
    <row r="226" spans="1:11" s="8" customFormat="1" ht="15" hidden="1" customHeight="1" x14ac:dyDescent="0.25">
      <c r="A226" s="329">
        <v>226</v>
      </c>
      <c r="B226" s="423" t="s">
        <v>453</v>
      </c>
      <c r="C226" s="306" t="s">
        <v>454</v>
      </c>
      <c r="D226" s="307"/>
      <c r="E226" s="307"/>
      <c r="F226" s="307"/>
      <c r="G226" s="307"/>
      <c r="H226" s="307"/>
    </row>
    <row r="227" spans="1:11" s="8" customFormat="1" ht="15" hidden="1" customHeight="1" x14ac:dyDescent="0.25">
      <c r="A227" s="329">
        <v>227</v>
      </c>
      <c r="B227" s="424"/>
      <c r="C227" s="306" t="s">
        <v>36</v>
      </c>
      <c r="D227" s="307"/>
      <c r="E227" s="307"/>
      <c r="F227" s="307"/>
      <c r="G227" s="309"/>
      <c r="H227" s="308"/>
    </row>
    <row r="228" spans="1:11" s="8" customFormat="1" ht="15" hidden="1" customHeight="1" x14ac:dyDescent="0.25">
      <c r="A228" s="329">
        <v>228</v>
      </c>
      <c r="B228" s="423" t="s">
        <v>455</v>
      </c>
      <c r="C228" s="306" t="s">
        <v>454</v>
      </c>
      <c r="D228" s="307"/>
      <c r="E228" s="307"/>
      <c r="F228" s="307"/>
      <c r="G228" s="307"/>
      <c r="H228" s="307"/>
    </row>
    <row r="229" spans="1:11" s="8" customFormat="1" ht="15" hidden="1" customHeight="1" x14ac:dyDescent="0.25">
      <c r="A229" s="329">
        <v>229</v>
      </c>
      <c r="B229" s="424"/>
      <c r="C229" s="306" t="s">
        <v>36</v>
      </c>
      <c r="D229" s="307"/>
      <c r="E229" s="307"/>
      <c r="F229" s="307"/>
      <c r="G229" s="309"/>
      <c r="H229" s="308"/>
    </row>
    <row r="230" spans="1:11" s="8" customFormat="1" ht="15" hidden="1" customHeight="1" x14ac:dyDescent="0.25">
      <c r="A230" s="329">
        <v>230</v>
      </c>
      <c r="B230" s="423" t="s">
        <v>456</v>
      </c>
      <c r="C230" s="306" t="s">
        <v>454</v>
      </c>
      <c r="D230" s="307"/>
      <c r="E230" s="307"/>
      <c r="F230" s="307"/>
      <c r="G230" s="307"/>
      <c r="H230" s="307"/>
    </row>
    <row r="231" spans="1:11" s="8" customFormat="1" ht="15" hidden="1" customHeight="1" x14ac:dyDescent="0.25">
      <c r="A231" s="329">
        <v>231</v>
      </c>
      <c r="B231" s="424"/>
      <c r="C231" s="306" t="s">
        <v>36</v>
      </c>
      <c r="D231" s="307"/>
      <c r="E231" s="307"/>
      <c r="F231" s="307"/>
      <c r="G231" s="309"/>
      <c r="H231" s="308"/>
    </row>
    <row r="232" spans="1:11" s="8" customFormat="1" ht="15" hidden="1" customHeight="1" x14ac:dyDescent="0.25">
      <c r="A232" s="329">
        <v>232</v>
      </c>
      <c r="B232" s="423" t="s">
        <v>457</v>
      </c>
      <c r="C232" s="306" t="s">
        <v>454</v>
      </c>
      <c r="D232" s="307"/>
      <c r="E232" s="307"/>
      <c r="F232" s="307"/>
      <c r="G232" s="307"/>
      <c r="H232" s="307"/>
    </row>
    <row r="233" spans="1:11" s="8" customFormat="1" ht="15" hidden="1" customHeight="1" x14ac:dyDescent="0.25">
      <c r="A233" s="329">
        <v>233</v>
      </c>
      <c r="B233" s="424"/>
      <c r="C233" s="306" t="s">
        <v>36</v>
      </c>
      <c r="D233" s="307"/>
      <c r="E233" s="307"/>
      <c r="F233" s="307"/>
      <c r="G233" s="309"/>
      <c r="H233" s="308"/>
    </row>
    <row r="234" spans="1:11" s="8" customFormat="1" ht="15" hidden="1" customHeight="1" x14ac:dyDescent="0.25">
      <c r="A234" s="329">
        <v>234</v>
      </c>
      <c r="B234" s="423" t="s">
        <v>458</v>
      </c>
      <c r="C234" s="306" t="s">
        <v>454</v>
      </c>
      <c r="D234" s="307"/>
      <c r="E234" s="307"/>
      <c r="F234" s="307"/>
      <c r="G234" s="307"/>
      <c r="H234" s="307"/>
    </row>
    <row r="235" spans="1:11" s="8" customFormat="1" ht="15" hidden="1" customHeight="1" x14ac:dyDescent="0.25">
      <c r="A235" s="329">
        <v>235</v>
      </c>
      <c r="B235" s="424"/>
      <c r="C235" s="306" t="s">
        <v>36</v>
      </c>
      <c r="D235" s="307"/>
      <c r="E235" s="307"/>
      <c r="F235" s="307"/>
      <c r="G235" s="309"/>
      <c r="H235" s="308"/>
    </row>
    <row r="236" spans="1:11" s="8" customFormat="1" ht="15" hidden="1" customHeight="1" x14ac:dyDescent="0.25">
      <c r="A236" s="329">
        <v>236</v>
      </c>
      <c r="B236"/>
      <c r="C236"/>
      <c r="D236"/>
      <c r="E236"/>
      <c r="F236"/>
      <c r="G236"/>
      <c r="H236"/>
      <c r="K236" s="98"/>
    </row>
    <row r="237" spans="1:11" s="8" customFormat="1" hidden="1" x14ac:dyDescent="0.25">
      <c r="A237" s="329">
        <v>237</v>
      </c>
      <c r="B237" s="407" t="s">
        <v>196</v>
      </c>
      <c r="C237" s="408"/>
      <c r="D237" s="408"/>
      <c r="E237" s="408"/>
      <c r="F237" s="408"/>
      <c r="G237" s="408"/>
      <c r="H237" s="409"/>
      <c r="K237" s="98"/>
    </row>
    <row r="238" spans="1:11" s="8" customFormat="1" hidden="1" x14ac:dyDescent="0.25">
      <c r="A238" s="329">
        <v>238</v>
      </c>
      <c r="B238" s="410"/>
      <c r="C238" s="411"/>
      <c r="D238" s="411"/>
      <c r="E238" s="411"/>
      <c r="F238" s="411"/>
      <c r="G238" s="411"/>
      <c r="H238" s="412"/>
      <c r="K238" s="98"/>
    </row>
    <row r="239" spans="1:11" s="8" customFormat="1" hidden="1" x14ac:dyDescent="0.25">
      <c r="A239" s="329">
        <v>239</v>
      </c>
      <c r="B239" s="413"/>
      <c r="C239" s="414"/>
      <c r="D239" s="414"/>
      <c r="E239" s="414"/>
      <c r="F239" s="414"/>
      <c r="G239" s="414"/>
      <c r="H239" s="415"/>
      <c r="K239" s="98"/>
    </row>
    <row r="240" spans="1:11" s="8" customFormat="1" hidden="1" x14ac:dyDescent="0.25">
      <c r="A240" s="329">
        <v>240</v>
      </c>
      <c r="B240" s="416"/>
      <c r="C240" s="417"/>
      <c r="D240" s="417"/>
      <c r="E240" s="417"/>
      <c r="F240" s="417"/>
      <c r="G240" s="417"/>
      <c r="H240" s="418"/>
      <c r="K240" s="98"/>
    </row>
    <row r="241" spans="1:11" s="8" customFormat="1" hidden="1" x14ac:dyDescent="0.25">
      <c r="A241" s="329">
        <v>241</v>
      </c>
      <c r="K241" s="98"/>
    </row>
    <row r="242" spans="1:11" s="8" customFormat="1" hidden="1" x14ac:dyDescent="0.25">
      <c r="A242" s="329">
        <v>242</v>
      </c>
      <c r="B242" s="407" t="s">
        <v>197</v>
      </c>
      <c r="C242" s="408"/>
      <c r="D242" s="408"/>
      <c r="E242" s="408"/>
      <c r="F242" s="408"/>
      <c r="G242" s="408"/>
      <c r="H242" s="409"/>
      <c r="K242" s="98"/>
    </row>
    <row r="243" spans="1:11" s="8" customFormat="1" hidden="1" x14ac:dyDescent="0.25">
      <c r="A243" s="329">
        <v>243</v>
      </c>
      <c r="B243" s="410"/>
      <c r="C243" s="411"/>
      <c r="D243" s="411"/>
      <c r="E243" s="411"/>
      <c r="F243" s="411"/>
      <c r="G243" s="411"/>
      <c r="H243" s="412"/>
      <c r="K243" s="98"/>
    </row>
    <row r="244" spans="1:11" s="8" customFormat="1" hidden="1" x14ac:dyDescent="0.25">
      <c r="A244" s="329">
        <v>244</v>
      </c>
      <c r="B244" s="413"/>
      <c r="C244" s="414"/>
      <c r="D244" s="414"/>
      <c r="E244" s="414"/>
      <c r="F244" s="414"/>
      <c r="G244" s="414"/>
      <c r="H244" s="415"/>
      <c r="K244" s="98"/>
    </row>
    <row r="245" spans="1:11" s="8" customFormat="1" hidden="1" x14ac:dyDescent="0.25">
      <c r="A245" s="329">
        <v>245</v>
      </c>
      <c r="B245" s="416"/>
      <c r="C245" s="417"/>
      <c r="D245" s="417"/>
      <c r="E245" s="417"/>
      <c r="F245" s="417"/>
      <c r="G245" s="417"/>
      <c r="H245" s="418"/>
      <c r="K245" s="98"/>
    </row>
    <row r="246" spans="1:11" s="8" customFormat="1" hidden="1" x14ac:dyDescent="0.25">
      <c r="A246" s="329">
        <v>246</v>
      </c>
      <c r="K246" s="98"/>
    </row>
    <row r="247" spans="1:11" s="8" customFormat="1" ht="30.75" hidden="1" customHeight="1" x14ac:dyDescent="0.25">
      <c r="A247" s="329">
        <v>247</v>
      </c>
      <c r="B247" s="407" t="s">
        <v>198</v>
      </c>
      <c r="C247" s="408"/>
      <c r="D247" s="408"/>
      <c r="E247" s="408"/>
      <c r="F247" s="408"/>
      <c r="G247" s="408"/>
      <c r="H247" s="409"/>
      <c r="K247" s="98"/>
    </row>
    <row r="248" spans="1:11" s="8" customFormat="1" hidden="1" x14ac:dyDescent="0.25">
      <c r="A248" s="329">
        <v>248</v>
      </c>
      <c r="B248" s="410"/>
      <c r="C248" s="411"/>
      <c r="D248" s="411"/>
      <c r="E248" s="411"/>
      <c r="F248" s="411"/>
      <c r="G248" s="411"/>
      <c r="H248" s="412"/>
      <c r="K248" s="98"/>
    </row>
    <row r="249" spans="1:11" s="8" customFormat="1" hidden="1" x14ac:dyDescent="0.25">
      <c r="A249" s="329">
        <v>249</v>
      </c>
      <c r="B249" s="413"/>
      <c r="C249" s="414"/>
      <c r="D249" s="414"/>
      <c r="E249" s="414"/>
      <c r="F249" s="414"/>
      <c r="G249" s="414"/>
      <c r="H249" s="415"/>
      <c r="K249" s="98"/>
    </row>
    <row r="250" spans="1:11" s="8" customFormat="1" hidden="1" x14ac:dyDescent="0.25">
      <c r="A250" s="329">
        <v>250</v>
      </c>
      <c r="B250" s="416"/>
      <c r="C250" s="417"/>
      <c r="D250" s="417"/>
      <c r="E250" s="417"/>
      <c r="F250" s="417"/>
      <c r="G250" s="417"/>
      <c r="H250" s="418"/>
      <c r="K250" s="98"/>
    </row>
    <row r="251" spans="1:11" s="8" customFormat="1" hidden="1" x14ac:dyDescent="0.25">
      <c r="A251" s="329">
        <v>251</v>
      </c>
      <c r="K251" s="98"/>
    </row>
    <row r="252" spans="1:11" s="8" customFormat="1" ht="27" hidden="1" customHeight="1" x14ac:dyDescent="0.25">
      <c r="A252" s="329">
        <v>252</v>
      </c>
      <c r="B252" s="407" t="s">
        <v>199</v>
      </c>
      <c r="C252" s="408"/>
      <c r="D252" s="408"/>
      <c r="E252" s="408"/>
      <c r="F252" s="409"/>
      <c r="G252" s="419" t="s">
        <v>38</v>
      </c>
      <c r="H252" s="420"/>
      <c r="K252" s="98"/>
    </row>
    <row r="253" spans="1:11" s="8" customFormat="1" hidden="1" x14ac:dyDescent="0.25">
      <c r="A253" s="329">
        <v>253</v>
      </c>
      <c r="K253" s="98"/>
    </row>
    <row r="254" spans="1:11" s="8" customFormat="1" hidden="1" x14ac:dyDescent="0.25">
      <c r="A254" s="329">
        <v>254</v>
      </c>
      <c r="B254" s="407" t="s">
        <v>200</v>
      </c>
      <c r="C254" s="408"/>
      <c r="D254" s="408"/>
      <c r="E254" s="408"/>
      <c r="F254" s="408"/>
      <c r="G254" s="408"/>
      <c r="H254" s="409"/>
      <c r="K254" s="98"/>
    </row>
    <row r="255" spans="1:11" s="8" customFormat="1" hidden="1" x14ac:dyDescent="0.25">
      <c r="A255" s="329">
        <v>255</v>
      </c>
      <c r="B255" s="410"/>
      <c r="C255" s="411"/>
      <c r="D255" s="411"/>
      <c r="E255" s="411"/>
      <c r="F255" s="411"/>
      <c r="G255" s="411"/>
      <c r="H255" s="412"/>
      <c r="K255" s="98"/>
    </row>
    <row r="256" spans="1:11" s="8" customFormat="1" hidden="1" x14ac:dyDescent="0.25">
      <c r="A256" s="329">
        <v>256</v>
      </c>
      <c r="B256" s="413"/>
      <c r="C256" s="414"/>
      <c r="D256" s="414"/>
      <c r="E256" s="414"/>
      <c r="F256" s="414"/>
      <c r="G256" s="414"/>
      <c r="H256" s="415"/>
      <c r="K256" s="98"/>
    </row>
    <row r="257" spans="1:11" s="8" customFormat="1" hidden="1" x14ac:dyDescent="0.25">
      <c r="A257" s="329">
        <v>257</v>
      </c>
      <c r="B257" s="416"/>
      <c r="C257" s="417"/>
      <c r="D257" s="417"/>
      <c r="E257" s="417"/>
      <c r="F257" s="417"/>
      <c r="G257" s="417"/>
      <c r="H257" s="418"/>
      <c r="K257" s="98"/>
    </row>
    <row r="258" spans="1:11" s="8" customFormat="1" hidden="1" x14ac:dyDescent="0.25">
      <c r="A258" s="329">
        <v>258</v>
      </c>
      <c r="K258" s="98"/>
    </row>
    <row r="259" spans="1:11" s="8" customFormat="1" hidden="1" x14ac:dyDescent="0.25">
      <c r="A259" s="329">
        <v>259</v>
      </c>
      <c r="B259" s="407" t="s">
        <v>201</v>
      </c>
      <c r="C259" s="408"/>
      <c r="D259" s="408"/>
      <c r="E259" s="408"/>
      <c r="F259" s="408"/>
      <c r="G259" s="408"/>
      <c r="H259" s="409"/>
      <c r="K259" s="98"/>
    </row>
    <row r="260" spans="1:11" s="8" customFormat="1" hidden="1" x14ac:dyDescent="0.25">
      <c r="A260" s="329">
        <v>260</v>
      </c>
      <c r="B260" s="410"/>
      <c r="C260" s="411"/>
      <c r="D260" s="411"/>
      <c r="E260" s="411"/>
      <c r="F260" s="411"/>
      <c r="G260" s="411"/>
      <c r="H260" s="412"/>
      <c r="K260" s="98"/>
    </row>
    <row r="261" spans="1:11" s="8" customFormat="1" hidden="1" x14ac:dyDescent="0.25">
      <c r="A261" s="329">
        <v>261</v>
      </c>
      <c r="B261" s="413"/>
      <c r="C261" s="414"/>
      <c r="D261" s="414"/>
      <c r="E261" s="414"/>
      <c r="F261" s="414"/>
      <c r="G261" s="414"/>
      <c r="H261" s="415"/>
      <c r="K261" s="98"/>
    </row>
    <row r="262" spans="1:11" s="8" customFormat="1" hidden="1" x14ac:dyDescent="0.25">
      <c r="A262" s="329">
        <v>262</v>
      </c>
      <c r="B262" s="416"/>
      <c r="C262" s="417"/>
      <c r="D262" s="417"/>
      <c r="E262" s="417"/>
      <c r="F262" s="417"/>
      <c r="G262" s="417"/>
      <c r="H262" s="418"/>
      <c r="K262" s="98"/>
    </row>
    <row r="263" spans="1:11" s="8" customFormat="1" ht="19.899999999999999" hidden="1" customHeight="1" x14ac:dyDescent="0.25">
      <c r="A263" s="329">
        <v>263</v>
      </c>
      <c r="K263" s="98"/>
    </row>
    <row r="264" spans="1:11" s="8" customFormat="1" ht="15.75" hidden="1" x14ac:dyDescent="0.25">
      <c r="A264" s="329">
        <v>264</v>
      </c>
      <c r="B264" s="421"/>
      <c r="C264" s="422"/>
      <c r="D264" s="313"/>
    </row>
    <row r="265" spans="1:11" s="8" customFormat="1" hidden="1" x14ac:dyDescent="0.25">
      <c r="A265" s="329">
        <v>265</v>
      </c>
    </row>
    <row r="266" spans="1:11" s="8" customFormat="1" hidden="1" x14ac:dyDescent="0.25">
      <c r="A266" s="329">
        <v>266</v>
      </c>
      <c r="B266" s="405" t="s">
        <v>452</v>
      </c>
      <c r="C266" s="406"/>
      <c r="D266" s="257">
        <v>2020</v>
      </c>
      <c r="E266" s="257">
        <v>2021</v>
      </c>
      <c r="F266" s="257">
        <v>2022</v>
      </c>
      <c r="G266" s="257">
        <v>2023</v>
      </c>
      <c r="H266" s="257">
        <v>2024</v>
      </c>
    </row>
    <row r="267" spans="1:11" s="8" customFormat="1" ht="5.0999999999999996" hidden="1" customHeight="1" x14ac:dyDescent="0.25">
      <c r="A267" s="329">
        <v>267</v>
      </c>
      <c r="B267" s="38"/>
      <c r="C267" s="39"/>
      <c r="D267" s="37"/>
      <c r="E267" s="37"/>
      <c r="F267" s="99"/>
      <c r="G267" s="99"/>
      <c r="H267" s="99"/>
    </row>
    <row r="268" spans="1:11" s="8" customFormat="1" ht="15" hidden="1" customHeight="1" x14ac:dyDescent="0.25">
      <c r="A268" s="329">
        <v>268</v>
      </c>
      <c r="B268" s="423" t="s">
        <v>453</v>
      </c>
      <c r="C268" s="306" t="s">
        <v>454</v>
      </c>
      <c r="D268" s="307"/>
      <c r="E268" s="307"/>
      <c r="F268" s="307"/>
      <c r="G268" s="307"/>
      <c r="H268" s="307"/>
    </row>
    <row r="269" spans="1:11" s="8" customFormat="1" ht="15" hidden="1" customHeight="1" x14ac:dyDescent="0.25">
      <c r="A269" s="329">
        <v>269</v>
      </c>
      <c r="B269" s="424"/>
      <c r="C269" s="306" t="s">
        <v>36</v>
      </c>
      <c r="D269" s="307"/>
      <c r="E269" s="307"/>
      <c r="F269" s="307"/>
      <c r="G269" s="309"/>
      <c r="H269" s="308"/>
    </row>
    <row r="270" spans="1:11" s="8" customFormat="1" ht="15" hidden="1" customHeight="1" x14ac:dyDescent="0.25">
      <c r="A270" s="329">
        <v>270</v>
      </c>
      <c r="B270" s="423" t="s">
        <v>455</v>
      </c>
      <c r="C270" s="306" t="s">
        <v>454</v>
      </c>
      <c r="D270" s="307"/>
      <c r="E270" s="307"/>
      <c r="F270" s="307"/>
      <c r="G270" s="307"/>
      <c r="H270" s="307"/>
    </row>
    <row r="271" spans="1:11" s="8" customFormat="1" ht="15" hidden="1" customHeight="1" x14ac:dyDescent="0.25">
      <c r="A271" s="329">
        <v>271</v>
      </c>
      <c r="B271" s="424"/>
      <c r="C271" s="306" t="s">
        <v>36</v>
      </c>
      <c r="D271" s="307"/>
      <c r="E271" s="307"/>
      <c r="F271" s="307"/>
      <c r="G271" s="309"/>
      <c r="H271" s="308"/>
    </row>
    <row r="272" spans="1:11" s="8" customFormat="1" ht="15" hidden="1" customHeight="1" x14ac:dyDescent="0.25">
      <c r="A272" s="329">
        <v>272</v>
      </c>
      <c r="B272" s="423" t="s">
        <v>456</v>
      </c>
      <c r="C272" s="306" t="s">
        <v>454</v>
      </c>
      <c r="D272" s="307"/>
      <c r="E272" s="307"/>
      <c r="F272" s="307"/>
      <c r="G272" s="307"/>
      <c r="H272" s="307"/>
    </row>
    <row r="273" spans="1:11" s="8" customFormat="1" ht="15" hidden="1" customHeight="1" x14ac:dyDescent="0.25">
      <c r="A273" s="329">
        <v>273</v>
      </c>
      <c r="B273" s="424"/>
      <c r="C273" s="306" t="s">
        <v>36</v>
      </c>
      <c r="D273" s="307"/>
      <c r="E273" s="307"/>
      <c r="F273" s="307"/>
      <c r="G273" s="309"/>
      <c r="H273" s="308"/>
    </row>
    <row r="274" spans="1:11" s="8" customFormat="1" ht="15" hidden="1" customHeight="1" x14ac:dyDescent="0.25">
      <c r="A274" s="329">
        <v>274</v>
      </c>
      <c r="B274" s="423" t="s">
        <v>457</v>
      </c>
      <c r="C274" s="306" t="s">
        <v>454</v>
      </c>
      <c r="D274" s="307"/>
      <c r="E274" s="307"/>
      <c r="F274" s="307"/>
      <c r="G274" s="307"/>
      <c r="H274" s="307"/>
    </row>
    <row r="275" spans="1:11" s="8" customFormat="1" ht="15" hidden="1" customHeight="1" x14ac:dyDescent="0.25">
      <c r="A275" s="329">
        <v>275</v>
      </c>
      <c r="B275" s="424"/>
      <c r="C275" s="306" t="s">
        <v>36</v>
      </c>
      <c r="D275" s="307"/>
      <c r="E275" s="307"/>
      <c r="F275" s="307"/>
      <c r="G275" s="309"/>
      <c r="H275" s="308"/>
    </row>
    <row r="276" spans="1:11" s="8" customFormat="1" ht="15" hidden="1" customHeight="1" x14ac:dyDescent="0.25">
      <c r="A276" s="329">
        <v>276</v>
      </c>
      <c r="B276" s="423" t="s">
        <v>458</v>
      </c>
      <c r="C276" s="306" t="s">
        <v>454</v>
      </c>
      <c r="D276" s="307"/>
      <c r="E276" s="307"/>
      <c r="F276" s="307"/>
      <c r="G276" s="307"/>
      <c r="H276" s="307"/>
    </row>
    <row r="277" spans="1:11" s="8" customFormat="1" ht="15" hidden="1" customHeight="1" x14ac:dyDescent="0.25">
      <c r="A277" s="329">
        <v>277</v>
      </c>
      <c r="B277" s="424"/>
      <c r="C277" s="306" t="s">
        <v>36</v>
      </c>
      <c r="D277" s="307"/>
      <c r="E277" s="307"/>
      <c r="F277" s="307"/>
      <c r="G277" s="309"/>
      <c r="H277" s="308"/>
    </row>
    <row r="278" spans="1:11" s="8" customFormat="1" ht="15" hidden="1" customHeight="1" x14ac:dyDescent="0.25">
      <c r="A278" s="329">
        <v>278</v>
      </c>
      <c r="B278"/>
      <c r="C278"/>
      <c r="D278"/>
      <c r="E278"/>
      <c r="F278"/>
      <c r="G278"/>
      <c r="H278"/>
      <c r="K278" s="98"/>
    </row>
    <row r="279" spans="1:11" s="8" customFormat="1" hidden="1" x14ac:dyDescent="0.25">
      <c r="A279" s="329">
        <v>279</v>
      </c>
      <c r="B279" s="407" t="s">
        <v>196</v>
      </c>
      <c r="C279" s="408"/>
      <c r="D279" s="408"/>
      <c r="E279" s="408"/>
      <c r="F279" s="408"/>
      <c r="G279" s="408"/>
      <c r="H279" s="409"/>
      <c r="K279" s="98"/>
    </row>
    <row r="280" spans="1:11" s="8" customFormat="1" hidden="1" x14ac:dyDescent="0.25">
      <c r="A280" s="329">
        <v>280</v>
      </c>
      <c r="B280" s="410"/>
      <c r="C280" s="411"/>
      <c r="D280" s="411"/>
      <c r="E280" s="411"/>
      <c r="F280" s="411"/>
      <c r="G280" s="411"/>
      <c r="H280" s="412"/>
      <c r="K280" s="98"/>
    </row>
    <row r="281" spans="1:11" s="8" customFormat="1" hidden="1" x14ac:dyDescent="0.25">
      <c r="A281" s="329">
        <v>281</v>
      </c>
      <c r="B281" s="413"/>
      <c r="C281" s="414"/>
      <c r="D281" s="414"/>
      <c r="E281" s="414"/>
      <c r="F281" s="414"/>
      <c r="G281" s="414"/>
      <c r="H281" s="415"/>
      <c r="K281" s="98"/>
    </row>
    <row r="282" spans="1:11" s="8" customFormat="1" hidden="1" x14ac:dyDescent="0.25">
      <c r="A282" s="329">
        <v>282</v>
      </c>
      <c r="B282" s="416"/>
      <c r="C282" s="417"/>
      <c r="D282" s="417"/>
      <c r="E282" s="417"/>
      <c r="F282" s="417"/>
      <c r="G282" s="417"/>
      <c r="H282" s="418"/>
      <c r="K282" s="98"/>
    </row>
    <row r="283" spans="1:11" s="8" customFormat="1" hidden="1" x14ac:dyDescent="0.25">
      <c r="A283" s="329">
        <v>283</v>
      </c>
      <c r="K283" s="98"/>
    </row>
    <row r="284" spans="1:11" s="8" customFormat="1" hidden="1" x14ac:dyDescent="0.25">
      <c r="A284" s="329">
        <v>284</v>
      </c>
      <c r="B284" s="407" t="s">
        <v>197</v>
      </c>
      <c r="C284" s="408"/>
      <c r="D284" s="408"/>
      <c r="E284" s="408"/>
      <c r="F284" s="408"/>
      <c r="G284" s="408"/>
      <c r="H284" s="409"/>
      <c r="K284" s="98"/>
    </row>
    <row r="285" spans="1:11" s="8" customFormat="1" hidden="1" x14ac:dyDescent="0.25">
      <c r="A285" s="329">
        <v>285</v>
      </c>
      <c r="B285" s="410"/>
      <c r="C285" s="411"/>
      <c r="D285" s="411"/>
      <c r="E285" s="411"/>
      <c r="F285" s="411"/>
      <c r="G285" s="411"/>
      <c r="H285" s="412"/>
      <c r="K285" s="98"/>
    </row>
    <row r="286" spans="1:11" s="8" customFormat="1" hidden="1" x14ac:dyDescent="0.25">
      <c r="A286" s="329">
        <v>286</v>
      </c>
      <c r="B286" s="413"/>
      <c r="C286" s="414"/>
      <c r="D286" s="414"/>
      <c r="E286" s="414"/>
      <c r="F286" s="414"/>
      <c r="G286" s="414"/>
      <c r="H286" s="415"/>
      <c r="K286" s="98"/>
    </row>
    <row r="287" spans="1:11" s="8" customFormat="1" hidden="1" x14ac:dyDescent="0.25">
      <c r="A287" s="329">
        <v>287</v>
      </c>
      <c r="B287" s="416"/>
      <c r="C287" s="417"/>
      <c r="D287" s="417"/>
      <c r="E287" s="417"/>
      <c r="F287" s="417"/>
      <c r="G287" s="417"/>
      <c r="H287" s="418"/>
      <c r="K287" s="98"/>
    </row>
    <row r="288" spans="1:11" s="8" customFormat="1" hidden="1" x14ac:dyDescent="0.25">
      <c r="A288" s="329">
        <v>288</v>
      </c>
      <c r="K288" s="98"/>
    </row>
    <row r="289" spans="1:11" s="8" customFormat="1" ht="30.75" hidden="1" customHeight="1" x14ac:dyDescent="0.25">
      <c r="A289" s="329">
        <v>289</v>
      </c>
      <c r="B289" s="407" t="s">
        <v>198</v>
      </c>
      <c r="C289" s="408"/>
      <c r="D289" s="408"/>
      <c r="E289" s="408"/>
      <c r="F289" s="408"/>
      <c r="G289" s="408"/>
      <c r="H289" s="409"/>
      <c r="K289" s="98"/>
    </row>
    <row r="290" spans="1:11" s="8" customFormat="1" hidden="1" x14ac:dyDescent="0.25">
      <c r="A290" s="329">
        <v>290</v>
      </c>
      <c r="B290" s="410"/>
      <c r="C290" s="411"/>
      <c r="D290" s="411"/>
      <c r="E290" s="411"/>
      <c r="F290" s="411"/>
      <c r="G290" s="411"/>
      <c r="H290" s="412"/>
      <c r="K290" s="98"/>
    </row>
    <row r="291" spans="1:11" s="8" customFormat="1" hidden="1" x14ac:dyDescent="0.25">
      <c r="A291" s="329">
        <v>291</v>
      </c>
      <c r="B291" s="413"/>
      <c r="C291" s="414"/>
      <c r="D291" s="414"/>
      <c r="E291" s="414"/>
      <c r="F291" s="414"/>
      <c r="G291" s="414"/>
      <c r="H291" s="415"/>
      <c r="K291" s="98"/>
    </row>
    <row r="292" spans="1:11" s="8" customFormat="1" hidden="1" x14ac:dyDescent="0.25">
      <c r="A292" s="329">
        <v>292</v>
      </c>
      <c r="B292" s="416"/>
      <c r="C292" s="417"/>
      <c r="D292" s="417"/>
      <c r="E292" s="417"/>
      <c r="F292" s="417"/>
      <c r="G292" s="417"/>
      <c r="H292" s="418"/>
      <c r="K292" s="98"/>
    </row>
    <row r="293" spans="1:11" s="8" customFormat="1" hidden="1" x14ac:dyDescent="0.25">
      <c r="A293" s="329">
        <v>293</v>
      </c>
      <c r="K293" s="98"/>
    </row>
    <row r="294" spans="1:11" s="8" customFormat="1" ht="27" hidden="1" customHeight="1" x14ac:dyDescent="0.25">
      <c r="A294" s="329">
        <v>294</v>
      </c>
      <c r="B294" s="407" t="s">
        <v>199</v>
      </c>
      <c r="C294" s="408"/>
      <c r="D294" s="408"/>
      <c r="E294" s="408"/>
      <c r="F294" s="409"/>
      <c r="G294" s="419" t="s">
        <v>38</v>
      </c>
      <c r="H294" s="420"/>
      <c r="K294" s="98"/>
    </row>
    <row r="295" spans="1:11" s="8" customFormat="1" hidden="1" x14ac:dyDescent="0.25">
      <c r="A295" s="329">
        <v>295</v>
      </c>
      <c r="K295" s="98"/>
    </row>
    <row r="296" spans="1:11" s="8" customFormat="1" hidden="1" x14ac:dyDescent="0.25">
      <c r="A296" s="329">
        <v>296</v>
      </c>
      <c r="B296" s="407" t="s">
        <v>200</v>
      </c>
      <c r="C296" s="408"/>
      <c r="D296" s="408"/>
      <c r="E296" s="408"/>
      <c r="F296" s="408"/>
      <c r="G296" s="408"/>
      <c r="H296" s="409"/>
      <c r="K296" s="98"/>
    </row>
    <row r="297" spans="1:11" s="8" customFormat="1" hidden="1" x14ac:dyDescent="0.25">
      <c r="A297" s="329">
        <v>297</v>
      </c>
      <c r="B297" s="410"/>
      <c r="C297" s="411"/>
      <c r="D297" s="411"/>
      <c r="E297" s="411"/>
      <c r="F297" s="411"/>
      <c r="G297" s="411"/>
      <c r="H297" s="412"/>
      <c r="K297" s="98"/>
    </row>
    <row r="298" spans="1:11" s="8" customFormat="1" hidden="1" x14ac:dyDescent="0.25">
      <c r="A298" s="329">
        <v>298</v>
      </c>
      <c r="B298" s="413"/>
      <c r="C298" s="414"/>
      <c r="D298" s="414"/>
      <c r="E298" s="414"/>
      <c r="F298" s="414"/>
      <c r="G298" s="414"/>
      <c r="H298" s="415"/>
      <c r="K298" s="98"/>
    </row>
    <row r="299" spans="1:11" s="8" customFormat="1" hidden="1" x14ac:dyDescent="0.25">
      <c r="A299" s="329">
        <v>299</v>
      </c>
      <c r="B299" s="416"/>
      <c r="C299" s="417"/>
      <c r="D299" s="417"/>
      <c r="E299" s="417"/>
      <c r="F299" s="417"/>
      <c r="G299" s="417"/>
      <c r="H299" s="418"/>
      <c r="K299" s="98"/>
    </row>
    <row r="300" spans="1:11" s="8" customFormat="1" hidden="1" x14ac:dyDescent="0.25">
      <c r="A300" s="329">
        <v>300</v>
      </c>
      <c r="K300" s="98"/>
    </row>
    <row r="301" spans="1:11" s="8" customFormat="1" hidden="1" x14ac:dyDescent="0.25">
      <c r="A301" s="329">
        <v>301</v>
      </c>
      <c r="B301" s="407" t="s">
        <v>201</v>
      </c>
      <c r="C301" s="408"/>
      <c r="D301" s="408"/>
      <c r="E301" s="408"/>
      <c r="F301" s="408"/>
      <c r="G301" s="408"/>
      <c r="H301" s="409"/>
      <c r="K301" s="98"/>
    </row>
    <row r="302" spans="1:11" s="8" customFormat="1" hidden="1" x14ac:dyDescent="0.25">
      <c r="A302" s="329">
        <v>302</v>
      </c>
      <c r="B302" s="410"/>
      <c r="C302" s="411"/>
      <c r="D302" s="411"/>
      <c r="E302" s="411"/>
      <c r="F302" s="411"/>
      <c r="G302" s="411"/>
      <c r="H302" s="412"/>
      <c r="K302" s="98"/>
    </row>
    <row r="303" spans="1:11" s="8" customFormat="1" hidden="1" x14ac:dyDescent="0.25">
      <c r="A303" s="329">
        <v>303</v>
      </c>
      <c r="B303" s="413"/>
      <c r="C303" s="414"/>
      <c r="D303" s="414"/>
      <c r="E303" s="414"/>
      <c r="F303" s="414"/>
      <c r="G303" s="414"/>
      <c r="H303" s="415"/>
      <c r="K303" s="98"/>
    </row>
    <row r="304" spans="1:11" s="8" customFormat="1" hidden="1" x14ac:dyDescent="0.25">
      <c r="A304" s="329">
        <v>304</v>
      </c>
      <c r="B304" s="416"/>
      <c r="C304" s="417"/>
      <c r="D304" s="417"/>
      <c r="E304" s="417"/>
      <c r="F304" s="417"/>
      <c r="G304" s="417"/>
      <c r="H304" s="418"/>
      <c r="K304" s="98"/>
    </row>
    <row r="305" spans="1:11" s="8" customFormat="1" ht="19.899999999999999" hidden="1" customHeight="1" x14ac:dyDescent="0.25">
      <c r="A305" s="329">
        <v>305</v>
      </c>
      <c r="K305" s="98"/>
    </row>
    <row r="306" spans="1:11" s="8" customFormat="1" ht="15.75" hidden="1" x14ac:dyDescent="0.25">
      <c r="A306" s="329">
        <v>306</v>
      </c>
      <c r="B306" s="421"/>
      <c r="C306" s="422"/>
      <c r="D306" s="313"/>
    </row>
    <row r="307" spans="1:11" s="8" customFormat="1" hidden="1" x14ac:dyDescent="0.25">
      <c r="A307" s="329">
        <v>307</v>
      </c>
    </row>
    <row r="308" spans="1:11" s="8" customFormat="1" hidden="1" x14ac:dyDescent="0.25">
      <c r="A308" s="329">
        <v>308</v>
      </c>
      <c r="B308" s="405" t="s">
        <v>452</v>
      </c>
      <c r="C308" s="406"/>
      <c r="D308" s="257">
        <v>2020</v>
      </c>
      <c r="E308" s="257">
        <v>2021</v>
      </c>
      <c r="F308" s="257">
        <v>2022</v>
      </c>
      <c r="G308" s="257">
        <v>2023</v>
      </c>
      <c r="H308" s="257">
        <v>2024</v>
      </c>
    </row>
    <row r="309" spans="1:11" s="8" customFormat="1" ht="5.0999999999999996" hidden="1" customHeight="1" x14ac:dyDescent="0.25">
      <c r="A309" s="329">
        <v>309</v>
      </c>
      <c r="B309" s="38"/>
      <c r="C309" s="39"/>
      <c r="D309" s="37"/>
      <c r="E309" s="37"/>
      <c r="F309" s="99"/>
      <c r="G309" s="99"/>
      <c r="H309" s="99"/>
    </row>
    <row r="310" spans="1:11" s="8" customFormat="1" ht="15" hidden="1" customHeight="1" x14ac:dyDescent="0.25">
      <c r="A310" s="329">
        <v>310</v>
      </c>
      <c r="B310" s="423" t="s">
        <v>453</v>
      </c>
      <c r="C310" s="306" t="s">
        <v>454</v>
      </c>
      <c r="D310" s="307"/>
      <c r="E310" s="307"/>
      <c r="F310" s="307"/>
      <c r="G310" s="307"/>
      <c r="H310" s="307"/>
    </row>
    <row r="311" spans="1:11" s="8" customFormat="1" ht="15" hidden="1" customHeight="1" x14ac:dyDescent="0.25">
      <c r="A311" s="329">
        <v>311</v>
      </c>
      <c r="B311" s="424"/>
      <c r="C311" s="306" t="s">
        <v>36</v>
      </c>
      <c r="D311" s="307"/>
      <c r="E311" s="307"/>
      <c r="F311" s="307"/>
      <c r="G311" s="309"/>
      <c r="H311" s="308"/>
    </row>
    <row r="312" spans="1:11" s="8" customFormat="1" ht="15" hidden="1" customHeight="1" x14ac:dyDescent="0.25">
      <c r="A312" s="329">
        <v>312</v>
      </c>
      <c r="B312" s="423" t="s">
        <v>455</v>
      </c>
      <c r="C312" s="306" t="s">
        <v>454</v>
      </c>
      <c r="D312" s="307"/>
      <c r="E312" s="307"/>
      <c r="F312" s="307"/>
      <c r="G312" s="307"/>
      <c r="H312" s="307"/>
    </row>
    <row r="313" spans="1:11" s="8" customFormat="1" ht="15" hidden="1" customHeight="1" x14ac:dyDescent="0.25">
      <c r="A313" s="329">
        <v>313</v>
      </c>
      <c r="B313" s="424"/>
      <c r="C313" s="306" t="s">
        <v>36</v>
      </c>
      <c r="D313" s="307"/>
      <c r="E313" s="307"/>
      <c r="F313" s="307"/>
      <c r="G313" s="309"/>
      <c r="H313" s="308"/>
    </row>
    <row r="314" spans="1:11" s="8" customFormat="1" ht="15" hidden="1" customHeight="1" x14ac:dyDescent="0.25">
      <c r="A314" s="329">
        <v>314</v>
      </c>
      <c r="B314" s="423" t="s">
        <v>456</v>
      </c>
      <c r="C314" s="306" t="s">
        <v>454</v>
      </c>
      <c r="D314" s="307"/>
      <c r="E314" s="307"/>
      <c r="F314" s="307"/>
      <c r="G314" s="307"/>
      <c r="H314" s="307"/>
    </row>
    <row r="315" spans="1:11" s="8" customFormat="1" ht="15" hidden="1" customHeight="1" x14ac:dyDescent="0.25">
      <c r="A315" s="329">
        <v>315</v>
      </c>
      <c r="B315" s="424"/>
      <c r="C315" s="306" t="s">
        <v>36</v>
      </c>
      <c r="D315" s="307"/>
      <c r="E315" s="307"/>
      <c r="F315" s="307"/>
      <c r="G315" s="309"/>
      <c r="H315" s="308"/>
    </row>
    <row r="316" spans="1:11" s="8" customFormat="1" ht="15" hidden="1" customHeight="1" x14ac:dyDescent="0.25">
      <c r="A316" s="329">
        <v>316</v>
      </c>
      <c r="B316" s="423" t="s">
        <v>457</v>
      </c>
      <c r="C316" s="306" t="s">
        <v>454</v>
      </c>
      <c r="D316" s="307"/>
      <c r="E316" s="307"/>
      <c r="F316" s="307"/>
      <c r="G316" s="307"/>
      <c r="H316" s="307"/>
    </row>
    <row r="317" spans="1:11" s="8" customFormat="1" ht="15" hidden="1" customHeight="1" x14ac:dyDescent="0.25">
      <c r="A317" s="329">
        <v>317</v>
      </c>
      <c r="B317" s="424"/>
      <c r="C317" s="306" t="s">
        <v>36</v>
      </c>
      <c r="D317" s="307"/>
      <c r="E317" s="307"/>
      <c r="F317" s="307"/>
      <c r="G317" s="309"/>
      <c r="H317" s="308"/>
    </row>
    <row r="318" spans="1:11" s="8" customFormat="1" ht="15" hidden="1" customHeight="1" x14ac:dyDescent="0.25">
      <c r="A318" s="329">
        <v>318</v>
      </c>
      <c r="B318" s="423" t="s">
        <v>458</v>
      </c>
      <c r="C318" s="306" t="s">
        <v>454</v>
      </c>
      <c r="D318" s="307"/>
      <c r="E318" s="307"/>
      <c r="F318" s="307"/>
      <c r="G318" s="307"/>
      <c r="H318" s="307"/>
    </row>
    <row r="319" spans="1:11" s="8" customFormat="1" ht="15" hidden="1" customHeight="1" x14ac:dyDescent="0.25">
      <c r="A319" s="329">
        <v>319</v>
      </c>
      <c r="B319" s="424"/>
      <c r="C319" s="306" t="s">
        <v>36</v>
      </c>
      <c r="D319" s="307"/>
      <c r="E319" s="307"/>
      <c r="F319" s="307"/>
      <c r="G319" s="309"/>
      <c r="H319" s="308"/>
    </row>
    <row r="320" spans="1:11" s="8" customFormat="1" ht="15" hidden="1" customHeight="1" x14ac:dyDescent="0.25">
      <c r="A320" s="329">
        <v>320</v>
      </c>
      <c r="B320"/>
      <c r="C320"/>
      <c r="D320"/>
      <c r="E320"/>
      <c r="F320"/>
      <c r="G320"/>
      <c r="H320"/>
      <c r="K320" s="98"/>
    </row>
    <row r="321" spans="1:11" s="8" customFormat="1" hidden="1" x14ac:dyDescent="0.25">
      <c r="A321" s="329">
        <v>321</v>
      </c>
      <c r="B321" s="407" t="s">
        <v>196</v>
      </c>
      <c r="C321" s="408"/>
      <c r="D321" s="408"/>
      <c r="E321" s="408"/>
      <c r="F321" s="408"/>
      <c r="G321" s="408"/>
      <c r="H321" s="409"/>
      <c r="K321" s="98"/>
    </row>
    <row r="322" spans="1:11" s="8" customFormat="1" hidden="1" x14ac:dyDescent="0.25">
      <c r="A322" s="329">
        <v>322</v>
      </c>
      <c r="B322" s="410"/>
      <c r="C322" s="411"/>
      <c r="D322" s="411"/>
      <c r="E322" s="411"/>
      <c r="F322" s="411"/>
      <c r="G322" s="411"/>
      <c r="H322" s="412"/>
      <c r="K322" s="98"/>
    </row>
    <row r="323" spans="1:11" s="8" customFormat="1" hidden="1" x14ac:dyDescent="0.25">
      <c r="A323" s="329">
        <v>323</v>
      </c>
      <c r="B323" s="413"/>
      <c r="C323" s="414"/>
      <c r="D323" s="414"/>
      <c r="E323" s="414"/>
      <c r="F323" s="414"/>
      <c r="G323" s="414"/>
      <c r="H323" s="415"/>
      <c r="K323" s="98"/>
    </row>
    <row r="324" spans="1:11" s="8" customFormat="1" hidden="1" x14ac:dyDescent="0.25">
      <c r="A324" s="329">
        <v>324</v>
      </c>
      <c r="B324" s="416"/>
      <c r="C324" s="417"/>
      <c r="D324" s="417"/>
      <c r="E324" s="417"/>
      <c r="F324" s="417"/>
      <c r="G324" s="417"/>
      <c r="H324" s="418"/>
      <c r="K324" s="98"/>
    </row>
    <row r="325" spans="1:11" s="8" customFormat="1" hidden="1" x14ac:dyDescent="0.25">
      <c r="A325" s="329">
        <v>325</v>
      </c>
      <c r="K325" s="98"/>
    </row>
    <row r="326" spans="1:11" s="8" customFormat="1" hidden="1" x14ac:dyDescent="0.25">
      <c r="A326" s="329">
        <v>326</v>
      </c>
      <c r="B326" s="407" t="s">
        <v>197</v>
      </c>
      <c r="C326" s="408"/>
      <c r="D326" s="408"/>
      <c r="E326" s="408"/>
      <c r="F326" s="408"/>
      <c r="G326" s="408"/>
      <c r="H326" s="409"/>
      <c r="K326" s="98"/>
    </row>
    <row r="327" spans="1:11" s="8" customFormat="1" hidden="1" x14ac:dyDescent="0.25">
      <c r="A327" s="329">
        <v>327</v>
      </c>
      <c r="B327" s="410"/>
      <c r="C327" s="411"/>
      <c r="D327" s="411"/>
      <c r="E327" s="411"/>
      <c r="F327" s="411"/>
      <c r="G327" s="411"/>
      <c r="H327" s="412"/>
      <c r="K327" s="98"/>
    </row>
    <row r="328" spans="1:11" s="8" customFormat="1" hidden="1" x14ac:dyDescent="0.25">
      <c r="A328" s="329">
        <v>328</v>
      </c>
      <c r="B328" s="413"/>
      <c r="C328" s="414"/>
      <c r="D328" s="414"/>
      <c r="E328" s="414"/>
      <c r="F328" s="414"/>
      <c r="G328" s="414"/>
      <c r="H328" s="415"/>
      <c r="K328" s="98"/>
    </row>
    <row r="329" spans="1:11" s="8" customFormat="1" hidden="1" x14ac:dyDescent="0.25">
      <c r="A329" s="329">
        <v>329</v>
      </c>
      <c r="B329" s="416"/>
      <c r="C329" s="417"/>
      <c r="D329" s="417"/>
      <c r="E329" s="417"/>
      <c r="F329" s="417"/>
      <c r="G329" s="417"/>
      <c r="H329" s="418"/>
      <c r="K329" s="98"/>
    </row>
    <row r="330" spans="1:11" s="8" customFormat="1" hidden="1" x14ac:dyDescent="0.25">
      <c r="A330" s="329">
        <v>330</v>
      </c>
      <c r="K330" s="98"/>
    </row>
    <row r="331" spans="1:11" s="8" customFormat="1" ht="30.75" hidden="1" customHeight="1" x14ac:dyDescent="0.25">
      <c r="A331" s="329">
        <v>331</v>
      </c>
      <c r="B331" s="407" t="s">
        <v>198</v>
      </c>
      <c r="C331" s="408"/>
      <c r="D331" s="408"/>
      <c r="E331" s="408"/>
      <c r="F331" s="408"/>
      <c r="G331" s="408"/>
      <c r="H331" s="409"/>
      <c r="K331" s="98"/>
    </row>
    <row r="332" spans="1:11" s="8" customFormat="1" hidden="1" x14ac:dyDescent="0.25">
      <c r="A332" s="329">
        <v>332</v>
      </c>
      <c r="B332" s="410"/>
      <c r="C332" s="411"/>
      <c r="D332" s="411"/>
      <c r="E332" s="411"/>
      <c r="F332" s="411"/>
      <c r="G332" s="411"/>
      <c r="H332" s="412"/>
      <c r="K332" s="98"/>
    </row>
    <row r="333" spans="1:11" s="8" customFormat="1" hidden="1" x14ac:dyDescent="0.25">
      <c r="A333" s="329">
        <v>333</v>
      </c>
      <c r="B333" s="413"/>
      <c r="C333" s="414"/>
      <c r="D333" s="414"/>
      <c r="E333" s="414"/>
      <c r="F333" s="414"/>
      <c r="G333" s="414"/>
      <c r="H333" s="415"/>
      <c r="K333" s="98"/>
    </row>
    <row r="334" spans="1:11" s="8" customFormat="1" hidden="1" x14ac:dyDescent="0.25">
      <c r="A334" s="329">
        <v>334</v>
      </c>
      <c r="B334" s="416"/>
      <c r="C334" s="417"/>
      <c r="D334" s="417"/>
      <c r="E334" s="417"/>
      <c r="F334" s="417"/>
      <c r="G334" s="417"/>
      <c r="H334" s="418"/>
      <c r="K334" s="98"/>
    </row>
    <row r="335" spans="1:11" s="8" customFormat="1" hidden="1" x14ac:dyDescent="0.25">
      <c r="A335" s="329">
        <v>335</v>
      </c>
      <c r="K335" s="98"/>
    </row>
    <row r="336" spans="1:11" s="8" customFormat="1" ht="27" hidden="1" customHeight="1" x14ac:dyDescent="0.25">
      <c r="A336" s="329">
        <v>336</v>
      </c>
      <c r="B336" s="407" t="s">
        <v>199</v>
      </c>
      <c r="C336" s="408"/>
      <c r="D336" s="408"/>
      <c r="E336" s="408"/>
      <c r="F336" s="409"/>
      <c r="G336" s="419" t="s">
        <v>38</v>
      </c>
      <c r="H336" s="420"/>
      <c r="K336" s="98"/>
    </row>
    <row r="337" spans="1:11" s="8" customFormat="1" hidden="1" x14ac:dyDescent="0.25">
      <c r="A337" s="329">
        <v>337</v>
      </c>
      <c r="K337" s="98"/>
    </row>
    <row r="338" spans="1:11" s="8" customFormat="1" hidden="1" x14ac:dyDescent="0.25">
      <c r="A338" s="329">
        <v>338</v>
      </c>
      <c r="B338" s="407" t="s">
        <v>200</v>
      </c>
      <c r="C338" s="408"/>
      <c r="D338" s="408"/>
      <c r="E338" s="408"/>
      <c r="F338" s="408"/>
      <c r="G338" s="408"/>
      <c r="H338" s="409"/>
      <c r="K338" s="98"/>
    </row>
    <row r="339" spans="1:11" s="8" customFormat="1" hidden="1" x14ac:dyDescent="0.25">
      <c r="A339" s="329">
        <v>339</v>
      </c>
      <c r="B339" s="410"/>
      <c r="C339" s="411"/>
      <c r="D339" s="411"/>
      <c r="E339" s="411"/>
      <c r="F339" s="411"/>
      <c r="G339" s="411"/>
      <c r="H339" s="412"/>
      <c r="K339" s="98"/>
    </row>
    <row r="340" spans="1:11" s="8" customFormat="1" hidden="1" x14ac:dyDescent="0.25">
      <c r="A340" s="329">
        <v>340</v>
      </c>
      <c r="B340" s="413"/>
      <c r="C340" s="414"/>
      <c r="D340" s="414"/>
      <c r="E340" s="414"/>
      <c r="F340" s="414"/>
      <c r="G340" s="414"/>
      <c r="H340" s="415"/>
      <c r="K340" s="98"/>
    </row>
    <row r="341" spans="1:11" s="8" customFormat="1" hidden="1" x14ac:dyDescent="0.25">
      <c r="A341" s="329">
        <v>341</v>
      </c>
      <c r="B341" s="416"/>
      <c r="C341" s="417"/>
      <c r="D341" s="417"/>
      <c r="E341" s="417"/>
      <c r="F341" s="417"/>
      <c r="G341" s="417"/>
      <c r="H341" s="418"/>
      <c r="K341" s="98"/>
    </row>
    <row r="342" spans="1:11" s="8" customFormat="1" hidden="1" x14ac:dyDescent="0.25">
      <c r="A342" s="329">
        <v>342</v>
      </c>
      <c r="K342" s="98"/>
    </row>
    <row r="343" spans="1:11" s="8" customFormat="1" hidden="1" x14ac:dyDescent="0.25">
      <c r="A343" s="329">
        <v>343</v>
      </c>
      <c r="B343" s="407" t="s">
        <v>201</v>
      </c>
      <c r="C343" s="408"/>
      <c r="D343" s="408"/>
      <c r="E343" s="408"/>
      <c r="F343" s="408"/>
      <c r="G343" s="408"/>
      <c r="H343" s="409"/>
      <c r="K343" s="98"/>
    </row>
    <row r="344" spans="1:11" s="8" customFormat="1" hidden="1" x14ac:dyDescent="0.25">
      <c r="A344" s="329">
        <v>344</v>
      </c>
      <c r="B344" s="410"/>
      <c r="C344" s="411"/>
      <c r="D344" s="411"/>
      <c r="E344" s="411"/>
      <c r="F344" s="411"/>
      <c r="G344" s="411"/>
      <c r="H344" s="412"/>
      <c r="K344" s="98"/>
    </row>
    <row r="345" spans="1:11" s="8" customFormat="1" hidden="1" x14ac:dyDescent="0.25">
      <c r="A345" s="329">
        <v>345</v>
      </c>
      <c r="B345" s="413"/>
      <c r="C345" s="414"/>
      <c r="D345" s="414"/>
      <c r="E345" s="414"/>
      <c r="F345" s="414"/>
      <c r="G345" s="414"/>
      <c r="H345" s="415"/>
      <c r="K345" s="98"/>
    </row>
    <row r="346" spans="1:11" s="8" customFormat="1" hidden="1" x14ac:dyDescent="0.25">
      <c r="A346" s="329">
        <v>346</v>
      </c>
      <c r="B346" s="416"/>
      <c r="C346" s="417"/>
      <c r="D346" s="417"/>
      <c r="E346" s="417"/>
      <c r="F346" s="417"/>
      <c r="G346" s="417"/>
      <c r="H346" s="418"/>
      <c r="K346" s="98"/>
    </row>
    <row r="347" spans="1:11" s="8" customFormat="1" ht="19.899999999999999" hidden="1" customHeight="1" x14ac:dyDescent="0.25">
      <c r="A347" s="329">
        <v>347</v>
      </c>
      <c r="K347" s="98"/>
    </row>
  </sheetData>
  <sheetProtection formatCells="0" formatColumns="0" formatRows="0" insertHyperlinks="0"/>
  <mergeCells count="156">
    <mergeCell ref="B343:H343"/>
    <mergeCell ref="B344:H346"/>
    <mergeCell ref="B312:B313"/>
    <mergeCell ref="B314:B315"/>
    <mergeCell ref="B316:B317"/>
    <mergeCell ref="B318:B319"/>
    <mergeCell ref="B321:H321"/>
    <mergeCell ref="B322:H324"/>
    <mergeCell ref="B326:H326"/>
    <mergeCell ref="B327:H329"/>
    <mergeCell ref="B331:H331"/>
    <mergeCell ref="B302:H304"/>
    <mergeCell ref="B306:C306"/>
    <mergeCell ref="B308:C308"/>
    <mergeCell ref="B310:B311"/>
    <mergeCell ref="B332:H334"/>
    <mergeCell ref="B336:F336"/>
    <mergeCell ref="G336:H336"/>
    <mergeCell ref="B338:H338"/>
    <mergeCell ref="B339:H341"/>
    <mergeCell ref="B268:B269"/>
    <mergeCell ref="B270:B271"/>
    <mergeCell ref="B272:B273"/>
    <mergeCell ref="B294:F294"/>
    <mergeCell ref="G294:H294"/>
    <mergeCell ref="B296:H296"/>
    <mergeCell ref="B297:H299"/>
    <mergeCell ref="B301:H301"/>
    <mergeCell ref="B284:H284"/>
    <mergeCell ref="B285:H287"/>
    <mergeCell ref="B289:H289"/>
    <mergeCell ref="B290:H292"/>
    <mergeCell ref="B274:B275"/>
    <mergeCell ref="B276:B277"/>
    <mergeCell ref="B279:H279"/>
    <mergeCell ref="B280:H282"/>
    <mergeCell ref="B87:H89"/>
    <mergeCell ref="B91:H91"/>
    <mergeCell ref="B92:H94"/>
    <mergeCell ref="B96:C96"/>
    <mergeCell ref="B98:C98"/>
    <mergeCell ref="B100:B101"/>
    <mergeCell ref="B102:B103"/>
    <mergeCell ref="B104:B105"/>
    <mergeCell ref="B106:B107"/>
    <mergeCell ref="B69:H69"/>
    <mergeCell ref="B70:H72"/>
    <mergeCell ref="B74:H74"/>
    <mergeCell ref="B75:H77"/>
    <mergeCell ref="B79:H79"/>
    <mergeCell ref="B80:H82"/>
    <mergeCell ref="B84:F84"/>
    <mergeCell ref="G84:H84"/>
    <mergeCell ref="B86:H86"/>
    <mergeCell ref="B140:C140"/>
    <mergeCell ref="B142:B143"/>
    <mergeCell ref="B144:B145"/>
    <mergeCell ref="B146:B147"/>
    <mergeCell ref="B148:B149"/>
    <mergeCell ref="B150:B151"/>
    <mergeCell ref="B108:B109"/>
    <mergeCell ref="B111:H111"/>
    <mergeCell ref="B112:H114"/>
    <mergeCell ref="B116:H116"/>
    <mergeCell ref="B117:H119"/>
    <mergeCell ref="B121:H121"/>
    <mergeCell ref="B122:H124"/>
    <mergeCell ref="B126:F126"/>
    <mergeCell ref="G126:H126"/>
    <mergeCell ref="B128:H128"/>
    <mergeCell ref="B129:H131"/>
    <mergeCell ref="B133:H133"/>
    <mergeCell ref="B134:H136"/>
    <mergeCell ref="B138:C138"/>
    <mergeCell ref="B22:B23"/>
    <mergeCell ref="B24:B25"/>
    <mergeCell ref="B27:H27"/>
    <mergeCell ref="B28:H30"/>
    <mergeCell ref="B32:H32"/>
    <mergeCell ref="B33:H35"/>
    <mergeCell ref="B66:B67"/>
    <mergeCell ref="B49:H49"/>
    <mergeCell ref="B50:H52"/>
    <mergeCell ref="B58:B59"/>
    <mergeCell ref="B60:B61"/>
    <mergeCell ref="B62:B63"/>
    <mergeCell ref="B64:B65"/>
    <mergeCell ref="B56:C56"/>
    <mergeCell ref="B37:H37"/>
    <mergeCell ref="B38:H40"/>
    <mergeCell ref="B42:F42"/>
    <mergeCell ref="G42:H42"/>
    <mergeCell ref="B44:H44"/>
    <mergeCell ref="B45:H47"/>
    <mergeCell ref="B54:C54"/>
    <mergeCell ref="B2:H2"/>
    <mergeCell ref="B6:H6"/>
    <mergeCell ref="B8:H8"/>
    <mergeCell ref="B16:B17"/>
    <mergeCell ref="B18:B19"/>
    <mergeCell ref="B20:B21"/>
    <mergeCell ref="B14:C14"/>
    <mergeCell ref="B12:C12"/>
    <mergeCell ref="B10:H10"/>
    <mergeCell ref="B153:H153"/>
    <mergeCell ref="B154:H156"/>
    <mergeCell ref="B158:H158"/>
    <mergeCell ref="B159:H161"/>
    <mergeCell ref="B163:H163"/>
    <mergeCell ref="B164:H166"/>
    <mergeCell ref="B168:F168"/>
    <mergeCell ref="G168:H168"/>
    <mergeCell ref="B170:H170"/>
    <mergeCell ref="B171:H173"/>
    <mergeCell ref="B175:H175"/>
    <mergeCell ref="B176:H178"/>
    <mergeCell ref="B180:C180"/>
    <mergeCell ref="B182:C182"/>
    <mergeCell ref="B184:B185"/>
    <mergeCell ref="B200:H200"/>
    <mergeCell ref="B201:H203"/>
    <mergeCell ref="B205:H205"/>
    <mergeCell ref="B186:B187"/>
    <mergeCell ref="B188:B189"/>
    <mergeCell ref="B190:B191"/>
    <mergeCell ref="B192:B193"/>
    <mergeCell ref="B195:H195"/>
    <mergeCell ref="B196:H198"/>
    <mergeCell ref="B206:H208"/>
    <mergeCell ref="B210:F210"/>
    <mergeCell ref="G210:H210"/>
    <mergeCell ref="B213:H215"/>
    <mergeCell ref="B217:H217"/>
    <mergeCell ref="B218:H220"/>
    <mergeCell ref="B222:C222"/>
    <mergeCell ref="B224:C224"/>
    <mergeCell ref="B212:H212"/>
    <mergeCell ref="B234:B235"/>
    <mergeCell ref="B237:H237"/>
    <mergeCell ref="B238:H240"/>
    <mergeCell ref="B242:H242"/>
    <mergeCell ref="B243:H245"/>
    <mergeCell ref="B226:B227"/>
    <mergeCell ref="B228:B229"/>
    <mergeCell ref="B230:B231"/>
    <mergeCell ref="B232:B233"/>
    <mergeCell ref="B266:C266"/>
    <mergeCell ref="B247:H247"/>
    <mergeCell ref="B248:H250"/>
    <mergeCell ref="B252:F252"/>
    <mergeCell ref="G252:H252"/>
    <mergeCell ref="B254:H254"/>
    <mergeCell ref="B255:H257"/>
    <mergeCell ref="B259:H259"/>
    <mergeCell ref="B260:H262"/>
    <mergeCell ref="B264:C264"/>
  </mergeCells>
  <dataValidations count="2">
    <dataValidation type="list" allowBlank="1" showErrorMessage="1" sqref="G42:H42 G84:H84 G126:H126 G168:H168 G210:H210 G252:H252 G294:H294 G336:H336" xr:uid="{00000000-0002-0000-4B00-000000000000}">
      <formula1>"Please select your answer,Yes,No"</formula1>
    </dataValidation>
    <dataValidation type="list" allowBlank="1" showInputMessage="1" showErrorMessage="1" sqref="D277:H277 D17:H17 D19:H19 D21:H21 D23:H23 D25:H25 D59:H59 D61:H61 D63:H63 D65:H65 D67:H67 D101:H101 D103:H103 D105:H105 D107:H107 D109:H109 D143:H143 D145:H145 D147:H147 D149:H149 D151:H151 D185:H185 D187:H187 D189:H189 D191:H191 D193:H193 D227:H227 D229:H229 D231:H231 D233:H233 D235:H235 D269:H269 D271:H271 D273:H273 D275:H275 D311:H311 D313:H313 D315:H315 D317:H317 D319:H319" xr:uid="{00000000-0002-0000-4B00-000001000000}">
      <formula1>"A,B,C,D"</formula1>
    </dataValidation>
  </dataValidations>
  <pageMargins left="0.7" right="0.7" top="0.75" bottom="0.75" header="0.3" footer="0.3"/>
  <pageSetup paperSize="9" scale="83" fitToHeight="0"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04">
    <tabColor theme="4" tint="0.59999389629810485"/>
    <pageSetUpPr fitToPage="1"/>
  </sheetPr>
  <dimension ref="A1:K200"/>
  <sheetViews>
    <sheetView showGridLines="0" zoomScaleNormal="100" workbookViewId="0">
      <selection activeCell="B2" sqref="B2:H2"/>
    </sheetView>
  </sheetViews>
  <sheetFormatPr defaultColWidth="9.140625" defaultRowHeight="15" x14ac:dyDescent="0.25"/>
  <cols>
    <col min="1" max="1" width="9.140625" style="100"/>
    <col min="2" max="2" width="40.7109375" style="8" customWidth="1"/>
    <col min="3" max="3" width="5.7109375" style="8" customWidth="1"/>
    <col min="4" max="8" width="11.7109375" style="8" customWidth="1"/>
    <col min="9" max="9" width="9.140625" style="8" customWidth="1"/>
    <col min="10" max="16384" width="9.140625" style="8"/>
  </cols>
  <sheetData>
    <row r="1" spans="1:11" x14ac:dyDescent="0.25">
      <c r="A1" s="100">
        <v>1</v>
      </c>
      <c r="B1" s="86" t="s">
        <v>0</v>
      </c>
      <c r="C1" s="86">
        <v>2023</v>
      </c>
    </row>
    <row r="2" spans="1:11" ht="15.75" x14ac:dyDescent="0.3">
      <c r="A2" s="100">
        <v>2</v>
      </c>
      <c r="B2" s="426" t="s">
        <v>203</v>
      </c>
      <c r="C2" s="427"/>
      <c r="D2" s="427"/>
      <c r="E2" s="427"/>
      <c r="F2" s="427"/>
      <c r="G2" s="427"/>
      <c r="H2" s="427"/>
    </row>
    <row r="3" spans="1:11" x14ac:dyDescent="0.25">
      <c r="A3" s="100">
        <v>3</v>
      </c>
    </row>
    <row r="4" spans="1:11" ht="30.75" customHeight="1" x14ac:dyDescent="0.25">
      <c r="A4" s="100">
        <v>4</v>
      </c>
      <c r="B4" s="441" t="s">
        <v>417</v>
      </c>
      <c r="C4" s="425"/>
      <c r="D4" s="425"/>
      <c r="E4" s="425"/>
      <c r="F4" s="425"/>
      <c r="G4" s="425"/>
      <c r="H4" s="425"/>
    </row>
    <row r="5" spans="1:11" x14ac:dyDescent="0.25">
      <c r="A5" s="100">
        <v>5</v>
      </c>
    </row>
    <row r="6" spans="1:11" ht="120" customHeight="1" x14ac:dyDescent="0.25">
      <c r="A6" s="100">
        <v>6</v>
      </c>
      <c r="B6" s="429" t="s">
        <v>445</v>
      </c>
      <c r="C6" s="430"/>
      <c r="D6" s="430"/>
      <c r="E6" s="430"/>
      <c r="F6" s="430"/>
      <c r="G6" s="430"/>
      <c r="H6" s="431"/>
    </row>
    <row r="7" spans="1:11" s="97" customFormat="1" ht="24" customHeight="1" x14ac:dyDescent="0.25">
      <c r="A7" s="100">
        <v>7</v>
      </c>
      <c r="B7" s="254" t="s">
        <v>443</v>
      </c>
      <c r="C7" s="255"/>
      <c r="D7" s="255"/>
      <c r="E7" s="255"/>
      <c r="F7" s="255"/>
      <c r="G7" s="255"/>
      <c r="H7" s="256"/>
    </row>
    <row r="8" spans="1:11" x14ac:dyDescent="0.25">
      <c r="A8" s="100">
        <v>8</v>
      </c>
    </row>
    <row r="9" spans="1:11" ht="15.75" x14ac:dyDescent="0.25">
      <c r="A9" s="100">
        <v>9</v>
      </c>
      <c r="B9" s="216" t="s">
        <v>0</v>
      </c>
    </row>
    <row r="10" spans="1:11" x14ac:dyDescent="0.25">
      <c r="A10" s="100">
        <v>10</v>
      </c>
    </row>
    <row r="11" spans="1:11" x14ac:dyDescent="0.25">
      <c r="A11" s="100">
        <v>11</v>
      </c>
      <c r="B11" s="117" t="s">
        <v>208</v>
      </c>
      <c r="C11"/>
      <c r="D11" s="118">
        <v>2020</v>
      </c>
      <c r="E11" s="118">
        <v>2021</v>
      </c>
      <c r="F11" s="118">
        <v>2022</v>
      </c>
      <c r="G11" s="118">
        <v>2023</v>
      </c>
      <c r="H11" s="118">
        <v>2024</v>
      </c>
    </row>
    <row r="12" spans="1:11" ht="5.0999999999999996" customHeight="1" x14ac:dyDescent="0.25">
      <c r="A12" s="100">
        <v>12</v>
      </c>
      <c r="B12" s="38"/>
      <c r="C12" s="39"/>
      <c r="D12" s="37"/>
      <c r="E12" s="37"/>
      <c r="F12" s="99"/>
      <c r="G12" s="99"/>
      <c r="H12" s="99"/>
    </row>
    <row r="13" spans="1:11" ht="35.1" customHeight="1" x14ac:dyDescent="0.25">
      <c r="A13" s="100">
        <v>13</v>
      </c>
      <c r="B13" s="432" t="s">
        <v>204</v>
      </c>
      <c r="C13" s="433"/>
      <c r="D13" s="287">
        <v>1</v>
      </c>
      <c r="E13" s="287">
        <v>3</v>
      </c>
      <c r="F13" s="287">
        <v>1</v>
      </c>
      <c r="G13" s="207"/>
      <c r="H13" s="206"/>
    </row>
    <row r="14" spans="1:11" ht="35.1" customHeight="1" x14ac:dyDescent="0.25">
      <c r="A14" s="100">
        <v>14</v>
      </c>
      <c r="B14" s="432" t="s">
        <v>205</v>
      </c>
      <c r="C14" s="433"/>
      <c r="D14" s="250">
        <v>27153</v>
      </c>
      <c r="E14" s="250">
        <v>31280</v>
      </c>
      <c r="F14" s="250">
        <v>41903</v>
      </c>
      <c r="G14" s="244"/>
      <c r="H14" s="206"/>
    </row>
    <row r="15" spans="1:11" ht="35.1" customHeight="1" x14ac:dyDescent="0.25">
      <c r="A15" s="100">
        <v>15</v>
      </c>
      <c r="B15" s="434" t="s">
        <v>206</v>
      </c>
      <c r="C15" s="435"/>
      <c r="D15" s="245">
        <f>IFERROR(D13/D14,"")</f>
        <v>3.6828343092844256E-5</v>
      </c>
      <c r="E15" s="245">
        <f>IFERROR(E13/E14,"")</f>
        <v>9.5907928388746808E-5</v>
      </c>
      <c r="F15" s="245">
        <f>IFERROR(F13/F14,"")</f>
        <v>2.3864639763262773E-5</v>
      </c>
      <c r="G15" s="245" t="str">
        <f>IFERROR(G13/G14,"")</f>
        <v/>
      </c>
      <c r="H15" s="211" t="str">
        <f>IFERROR(H13/H14,"")</f>
        <v/>
      </c>
    </row>
    <row r="16" spans="1:11" ht="15" customHeight="1" x14ac:dyDescent="0.25">
      <c r="A16" s="100">
        <v>16</v>
      </c>
      <c r="B16"/>
      <c r="C16"/>
      <c r="D16"/>
      <c r="E16"/>
      <c r="F16"/>
      <c r="G16"/>
      <c r="H16"/>
      <c r="K16" s="98"/>
    </row>
    <row r="17" spans="1:11" ht="35.1" customHeight="1" x14ac:dyDescent="0.25">
      <c r="A17" s="100">
        <v>17</v>
      </c>
      <c r="B17" s="436" t="s">
        <v>207</v>
      </c>
      <c r="C17" s="437"/>
      <c r="D17" s="437"/>
      <c r="E17" s="437"/>
      <c r="F17" s="437"/>
      <c r="G17" s="437"/>
      <c r="H17" s="438"/>
      <c r="K17" s="98"/>
    </row>
    <row r="18" spans="1:11" x14ac:dyDescent="0.25">
      <c r="A18" s="100">
        <v>18</v>
      </c>
      <c r="B18" s="439"/>
      <c r="C18" s="411"/>
      <c r="D18" s="411"/>
      <c r="E18" s="411"/>
      <c r="F18" s="411"/>
      <c r="G18" s="411"/>
      <c r="H18" s="440"/>
      <c r="K18" s="98"/>
    </row>
    <row r="19" spans="1:11" x14ac:dyDescent="0.25">
      <c r="A19" s="100">
        <v>19</v>
      </c>
      <c r="B19" s="413"/>
      <c r="C19" s="414"/>
      <c r="D19" s="414"/>
      <c r="E19" s="414"/>
      <c r="F19" s="414"/>
      <c r="G19" s="414"/>
      <c r="H19" s="415"/>
      <c r="K19" s="98"/>
    </row>
    <row r="20" spans="1:11" x14ac:dyDescent="0.25">
      <c r="A20" s="100">
        <v>20</v>
      </c>
      <c r="B20" s="416"/>
      <c r="C20" s="417"/>
      <c r="D20" s="417"/>
      <c r="E20" s="417"/>
      <c r="F20" s="417"/>
      <c r="G20" s="417"/>
      <c r="H20" s="418"/>
      <c r="K20" s="98"/>
    </row>
    <row r="21" spans="1:11" x14ac:dyDescent="0.25">
      <c r="A21" s="100">
        <v>21</v>
      </c>
    </row>
    <row r="22" spans="1:11" x14ac:dyDescent="0.25">
      <c r="A22" s="100">
        <v>22</v>
      </c>
      <c r="B22" s="117" t="s">
        <v>209</v>
      </c>
      <c r="C22"/>
      <c r="D22" s="118">
        <v>2020</v>
      </c>
      <c r="E22" s="118">
        <v>2021</v>
      </c>
      <c r="F22" s="118">
        <v>2022</v>
      </c>
      <c r="G22" s="118">
        <v>2023</v>
      </c>
      <c r="H22" s="118">
        <v>2024</v>
      </c>
    </row>
    <row r="23" spans="1:11" ht="5.0999999999999996" customHeight="1" x14ac:dyDescent="0.25">
      <c r="A23" s="100">
        <v>23</v>
      </c>
      <c r="B23" s="38"/>
      <c r="C23" s="39"/>
      <c r="D23" s="37"/>
      <c r="E23" s="37"/>
      <c r="F23" s="37"/>
      <c r="G23" s="37"/>
      <c r="H23" s="99"/>
    </row>
    <row r="24" spans="1:11" ht="35.1" customHeight="1" x14ac:dyDescent="0.25">
      <c r="A24" s="100">
        <v>24</v>
      </c>
      <c r="B24" s="432" t="s">
        <v>210</v>
      </c>
      <c r="C24" s="433"/>
      <c r="D24" s="287">
        <v>5</v>
      </c>
      <c r="E24" s="287">
        <v>5</v>
      </c>
      <c r="F24" s="287">
        <v>3</v>
      </c>
      <c r="G24" s="207"/>
      <c r="H24" s="208"/>
    </row>
    <row r="25" spans="1:11" ht="35.1" customHeight="1" x14ac:dyDescent="0.25">
      <c r="A25" s="100">
        <v>25</v>
      </c>
      <c r="B25" s="432" t="s">
        <v>211</v>
      </c>
      <c r="C25" s="433"/>
      <c r="D25" s="250">
        <v>33558</v>
      </c>
      <c r="E25" s="250">
        <v>37511</v>
      </c>
      <c r="F25" s="250">
        <v>48360</v>
      </c>
      <c r="G25" s="209"/>
      <c r="H25" s="208"/>
    </row>
    <row r="26" spans="1:11" ht="65.099999999999994" customHeight="1" x14ac:dyDescent="0.25">
      <c r="A26" s="100">
        <v>26</v>
      </c>
      <c r="B26" s="434" t="s">
        <v>212</v>
      </c>
      <c r="C26" s="435"/>
      <c r="D26" s="245">
        <f>IFERROR(D24/D25,"")</f>
        <v>1.4899576852017403E-4</v>
      </c>
      <c r="E26" s="245">
        <f>IFERROR(E24/E25,"")</f>
        <v>1.332942336914505E-4</v>
      </c>
      <c r="F26" s="245">
        <f>IFERROR(F24/F25,"")</f>
        <v>6.2034739454094293E-5</v>
      </c>
      <c r="G26" s="245" t="str">
        <f>IFERROR(G24/G25,"")</f>
        <v/>
      </c>
      <c r="H26" s="316" t="str">
        <f>IFERROR(H24/H25,"")</f>
        <v/>
      </c>
    </row>
    <row r="27" spans="1:11" ht="15" customHeight="1" x14ac:dyDescent="0.25">
      <c r="A27" s="100">
        <v>27</v>
      </c>
      <c r="B27"/>
      <c r="C27"/>
      <c r="D27"/>
      <c r="E27"/>
      <c r="F27"/>
      <c r="G27"/>
      <c r="H27"/>
      <c r="K27" s="98"/>
    </row>
    <row r="28" spans="1:11" ht="35.1" customHeight="1" x14ac:dyDescent="0.25">
      <c r="A28" s="100">
        <v>28</v>
      </c>
      <c r="B28" s="436" t="s">
        <v>213</v>
      </c>
      <c r="C28" s="437"/>
      <c r="D28" s="437"/>
      <c r="E28" s="437"/>
      <c r="F28" s="437"/>
      <c r="G28" s="437"/>
      <c r="H28" s="438"/>
      <c r="K28" s="98"/>
    </row>
    <row r="29" spans="1:11" x14ac:dyDescent="0.25">
      <c r="A29" s="100">
        <v>29</v>
      </c>
      <c r="B29" s="439"/>
      <c r="C29" s="411"/>
      <c r="D29" s="411"/>
      <c r="E29" s="411"/>
      <c r="F29" s="411"/>
      <c r="G29" s="411"/>
      <c r="H29" s="440"/>
      <c r="K29" s="98"/>
    </row>
    <row r="30" spans="1:11" x14ac:dyDescent="0.25">
      <c r="A30" s="100">
        <v>30</v>
      </c>
      <c r="B30" s="413"/>
      <c r="C30" s="414"/>
      <c r="D30" s="414"/>
      <c r="E30" s="414"/>
      <c r="F30" s="414"/>
      <c r="G30" s="414"/>
      <c r="H30" s="415"/>
      <c r="K30" s="98"/>
    </row>
    <row r="31" spans="1:11" x14ac:dyDescent="0.25">
      <c r="A31" s="100">
        <v>31</v>
      </c>
      <c r="B31" s="416"/>
      <c r="C31" s="417"/>
      <c r="D31" s="417"/>
      <c r="E31" s="417"/>
      <c r="F31" s="417"/>
      <c r="G31" s="417"/>
      <c r="H31" s="418"/>
      <c r="K31" s="98"/>
    </row>
    <row r="32" spans="1:11" x14ac:dyDescent="0.25">
      <c r="A32" s="100">
        <v>32</v>
      </c>
      <c r="K32" s="98"/>
    </row>
    <row r="33" spans="1:11" ht="15.75" hidden="1" x14ac:dyDescent="0.25">
      <c r="A33" s="100">
        <v>33</v>
      </c>
      <c r="B33" s="216"/>
    </row>
    <row r="34" spans="1:11" hidden="1" x14ac:dyDescent="0.25">
      <c r="A34" s="100">
        <v>34</v>
      </c>
    </row>
    <row r="35" spans="1:11" hidden="1" x14ac:dyDescent="0.25">
      <c r="A35" s="100">
        <v>35</v>
      </c>
      <c r="B35" s="117" t="s">
        <v>208</v>
      </c>
      <c r="C35"/>
      <c r="D35" s="118">
        <v>2020</v>
      </c>
      <c r="E35" s="118">
        <v>2021</v>
      </c>
      <c r="F35" s="118">
        <v>2022</v>
      </c>
      <c r="G35" s="118">
        <v>2023</v>
      </c>
      <c r="H35" s="118">
        <v>2024</v>
      </c>
    </row>
    <row r="36" spans="1:11" ht="5.0999999999999996" hidden="1" customHeight="1" x14ac:dyDescent="0.25">
      <c r="A36" s="100">
        <v>36</v>
      </c>
      <c r="B36" s="38"/>
      <c r="C36" s="39"/>
      <c r="D36" s="37"/>
      <c r="E36" s="37"/>
      <c r="F36" s="37"/>
      <c r="G36" s="37"/>
      <c r="H36" s="99"/>
    </row>
    <row r="37" spans="1:11" ht="35.1" hidden="1" customHeight="1" x14ac:dyDescent="0.25">
      <c r="A37" s="100">
        <v>37</v>
      </c>
      <c r="B37" s="432" t="s">
        <v>204</v>
      </c>
      <c r="C37" s="433"/>
      <c r="D37" s="287"/>
      <c r="E37" s="287"/>
      <c r="F37" s="287"/>
      <c r="G37" s="207"/>
      <c r="H37" s="206"/>
    </row>
    <row r="38" spans="1:11" ht="35.1" hidden="1" customHeight="1" x14ac:dyDescent="0.25">
      <c r="A38" s="100">
        <v>38</v>
      </c>
      <c r="B38" s="432" t="s">
        <v>205</v>
      </c>
      <c r="C38" s="433"/>
      <c r="D38" s="250"/>
      <c r="E38" s="250"/>
      <c r="F38" s="250"/>
      <c r="G38" s="244"/>
      <c r="H38" s="206"/>
    </row>
    <row r="39" spans="1:11" ht="35.1" hidden="1" customHeight="1" x14ac:dyDescent="0.25">
      <c r="A39" s="100">
        <v>39</v>
      </c>
      <c r="B39" s="434" t="s">
        <v>206</v>
      </c>
      <c r="C39" s="435"/>
      <c r="D39" s="245" t="str">
        <f>IFERROR(D37/D38,"")</f>
        <v/>
      </c>
      <c r="E39" s="245" t="str">
        <f>IFERROR(E37/E38,"")</f>
        <v/>
      </c>
      <c r="F39" s="245" t="str">
        <f>IFERROR(F37/F38,"")</f>
        <v/>
      </c>
      <c r="G39" s="245" t="str">
        <f>IFERROR(G37/G38,"")</f>
        <v/>
      </c>
      <c r="H39" s="211" t="str">
        <f>IFERROR(H37/H38,"")</f>
        <v/>
      </c>
    </row>
    <row r="40" spans="1:11" ht="15" hidden="1" customHeight="1" x14ac:dyDescent="0.25">
      <c r="A40" s="100">
        <v>40</v>
      </c>
      <c r="B40"/>
      <c r="C40"/>
      <c r="D40"/>
      <c r="E40"/>
      <c r="F40"/>
      <c r="G40"/>
      <c r="H40"/>
      <c r="K40" s="98"/>
    </row>
    <row r="41" spans="1:11" ht="35.1" hidden="1" customHeight="1" x14ac:dyDescent="0.25">
      <c r="A41" s="100">
        <v>41</v>
      </c>
      <c r="B41" s="436" t="s">
        <v>207</v>
      </c>
      <c r="C41" s="437"/>
      <c r="D41" s="437"/>
      <c r="E41" s="437"/>
      <c r="F41" s="437"/>
      <c r="G41" s="437"/>
      <c r="H41" s="438"/>
      <c r="K41" s="98"/>
    </row>
    <row r="42" spans="1:11" hidden="1" x14ac:dyDescent="0.25">
      <c r="A42" s="100">
        <v>42</v>
      </c>
      <c r="B42" s="439"/>
      <c r="C42" s="411"/>
      <c r="D42" s="411"/>
      <c r="E42" s="411"/>
      <c r="F42" s="411"/>
      <c r="G42" s="411"/>
      <c r="H42" s="440"/>
      <c r="K42" s="98"/>
    </row>
    <row r="43" spans="1:11" hidden="1" x14ac:dyDescent="0.25">
      <c r="A43" s="100">
        <v>43</v>
      </c>
      <c r="B43" s="413"/>
      <c r="C43" s="414"/>
      <c r="D43" s="414"/>
      <c r="E43" s="414"/>
      <c r="F43" s="414"/>
      <c r="G43" s="414"/>
      <c r="H43" s="415"/>
      <c r="K43" s="98"/>
    </row>
    <row r="44" spans="1:11" hidden="1" x14ac:dyDescent="0.25">
      <c r="A44" s="100">
        <v>44</v>
      </c>
      <c r="B44" s="416"/>
      <c r="C44" s="417"/>
      <c r="D44" s="417"/>
      <c r="E44" s="417"/>
      <c r="F44" s="417"/>
      <c r="G44" s="417"/>
      <c r="H44" s="418"/>
      <c r="K44" s="98"/>
    </row>
    <row r="45" spans="1:11" hidden="1" x14ac:dyDescent="0.25">
      <c r="A45" s="100">
        <v>45</v>
      </c>
    </row>
    <row r="46" spans="1:11" hidden="1" x14ac:dyDescent="0.25">
      <c r="A46" s="100">
        <v>46</v>
      </c>
      <c r="B46" s="117" t="s">
        <v>209</v>
      </c>
      <c r="C46"/>
      <c r="D46" s="118">
        <v>2020</v>
      </c>
      <c r="E46" s="118">
        <v>2021</v>
      </c>
      <c r="F46" s="118">
        <v>2022</v>
      </c>
      <c r="G46" s="118">
        <v>2023</v>
      </c>
      <c r="H46" s="118">
        <v>2024</v>
      </c>
    </row>
    <row r="47" spans="1:11" ht="5.0999999999999996" hidden="1" customHeight="1" x14ac:dyDescent="0.25">
      <c r="A47" s="100">
        <v>47</v>
      </c>
      <c r="B47" s="38"/>
      <c r="C47" s="39"/>
      <c r="D47" s="37"/>
      <c r="E47" s="37"/>
      <c r="F47" s="37"/>
      <c r="G47" s="37"/>
      <c r="H47" s="99"/>
    </row>
    <row r="48" spans="1:11" ht="35.1" hidden="1" customHeight="1" x14ac:dyDescent="0.25">
      <c r="A48" s="100">
        <v>48</v>
      </c>
      <c r="B48" s="432" t="s">
        <v>210</v>
      </c>
      <c r="C48" s="433"/>
      <c r="D48" s="287"/>
      <c r="E48" s="287"/>
      <c r="F48" s="287"/>
      <c r="G48" s="207"/>
      <c r="H48" s="208"/>
    </row>
    <row r="49" spans="1:11" ht="35.1" hidden="1" customHeight="1" x14ac:dyDescent="0.25">
      <c r="A49" s="100">
        <v>49</v>
      </c>
      <c r="B49" s="432" t="s">
        <v>211</v>
      </c>
      <c r="C49" s="433"/>
      <c r="D49" s="250"/>
      <c r="E49" s="250"/>
      <c r="F49" s="250"/>
      <c r="G49" s="209"/>
      <c r="H49" s="208"/>
    </row>
    <row r="50" spans="1:11" ht="65.099999999999994" hidden="1" customHeight="1" x14ac:dyDescent="0.25">
      <c r="A50" s="100">
        <v>50</v>
      </c>
      <c r="B50" s="434" t="s">
        <v>212</v>
      </c>
      <c r="C50" s="435"/>
      <c r="D50" s="245" t="str">
        <f>IFERROR(D48/D49,"")</f>
        <v/>
      </c>
      <c r="E50" s="245" t="str">
        <f>IFERROR(E48/E49,"")</f>
        <v/>
      </c>
      <c r="F50" s="245" t="str">
        <f>IFERROR(F48/F49,"")</f>
        <v/>
      </c>
      <c r="G50" s="245" t="str">
        <f>IFERROR(G48/G49,"")</f>
        <v/>
      </c>
      <c r="H50" s="316" t="str">
        <f>IFERROR(H48/H49,"")</f>
        <v/>
      </c>
    </row>
    <row r="51" spans="1:11" ht="15" hidden="1" customHeight="1" x14ac:dyDescent="0.25">
      <c r="A51" s="100">
        <v>51</v>
      </c>
      <c r="B51"/>
      <c r="C51"/>
      <c r="D51"/>
      <c r="E51"/>
      <c r="F51"/>
      <c r="G51"/>
      <c r="H51"/>
      <c r="K51" s="98"/>
    </row>
    <row r="52" spans="1:11" ht="35.1" hidden="1" customHeight="1" x14ac:dyDescent="0.25">
      <c r="A52" s="100">
        <v>52</v>
      </c>
      <c r="B52" s="436" t="s">
        <v>213</v>
      </c>
      <c r="C52" s="437"/>
      <c r="D52" s="437"/>
      <c r="E52" s="437"/>
      <c r="F52" s="437"/>
      <c r="G52" s="437"/>
      <c r="H52" s="438"/>
      <c r="K52" s="98"/>
    </row>
    <row r="53" spans="1:11" hidden="1" x14ac:dyDescent="0.25">
      <c r="A53" s="100">
        <v>53</v>
      </c>
      <c r="B53" s="439"/>
      <c r="C53" s="411"/>
      <c r="D53" s="411"/>
      <c r="E53" s="411"/>
      <c r="F53" s="411"/>
      <c r="G53" s="411"/>
      <c r="H53" s="440"/>
      <c r="K53" s="98"/>
    </row>
    <row r="54" spans="1:11" hidden="1" x14ac:dyDescent="0.25">
      <c r="A54" s="100">
        <v>54</v>
      </c>
      <c r="B54" s="413"/>
      <c r="C54" s="414"/>
      <c r="D54" s="414"/>
      <c r="E54" s="414"/>
      <c r="F54" s="414"/>
      <c r="G54" s="414"/>
      <c r="H54" s="415"/>
      <c r="K54" s="98"/>
    </row>
    <row r="55" spans="1:11" hidden="1" x14ac:dyDescent="0.25">
      <c r="A55" s="100">
        <v>55</v>
      </c>
      <c r="B55" s="416"/>
      <c r="C55" s="417"/>
      <c r="D55" s="417"/>
      <c r="E55" s="417"/>
      <c r="F55" s="417"/>
      <c r="G55" s="417"/>
      <c r="H55" s="418"/>
      <c r="K55" s="98"/>
    </row>
    <row r="56" spans="1:11" hidden="1" x14ac:dyDescent="0.25">
      <c r="A56" s="100">
        <v>56</v>
      </c>
      <c r="K56" s="98"/>
    </row>
    <row r="57" spans="1:11" ht="15.75" hidden="1" x14ac:dyDescent="0.25">
      <c r="A57" s="100">
        <v>57</v>
      </c>
      <c r="B57" s="216"/>
    </row>
    <row r="58" spans="1:11" hidden="1" x14ac:dyDescent="0.25">
      <c r="A58" s="100">
        <v>58</v>
      </c>
    </row>
    <row r="59" spans="1:11" hidden="1" x14ac:dyDescent="0.25">
      <c r="A59" s="100">
        <v>59</v>
      </c>
      <c r="B59" s="117" t="s">
        <v>208</v>
      </c>
      <c r="C59"/>
      <c r="D59" s="118">
        <v>2020</v>
      </c>
      <c r="E59" s="118">
        <v>2021</v>
      </c>
      <c r="F59" s="118">
        <v>2022</v>
      </c>
      <c r="G59" s="118">
        <v>2023</v>
      </c>
      <c r="H59" s="118">
        <v>2024</v>
      </c>
    </row>
    <row r="60" spans="1:11" ht="5.0999999999999996" hidden="1" customHeight="1" x14ac:dyDescent="0.25">
      <c r="A60" s="100">
        <v>60</v>
      </c>
      <c r="B60" s="38"/>
      <c r="C60" s="39"/>
      <c r="D60" s="37"/>
      <c r="E60" s="37"/>
      <c r="F60" s="37"/>
      <c r="G60" s="37"/>
      <c r="H60" s="99"/>
    </row>
    <row r="61" spans="1:11" ht="35.1" hidden="1" customHeight="1" x14ac:dyDescent="0.25">
      <c r="A61" s="100">
        <v>61</v>
      </c>
      <c r="B61" s="432" t="s">
        <v>204</v>
      </c>
      <c r="C61" s="433"/>
      <c r="D61" s="287"/>
      <c r="E61" s="287"/>
      <c r="F61" s="287"/>
      <c r="G61" s="207"/>
      <c r="H61" s="206"/>
    </row>
    <row r="62" spans="1:11" ht="35.1" hidden="1" customHeight="1" x14ac:dyDescent="0.25">
      <c r="A62" s="100">
        <v>62</v>
      </c>
      <c r="B62" s="432" t="s">
        <v>205</v>
      </c>
      <c r="C62" s="433"/>
      <c r="D62" s="250"/>
      <c r="E62" s="250"/>
      <c r="F62" s="250"/>
      <c r="G62" s="244"/>
      <c r="H62" s="206"/>
    </row>
    <row r="63" spans="1:11" ht="35.1" hidden="1" customHeight="1" x14ac:dyDescent="0.25">
      <c r="A63" s="100">
        <v>63</v>
      </c>
      <c r="B63" s="434" t="s">
        <v>206</v>
      </c>
      <c r="C63" s="435"/>
      <c r="D63" s="245" t="str">
        <f>IFERROR(D61/D62,"")</f>
        <v/>
      </c>
      <c r="E63" s="245" t="str">
        <f>IFERROR(E61/E62,"")</f>
        <v/>
      </c>
      <c r="F63" s="245" t="str">
        <f>IFERROR(F61/F62,"")</f>
        <v/>
      </c>
      <c r="G63" s="245" t="str">
        <f>IFERROR(G61/G62,"")</f>
        <v/>
      </c>
      <c r="H63" s="211" t="str">
        <f>IFERROR(H61/H62,"")</f>
        <v/>
      </c>
    </row>
    <row r="64" spans="1:11" ht="15" hidden="1" customHeight="1" x14ac:dyDescent="0.25">
      <c r="A64" s="100">
        <v>64</v>
      </c>
      <c r="B64"/>
      <c r="C64"/>
      <c r="D64"/>
      <c r="E64"/>
      <c r="F64"/>
      <c r="G64"/>
      <c r="H64"/>
      <c r="K64" s="98"/>
    </row>
    <row r="65" spans="1:11" ht="35.1" hidden="1" customHeight="1" x14ac:dyDescent="0.25">
      <c r="A65" s="100">
        <v>65</v>
      </c>
      <c r="B65" s="436" t="s">
        <v>207</v>
      </c>
      <c r="C65" s="437"/>
      <c r="D65" s="437"/>
      <c r="E65" s="437"/>
      <c r="F65" s="437"/>
      <c r="G65" s="437"/>
      <c r="H65" s="438"/>
      <c r="K65" s="98"/>
    </row>
    <row r="66" spans="1:11" hidden="1" x14ac:dyDescent="0.25">
      <c r="A66" s="100">
        <v>66</v>
      </c>
      <c r="B66" s="439"/>
      <c r="C66" s="411"/>
      <c r="D66" s="411"/>
      <c r="E66" s="411"/>
      <c r="F66" s="411"/>
      <c r="G66" s="411"/>
      <c r="H66" s="440"/>
      <c r="K66" s="98"/>
    </row>
    <row r="67" spans="1:11" hidden="1" x14ac:dyDescent="0.25">
      <c r="A67" s="100">
        <v>67</v>
      </c>
      <c r="B67" s="413"/>
      <c r="C67" s="414"/>
      <c r="D67" s="414"/>
      <c r="E67" s="414"/>
      <c r="F67" s="414"/>
      <c r="G67" s="414"/>
      <c r="H67" s="415"/>
      <c r="K67" s="98"/>
    </row>
    <row r="68" spans="1:11" hidden="1" x14ac:dyDescent="0.25">
      <c r="A68" s="100">
        <v>68</v>
      </c>
      <c r="B68" s="416"/>
      <c r="C68" s="417"/>
      <c r="D68" s="417"/>
      <c r="E68" s="417"/>
      <c r="F68" s="417"/>
      <c r="G68" s="417"/>
      <c r="H68" s="418"/>
      <c r="K68" s="98"/>
    </row>
    <row r="69" spans="1:11" hidden="1" x14ac:dyDescent="0.25">
      <c r="A69" s="100">
        <v>69</v>
      </c>
    </row>
    <row r="70" spans="1:11" hidden="1" x14ac:dyDescent="0.25">
      <c r="A70" s="100">
        <v>70</v>
      </c>
      <c r="B70" s="117" t="s">
        <v>209</v>
      </c>
      <c r="C70"/>
      <c r="D70" s="118">
        <v>2020</v>
      </c>
      <c r="E70" s="118">
        <v>2021</v>
      </c>
      <c r="F70" s="118">
        <v>2022</v>
      </c>
      <c r="G70" s="118">
        <v>2023</v>
      </c>
      <c r="H70" s="118">
        <v>2024</v>
      </c>
    </row>
    <row r="71" spans="1:11" ht="5.0999999999999996" hidden="1" customHeight="1" x14ac:dyDescent="0.25">
      <c r="A71" s="100">
        <v>71</v>
      </c>
      <c r="B71" s="38"/>
      <c r="C71" s="39"/>
      <c r="D71" s="37"/>
      <c r="E71" s="37"/>
      <c r="F71" s="37"/>
      <c r="G71" s="37"/>
      <c r="H71" s="99"/>
    </row>
    <row r="72" spans="1:11" ht="35.1" hidden="1" customHeight="1" x14ac:dyDescent="0.25">
      <c r="A72" s="100">
        <v>72</v>
      </c>
      <c r="B72" s="432" t="s">
        <v>210</v>
      </c>
      <c r="C72" s="433"/>
      <c r="D72" s="287"/>
      <c r="E72" s="287"/>
      <c r="F72" s="287"/>
      <c r="G72" s="207"/>
      <c r="H72" s="208"/>
    </row>
    <row r="73" spans="1:11" ht="35.1" hidden="1" customHeight="1" x14ac:dyDescent="0.25">
      <c r="A73" s="100">
        <v>73</v>
      </c>
      <c r="B73" s="432" t="s">
        <v>211</v>
      </c>
      <c r="C73" s="433"/>
      <c r="D73" s="250"/>
      <c r="E73" s="250"/>
      <c r="F73" s="250"/>
      <c r="G73" s="209"/>
      <c r="H73" s="208"/>
    </row>
    <row r="74" spans="1:11" ht="65.099999999999994" hidden="1" customHeight="1" x14ac:dyDescent="0.25">
      <c r="A74" s="100">
        <v>74</v>
      </c>
      <c r="B74" s="434" t="s">
        <v>212</v>
      </c>
      <c r="C74" s="435"/>
      <c r="D74" s="245" t="str">
        <f>IFERROR(D72/D73,"")</f>
        <v/>
      </c>
      <c r="E74" s="245" t="str">
        <f>IFERROR(E72/E73,"")</f>
        <v/>
      </c>
      <c r="F74" s="245" t="str">
        <f>IFERROR(F72/F73,"")</f>
        <v/>
      </c>
      <c r="G74" s="245" t="str">
        <f>IFERROR(G72/G73,"")</f>
        <v/>
      </c>
      <c r="H74" s="316" t="str">
        <f>IFERROR(H72/H73,"")</f>
        <v/>
      </c>
    </row>
    <row r="75" spans="1:11" ht="15" hidden="1" customHeight="1" x14ac:dyDescent="0.25">
      <c r="A75" s="100">
        <v>75</v>
      </c>
      <c r="B75"/>
      <c r="C75"/>
      <c r="D75"/>
      <c r="E75"/>
      <c r="F75"/>
      <c r="G75"/>
      <c r="H75"/>
      <c r="K75" s="98"/>
    </row>
    <row r="76" spans="1:11" ht="35.1" hidden="1" customHeight="1" x14ac:dyDescent="0.25">
      <c r="A76" s="100">
        <v>76</v>
      </c>
      <c r="B76" s="436" t="s">
        <v>213</v>
      </c>
      <c r="C76" s="437"/>
      <c r="D76" s="437"/>
      <c r="E76" s="437"/>
      <c r="F76" s="437"/>
      <c r="G76" s="437"/>
      <c r="H76" s="438"/>
      <c r="K76" s="98"/>
    </row>
    <row r="77" spans="1:11" hidden="1" x14ac:dyDescent="0.25">
      <c r="A77" s="100">
        <v>77</v>
      </c>
      <c r="B77" s="439"/>
      <c r="C77" s="411"/>
      <c r="D77" s="411"/>
      <c r="E77" s="411"/>
      <c r="F77" s="411"/>
      <c r="G77" s="411"/>
      <c r="H77" s="440"/>
      <c r="K77" s="98"/>
    </row>
    <row r="78" spans="1:11" hidden="1" x14ac:dyDescent="0.25">
      <c r="A78" s="100">
        <v>78</v>
      </c>
      <c r="B78" s="413"/>
      <c r="C78" s="414"/>
      <c r="D78" s="414"/>
      <c r="E78" s="414"/>
      <c r="F78" s="414"/>
      <c r="G78" s="414"/>
      <c r="H78" s="415"/>
      <c r="K78" s="98"/>
    </row>
    <row r="79" spans="1:11" hidden="1" x14ac:dyDescent="0.25">
      <c r="A79" s="100">
        <v>79</v>
      </c>
      <c r="B79" s="416"/>
      <c r="C79" s="417"/>
      <c r="D79" s="417"/>
      <c r="E79" s="417"/>
      <c r="F79" s="417"/>
      <c r="G79" s="417"/>
      <c r="H79" s="418"/>
      <c r="K79" s="98"/>
    </row>
    <row r="80" spans="1:11" hidden="1" x14ac:dyDescent="0.25">
      <c r="A80" s="100">
        <v>80</v>
      </c>
      <c r="K80" s="98"/>
    </row>
    <row r="81" spans="1:11" ht="15.75" hidden="1" x14ac:dyDescent="0.25">
      <c r="A81" s="100">
        <v>81</v>
      </c>
      <c r="B81" s="216"/>
    </row>
    <row r="82" spans="1:11" hidden="1" x14ac:dyDescent="0.25">
      <c r="A82" s="100">
        <v>82</v>
      </c>
    </row>
    <row r="83" spans="1:11" hidden="1" x14ac:dyDescent="0.25">
      <c r="A83" s="100">
        <v>83</v>
      </c>
      <c r="B83" s="117" t="s">
        <v>208</v>
      </c>
      <c r="C83"/>
      <c r="D83" s="118">
        <v>2020</v>
      </c>
      <c r="E83" s="118">
        <v>2021</v>
      </c>
      <c r="F83" s="118">
        <v>2022</v>
      </c>
      <c r="G83" s="118">
        <v>2023</v>
      </c>
      <c r="H83" s="118">
        <v>2024</v>
      </c>
    </row>
    <row r="84" spans="1:11" ht="5.0999999999999996" hidden="1" customHeight="1" x14ac:dyDescent="0.25">
      <c r="A84" s="100">
        <v>84</v>
      </c>
      <c r="B84" s="38"/>
      <c r="C84" s="39"/>
      <c r="D84" s="37"/>
      <c r="E84" s="37"/>
      <c r="F84" s="37"/>
      <c r="G84" s="37"/>
      <c r="H84" s="99"/>
    </row>
    <row r="85" spans="1:11" ht="35.1" hidden="1" customHeight="1" x14ac:dyDescent="0.25">
      <c r="A85" s="100">
        <v>85</v>
      </c>
      <c r="B85" s="432" t="s">
        <v>204</v>
      </c>
      <c r="C85" s="433"/>
      <c r="D85" s="287"/>
      <c r="E85" s="287"/>
      <c r="F85" s="287"/>
      <c r="G85" s="207"/>
      <c r="H85" s="206"/>
    </row>
    <row r="86" spans="1:11" ht="35.1" hidden="1" customHeight="1" x14ac:dyDescent="0.25">
      <c r="A86" s="100">
        <v>86</v>
      </c>
      <c r="B86" s="432" t="s">
        <v>205</v>
      </c>
      <c r="C86" s="433"/>
      <c r="D86" s="250"/>
      <c r="E86" s="250"/>
      <c r="F86" s="250"/>
      <c r="G86" s="244"/>
      <c r="H86" s="206"/>
    </row>
    <row r="87" spans="1:11" ht="35.1" hidden="1" customHeight="1" x14ac:dyDescent="0.25">
      <c r="A87" s="100">
        <v>87</v>
      </c>
      <c r="B87" s="434" t="s">
        <v>206</v>
      </c>
      <c r="C87" s="435"/>
      <c r="D87" s="245" t="str">
        <f>IFERROR(D85/D86,"")</f>
        <v/>
      </c>
      <c r="E87" s="245" t="str">
        <f>IFERROR(E85/E86,"")</f>
        <v/>
      </c>
      <c r="F87" s="245" t="str">
        <f>IFERROR(F85/F86,"")</f>
        <v/>
      </c>
      <c r="G87" s="245" t="str">
        <f>IFERROR(G85/G86,"")</f>
        <v/>
      </c>
      <c r="H87" s="211" t="str">
        <f>IFERROR(H85/H86,"")</f>
        <v/>
      </c>
    </row>
    <row r="88" spans="1:11" ht="15" hidden="1" customHeight="1" x14ac:dyDescent="0.25">
      <c r="A88" s="100">
        <v>88</v>
      </c>
      <c r="B88"/>
      <c r="C88"/>
      <c r="D88"/>
      <c r="E88"/>
      <c r="F88"/>
      <c r="G88"/>
      <c r="H88"/>
      <c r="K88" s="98"/>
    </row>
    <row r="89" spans="1:11" ht="35.1" hidden="1" customHeight="1" x14ac:dyDescent="0.25">
      <c r="A89" s="100">
        <v>89</v>
      </c>
      <c r="B89" s="436" t="s">
        <v>207</v>
      </c>
      <c r="C89" s="437"/>
      <c r="D89" s="437"/>
      <c r="E89" s="437"/>
      <c r="F89" s="437"/>
      <c r="G89" s="437"/>
      <c r="H89" s="438"/>
      <c r="K89" s="98"/>
    </row>
    <row r="90" spans="1:11" hidden="1" x14ac:dyDescent="0.25">
      <c r="A90" s="100">
        <v>90</v>
      </c>
      <c r="B90" s="439"/>
      <c r="C90" s="411"/>
      <c r="D90" s="411"/>
      <c r="E90" s="411"/>
      <c r="F90" s="411"/>
      <c r="G90" s="411"/>
      <c r="H90" s="440"/>
      <c r="K90" s="98"/>
    </row>
    <row r="91" spans="1:11" hidden="1" x14ac:dyDescent="0.25">
      <c r="A91" s="100">
        <v>91</v>
      </c>
      <c r="B91" s="413"/>
      <c r="C91" s="414"/>
      <c r="D91" s="414"/>
      <c r="E91" s="414"/>
      <c r="F91" s="414"/>
      <c r="G91" s="414"/>
      <c r="H91" s="415"/>
      <c r="K91" s="98"/>
    </row>
    <row r="92" spans="1:11" hidden="1" x14ac:dyDescent="0.25">
      <c r="A92" s="100">
        <v>92</v>
      </c>
      <c r="B92" s="416"/>
      <c r="C92" s="417"/>
      <c r="D92" s="417"/>
      <c r="E92" s="417"/>
      <c r="F92" s="417"/>
      <c r="G92" s="417"/>
      <c r="H92" s="418"/>
      <c r="K92" s="98"/>
    </row>
    <row r="93" spans="1:11" hidden="1" x14ac:dyDescent="0.25">
      <c r="A93" s="100">
        <v>93</v>
      </c>
    </row>
    <row r="94" spans="1:11" hidden="1" x14ac:dyDescent="0.25">
      <c r="A94" s="100">
        <v>94</v>
      </c>
      <c r="B94" s="117" t="s">
        <v>209</v>
      </c>
      <c r="C94"/>
      <c r="D94" s="118">
        <v>2020</v>
      </c>
      <c r="E94" s="118">
        <v>2021</v>
      </c>
      <c r="F94" s="118">
        <v>2022</v>
      </c>
      <c r="G94" s="118">
        <v>2023</v>
      </c>
      <c r="H94" s="118">
        <v>2024</v>
      </c>
    </row>
    <row r="95" spans="1:11" ht="5.0999999999999996" hidden="1" customHeight="1" x14ac:dyDescent="0.25">
      <c r="A95" s="100">
        <v>95</v>
      </c>
      <c r="B95" s="38"/>
      <c r="C95" s="39"/>
      <c r="D95" s="37"/>
      <c r="E95" s="37"/>
      <c r="F95" s="37"/>
      <c r="G95" s="37"/>
      <c r="H95" s="99"/>
    </row>
    <row r="96" spans="1:11" ht="35.1" hidden="1" customHeight="1" x14ac:dyDescent="0.25">
      <c r="A96" s="100">
        <v>96</v>
      </c>
      <c r="B96" s="432" t="s">
        <v>210</v>
      </c>
      <c r="C96" s="433"/>
      <c r="D96" s="287"/>
      <c r="E96" s="287"/>
      <c r="F96" s="287"/>
      <c r="G96" s="207"/>
      <c r="H96" s="208"/>
    </row>
    <row r="97" spans="1:11" ht="35.1" hidden="1" customHeight="1" x14ac:dyDescent="0.25">
      <c r="A97" s="100">
        <v>97</v>
      </c>
      <c r="B97" s="432" t="s">
        <v>211</v>
      </c>
      <c r="C97" s="433"/>
      <c r="D97" s="250"/>
      <c r="E97" s="250"/>
      <c r="F97" s="250"/>
      <c r="G97" s="209"/>
      <c r="H97" s="208"/>
    </row>
    <row r="98" spans="1:11" ht="65.099999999999994" hidden="1" customHeight="1" x14ac:dyDescent="0.25">
      <c r="A98" s="100">
        <v>98</v>
      </c>
      <c r="B98" s="434" t="s">
        <v>212</v>
      </c>
      <c r="C98" s="435"/>
      <c r="D98" s="245" t="str">
        <f>IFERROR(D96/D97,"")</f>
        <v/>
      </c>
      <c r="E98" s="245" t="str">
        <f>IFERROR(E96/E97,"")</f>
        <v/>
      </c>
      <c r="F98" s="245" t="str">
        <f>IFERROR(F96/F97,"")</f>
        <v/>
      </c>
      <c r="G98" s="245" t="str">
        <f>IFERROR(G96/G97,"")</f>
        <v/>
      </c>
      <c r="H98" s="316" t="str">
        <f>IFERROR(H96/H97,"")</f>
        <v/>
      </c>
    </row>
    <row r="99" spans="1:11" ht="15" hidden="1" customHeight="1" x14ac:dyDescent="0.25">
      <c r="A99" s="100">
        <v>99</v>
      </c>
      <c r="B99"/>
      <c r="C99"/>
      <c r="D99"/>
      <c r="E99"/>
      <c r="F99"/>
      <c r="G99"/>
      <c r="H99"/>
      <c r="K99" s="98"/>
    </row>
    <row r="100" spans="1:11" ht="35.1" hidden="1" customHeight="1" x14ac:dyDescent="0.25">
      <c r="A100" s="100">
        <v>100</v>
      </c>
      <c r="B100" s="436" t="s">
        <v>213</v>
      </c>
      <c r="C100" s="437"/>
      <c r="D100" s="437"/>
      <c r="E100" s="437"/>
      <c r="F100" s="437"/>
      <c r="G100" s="437"/>
      <c r="H100" s="438"/>
      <c r="K100" s="98"/>
    </row>
    <row r="101" spans="1:11" hidden="1" x14ac:dyDescent="0.25">
      <c r="A101" s="100">
        <v>101</v>
      </c>
      <c r="B101" s="439"/>
      <c r="C101" s="411"/>
      <c r="D101" s="411"/>
      <c r="E101" s="411"/>
      <c r="F101" s="411"/>
      <c r="G101" s="411"/>
      <c r="H101" s="440"/>
      <c r="K101" s="98"/>
    </row>
    <row r="102" spans="1:11" hidden="1" x14ac:dyDescent="0.25">
      <c r="A102" s="100">
        <v>102</v>
      </c>
      <c r="B102" s="413"/>
      <c r="C102" s="414"/>
      <c r="D102" s="414"/>
      <c r="E102" s="414"/>
      <c r="F102" s="414"/>
      <c r="G102" s="414"/>
      <c r="H102" s="415"/>
      <c r="K102" s="98"/>
    </row>
    <row r="103" spans="1:11" hidden="1" x14ac:dyDescent="0.25">
      <c r="A103" s="100">
        <v>103</v>
      </c>
      <c r="B103" s="416"/>
      <c r="C103" s="417"/>
      <c r="D103" s="417"/>
      <c r="E103" s="417"/>
      <c r="F103" s="417"/>
      <c r="G103" s="417"/>
      <c r="H103" s="418"/>
      <c r="K103" s="98"/>
    </row>
    <row r="104" spans="1:11" hidden="1" x14ac:dyDescent="0.25">
      <c r="A104" s="100">
        <v>104</v>
      </c>
      <c r="K104" s="98"/>
    </row>
    <row r="105" spans="1:11" ht="15.75" hidden="1" x14ac:dyDescent="0.25">
      <c r="A105" s="100">
        <v>105</v>
      </c>
      <c r="B105" s="216"/>
    </row>
    <row r="106" spans="1:11" hidden="1" x14ac:dyDescent="0.25">
      <c r="A106" s="100">
        <v>106</v>
      </c>
    </row>
    <row r="107" spans="1:11" hidden="1" x14ac:dyDescent="0.25">
      <c r="A107" s="100">
        <v>107</v>
      </c>
      <c r="B107" s="117" t="s">
        <v>208</v>
      </c>
      <c r="C107"/>
      <c r="D107" s="118">
        <v>2020</v>
      </c>
      <c r="E107" s="118">
        <v>2021</v>
      </c>
      <c r="F107" s="118">
        <v>2022</v>
      </c>
      <c r="G107" s="118">
        <v>2023</v>
      </c>
      <c r="H107" s="118">
        <v>2024</v>
      </c>
    </row>
    <row r="108" spans="1:11" ht="5.0999999999999996" hidden="1" customHeight="1" x14ac:dyDescent="0.25">
      <c r="A108" s="100">
        <v>108</v>
      </c>
      <c r="B108" s="38"/>
      <c r="C108" s="39"/>
      <c r="D108" s="37"/>
      <c r="E108" s="37"/>
      <c r="F108" s="37"/>
      <c r="G108" s="37"/>
      <c r="H108" s="99"/>
    </row>
    <row r="109" spans="1:11" ht="35.1" hidden="1" customHeight="1" x14ac:dyDescent="0.25">
      <c r="A109" s="100">
        <v>109</v>
      </c>
      <c r="B109" s="432" t="s">
        <v>204</v>
      </c>
      <c r="C109" s="433"/>
      <c r="D109" s="287"/>
      <c r="E109" s="287"/>
      <c r="F109" s="287"/>
      <c r="G109" s="207"/>
      <c r="H109" s="206"/>
    </row>
    <row r="110" spans="1:11" ht="35.1" hidden="1" customHeight="1" x14ac:dyDescent="0.25">
      <c r="A110" s="100">
        <v>110</v>
      </c>
      <c r="B110" s="432" t="s">
        <v>205</v>
      </c>
      <c r="C110" s="433"/>
      <c r="D110" s="250"/>
      <c r="E110" s="250"/>
      <c r="F110" s="250"/>
      <c r="G110" s="244"/>
      <c r="H110" s="206"/>
    </row>
    <row r="111" spans="1:11" ht="35.1" hidden="1" customHeight="1" x14ac:dyDescent="0.25">
      <c r="A111" s="100">
        <v>111</v>
      </c>
      <c r="B111" s="434" t="s">
        <v>206</v>
      </c>
      <c r="C111" s="435"/>
      <c r="D111" s="245" t="str">
        <f>IFERROR(D109/D110,"")</f>
        <v/>
      </c>
      <c r="E111" s="245" t="str">
        <f>IFERROR(E109/E110,"")</f>
        <v/>
      </c>
      <c r="F111" s="245" t="str">
        <f>IFERROR(F109/F110,"")</f>
        <v/>
      </c>
      <c r="G111" s="245" t="str">
        <f>IFERROR(G109/G110,"")</f>
        <v/>
      </c>
      <c r="H111" s="211" t="str">
        <f>IFERROR(H109/H110,"")</f>
        <v/>
      </c>
    </row>
    <row r="112" spans="1:11" ht="15" hidden="1" customHeight="1" x14ac:dyDescent="0.25">
      <c r="A112" s="100">
        <v>112</v>
      </c>
      <c r="B112"/>
      <c r="C112"/>
      <c r="D112"/>
      <c r="E112"/>
      <c r="F112"/>
      <c r="G112"/>
      <c r="H112"/>
      <c r="K112" s="98"/>
    </row>
    <row r="113" spans="1:11" ht="35.1" hidden="1" customHeight="1" x14ac:dyDescent="0.25">
      <c r="A113" s="100">
        <v>113</v>
      </c>
      <c r="B113" s="436" t="s">
        <v>207</v>
      </c>
      <c r="C113" s="437"/>
      <c r="D113" s="437"/>
      <c r="E113" s="437"/>
      <c r="F113" s="437"/>
      <c r="G113" s="437"/>
      <c r="H113" s="438"/>
      <c r="K113" s="98"/>
    </row>
    <row r="114" spans="1:11" hidden="1" x14ac:dyDescent="0.25">
      <c r="A114" s="100">
        <v>114</v>
      </c>
      <c r="B114" s="439"/>
      <c r="C114" s="411"/>
      <c r="D114" s="411"/>
      <c r="E114" s="411"/>
      <c r="F114" s="411"/>
      <c r="G114" s="411"/>
      <c r="H114" s="440"/>
      <c r="K114" s="98"/>
    </row>
    <row r="115" spans="1:11" hidden="1" x14ac:dyDescent="0.25">
      <c r="A115" s="100">
        <v>115</v>
      </c>
      <c r="B115" s="413"/>
      <c r="C115" s="414"/>
      <c r="D115" s="414"/>
      <c r="E115" s="414"/>
      <c r="F115" s="414"/>
      <c r="G115" s="414"/>
      <c r="H115" s="415"/>
      <c r="K115" s="98"/>
    </row>
    <row r="116" spans="1:11" hidden="1" x14ac:dyDescent="0.25">
      <c r="A116" s="100">
        <v>116</v>
      </c>
      <c r="B116" s="416"/>
      <c r="C116" s="417"/>
      <c r="D116" s="417"/>
      <c r="E116" s="417"/>
      <c r="F116" s="417"/>
      <c r="G116" s="417"/>
      <c r="H116" s="418"/>
      <c r="K116" s="98"/>
    </row>
    <row r="117" spans="1:11" hidden="1" x14ac:dyDescent="0.25">
      <c r="A117" s="100">
        <v>117</v>
      </c>
    </row>
    <row r="118" spans="1:11" hidden="1" x14ac:dyDescent="0.25">
      <c r="A118" s="100">
        <v>118</v>
      </c>
      <c r="B118" s="117" t="s">
        <v>209</v>
      </c>
      <c r="C118"/>
      <c r="D118" s="118">
        <v>2020</v>
      </c>
      <c r="E118" s="118">
        <v>2021</v>
      </c>
      <c r="F118" s="118">
        <v>2022</v>
      </c>
      <c r="G118" s="118">
        <v>2023</v>
      </c>
      <c r="H118" s="118">
        <v>2024</v>
      </c>
    </row>
    <row r="119" spans="1:11" ht="5.0999999999999996" hidden="1" customHeight="1" x14ac:dyDescent="0.25">
      <c r="A119" s="100">
        <v>119</v>
      </c>
      <c r="B119" s="38"/>
      <c r="C119" s="39"/>
      <c r="D119" s="37"/>
      <c r="E119" s="37"/>
      <c r="F119" s="37"/>
      <c r="G119" s="37"/>
      <c r="H119" s="99"/>
    </row>
    <row r="120" spans="1:11" ht="35.1" hidden="1" customHeight="1" x14ac:dyDescent="0.25">
      <c r="A120" s="100">
        <v>120</v>
      </c>
      <c r="B120" s="432" t="s">
        <v>210</v>
      </c>
      <c r="C120" s="433"/>
      <c r="D120" s="287"/>
      <c r="E120" s="287"/>
      <c r="F120" s="287"/>
      <c r="G120" s="207"/>
      <c r="H120" s="208"/>
    </row>
    <row r="121" spans="1:11" ht="35.1" hidden="1" customHeight="1" x14ac:dyDescent="0.25">
      <c r="A121" s="100">
        <v>121</v>
      </c>
      <c r="B121" s="432" t="s">
        <v>211</v>
      </c>
      <c r="C121" s="433"/>
      <c r="D121" s="250"/>
      <c r="E121" s="250"/>
      <c r="F121" s="250"/>
      <c r="G121" s="209"/>
      <c r="H121" s="208"/>
    </row>
    <row r="122" spans="1:11" ht="65.099999999999994" hidden="1" customHeight="1" x14ac:dyDescent="0.25">
      <c r="A122" s="100">
        <v>122</v>
      </c>
      <c r="B122" s="434" t="s">
        <v>212</v>
      </c>
      <c r="C122" s="435"/>
      <c r="D122" s="245" t="str">
        <f>IFERROR(D120/D121,"")</f>
        <v/>
      </c>
      <c r="E122" s="245" t="str">
        <f>IFERROR(E120/E121,"")</f>
        <v/>
      </c>
      <c r="F122" s="245" t="str">
        <f>IFERROR(F120/F121,"")</f>
        <v/>
      </c>
      <c r="G122" s="245" t="str">
        <f>IFERROR(G120/G121,"")</f>
        <v/>
      </c>
      <c r="H122" s="316" t="str">
        <f>IFERROR(H120/H121,"")</f>
        <v/>
      </c>
    </row>
    <row r="123" spans="1:11" ht="15" hidden="1" customHeight="1" x14ac:dyDescent="0.25">
      <c r="A123" s="100">
        <v>123</v>
      </c>
      <c r="B123"/>
      <c r="C123"/>
      <c r="D123"/>
      <c r="E123"/>
      <c r="F123"/>
      <c r="G123"/>
      <c r="H123"/>
      <c r="K123" s="98"/>
    </row>
    <row r="124" spans="1:11" ht="35.1" hidden="1" customHeight="1" x14ac:dyDescent="0.25">
      <c r="A124" s="100">
        <v>124</v>
      </c>
      <c r="B124" s="436" t="s">
        <v>213</v>
      </c>
      <c r="C124" s="437"/>
      <c r="D124" s="437"/>
      <c r="E124" s="437"/>
      <c r="F124" s="437"/>
      <c r="G124" s="437"/>
      <c r="H124" s="438"/>
      <c r="K124" s="98"/>
    </row>
    <row r="125" spans="1:11" hidden="1" x14ac:dyDescent="0.25">
      <c r="A125" s="100">
        <v>125</v>
      </c>
      <c r="B125" s="439"/>
      <c r="C125" s="411"/>
      <c r="D125" s="411"/>
      <c r="E125" s="411"/>
      <c r="F125" s="411"/>
      <c r="G125" s="411"/>
      <c r="H125" s="440"/>
      <c r="K125" s="98"/>
    </row>
    <row r="126" spans="1:11" hidden="1" x14ac:dyDescent="0.25">
      <c r="A126" s="100">
        <v>126</v>
      </c>
      <c r="B126" s="413"/>
      <c r="C126" s="414"/>
      <c r="D126" s="414"/>
      <c r="E126" s="414"/>
      <c r="F126" s="414"/>
      <c r="G126" s="414"/>
      <c r="H126" s="415"/>
      <c r="K126" s="98"/>
    </row>
    <row r="127" spans="1:11" hidden="1" x14ac:dyDescent="0.25">
      <c r="A127" s="100">
        <v>127</v>
      </c>
      <c r="B127" s="416"/>
      <c r="C127" s="417"/>
      <c r="D127" s="417"/>
      <c r="E127" s="417"/>
      <c r="F127" s="417"/>
      <c r="G127" s="417"/>
      <c r="H127" s="418"/>
      <c r="K127" s="98"/>
    </row>
    <row r="128" spans="1:11" hidden="1" x14ac:dyDescent="0.25">
      <c r="A128" s="100">
        <v>128</v>
      </c>
      <c r="K128" s="98"/>
    </row>
    <row r="129" spans="1:11" ht="15.75" hidden="1" x14ac:dyDescent="0.25">
      <c r="A129" s="100">
        <v>129</v>
      </c>
      <c r="B129" s="216"/>
    </row>
    <row r="130" spans="1:11" hidden="1" x14ac:dyDescent="0.25">
      <c r="A130" s="100">
        <v>130</v>
      </c>
    </row>
    <row r="131" spans="1:11" hidden="1" x14ac:dyDescent="0.25">
      <c r="A131" s="100">
        <v>131</v>
      </c>
      <c r="B131" s="117" t="s">
        <v>208</v>
      </c>
      <c r="C131"/>
      <c r="D131" s="118">
        <v>2020</v>
      </c>
      <c r="E131" s="118">
        <v>2021</v>
      </c>
      <c r="F131" s="118">
        <v>2022</v>
      </c>
      <c r="G131" s="118">
        <v>2023</v>
      </c>
      <c r="H131" s="118">
        <v>2024</v>
      </c>
    </row>
    <row r="132" spans="1:11" ht="5.0999999999999996" hidden="1" customHeight="1" x14ac:dyDescent="0.25">
      <c r="A132" s="100">
        <v>132</v>
      </c>
      <c r="B132" s="38"/>
      <c r="C132" s="39"/>
      <c r="D132" s="37"/>
      <c r="E132" s="37"/>
      <c r="F132" s="37"/>
      <c r="G132" s="37"/>
      <c r="H132" s="99"/>
    </row>
    <row r="133" spans="1:11" ht="35.1" hidden="1" customHeight="1" x14ac:dyDescent="0.25">
      <c r="A133" s="100">
        <v>133</v>
      </c>
      <c r="B133" s="432" t="s">
        <v>204</v>
      </c>
      <c r="C133" s="433"/>
      <c r="D133" s="287"/>
      <c r="E133" s="287"/>
      <c r="F133" s="287"/>
      <c r="G133" s="207"/>
      <c r="H133" s="206"/>
    </row>
    <row r="134" spans="1:11" ht="35.1" hidden="1" customHeight="1" x14ac:dyDescent="0.25">
      <c r="A134" s="100">
        <v>134</v>
      </c>
      <c r="B134" s="432" t="s">
        <v>205</v>
      </c>
      <c r="C134" s="433"/>
      <c r="D134" s="250"/>
      <c r="E134" s="250"/>
      <c r="F134" s="250"/>
      <c r="G134" s="244"/>
      <c r="H134" s="206"/>
    </row>
    <row r="135" spans="1:11" ht="35.1" hidden="1" customHeight="1" x14ac:dyDescent="0.25">
      <c r="A135" s="100">
        <v>135</v>
      </c>
      <c r="B135" s="434" t="s">
        <v>206</v>
      </c>
      <c r="C135" s="435"/>
      <c r="D135" s="245" t="str">
        <f>IFERROR(D133/D134,"")</f>
        <v/>
      </c>
      <c r="E135" s="245" t="str">
        <f>IFERROR(E133/E134,"")</f>
        <v/>
      </c>
      <c r="F135" s="245" t="str">
        <f>IFERROR(F133/F134,"")</f>
        <v/>
      </c>
      <c r="G135" s="245" t="str">
        <f>IFERROR(G133/G134,"")</f>
        <v/>
      </c>
      <c r="H135" s="211" t="str">
        <f>IFERROR(H133/H134,"")</f>
        <v/>
      </c>
    </row>
    <row r="136" spans="1:11" ht="15" hidden="1" customHeight="1" x14ac:dyDescent="0.25">
      <c r="A136" s="100">
        <v>136</v>
      </c>
      <c r="B136"/>
      <c r="C136"/>
      <c r="D136"/>
      <c r="E136"/>
      <c r="F136"/>
      <c r="G136"/>
      <c r="H136"/>
      <c r="K136" s="98"/>
    </row>
    <row r="137" spans="1:11" ht="35.1" hidden="1" customHeight="1" x14ac:dyDescent="0.25">
      <c r="A137" s="100">
        <v>137</v>
      </c>
      <c r="B137" s="436" t="s">
        <v>207</v>
      </c>
      <c r="C137" s="437"/>
      <c r="D137" s="437"/>
      <c r="E137" s="437"/>
      <c r="F137" s="437"/>
      <c r="G137" s="437"/>
      <c r="H137" s="438"/>
      <c r="K137" s="98"/>
    </row>
    <row r="138" spans="1:11" hidden="1" x14ac:dyDescent="0.25">
      <c r="A138" s="100">
        <v>138</v>
      </c>
      <c r="B138" s="439"/>
      <c r="C138" s="411"/>
      <c r="D138" s="411"/>
      <c r="E138" s="411"/>
      <c r="F138" s="411"/>
      <c r="G138" s="411"/>
      <c r="H138" s="440"/>
      <c r="K138" s="98"/>
    </row>
    <row r="139" spans="1:11" hidden="1" x14ac:dyDescent="0.25">
      <c r="A139" s="100">
        <v>139</v>
      </c>
      <c r="B139" s="413"/>
      <c r="C139" s="414"/>
      <c r="D139" s="414"/>
      <c r="E139" s="414"/>
      <c r="F139" s="414"/>
      <c r="G139" s="414"/>
      <c r="H139" s="415"/>
      <c r="K139" s="98"/>
    </row>
    <row r="140" spans="1:11" hidden="1" x14ac:dyDescent="0.25">
      <c r="A140" s="100">
        <v>140</v>
      </c>
      <c r="B140" s="416"/>
      <c r="C140" s="417"/>
      <c r="D140" s="417"/>
      <c r="E140" s="417"/>
      <c r="F140" s="417"/>
      <c r="G140" s="417"/>
      <c r="H140" s="418"/>
      <c r="K140" s="98"/>
    </row>
    <row r="141" spans="1:11" hidden="1" x14ac:dyDescent="0.25">
      <c r="A141" s="100">
        <v>141</v>
      </c>
    </row>
    <row r="142" spans="1:11" hidden="1" x14ac:dyDescent="0.25">
      <c r="A142" s="100">
        <v>142</v>
      </c>
      <c r="B142" s="117" t="s">
        <v>209</v>
      </c>
      <c r="C142"/>
      <c r="D142" s="118">
        <v>2020</v>
      </c>
      <c r="E142" s="118">
        <v>2021</v>
      </c>
      <c r="F142" s="118">
        <v>2022</v>
      </c>
      <c r="G142" s="118">
        <v>2023</v>
      </c>
      <c r="H142" s="118">
        <v>2024</v>
      </c>
    </row>
    <row r="143" spans="1:11" ht="5.0999999999999996" hidden="1" customHeight="1" x14ac:dyDescent="0.25">
      <c r="A143" s="100">
        <v>143</v>
      </c>
      <c r="B143" s="38"/>
      <c r="C143" s="39"/>
      <c r="D143" s="37"/>
      <c r="E143" s="37"/>
      <c r="F143" s="37"/>
      <c r="G143" s="37"/>
      <c r="H143" s="99"/>
    </row>
    <row r="144" spans="1:11" ht="35.1" hidden="1" customHeight="1" x14ac:dyDescent="0.25">
      <c r="A144" s="100">
        <v>144</v>
      </c>
      <c r="B144" s="432" t="s">
        <v>210</v>
      </c>
      <c r="C144" s="433"/>
      <c r="D144" s="287"/>
      <c r="E144" s="287"/>
      <c r="F144" s="287"/>
      <c r="G144" s="207"/>
      <c r="H144" s="208"/>
    </row>
    <row r="145" spans="1:11" ht="35.1" hidden="1" customHeight="1" x14ac:dyDescent="0.25">
      <c r="A145" s="100">
        <v>145</v>
      </c>
      <c r="B145" s="432" t="s">
        <v>211</v>
      </c>
      <c r="C145" s="433"/>
      <c r="D145" s="250"/>
      <c r="E145" s="250"/>
      <c r="F145" s="250"/>
      <c r="G145" s="209"/>
      <c r="H145" s="208"/>
    </row>
    <row r="146" spans="1:11" ht="65.099999999999994" hidden="1" customHeight="1" x14ac:dyDescent="0.25">
      <c r="A146" s="100">
        <v>146</v>
      </c>
      <c r="B146" s="434" t="s">
        <v>212</v>
      </c>
      <c r="C146" s="435"/>
      <c r="D146" s="245" t="str">
        <f>IFERROR(D144/D145,"")</f>
        <v/>
      </c>
      <c r="E146" s="245" t="str">
        <f>IFERROR(E144/E145,"")</f>
        <v/>
      </c>
      <c r="F146" s="245" t="str">
        <f>IFERROR(F144/F145,"")</f>
        <v/>
      </c>
      <c r="G146" s="245" t="str">
        <f>IFERROR(G144/G145,"")</f>
        <v/>
      </c>
      <c r="H146" s="316" t="str">
        <f>IFERROR(H144/H145,"")</f>
        <v/>
      </c>
    </row>
    <row r="147" spans="1:11" ht="15" hidden="1" customHeight="1" x14ac:dyDescent="0.25">
      <c r="A147" s="100">
        <v>147</v>
      </c>
      <c r="B147"/>
      <c r="C147"/>
      <c r="D147"/>
      <c r="E147"/>
      <c r="F147"/>
      <c r="G147"/>
      <c r="H147"/>
      <c r="K147" s="98"/>
    </row>
    <row r="148" spans="1:11" ht="35.1" hidden="1" customHeight="1" x14ac:dyDescent="0.25">
      <c r="A148" s="100">
        <v>148</v>
      </c>
      <c r="B148" s="436" t="s">
        <v>213</v>
      </c>
      <c r="C148" s="437"/>
      <c r="D148" s="437"/>
      <c r="E148" s="437"/>
      <c r="F148" s="437"/>
      <c r="G148" s="437"/>
      <c r="H148" s="438"/>
      <c r="K148" s="98"/>
    </row>
    <row r="149" spans="1:11" hidden="1" x14ac:dyDescent="0.25">
      <c r="A149" s="100">
        <v>149</v>
      </c>
      <c r="B149" s="439"/>
      <c r="C149" s="411"/>
      <c r="D149" s="411"/>
      <c r="E149" s="411"/>
      <c r="F149" s="411"/>
      <c r="G149" s="411"/>
      <c r="H149" s="440"/>
      <c r="K149" s="98"/>
    </row>
    <row r="150" spans="1:11" hidden="1" x14ac:dyDescent="0.25">
      <c r="A150" s="100">
        <v>150</v>
      </c>
      <c r="B150" s="413"/>
      <c r="C150" s="414"/>
      <c r="D150" s="414"/>
      <c r="E150" s="414"/>
      <c r="F150" s="414"/>
      <c r="G150" s="414"/>
      <c r="H150" s="415"/>
      <c r="K150" s="98"/>
    </row>
    <row r="151" spans="1:11" hidden="1" x14ac:dyDescent="0.25">
      <c r="A151" s="100">
        <v>151</v>
      </c>
      <c r="B151" s="416"/>
      <c r="C151" s="417"/>
      <c r="D151" s="417"/>
      <c r="E151" s="417"/>
      <c r="F151" s="417"/>
      <c r="G151" s="417"/>
      <c r="H151" s="418"/>
      <c r="K151" s="98"/>
    </row>
    <row r="152" spans="1:11" hidden="1" x14ac:dyDescent="0.25">
      <c r="A152" s="100">
        <v>152</v>
      </c>
      <c r="K152" s="98"/>
    </row>
    <row r="153" spans="1:11" ht="15.75" hidden="1" x14ac:dyDescent="0.25">
      <c r="A153" s="100">
        <v>153</v>
      </c>
      <c r="B153" s="216"/>
    </row>
    <row r="154" spans="1:11" hidden="1" x14ac:dyDescent="0.25">
      <c r="A154" s="100">
        <v>154</v>
      </c>
    </row>
    <row r="155" spans="1:11" hidden="1" x14ac:dyDescent="0.25">
      <c r="A155" s="100">
        <v>155</v>
      </c>
      <c r="B155" s="117" t="s">
        <v>208</v>
      </c>
      <c r="C155"/>
      <c r="D155" s="118">
        <v>2020</v>
      </c>
      <c r="E155" s="118">
        <v>2021</v>
      </c>
      <c r="F155" s="118">
        <v>2022</v>
      </c>
      <c r="G155" s="118">
        <v>2023</v>
      </c>
      <c r="H155" s="118">
        <v>2024</v>
      </c>
    </row>
    <row r="156" spans="1:11" ht="5.0999999999999996" hidden="1" customHeight="1" x14ac:dyDescent="0.25">
      <c r="A156" s="100">
        <v>156</v>
      </c>
      <c r="B156" s="38"/>
      <c r="C156" s="39"/>
      <c r="D156" s="37"/>
      <c r="E156" s="37"/>
      <c r="F156" s="37"/>
      <c r="G156" s="37"/>
      <c r="H156" s="99"/>
    </row>
    <row r="157" spans="1:11" ht="35.1" hidden="1" customHeight="1" x14ac:dyDescent="0.25">
      <c r="A157" s="100">
        <v>157</v>
      </c>
      <c r="B157" s="432" t="s">
        <v>204</v>
      </c>
      <c r="C157" s="433"/>
      <c r="D157" s="287"/>
      <c r="E157" s="287"/>
      <c r="F157" s="287"/>
      <c r="G157" s="207"/>
      <c r="H157" s="206"/>
    </row>
    <row r="158" spans="1:11" ht="35.1" hidden="1" customHeight="1" x14ac:dyDescent="0.25">
      <c r="A158" s="100">
        <v>158</v>
      </c>
      <c r="B158" s="432" t="s">
        <v>205</v>
      </c>
      <c r="C158" s="433"/>
      <c r="D158" s="250"/>
      <c r="E158" s="250"/>
      <c r="F158" s="250"/>
      <c r="G158" s="244"/>
      <c r="H158" s="206"/>
    </row>
    <row r="159" spans="1:11" ht="35.1" hidden="1" customHeight="1" x14ac:dyDescent="0.25">
      <c r="A159" s="100">
        <v>159</v>
      </c>
      <c r="B159" s="434" t="s">
        <v>206</v>
      </c>
      <c r="C159" s="435"/>
      <c r="D159" s="245" t="str">
        <f>IFERROR(D157/D158,"")</f>
        <v/>
      </c>
      <c r="E159" s="245" t="str">
        <f>IFERROR(E157/E158,"")</f>
        <v/>
      </c>
      <c r="F159" s="245" t="str">
        <f>IFERROR(F157/F158,"")</f>
        <v/>
      </c>
      <c r="G159" s="245" t="str">
        <f>IFERROR(G157/G158,"")</f>
        <v/>
      </c>
      <c r="H159" s="211" t="str">
        <f>IFERROR(H157/H158,"")</f>
        <v/>
      </c>
    </row>
    <row r="160" spans="1:11" ht="15" hidden="1" customHeight="1" x14ac:dyDescent="0.25">
      <c r="A160" s="100">
        <v>160</v>
      </c>
      <c r="B160"/>
      <c r="C160"/>
      <c r="D160"/>
      <c r="E160"/>
      <c r="F160"/>
      <c r="G160"/>
      <c r="H160"/>
      <c r="K160" s="98"/>
    </row>
    <row r="161" spans="1:11" ht="35.1" hidden="1" customHeight="1" x14ac:dyDescent="0.25">
      <c r="A161" s="100">
        <v>161</v>
      </c>
      <c r="B161" s="436" t="s">
        <v>207</v>
      </c>
      <c r="C161" s="437"/>
      <c r="D161" s="437"/>
      <c r="E161" s="437"/>
      <c r="F161" s="437"/>
      <c r="G161" s="437"/>
      <c r="H161" s="438"/>
      <c r="K161" s="98"/>
    </row>
    <row r="162" spans="1:11" hidden="1" x14ac:dyDescent="0.25">
      <c r="A162" s="100">
        <v>162</v>
      </c>
      <c r="B162" s="439"/>
      <c r="C162" s="411"/>
      <c r="D162" s="411"/>
      <c r="E162" s="411"/>
      <c r="F162" s="411"/>
      <c r="G162" s="411"/>
      <c r="H162" s="440"/>
      <c r="K162" s="98"/>
    </row>
    <row r="163" spans="1:11" hidden="1" x14ac:dyDescent="0.25">
      <c r="A163" s="100">
        <v>163</v>
      </c>
      <c r="B163" s="413"/>
      <c r="C163" s="414"/>
      <c r="D163" s="414"/>
      <c r="E163" s="414"/>
      <c r="F163" s="414"/>
      <c r="G163" s="414"/>
      <c r="H163" s="415"/>
      <c r="K163" s="98"/>
    </row>
    <row r="164" spans="1:11" hidden="1" x14ac:dyDescent="0.25">
      <c r="A164" s="100">
        <v>164</v>
      </c>
      <c r="B164" s="416"/>
      <c r="C164" s="417"/>
      <c r="D164" s="417"/>
      <c r="E164" s="417"/>
      <c r="F164" s="417"/>
      <c r="G164" s="417"/>
      <c r="H164" s="418"/>
      <c r="K164" s="98"/>
    </row>
    <row r="165" spans="1:11" hidden="1" x14ac:dyDescent="0.25">
      <c r="A165" s="100">
        <v>165</v>
      </c>
    </row>
    <row r="166" spans="1:11" hidden="1" x14ac:dyDescent="0.25">
      <c r="A166" s="100">
        <v>166</v>
      </c>
      <c r="B166" s="117" t="s">
        <v>209</v>
      </c>
      <c r="C166"/>
      <c r="D166" s="118">
        <v>2020</v>
      </c>
      <c r="E166" s="118">
        <v>2021</v>
      </c>
      <c r="F166" s="118">
        <v>2022</v>
      </c>
      <c r="G166" s="118">
        <v>2023</v>
      </c>
      <c r="H166" s="118">
        <v>2024</v>
      </c>
    </row>
    <row r="167" spans="1:11" ht="5.0999999999999996" hidden="1" customHeight="1" x14ac:dyDescent="0.25">
      <c r="A167" s="100">
        <v>167</v>
      </c>
      <c r="B167" s="38"/>
      <c r="C167" s="39"/>
      <c r="D167" s="37"/>
      <c r="E167" s="37"/>
      <c r="F167" s="37"/>
      <c r="G167" s="37"/>
      <c r="H167" s="99"/>
    </row>
    <row r="168" spans="1:11" ht="35.1" hidden="1" customHeight="1" x14ac:dyDescent="0.25">
      <c r="A168" s="100">
        <v>168</v>
      </c>
      <c r="B168" s="432" t="s">
        <v>210</v>
      </c>
      <c r="C168" s="433"/>
      <c r="D168" s="287"/>
      <c r="E168" s="287"/>
      <c r="F168" s="287"/>
      <c r="G168" s="207"/>
      <c r="H168" s="208"/>
    </row>
    <row r="169" spans="1:11" ht="35.1" hidden="1" customHeight="1" x14ac:dyDescent="0.25">
      <c r="A169" s="100">
        <v>169</v>
      </c>
      <c r="B169" s="432" t="s">
        <v>211</v>
      </c>
      <c r="C169" s="433"/>
      <c r="D169" s="250"/>
      <c r="E169" s="250"/>
      <c r="F169" s="250"/>
      <c r="G169" s="209"/>
      <c r="H169" s="208"/>
    </row>
    <row r="170" spans="1:11" ht="65.099999999999994" hidden="1" customHeight="1" x14ac:dyDescent="0.25">
      <c r="A170" s="100">
        <v>170</v>
      </c>
      <c r="B170" s="434" t="s">
        <v>212</v>
      </c>
      <c r="C170" s="435"/>
      <c r="D170" s="245" t="str">
        <f>IFERROR(D168/D169,"")</f>
        <v/>
      </c>
      <c r="E170" s="245" t="str">
        <f>IFERROR(E168/E169,"")</f>
        <v/>
      </c>
      <c r="F170" s="245" t="str">
        <f>IFERROR(F168/F169,"")</f>
        <v/>
      </c>
      <c r="G170" s="245" t="str">
        <f>IFERROR(G168/G169,"")</f>
        <v/>
      </c>
      <c r="H170" s="316" t="str">
        <f>IFERROR(H168/H169,"")</f>
        <v/>
      </c>
    </row>
    <row r="171" spans="1:11" ht="15" hidden="1" customHeight="1" x14ac:dyDescent="0.25">
      <c r="A171" s="100">
        <v>171</v>
      </c>
      <c r="B171"/>
      <c r="C171"/>
      <c r="D171"/>
      <c r="E171"/>
      <c r="F171"/>
      <c r="G171"/>
      <c r="H171"/>
      <c r="K171" s="98"/>
    </row>
    <row r="172" spans="1:11" ht="35.1" hidden="1" customHeight="1" x14ac:dyDescent="0.25">
      <c r="A172" s="100">
        <v>172</v>
      </c>
      <c r="B172" s="436" t="s">
        <v>213</v>
      </c>
      <c r="C172" s="437"/>
      <c r="D172" s="437"/>
      <c r="E172" s="437"/>
      <c r="F172" s="437"/>
      <c r="G172" s="437"/>
      <c r="H172" s="438"/>
      <c r="K172" s="98"/>
    </row>
    <row r="173" spans="1:11" hidden="1" x14ac:dyDescent="0.25">
      <c r="A173" s="100">
        <v>173</v>
      </c>
      <c r="B173" s="439"/>
      <c r="C173" s="411"/>
      <c r="D173" s="411"/>
      <c r="E173" s="411"/>
      <c r="F173" s="411"/>
      <c r="G173" s="411"/>
      <c r="H173" s="440"/>
      <c r="K173" s="98"/>
    </row>
    <row r="174" spans="1:11" hidden="1" x14ac:dyDescent="0.25">
      <c r="A174" s="100">
        <v>174</v>
      </c>
      <c r="B174" s="413"/>
      <c r="C174" s="414"/>
      <c r="D174" s="414"/>
      <c r="E174" s="414"/>
      <c r="F174" s="414"/>
      <c r="G174" s="414"/>
      <c r="H174" s="415"/>
      <c r="K174" s="98"/>
    </row>
    <row r="175" spans="1:11" hidden="1" x14ac:dyDescent="0.25">
      <c r="A175" s="100">
        <v>175</v>
      </c>
      <c r="B175" s="416"/>
      <c r="C175" s="417"/>
      <c r="D175" s="417"/>
      <c r="E175" s="417"/>
      <c r="F175" s="417"/>
      <c r="G175" s="417"/>
      <c r="H175" s="418"/>
      <c r="K175" s="98"/>
    </row>
    <row r="176" spans="1:11" hidden="1" x14ac:dyDescent="0.25">
      <c r="A176" s="100">
        <v>176</v>
      </c>
      <c r="K176" s="98"/>
    </row>
    <row r="177" spans="1:11" ht="15.75" hidden="1" x14ac:dyDescent="0.25">
      <c r="A177" s="100">
        <v>177</v>
      </c>
      <c r="B177" s="216"/>
    </row>
    <row r="178" spans="1:11" hidden="1" x14ac:dyDescent="0.25">
      <c r="A178" s="100">
        <v>178</v>
      </c>
    </row>
    <row r="179" spans="1:11" hidden="1" x14ac:dyDescent="0.25">
      <c r="A179" s="100">
        <v>179</v>
      </c>
      <c r="B179" s="117" t="s">
        <v>208</v>
      </c>
      <c r="C179"/>
      <c r="D179" s="118">
        <v>2020</v>
      </c>
      <c r="E179" s="118">
        <v>2021</v>
      </c>
      <c r="F179" s="118">
        <v>2022</v>
      </c>
      <c r="G179" s="118">
        <v>2023</v>
      </c>
      <c r="H179" s="118">
        <v>2024</v>
      </c>
    </row>
    <row r="180" spans="1:11" ht="5.0999999999999996" hidden="1" customHeight="1" x14ac:dyDescent="0.25">
      <c r="A180" s="100">
        <v>180</v>
      </c>
      <c r="B180" s="38"/>
      <c r="C180" s="39"/>
      <c r="D180" s="37"/>
      <c r="E180" s="37"/>
      <c r="F180" s="37"/>
      <c r="G180" s="37"/>
      <c r="H180" s="99"/>
    </row>
    <row r="181" spans="1:11" ht="35.1" hidden="1" customHeight="1" x14ac:dyDescent="0.25">
      <c r="A181" s="100">
        <v>181</v>
      </c>
      <c r="B181" s="432" t="s">
        <v>204</v>
      </c>
      <c r="C181" s="433"/>
      <c r="D181" s="287"/>
      <c r="E181" s="287"/>
      <c r="F181" s="287"/>
      <c r="G181" s="207"/>
      <c r="H181" s="206"/>
    </row>
    <row r="182" spans="1:11" ht="35.1" hidden="1" customHeight="1" x14ac:dyDescent="0.25">
      <c r="A182" s="100">
        <v>182</v>
      </c>
      <c r="B182" s="432" t="s">
        <v>205</v>
      </c>
      <c r="C182" s="433"/>
      <c r="D182" s="250"/>
      <c r="E182" s="250"/>
      <c r="F182" s="250"/>
      <c r="G182" s="244"/>
      <c r="H182" s="206"/>
    </row>
    <row r="183" spans="1:11" ht="35.1" hidden="1" customHeight="1" x14ac:dyDescent="0.25">
      <c r="A183" s="100">
        <v>183</v>
      </c>
      <c r="B183" s="434" t="s">
        <v>206</v>
      </c>
      <c r="C183" s="435"/>
      <c r="D183" s="245" t="str">
        <f>IFERROR(D181/D182,"")</f>
        <v/>
      </c>
      <c r="E183" s="245" t="str">
        <f>IFERROR(E181/E182,"")</f>
        <v/>
      </c>
      <c r="F183" s="245" t="str">
        <f>IFERROR(F181/F182,"")</f>
        <v/>
      </c>
      <c r="G183" s="245" t="str">
        <f>IFERROR(G181/G182,"")</f>
        <v/>
      </c>
      <c r="H183" s="211" t="str">
        <f>IFERROR(H181/H182,"")</f>
        <v/>
      </c>
    </row>
    <row r="184" spans="1:11" ht="15" hidden="1" customHeight="1" x14ac:dyDescent="0.25">
      <c r="A184" s="100">
        <v>184</v>
      </c>
      <c r="B184"/>
      <c r="C184"/>
      <c r="D184"/>
      <c r="E184"/>
      <c r="F184"/>
      <c r="G184"/>
      <c r="H184"/>
      <c r="K184" s="98"/>
    </row>
    <row r="185" spans="1:11" ht="35.1" hidden="1" customHeight="1" x14ac:dyDescent="0.25">
      <c r="A185" s="100">
        <v>185</v>
      </c>
      <c r="B185" s="436" t="s">
        <v>207</v>
      </c>
      <c r="C185" s="437"/>
      <c r="D185" s="437"/>
      <c r="E185" s="437"/>
      <c r="F185" s="437"/>
      <c r="G185" s="437"/>
      <c r="H185" s="438"/>
      <c r="K185" s="98"/>
    </row>
    <row r="186" spans="1:11" hidden="1" x14ac:dyDescent="0.25">
      <c r="A186" s="100">
        <v>186</v>
      </c>
      <c r="B186" s="439"/>
      <c r="C186" s="411"/>
      <c r="D186" s="411"/>
      <c r="E186" s="411"/>
      <c r="F186" s="411"/>
      <c r="G186" s="411"/>
      <c r="H186" s="440"/>
      <c r="K186" s="98"/>
    </row>
    <row r="187" spans="1:11" hidden="1" x14ac:dyDescent="0.25">
      <c r="A187" s="100">
        <v>187</v>
      </c>
      <c r="B187" s="413"/>
      <c r="C187" s="414"/>
      <c r="D187" s="414"/>
      <c r="E187" s="414"/>
      <c r="F187" s="414"/>
      <c r="G187" s="414"/>
      <c r="H187" s="415"/>
      <c r="K187" s="98"/>
    </row>
    <row r="188" spans="1:11" hidden="1" x14ac:dyDescent="0.25">
      <c r="A188" s="100">
        <v>188</v>
      </c>
      <c r="B188" s="416"/>
      <c r="C188" s="417"/>
      <c r="D188" s="417"/>
      <c r="E188" s="417"/>
      <c r="F188" s="417"/>
      <c r="G188" s="417"/>
      <c r="H188" s="418"/>
      <c r="K188" s="98"/>
    </row>
    <row r="189" spans="1:11" hidden="1" x14ac:dyDescent="0.25">
      <c r="A189" s="100">
        <v>189</v>
      </c>
    </row>
    <row r="190" spans="1:11" hidden="1" x14ac:dyDescent="0.25">
      <c r="A190" s="100">
        <v>190</v>
      </c>
      <c r="B190" s="117" t="s">
        <v>209</v>
      </c>
      <c r="C190"/>
      <c r="D190" s="118">
        <v>2020</v>
      </c>
      <c r="E190" s="118">
        <v>2021</v>
      </c>
      <c r="F190" s="118">
        <v>2022</v>
      </c>
      <c r="G190" s="118">
        <v>2023</v>
      </c>
      <c r="H190" s="118">
        <v>2024</v>
      </c>
    </row>
    <row r="191" spans="1:11" ht="5.0999999999999996" hidden="1" customHeight="1" x14ac:dyDescent="0.25">
      <c r="A191" s="100">
        <v>191</v>
      </c>
      <c r="B191" s="38"/>
      <c r="C191" s="39"/>
      <c r="D191" s="37"/>
      <c r="E191" s="37"/>
      <c r="F191" s="37"/>
      <c r="G191" s="37"/>
      <c r="H191" s="99"/>
    </row>
    <row r="192" spans="1:11" ht="35.1" hidden="1" customHeight="1" x14ac:dyDescent="0.25">
      <c r="A192" s="100">
        <v>192</v>
      </c>
      <c r="B192" s="432" t="s">
        <v>210</v>
      </c>
      <c r="C192" s="433"/>
      <c r="D192" s="287"/>
      <c r="E192" s="287"/>
      <c r="F192" s="287"/>
      <c r="G192" s="207"/>
      <c r="H192" s="208"/>
    </row>
    <row r="193" spans="1:11" ht="35.1" hidden="1" customHeight="1" x14ac:dyDescent="0.25">
      <c r="A193" s="100">
        <v>193</v>
      </c>
      <c r="B193" s="432" t="s">
        <v>211</v>
      </c>
      <c r="C193" s="433"/>
      <c r="D193" s="250"/>
      <c r="E193" s="250"/>
      <c r="F193" s="250"/>
      <c r="G193" s="209"/>
      <c r="H193" s="208"/>
    </row>
    <row r="194" spans="1:11" ht="65.099999999999994" hidden="1" customHeight="1" x14ac:dyDescent="0.25">
      <c r="A194" s="100">
        <v>194</v>
      </c>
      <c r="B194" s="434" t="s">
        <v>212</v>
      </c>
      <c r="C194" s="435"/>
      <c r="D194" s="245" t="str">
        <f>IFERROR(D192/D193,"")</f>
        <v/>
      </c>
      <c r="E194" s="245" t="str">
        <f>IFERROR(E192/E193,"")</f>
        <v/>
      </c>
      <c r="F194" s="245" t="str">
        <f>IFERROR(F192/F193,"")</f>
        <v/>
      </c>
      <c r="G194" s="245" t="str">
        <f>IFERROR(G192/G193,"")</f>
        <v/>
      </c>
      <c r="H194" s="316" t="str">
        <f>IFERROR(H192/H193,"")</f>
        <v/>
      </c>
    </row>
    <row r="195" spans="1:11" ht="15" hidden="1" customHeight="1" x14ac:dyDescent="0.25">
      <c r="A195" s="100">
        <v>195</v>
      </c>
      <c r="B195"/>
      <c r="C195"/>
      <c r="D195"/>
      <c r="E195"/>
      <c r="F195"/>
      <c r="G195"/>
      <c r="H195"/>
      <c r="K195" s="98"/>
    </row>
    <row r="196" spans="1:11" ht="35.1" hidden="1" customHeight="1" x14ac:dyDescent="0.25">
      <c r="A196" s="100">
        <v>196</v>
      </c>
      <c r="B196" s="436" t="s">
        <v>213</v>
      </c>
      <c r="C196" s="437"/>
      <c r="D196" s="437"/>
      <c r="E196" s="437"/>
      <c r="F196" s="437"/>
      <c r="G196" s="437"/>
      <c r="H196" s="438"/>
      <c r="K196" s="98"/>
    </row>
    <row r="197" spans="1:11" hidden="1" x14ac:dyDescent="0.25">
      <c r="A197" s="100">
        <v>197</v>
      </c>
      <c r="B197" s="439"/>
      <c r="C197" s="411"/>
      <c r="D197" s="411"/>
      <c r="E197" s="411"/>
      <c r="F197" s="411"/>
      <c r="G197" s="411"/>
      <c r="H197" s="440"/>
      <c r="K197" s="98"/>
    </row>
    <row r="198" spans="1:11" hidden="1" x14ac:dyDescent="0.25">
      <c r="A198" s="100">
        <v>198</v>
      </c>
      <c r="B198" s="413"/>
      <c r="C198" s="414"/>
      <c r="D198" s="414"/>
      <c r="E198" s="414"/>
      <c r="F198" s="414"/>
      <c r="G198" s="414"/>
      <c r="H198" s="415"/>
      <c r="K198" s="98"/>
    </row>
    <row r="199" spans="1:11" hidden="1" x14ac:dyDescent="0.25">
      <c r="A199" s="100">
        <v>199</v>
      </c>
      <c r="B199" s="416"/>
      <c r="C199" s="417"/>
      <c r="D199" s="417"/>
      <c r="E199" s="417"/>
      <c r="F199" s="417"/>
      <c r="G199" s="417"/>
      <c r="H199" s="418"/>
      <c r="K199" s="98"/>
    </row>
    <row r="200" spans="1:11" hidden="1" x14ac:dyDescent="0.25">
      <c r="K200" s="98"/>
    </row>
  </sheetData>
  <sheetProtection formatCells="0" formatColumns="0" formatRows="0" insertHyperlinks="0"/>
  <mergeCells count="83">
    <mergeCell ref="B2:H2"/>
    <mergeCell ref="B4:H4"/>
    <mergeCell ref="B26:C26"/>
    <mergeCell ref="B28:H28"/>
    <mergeCell ref="B29:H31"/>
    <mergeCell ref="B17:H17"/>
    <mergeCell ref="B18:H20"/>
    <mergeCell ref="B13:C13"/>
    <mergeCell ref="B14:C14"/>
    <mergeCell ref="B15:C15"/>
    <mergeCell ref="B24:C24"/>
    <mergeCell ref="B25:C25"/>
    <mergeCell ref="B6:H6"/>
    <mergeCell ref="B37:C37"/>
    <mergeCell ref="B38:C38"/>
    <mergeCell ref="B39:C39"/>
    <mergeCell ref="B41:H41"/>
    <mergeCell ref="B42:H44"/>
    <mergeCell ref="B48:C48"/>
    <mergeCell ref="B49:C49"/>
    <mergeCell ref="B50:C50"/>
    <mergeCell ref="B52:H52"/>
    <mergeCell ref="B53:H55"/>
    <mergeCell ref="B61:C61"/>
    <mergeCell ref="B62:C62"/>
    <mergeCell ref="B63:C63"/>
    <mergeCell ref="B65:H65"/>
    <mergeCell ref="B66:H68"/>
    <mergeCell ref="B72:C72"/>
    <mergeCell ref="B73:C73"/>
    <mergeCell ref="B74:C74"/>
    <mergeCell ref="B76:H76"/>
    <mergeCell ref="B77:H79"/>
    <mergeCell ref="B85:C85"/>
    <mergeCell ref="B86:C86"/>
    <mergeCell ref="B87:C87"/>
    <mergeCell ref="B89:H89"/>
    <mergeCell ref="B90:H92"/>
    <mergeCell ref="B96:C96"/>
    <mergeCell ref="B97:C97"/>
    <mergeCell ref="B98:C98"/>
    <mergeCell ref="B100:H100"/>
    <mergeCell ref="B101:H103"/>
    <mergeCell ref="B109:C109"/>
    <mergeCell ref="B110:C110"/>
    <mergeCell ref="B111:C111"/>
    <mergeCell ref="B113:H113"/>
    <mergeCell ref="B114:H116"/>
    <mergeCell ref="B120:C120"/>
    <mergeCell ref="B121:C121"/>
    <mergeCell ref="B122:C122"/>
    <mergeCell ref="B124:H124"/>
    <mergeCell ref="B125:H127"/>
    <mergeCell ref="B133:C133"/>
    <mergeCell ref="B134:C134"/>
    <mergeCell ref="B135:C135"/>
    <mergeCell ref="B137:H137"/>
    <mergeCell ref="B138:H140"/>
    <mergeCell ref="B144:C144"/>
    <mergeCell ref="B145:C145"/>
    <mergeCell ref="B146:C146"/>
    <mergeCell ref="B148:H148"/>
    <mergeCell ref="B149:H151"/>
    <mergeCell ref="B157:C157"/>
    <mergeCell ref="B158:C158"/>
    <mergeCell ref="B159:C159"/>
    <mergeCell ref="B161:H161"/>
    <mergeCell ref="B162:H164"/>
    <mergeCell ref="B168:C168"/>
    <mergeCell ref="B169:C169"/>
    <mergeCell ref="B170:C170"/>
    <mergeCell ref="B172:H172"/>
    <mergeCell ref="B173:H175"/>
    <mergeCell ref="B181:C181"/>
    <mergeCell ref="B182:C182"/>
    <mergeCell ref="B183:C183"/>
    <mergeCell ref="B185:H185"/>
    <mergeCell ref="B186:H188"/>
    <mergeCell ref="B192:C192"/>
    <mergeCell ref="B193:C193"/>
    <mergeCell ref="B194:C194"/>
    <mergeCell ref="B196:H196"/>
    <mergeCell ref="B197:H199"/>
  </mergeCells>
  <hyperlinks>
    <hyperlink ref="B7" r:id="rId1" display="https://www.easa.europa.eu/document-library/easy-access-rules/easy-access-rules-safety-key-performance-indicators-skpi-third" xr:uid="{00000000-0004-0000-4C00-000000000000}"/>
  </hyperlinks>
  <pageMargins left="0.7" right="0.7" top="0.75" bottom="0.75" header="0.3" footer="0.3"/>
  <pageSetup paperSize="9" scale="83" fitToHeight="0" orientation="portrait" r:id="rId2"/>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07">
    <tabColor theme="4" tint="0.59999389629810485"/>
    <pageSetUpPr fitToPage="1"/>
  </sheetPr>
  <dimension ref="A1:K510"/>
  <sheetViews>
    <sheetView showGridLines="0" zoomScaleNormal="100" workbookViewId="0">
      <selection activeCell="B2" sqref="B2:H2"/>
    </sheetView>
  </sheetViews>
  <sheetFormatPr defaultColWidth="9.140625" defaultRowHeight="15" x14ac:dyDescent="0.25"/>
  <cols>
    <col min="1" max="1" width="9.140625" style="100"/>
    <col min="2" max="2" width="40.7109375" style="8" customWidth="1"/>
    <col min="3" max="3" width="5.7109375" style="8" customWidth="1"/>
    <col min="4" max="8" width="11.7109375" style="8" customWidth="1"/>
    <col min="9" max="9" width="9.140625" style="8" customWidth="1"/>
    <col min="10" max="16384" width="9.140625" style="8"/>
  </cols>
  <sheetData>
    <row r="1" spans="1:11" x14ac:dyDescent="0.25">
      <c r="A1" s="100">
        <v>1</v>
      </c>
      <c r="B1" s="86" t="s">
        <v>0</v>
      </c>
      <c r="C1" s="86">
        <v>2023</v>
      </c>
    </row>
    <row r="2" spans="1:11" ht="15.6" customHeight="1" x14ac:dyDescent="0.25">
      <c r="A2" s="100">
        <v>2</v>
      </c>
      <c r="B2" s="441" t="s">
        <v>217</v>
      </c>
      <c r="C2" s="425"/>
      <c r="D2" s="425"/>
      <c r="E2" s="425"/>
      <c r="F2" s="425"/>
      <c r="G2" s="425"/>
      <c r="H2" s="425"/>
    </row>
    <row r="3" spans="1:11" x14ac:dyDescent="0.25">
      <c r="A3" s="100">
        <v>3</v>
      </c>
    </row>
    <row r="4" spans="1:11" ht="109.9" customHeight="1" x14ac:dyDescent="0.25">
      <c r="A4" s="100">
        <v>4</v>
      </c>
      <c r="B4" s="429" t="s">
        <v>444</v>
      </c>
      <c r="C4" s="430"/>
      <c r="D4" s="430"/>
      <c r="E4" s="430"/>
      <c r="F4" s="430"/>
      <c r="G4" s="430"/>
      <c r="H4" s="431"/>
    </row>
    <row r="5" spans="1:11" s="97" customFormat="1" ht="24" customHeight="1" x14ac:dyDescent="0.25">
      <c r="A5" s="100">
        <v>5</v>
      </c>
      <c r="B5" s="254" t="s">
        <v>443</v>
      </c>
      <c r="C5" s="255"/>
      <c r="D5" s="255"/>
      <c r="E5" s="255"/>
      <c r="F5" s="255"/>
      <c r="G5" s="255"/>
      <c r="H5" s="256"/>
    </row>
    <row r="6" spans="1:11" ht="15" customHeight="1" x14ac:dyDescent="0.25">
      <c r="A6" s="100">
        <v>6</v>
      </c>
      <c r="B6"/>
      <c r="C6"/>
      <c r="D6"/>
      <c r="E6"/>
      <c r="F6"/>
      <c r="G6"/>
      <c r="H6"/>
      <c r="K6" s="98"/>
    </row>
    <row r="7" spans="1:11" ht="20.100000000000001" customHeight="1" x14ac:dyDescent="0.25">
      <c r="A7" s="100">
        <v>7</v>
      </c>
      <c r="B7" s="442" t="s">
        <v>127</v>
      </c>
      <c r="C7" s="443"/>
      <c r="D7" s="118">
        <v>2020</v>
      </c>
      <c r="E7" s="118">
        <v>2021</v>
      </c>
      <c r="F7" s="118">
        <v>2022</v>
      </c>
      <c r="G7" s="118">
        <v>2023</v>
      </c>
      <c r="H7" s="118">
        <v>2024</v>
      </c>
    </row>
    <row r="8" spans="1:11" ht="50.1" customHeight="1" x14ac:dyDescent="0.25">
      <c r="A8" s="100">
        <v>8</v>
      </c>
      <c r="B8" s="432" t="s">
        <v>215</v>
      </c>
      <c r="C8" s="433"/>
      <c r="D8" s="250">
        <v>0</v>
      </c>
      <c r="E8" s="250">
        <v>1</v>
      </c>
      <c r="F8" s="250">
        <v>0</v>
      </c>
      <c r="G8" s="244"/>
      <c r="H8" s="205"/>
    </row>
    <row r="9" spans="1:11" ht="35.1" customHeight="1" x14ac:dyDescent="0.25">
      <c r="A9" s="100">
        <v>9</v>
      </c>
      <c r="B9" s="432" t="s">
        <v>205</v>
      </c>
      <c r="C9" s="433"/>
      <c r="D9" s="250">
        <v>5698</v>
      </c>
      <c r="E9" s="250">
        <v>6075</v>
      </c>
      <c r="F9" s="250">
        <v>3850</v>
      </c>
      <c r="G9" s="244"/>
      <c r="H9" s="205"/>
    </row>
    <row r="10" spans="1:11" ht="15" customHeight="1" x14ac:dyDescent="0.25">
      <c r="A10" s="100">
        <v>10</v>
      </c>
      <c r="B10" s="434" t="s">
        <v>216</v>
      </c>
      <c r="C10" s="435"/>
      <c r="D10" s="210">
        <f>IFERROR(D8/(D9),"")</f>
        <v>0</v>
      </c>
      <c r="E10" s="210">
        <f>IFERROR(E8/(E9),"")</f>
        <v>1.646090534979424E-4</v>
      </c>
      <c r="F10" s="210">
        <f>IFERROR(F8/(F9),"")</f>
        <v>0</v>
      </c>
      <c r="G10" s="210" t="str">
        <f>IFERROR(G8/(G9),"")</f>
        <v/>
      </c>
      <c r="H10" s="211" t="str">
        <f>IFERROR(H8/(H9),"")</f>
        <v/>
      </c>
    </row>
    <row r="11" spans="1:11" ht="15" customHeight="1" x14ac:dyDescent="0.25">
      <c r="A11" s="100">
        <v>11</v>
      </c>
      <c r="B11"/>
      <c r="C11"/>
      <c r="D11"/>
      <c r="E11"/>
      <c r="F11"/>
      <c r="G11"/>
      <c r="H11"/>
      <c r="K11" s="98"/>
    </row>
    <row r="12" spans="1:11" ht="20.100000000000001" customHeight="1" x14ac:dyDescent="0.25">
      <c r="A12" s="100">
        <v>12</v>
      </c>
      <c r="B12" s="442" t="s">
        <v>473</v>
      </c>
      <c r="C12" s="443"/>
      <c r="D12" s="118">
        <v>2020</v>
      </c>
      <c r="E12" s="118">
        <v>2021</v>
      </c>
      <c r="F12" s="118">
        <v>2022</v>
      </c>
      <c r="G12" s="118">
        <v>2023</v>
      </c>
      <c r="H12" s="118">
        <v>2024</v>
      </c>
    </row>
    <row r="13" spans="1:11" ht="50.1" customHeight="1" x14ac:dyDescent="0.25">
      <c r="A13" s="100">
        <v>13</v>
      </c>
      <c r="B13" s="432" t="s">
        <v>215</v>
      </c>
      <c r="C13" s="433"/>
      <c r="D13" s="250">
        <v>1</v>
      </c>
      <c r="E13" s="250">
        <v>0</v>
      </c>
      <c r="F13" s="250">
        <v>0</v>
      </c>
      <c r="G13" s="244"/>
      <c r="H13" s="205"/>
    </row>
    <row r="14" spans="1:11" ht="35.1" customHeight="1" x14ac:dyDescent="0.25">
      <c r="A14" s="100">
        <v>14</v>
      </c>
      <c r="B14" s="432" t="s">
        <v>205</v>
      </c>
      <c r="C14" s="433"/>
      <c r="D14" s="250">
        <v>21455</v>
      </c>
      <c r="E14" s="250">
        <v>25205</v>
      </c>
      <c r="F14" s="250">
        <v>38053</v>
      </c>
      <c r="G14" s="244"/>
      <c r="H14" s="205"/>
    </row>
    <row r="15" spans="1:11" ht="15" customHeight="1" x14ac:dyDescent="0.25">
      <c r="A15" s="100">
        <v>15</v>
      </c>
      <c r="B15" s="434" t="s">
        <v>216</v>
      </c>
      <c r="C15" s="435"/>
      <c r="D15" s="210">
        <f>IFERROR(D13/(D14),"")</f>
        <v>4.6609182008855741E-5</v>
      </c>
      <c r="E15" s="210">
        <f>IFERROR(E13/(E14),"")</f>
        <v>0</v>
      </c>
      <c r="F15" s="210">
        <f>IFERROR(F13/(F14),"")</f>
        <v>0</v>
      </c>
      <c r="G15" s="210" t="str">
        <f>IFERROR(G13/(G14),"")</f>
        <v/>
      </c>
      <c r="H15" s="211" t="str">
        <f>IFERROR(H13/(H14),"")</f>
        <v/>
      </c>
    </row>
    <row r="16" spans="1:11" ht="15" customHeight="1" x14ac:dyDescent="0.25">
      <c r="A16" s="100">
        <v>16</v>
      </c>
      <c r="B16"/>
      <c r="C16"/>
      <c r="D16"/>
      <c r="E16"/>
      <c r="F16"/>
      <c r="G16"/>
      <c r="H16"/>
      <c r="K16" s="98"/>
    </row>
    <row r="17" spans="1:11" ht="20.100000000000001" hidden="1" customHeight="1" x14ac:dyDescent="0.25">
      <c r="A17" s="100">
        <v>17</v>
      </c>
      <c r="B17" s="442"/>
      <c r="C17" s="443"/>
      <c r="D17" s="118">
        <v>2020</v>
      </c>
      <c r="E17" s="118">
        <v>2021</v>
      </c>
      <c r="F17" s="118">
        <v>2022</v>
      </c>
      <c r="G17" s="118">
        <v>2023</v>
      </c>
      <c r="H17" s="118">
        <v>2024</v>
      </c>
    </row>
    <row r="18" spans="1:11" ht="50.1" hidden="1" customHeight="1" x14ac:dyDescent="0.25">
      <c r="A18" s="100">
        <v>18</v>
      </c>
      <c r="B18" s="432" t="s">
        <v>215</v>
      </c>
      <c r="C18" s="433"/>
      <c r="D18" s="250"/>
      <c r="E18" s="250"/>
      <c r="F18" s="250"/>
      <c r="G18" s="244"/>
      <c r="H18" s="205"/>
    </row>
    <row r="19" spans="1:11" ht="35.1" hidden="1" customHeight="1" x14ac:dyDescent="0.25">
      <c r="A19" s="100">
        <v>19</v>
      </c>
      <c r="B19" s="432" t="s">
        <v>205</v>
      </c>
      <c r="C19" s="433"/>
      <c r="D19" s="250"/>
      <c r="E19" s="250"/>
      <c r="F19" s="250"/>
      <c r="G19" s="244"/>
      <c r="H19" s="205"/>
    </row>
    <row r="20" spans="1:11" ht="15" hidden="1" customHeight="1" x14ac:dyDescent="0.25">
      <c r="A20" s="100">
        <v>20</v>
      </c>
      <c r="B20" s="434" t="s">
        <v>216</v>
      </c>
      <c r="C20" s="435"/>
      <c r="D20" s="210" t="str">
        <f>IFERROR(D18/(D19),"")</f>
        <v/>
      </c>
      <c r="E20" s="210" t="str">
        <f>IFERROR(E18/(E19),"")</f>
        <v/>
      </c>
      <c r="F20" s="210" t="str">
        <f>IFERROR(F18/(F19),"")</f>
        <v/>
      </c>
      <c r="G20" s="210" t="str">
        <f>IFERROR(G18/(G19),"")</f>
        <v/>
      </c>
      <c r="H20" s="211" t="str">
        <f>IFERROR(H18/(H19),"")</f>
        <v/>
      </c>
    </row>
    <row r="21" spans="1:11" ht="15" hidden="1" customHeight="1" x14ac:dyDescent="0.25">
      <c r="A21" s="100">
        <v>21</v>
      </c>
      <c r="B21"/>
      <c r="C21"/>
      <c r="D21"/>
      <c r="E21"/>
      <c r="F21"/>
      <c r="G21"/>
      <c r="H21"/>
      <c r="K21" s="98"/>
    </row>
    <row r="22" spans="1:11" ht="20.100000000000001" hidden="1" customHeight="1" x14ac:dyDescent="0.25">
      <c r="A22" s="100">
        <v>22</v>
      </c>
      <c r="B22" s="442"/>
      <c r="C22" s="443"/>
      <c r="D22" s="118">
        <v>2020</v>
      </c>
      <c r="E22" s="118">
        <v>2021</v>
      </c>
      <c r="F22" s="118">
        <v>2022</v>
      </c>
      <c r="G22" s="118">
        <v>2023</v>
      </c>
      <c r="H22" s="118">
        <v>2024</v>
      </c>
    </row>
    <row r="23" spans="1:11" ht="50.1" hidden="1" customHeight="1" x14ac:dyDescent="0.25">
      <c r="A23" s="100">
        <v>23</v>
      </c>
      <c r="B23" s="432" t="s">
        <v>215</v>
      </c>
      <c r="C23" s="433"/>
      <c r="D23" s="250"/>
      <c r="E23" s="250"/>
      <c r="F23" s="250"/>
      <c r="G23" s="244"/>
      <c r="H23" s="205"/>
    </row>
    <row r="24" spans="1:11" ht="35.1" hidden="1" customHeight="1" x14ac:dyDescent="0.25">
      <c r="A24" s="100">
        <v>24</v>
      </c>
      <c r="B24" s="432" t="s">
        <v>205</v>
      </c>
      <c r="C24" s="433"/>
      <c r="D24" s="250"/>
      <c r="E24" s="250"/>
      <c r="F24" s="250"/>
      <c r="G24" s="244"/>
      <c r="H24" s="205"/>
    </row>
    <row r="25" spans="1:11" ht="15" hidden="1" customHeight="1" x14ac:dyDescent="0.25">
      <c r="A25" s="100">
        <v>25</v>
      </c>
      <c r="B25" s="434" t="s">
        <v>216</v>
      </c>
      <c r="C25" s="435"/>
      <c r="D25" s="210" t="str">
        <f>IFERROR(D23/(D24),"")</f>
        <v/>
      </c>
      <c r="E25" s="210" t="str">
        <f>IFERROR(E23/(E24),"")</f>
        <v/>
      </c>
      <c r="F25" s="210" t="str">
        <f>IFERROR(F23/(F24),"")</f>
        <v/>
      </c>
      <c r="G25" s="210" t="str">
        <f>IFERROR(G23/(G24),"")</f>
        <v/>
      </c>
      <c r="H25" s="211" t="str">
        <f>IFERROR(H23/(H24),"")</f>
        <v/>
      </c>
    </row>
    <row r="26" spans="1:11" ht="15" hidden="1" customHeight="1" x14ac:dyDescent="0.25">
      <c r="A26" s="100">
        <v>26</v>
      </c>
      <c r="B26"/>
      <c r="C26"/>
      <c r="D26"/>
      <c r="E26"/>
      <c r="F26"/>
      <c r="G26"/>
      <c r="H26"/>
      <c r="K26" s="98"/>
    </row>
    <row r="27" spans="1:11" ht="20.100000000000001" hidden="1" customHeight="1" x14ac:dyDescent="0.25">
      <c r="A27" s="100">
        <v>27</v>
      </c>
      <c r="B27" s="442"/>
      <c r="C27" s="443"/>
      <c r="D27" s="118">
        <v>2020</v>
      </c>
      <c r="E27" s="118">
        <v>2021</v>
      </c>
      <c r="F27" s="118">
        <v>2022</v>
      </c>
      <c r="G27" s="118">
        <v>2023</v>
      </c>
      <c r="H27" s="118">
        <v>2024</v>
      </c>
    </row>
    <row r="28" spans="1:11" ht="50.1" hidden="1" customHeight="1" x14ac:dyDescent="0.25">
      <c r="A28" s="100">
        <v>28</v>
      </c>
      <c r="B28" s="432" t="s">
        <v>215</v>
      </c>
      <c r="C28" s="433"/>
      <c r="D28" s="250"/>
      <c r="E28" s="250"/>
      <c r="F28" s="250"/>
      <c r="G28" s="244"/>
      <c r="H28" s="205"/>
    </row>
    <row r="29" spans="1:11" ht="35.1" hidden="1" customHeight="1" x14ac:dyDescent="0.25">
      <c r="A29" s="100">
        <v>29</v>
      </c>
      <c r="B29" s="432" t="s">
        <v>205</v>
      </c>
      <c r="C29" s="433"/>
      <c r="D29" s="250"/>
      <c r="E29" s="250"/>
      <c r="F29" s="250"/>
      <c r="G29" s="244"/>
      <c r="H29" s="205"/>
    </row>
    <row r="30" spans="1:11" ht="15" hidden="1" customHeight="1" x14ac:dyDescent="0.25">
      <c r="A30" s="100">
        <v>30</v>
      </c>
      <c r="B30" s="434" t="s">
        <v>216</v>
      </c>
      <c r="C30" s="435"/>
      <c r="D30" s="210" t="str">
        <f>IFERROR(D28/(D29),"")</f>
        <v/>
      </c>
      <c r="E30" s="210" t="str">
        <f>IFERROR(E28/(E29),"")</f>
        <v/>
      </c>
      <c r="F30" s="210" t="str">
        <f>IFERROR(F28/(F29),"")</f>
        <v/>
      </c>
      <c r="G30" s="210" t="str">
        <f>IFERROR(G28/(G29),"")</f>
        <v/>
      </c>
      <c r="H30" s="211" t="str">
        <f>IFERROR(H28/(H29),"")</f>
        <v/>
      </c>
    </row>
    <row r="31" spans="1:11" ht="15" hidden="1" customHeight="1" x14ac:dyDescent="0.25">
      <c r="A31" s="100">
        <v>31</v>
      </c>
      <c r="B31"/>
      <c r="C31"/>
      <c r="D31"/>
      <c r="E31"/>
      <c r="F31"/>
      <c r="G31"/>
      <c r="H31"/>
      <c r="K31" s="98"/>
    </row>
    <row r="32" spans="1:11" ht="20.100000000000001" hidden="1" customHeight="1" x14ac:dyDescent="0.25">
      <c r="A32" s="100">
        <v>32</v>
      </c>
      <c r="B32" s="442"/>
      <c r="C32" s="443"/>
      <c r="D32" s="118">
        <v>2020</v>
      </c>
      <c r="E32" s="118">
        <v>2021</v>
      </c>
      <c r="F32" s="118">
        <v>2022</v>
      </c>
      <c r="G32" s="118">
        <v>2023</v>
      </c>
      <c r="H32" s="118">
        <v>2024</v>
      </c>
    </row>
    <row r="33" spans="1:11" ht="50.1" hidden="1" customHeight="1" x14ac:dyDescent="0.25">
      <c r="A33" s="100">
        <v>33</v>
      </c>
      <c r="B33" s="432" t="s">
        <v>215</v>
      </c>
      <c r="C33" s="433"/>
      <c r="D33" s="250"/>
      <c r="E33" s="250"/>
      <c r="F33" s="250"/>
      <c r="G33" s="244"/>
      <c r="H33" s="205"/>
    </row>
    <row r="34" spans="1:11" ht="35.1" hidden="1" customHeight="1" x14ac:dyDescent="0.25">
      <c r="A34" s="100">
        <v>34</v>
      </c>
      <c r="B34" s="432" t="s">
        <v>205</v>
      </c>
      <c r="C34" s="433"/>
      <c r="D34" s="250"/>
      <c r="E34" s="250"/>
      <c r="F34" s="250"/>
      <c r="G34" s="244"/>
      <c r="H34" s="205"/>
    </row>
    <row r="35" spans="1:11" ht="15" hidden="1" customHeight="1" x14ac:dyDescent="0.25">
      <c r="A35" s="100">
        <v>35</v>
      </c>
      <c r="B35" s="434" t="s">
        <v>216</v>
      </c>
      <c r="C35" s="435"/>
      <c r="D35" s="210" t="str">
        <f>IFERROR(D33/(D34),"")</f>
        <v/>
      </c>
      <c r="E35" s="210" t="str">
        <f>IFERROR(E33/(E34),"")</f>
        <v/>
      </c>
      <c r="F35" s="210" t="str">
        <f>IFERROR(F33/(F34),"")</f>
        <v/>
      </c>
      <c r="G35" s="210" t="str">
        <f>IFERROR(G33/(G34),"")</f>
        <v/>
      </c>
      <c r="H35" s="211" t="str">
        <f>IFERROR(H33/(H34),"")</f>
        <v/>
      </c>
    </row>
    <row r="36" spans="1:11" ht="15" hidden="1" customHeight="1" x14ac:dyDescent="0.25">
      <c r="A36" s="100">
        <v>36</v>
      </c>
      <c r="B36"/>
      <c r="C36"/>
      <c r="D36"/>
      <c r="E36"/>
      <c r="F36"/>
      <c r="G36"/>
      <c r="H36"/>
      <c r="K36" s="98"/>
    </row>
    <row r="37" spans="1:11" ht="20.100000000000001" hidden="1" customHeight="1" x14ac:dyDescent="0.25">
      <c r="A37" s="100">
        <v>37</v>
      </c>
      <c r="B37" s="442"/>
      <c r="C37" s="443"/>
      <c r="D37" s="118">
        <v>2020</v>
      </c>
      <c r="E37" s="118">
        <v>2021</v>
      </c>
      <c r="F37" s="118">
        <v>2022</v>
      </c>
      <c r="G37" s="118">
        <v>2023</v>
      </c>
      <c r="H37" s="118">
        <v>2024</v>
      </c>
    </row>
    <row r="38" spans="1:11" ht="50.1" hidden="1" customHeight="1" x14ac:dyDescent="0.25">
      <c r="A38" s="100">
        <v>38</v>
      </c>
      <c r="B38" s="432" t="s">
        <v>215</v>
      </c>
      <c r="C38" s="433"/>
      <c r="D38" s="250"/>
      <c r="E38" s="250"/>
      <c r="F38" s="250"/>
      <c r="G38" s="244"/>
      <c r="H38" s="205"/>
    </row>
    <row r="39" spans="1:11" ht="35.1" hidden="1" customHeight="1" x14ac:dyDescent="0.25">
      <c r="A39" s="100">
        <v>39</v>
      </c>
      <c r="B39" s="432" t="s">
        <v>205</v>
      </c>
      <c r="C39" s="433"/>
      <c r="D39" s="250"/>
      <c r="E39" s="250"/>
      <c r="F39" s="250"/>
      <c r="G39" s="244"/>
      <c r="H39" s="205"/>
    </row>
    <row r="40" spans="1:11" ht="15" hidden="1" customHeight="1" x14ac:dyDescent="0.25">
      <c r="A40" s="100">
        <v>40</v>
      </c>
      <c r="B40" s="434" t="s">
        <v>216</v>
      </c>
      <c r="C40" s="435"/>
      <c r="D40" s="210" t="str">
        <f>IFERROR(D38/(D39),"")</f>
        <v/>
      </c>
      <c r="E40" s="210" t="str">
        <f>IFERROR(E38/(E39),"")</f>
        <v/>
      </c>
      <c r="F40" s="210" t="str">
        <f>IFERROR(F38/(F39),"")</f>
        <v/>
      </c>
      <c r="G40" s="210" t="str">
        <f>IFERROR(G38/(G39),"")</f>
        <v/>
      </c>
      <c r="H40" s="211" t="str">
        <f>IFERROR(H38/(H39),"")</f>
        <v/>
      </c>
    </row>
    <row r="41" spans="1:11" ht="15" hidden="1" customHeight="1" x14ac:dyDescent="0.25">
      <c r="A41" s="100">
        <v>41</v>
      </c>
      <c r="B41"/>
      <c r="C41"/>
      <c r="D41"/>
      <c r="E41"/>
      <c r="F41"/>
      <c r="G41"/>
      <c r="H41"/>
      <c r="K41" s="98"/>
    </row>
    <row r="42" spans="1:11" ht="20.100000000000001" hidden="1" customHeight="1" x14ac:dyDescent="0.25">
      <c r="A42" s="100">
        <v>42</v>
      </c>
      <c r="B42" s="442"/>
      <c r="C42" s="443"/>
      <c r="D42" s="118">
        <v>2020</v>
      </c>
      <c r="E42" s="118">
        <v>2021</v>
      </c>
      <c r="F42" s="118">
        <v>2022</v>
      </c>
      <c r="G42" s="118">
        <v>2023</v>
      </c>
      <c r="H42" s="118">
        <v>2024</v>
      </c>
    </row>
    <row r="43" spans="1:11" ht="50.1" hidden="1" customHeight="1" x14ac:dyDescent="0.25">
      <c r="A43" s="100">
        <v>43</v>
      </c>
      <c r="B43" s="432" t="s">
        <v>215</v>
      </c>
      <c r="C43" s="433"/>
      <c r="D43" s="250"/>
      <c r="E43" s="250"/>
      <c r="F43" s="250"/>
      <c r="G43" s="244"/>
      <c r="H43" s="205"/>
    </row>
    <row r="44" spans="1:11" ht="35.1" hidden="1" customHeight="1" x14ac:dyDescent="0.25">
      <c r="A44" s="100">
        <v>44</v>
      </c>
      <c r="B44" s="432" t="s">
        <v>205</v>
      </c>
      <c r="C44" s="433"/>
      <c r="D44" s="250"/>
      <c r="E44" s="250"/>
      <c r="F44" s="250"/>
      <c r="G44" s="244"/>
      <c r="H44" s="205"/>
    </row>
    <row r="45" spans="1:11" ht="15" hidden="1" customHeight="1" x14ac:dyDescent="0.25">
      <c r="A45" s="100">
        <v>45</v>
      </c>
      <c r="B45" s="434" t="s">
        <v>216</v>
      </c>
      <c r="C45" s="435"/>
      <c r="D45" s="210" t="str">
        <f>IFERROR(D43/(D44),"")</f>
        <v/>
      </c>
      <c r="E45" s="210" t="str">
        <f>IFERROR(E43/(E44),"")</f>
        <v/>
      </c>
      <c r="F45" s="210" t="str">
        <f>IFERROR(F43/(F44),"")</f>
        <v/>
      </c>
      <c r="G45" s="210" t="str">
        <f>IFERROR(G43/(G44),"")</f>
        <v/>
      </c>
      <c r="H45" s="211" t="str">
        <f>IFERROR(H43/(H44),"")</f>
        <v/>
      </c>
    </row>
    <row r="46" spans="1:11" ht="15" hidden="1" customHeight="1" x14ac:dyDescent="0.25">
      <c r="A46" s="100">
        <v>46</v>
      </c>
      <c r="B46"/>
      <c r="C46"/>
      <c r="D46"/>
      <c r="E46"/>
      <c r="F46"/>
      <c r="G46"/>
      <c r="H46"/>
      <c r="K46" s="98"/>
    </row>
    <row r="47" spans="1:11" ht="20.100000000000001" hidden="1" customHeight="1" x14ac:dyDescent="0.25">
      <c r="A47" s="100">
        <v>47</v>
      </c>
      <c r="B47" s="442"/>
      <c r="C47" s="443"/>
      <c r="D47" s="118">
        <v>2020</v>
      </c>
      <c r="E47" s="118">
        <v>2021</v>
      </c>
      <c r="F47" s="118">
        <v>2022</v>
      </c>
      <c r="G47" s="118">
        <v>2023</v>
      </c>
      <c r="H47" s="118">
        <v>2024</v>
      </c>
    </row>
    <row r="48" spans="1:11" ht="50.1" hidden="1" customHeight="1" x14ac:dyDescent="0.25">
      <c r="A48" s="100">
        <v>48</v>
      </c>
      <c r="B48" s="432" t="s">
        <v>215</v>
      </c>
      <c r="C48" s="433"/>
      <c r="D48" s="250"/>
      <c r="E48" s="250"/>
      <c r="F48" s="250"/>
      <c r="G48" s="244"/>
      <c r="H48" s="205"/>
    </row>
    <row r="49" spans="1:11" ht="35.1" hidden="1" customHeight="1" x14ac:dyDescent="0.25">
      <c r="A49" s="100">
        <v>49</v>
      </c>
      <c r="B49" s="432" t="s">
        <v>205</v>
      </c>
      <c r="C49" s="433"/>
      <c r="D49" s="250"/>
      <c r="E49" s="250"/>
      <c r="F49" s="250"/>
      <c r="G49" s="244"/>
      <c r="H49" s="205"/>
    </row>
    <row r="50" spans="1:11" ht="15" hidden="1" customHeight="1" x14ac:dyDescent="0.25">
      <c r="A50" s="100">
        <v>50</v>
      </c>
      <c r="B50" s="434" t="s">
        <v>216</v>
      </c>
      <c r="C50" s="435"/>
      <c r="D50" s="210" t="str">
        <f>IFERROR(D48/(D49),"")</f>
        <v/>
      </c>
      <c r="E50" s="210" t="str">
        <f>IFERROR(E48/(E49),"")</f>
        <v/>
      </c>
      <c r="F50" s="210" t="str">
        <f>IFERROR(F48/(F49),"")</f>
        <v/>
      </c>
      <c r="G50" s="210" t="str">
        <f>IFERROR(G48/(G49),"")</f>
        <v/>
      </c>
      <c r="H50" s="211" t="str">
        <f>IFERROR(H48/(H49),"")</f>
        <v/>
      </c>
    </row>
    <row r="51" spans="1:11" ht="15" hidden="1" customHeight="1" x14ac:dyDescent="0.25">
      <c r="A51" s="100">
        <v>51</v>
      </c>
      <c r="B51"/>
      <c r="C51"/>
      <c r="D51"/>
      <c r="E51"/>
      <c r="F51"/>
      <c r="G51"/>
      <c r="H51"/>
      <c r="K51" s="98"/>
    </row>
    <row r="52" spans="1:11" ht="20.100000000000001" hidden="1" customHeight="1" x14ac:dyDescent="0.25">
      <c r="A52" s="100">
        <v>52</v>
      </c>
      <c r="B52" s="442"/>
      <c r="C52" s="443"/>
      <c r="D52" s="118">
        <v>2020</v>
      </c>
      <c r="E52" s="118">
        <v>2021</v>
      </c>
      <c r="F52" s="118">
        <v>2022</v>
      </c>
      <c r="G52" s="118">
        <v>2023</v>
      </c>
      <c r="H52" s="118">
        <v>2024</v>
      </c>
    </row>
    <row r="53" spans="1:11" ht="50.1" hidden="1" customHeight="1" x14ac:dyDescent="0.25">
      <c r="A53" s="100">
        <v>53</v>
      </c>
      <c r="B53" s="432" t="s">
        <v>215</v>
      </c>
      <c r="C53" s="433"/>
      <c r="D53" s="250"/>
      <c r="E53" s="250"/>
      <c r="F53" s="250"/>
      <c r="G53" s="244"/>
      <c r="H53" s="205"/>
    </row>
    <row r="54" spans="1:11" ht="35.1" hidden="1" customHeight="1" x14ac:dyDescent="0.25">
      <c r="A54" s="100">
        <v>54</v>
      </c>
      <c r="B54" s="432" t="s">
        <v>205</v>
      </c>
      <c r="C54" s="433"/>
      <c r="D54" s="250"/>
      <c r="E54" s="250"/>
      <c r="F54" s="250"/>
      <c r="G54" s="244"/>
      <c r="H54" s="205"/>
    </row>
    <row r="55" spans="1:11" ht="15" hidden="1" customHeight="1" x14ac:dyDescent="0.25">
      <c r="A55" s="100">
        <v>55</v>
      </c>
      <c r="B55" s="434" t="s">
        <v>216</v>
      </c>
      <c r="C55" s="435"/>
      <c r="D55" s="210" t="str">
        <f>IFERROR(D53/(D54),"")</f>
        <v/>
      </c>
      <c r="E55" s="210" t="str">
        <f>IFERROR(E53/(E54),"")</f>
        <v/>
      </c>
      <c r="F55" s="210" t="str">
        <f>IFERROR(F53/(F54),"")</f>
        <v/>
      </c>
      <c r="G55" s="210" t="str">
        <f>IFERROR(G53/(G54),"")</f>
        <v/>
      </c>
      <c r="H55" s="211" t="str">
        <f>IFERROR(H53/(H54),"")</f>
        <v/>
      </c>
    </row>
    <row r="56" spans="1:11" ht="15" hidden="1" customHeight="1" x14ac:dyDescent="0.25">
      <c r="A56" s="100">
        <v>56</v>
      </c>
      <c r="B56"/>
      <c r="C56"/>
      <c r="D56"/>
      <c r="E56"/>
      <c r="F56"/>
      <c r="G56"/>
      <c r="H56"/>
      <c r="K56" s="98"/>
    </row>
    <row r="57" spans="1:11" ht="20.100000000000001" hidden="1" customHeight="1" x14ac:dyDescent="0.25">
      <c r="A57" s="100">
        <v>57</v>
      </c>
      <c r="B57" s="442"/>
      <c r="C57" s="443"/>
      <c r="D57" s="118">
        <v>2020</v>
      </c>
      <c r="E57" s="118">
        <v>2021</v>
      </c>
      <c r="F57" s="118">
        <v>2022</v>
      </c>
      <c r="G57" s="118">
        <v>2023</v>
      </c>
      <c r="H57" s="118">
        <v>2024</v>
      </c>
    </row>
    <row r="58" spans="1:11" ht="50.1" hidden="1" customHeight="1" x14ac:dyDescent="0.25">
      <c r="A58" s="100">
        <v>58</v>
      </c>
      <c r="B58" s="432" t="s">
        <v>215</v>
      </c>
      <c r="C58" s="433"/>
      <c r="D58" s="250"/>
      <c r="E58" s="250"/>
      <c r="F58" s="250"/>
      <c r="G58" s="244"/>
      <c r="H58" s="205"/>
    </row>
    <row r="59" spans="1:11" ht="35.1" hidden="1" customHeight="1" x14ac:dyDescent="0.25">
      <c r="A59" s="100">
        <v>59</v>
      </c>
      <c r="B59" s="432" t="s">
        <v>205</v>
      </c>
      <c r="C59" s="433"/>
      <c r="D59" s="250"/>
      <c r="E59" s="250"/>
      <c r="F59" s="250"/>
      <c r="G59" s="244"/>
      <c r="H59" s="205"/>
    </row>
    <row r="60" spans="1:11" ht="15" hidden="1" customHeight="1" x14ac:dyDescent="0.25">
      <c r="A60" s="100">
        <v>60</v>
      </c>
      <c r="B60" s="434" t="s">
        <v>216</v>
      </c>
      <c r="C60" s="435"/>
      <c r="D60" s="210" t="str">
        <f>IFERROR(D58/(D59),"")</f>
        <v/>
      </c>
      <c r="E60" s="210" t="str">
        <f>IFERROR(E58/(E59),"")</f>
        <v/>
      </c>
      <c r="F60" s="210" t="str">
        <f>IFERROR(F58/(F59),"")</f>
        <v/>
      </c>
      <c r="G60" s="210" t="str">
        <f>IFERROR(G58/(G59),"")</f>
        <v/>
      </c>
      <c r="H60" s="211" t="str">
        <f>IFERROR(H58/(H59),"")</f>
        <v/>
      </c>
    </row>
    <row r="61" spans="1:11" ht="15" hidden="1" customHeight="1" x14ac:dyDescent="0.25">
      <c r="A61" s="100">
        <v>61</v>
      </c>
      <c r="B61"/>
      <c r="C61"/>
      <c r="D61"/>
      <c r="E61"/>
      <c r="F61"/>
      <c r="G61"/>
      <c r="H61"/>
      <c r="K61" s="98"/>
    </row>
    <row r="62" spans="1:11" ht="20.100000000000001" hidden="1" customHeight="1" x14ac:dyDescent="0.25">
      <c r="A62" s="100">
        <v>62</v>
      </c>
      <c r="B62" s="442"/>
      <c r="C62" s="443"/>
      <c r="D62" s="118">
        <v>2020</v>
      </c>
      <c r="E62" s="118">
        <v>2021</v>
      </c>
      <c r="F62" s="118">
        <v>2022</v>
      </c>
      <c r="G62" s="118">
        <v>2023</v>
      </c>
      <c r="H62" s="118">
        <v>2024</v>
      </c>
    </row>
    <row r="63" spans="1:11" ht="50.1" hidden="1" customHeight="1" x14ac:dyDescent="0.25">
      <c r="A63" s="100">
        <v>63</v>
      </c>
      <c r="B63" s="432" t="s">
        <v>215</v>
      </c>
      <c r="C63" s="433"/>
      <c r="D63" s="250"/>
      <c r="E63" s="250"/>
      <c r="F63" s="250"/>
      <c r="G63" s="244"/>
      <c r="H63" s="205"/>
    </row>
    <row r="64" spans="1:11" ht="35.1" hidden="1" customHeight="1" x14ac:dyDescent="0.25">
      <c r="A64" s="100">
        <v>64</v>
      </c>
      <c r="B64" s="432" t="s">
        <v>205</v>
      </c>
      <c r="C64" s="433"/>
      <c r="D64" s="250"/>
      <c r="E64" s="250"/>
      <c r="F64" s="250"/>
      <c r="G64" s="244"/>
      <c r="H64" s="205"/>
    </row>
    <row r="65" spans="1:11" ht="15" hidden="1" customHeight="1" x14ac:dyDescent="0.25">
      <c r="A65" s="100">
        <v>65</v>
      </c>
      <c r="B65" s="434" t="s">
        <v>216</v>
      </c>
      <c r="C65" s="435"/>
      <c r="D65" s="210" t="str">
        <f>IFERROR(D63/(D64),"")</f>
        <v/>
      </c>
      <c r="E65" s="210" t="str">
        <f>IFERROR(E63/(E64),"")</f>
        <v/>
      </c>
      <c r="F65" s="210" t="str">
        <f>IFERROR(F63/(F64),"")</f>
        <v/>
      </c>
      <c r="G65" s="210" t="str">
        <f>IFERROR(G63/(G64),"")</f>
        <v/>
      </c>
      <c r="H65" s="211" t="str">
        <f>IFERROR(H63/(H64),"")</f>
        <v/>
      </c>
    </row>
    <row r="66" spans="1:11" ht="15" hidden="1" customHeight="1" x14ac:dyDescent="0.25">
      <c r="A66" s="100">
        <v>66</v>
      </c>
      <c r="B66"/>
      <c r="C66"/>
      <c r="D66"/>
      <c r="E66"/>
      <c r="F66"/>
      <c r="G66"/>
      <c r="H66"/>
      <c r="K66" s="98"/>
    </row>
    <row r="67" spans="1:11" ht="20.100000000000001" hidden="1" customHeight="1" x14ac:dyDescent="0.25">
      <c r="A67" s="100">
        <v>67</v>
      </c>
      <c r="B67" s="442"/>
      <c r="C67" s="443"/>
      <c r="D67" s="118">
        <v>2020</v>
      </c>
      <c r="E67" s="118">
        <v>2021</v>
      </c>
      <c r="F67" s="118">
        <v>2022</v>
      </c>
      <c r="G67" s="118">
        <v>2023</v>
      </c>
      <c r="H67" s="118">
        <v>2024</v>
      </c>
    </row>
    <row r="68" spans="1:11" ht="50.1" hidden="1" customHeight="1" x14ac:dyDescent="0.25">
      <c r="A68" s="100">
        <v>68</v>
      </c>
      <c r="B68" s="432" t="s">
        <v>215</v>
      </c>
      <c r="C68" s="433"/>
      <c r="D68" s="250"/>
      <c r="E68" s="250"/>
      <c r="F68" s="250"/>
      <c r="G68" s="244"/>
      <c r="H68" s="205"/>
    </row>
    <row r="69" spans="1:11" ht="35.1" hidden="1" customHeight="1" x14ac:dyDescent="0.25">
      <c r="A69" s="100">
        <v>69</v>
      </c>
      <c r="B69" s="432" t="s">
        <v>205</v>
      </c>
      <c r="C69" s="433"/>
      <c r="D69" s="250"/>
      <c r="E69" s="250"/>
      <c r="F69" s="250"/>
      <c r="G69" s="244"/>
      <c r="H69" s="205"/>
    </row>
    <row r="70" spans="1:11" ht="15" hidden="1" customHeight="1" x14ac:dyDescent="0.25">
      <c r="A70" s="100">
        <v>70</v>
      </c>
      <c r="B70" s="434" t="s">
        <v>216</v>
      </c>
      <c r="C70" s="435"/>
      <c r="D70" s="210" t="str">
        <f>IFERROR(D68/(D69),"")</f>
        <v/>
      </c>
      <c r="E70" s="210" t="str">
        <f>IFERROR(E68/(E69),"")</f>
        <v/>
      </c>
      <c r="F70" s="210" t="str">
        <f>IFERROR(F68/(F69),"")</f>
        <v/>
      </c>
      <c r="G70" s="210" t="str">
        <f>IFERROR(G68/(G69),"")</f>
        <v/>
      </c>
      <c r="H70" s="211" t="str">
        <f>IFERROR(H68/(H69),"")</f>
        <v/>
      </c>
    </row>
    <row r="71" spans="1:11" ht="15" hidden="1" customHeight="1" x14ac:dyDescent="0.25">
      <c r="A71" s="100">
        <v>71</v>
      </c>
      <c r="B71"/>
      <c r="C71"/>
      <c r="D71"/>
      <c r="E71"/>
      <c r="F71"/>
      <c r="G71"/>
      <c r="H71"/>
      <c r="K71" s="98"/>
    </row>
    <row r="72" spans="1:11" ht="20.100000000000001" hidden="1" customHeight="1" x14ac:dyDescent="0.25">
      <c r="A72" s="100">
        <v>72</v>
      </c>
      <c r="B72" s="442"/>
      <c r="C72" s="443"/>
      <c r="D72" s="118">
        <v>2020</v>
      </c>
      <c r="E72" s="118">
        <v>2021</v>
      </c>
      <c r="F72" s="118">
        <v>2022</v>
      </c>
      <c r="G72" s="118">
        <v>2023</v>
      </c>
      <c r="H72" s="118">
        <v>2024</v>
      </c>
    </row>
    <row r="73" spans="1:11" ht="50.1" hidden="1" customHeight="1" x14ac:dyDescent="0.25">
      <c r="A73" s="100">
        <v>73</v>
      </c>
      <c r="B73" s="432" t="s">
        <v>215</v>
      </c>
      <c r="C73" s="433"/>
      <c r="D73" s="250"/>
      <c r="E73" s="250"/>
      <c r="F73" s="250"/>
      <c r="G73" s="244"/>
      <c r="H73" s="205"/>
    </row>
    <row r="74" spans="1:11" ht="35.1" hidden="1" customHeight="1" x14ac:dyDescent="0.25">
      <c r="A74" s="100">
        <v>74</v>
      </c>
      <c r="B74" s="432" t="s">
        <v>205</v>
      </c>
      <c r="C74" s="433"/>
      <c r="D74" s="250"/>
      <c r="E74" s="250"/>
      <c r="F74" s="250"/>
      <c r="G74" s="244"/>
      <c r="H74" s="205"/>
    </row>
    <row r="75" spans="1:11" ht="15" hidden="1" customHeight="1" x14ac:dyDescent="0.25">
      <c r="A75" s="100">
        <v>75</v>
      </c>
      <c r="B75" s="434" t="s">
        <v>216</v>
      </c>
      <c r="C75" s="435"/>
      <c r="D75" s="210" t="str">
        <f>IFERROR(D73/(D74),"")</f>
        <v/>
      </c>
      <c r="E75" s="210" t="str">
        <f>IFERROR(E73/(E74),"")</f>
        <v/>
      </c>
      <c r="F75" s="210" t="str">
        <f>IFERROR(F73/(F74),"")</f>
        <v/>
      </c>
      <c r="G75" s="210" t="str">
        <f>IFERROR(G73/(G74),"")</f>
        <v/>
      </c>
      <c r="H75" s="211" t="str">
        <f>IFERROR(H73/(H74),"")</f>
        <v/>
      </c>
    </row>
    <row r="76" spans="1:11" ht="15" hidden="1" customHeight="1" x14ac:dyDescent="0.25">
      <c r="A76" s="100">
        <v>76</v>
      </c>
      <c r="B76"/>
      <c r="C76"/>
      <c r="D76"/>
      <c r="E76"/>
      <c r="F76"/>
      <c r="G76"/>
      <c r="H76"/>
      <c r="K76" s="98"/>
    </row>
    <row r="77" spans="1:11" ht="20.100000000000001" hidden="1" customHeight="1" x14ac:dyDescent="0.25">
      <c r="A77" s="100">
        <v>77</v>
      </c>
      <c r="B77" s="442"/>
      <c r="C77" s="443"/>
      <c r="D77" s="118">
        <v>2020</v>
      </c>
      <c r="E77" s="118">
        <v>2021</v>
      </c>
      <c r="F77" s="118">
        <v>2022</v>
      </c>
      <c r="G77" s="118">
        <v>2023</v>
      </c>
      <c r="H77" s="118">
        <v>2024</v>
      </c>
    </row>
    <row r="78" spans="1:11" ht="50.1" hidden="1" customHeight="1" x14ac:dyDescent="0.25">
      <c r="A78" s="100">
        <v>78</v>
      </c>
      <c r="B78" s="432" t="s">
        <v>215</v>
      </c>
      <c r="C78" s="433"/>
      <c r="D78" s="250"/>
      <c r="E78" s="250"/>
      <c r="F78" s="250"/>
      <c r="G78" s="244"/>
      <c r="H78" s="205"/>
    </row>
    <row r="79" spans="1:11" ht="35.1" hidden="1" customHeight="1" x14ac:dyDescent="0.25">
      <c r="A79" s="100">
        <v>79</v>
      </c>
      <c r="B79" s="432" t="s">
        <v>205</v>
      </c>
      <c r="C79" s="433"/>
      <c r="D79" s="250"/>
      <c r="E79" s="250"/>
      <c r="F79" s="250"/>
      <c r="G79" s="244"/>
      <c r="H79" s="205"/>
    </row>
    <row r="80" spans="1:11" ht="15" hidden="1" customHeight="1" x14ac:dyDescent="0.25">
      <c r="A80" s="100">
        <v>80</v>
      </c>
      <c r="B80" s="434" t="s">
        <v>216</v>
      </c>
      <c r="C80" s="435"/>
      <c r="D80" s="210" t="str">
        <f>IFERROR(D78/(D79),"")</f>
        <v/>
      </c>
      <c r="E80" s="210" t="str">
        <f>IFERROR(E78/(E79),"")</f>
        <v/>
      </c>
      <c r="F80" s="210" t="str">
        <f>IFERROR(F78/(F79),"")</f>
        <v/>
      </c>
      <c r="G80" s="210" t="str">
        <f>IFERROR(G78/(G79),"")</f>
        <v/>
      </c>
      <c r="H80" s="211" t="str">
        <f>IFERROR(H78/(H79),"")</f>
        <v/>
      </c>
    </row>
    <row r="81" spans="1:11" ht="15" hidden="1" customHeight="1" x14ac:dyDescent="0.25">
      <c r="A81" s="100">
        <v>81</v>
      </c>
      <c r="B81"/>
      <c r="C81"/>
      <c r="D81"/>
      <c r="E81"/>
      <c r="F81"/>
      <c r="G81"/>
      <c r="H81"/>
      <c r="K81" s="98"/>
    </row>
    <row r="82" spans="1:11" ht="20.100000000000001" hidden="1" customHeight="1" x14ac:dyDescent="0.25">
      <c r="A82" s="100">
        <v>82</v>
      </c>
      <c r="B82" s="442"/>
      <c r="C82" s="443"/>
      <c r="D82" s="118">
        <v>2020</v>
      </c>
      <c r="E82" s="118">
        <v>2021</v>
      </c>
      <c r="F82" s="118">
        <v>2022</v>
      </c>
      <c r="G82" s="118">
        <v>2023</v>
      </c>
      <c r="H82" s="118">
        <v>2024</v>
      </c>
    </row>
    <row r="83" spans="1:11" ht="50.1" hidden="1" customHeight="1" x14ac:dyDescent="0.25">
      <c r="A83" s="100">
        <v>83</v>
      </c>
      <c r="B83" s="432" t="s">
        <v>215</v>
      </c>
      <c r="C83" s="433"/>
      <c r="D83" s="250"/>
      <c r="E83" s="250"/>
      <c r="F83" s="250"/>
      <c r="G83" s="244"/>
      <c r="H83" s="205"/>
    </row>
    <row r="84" spans="1:11" ht="35.1" hidden="1" customHeight="1" x14ac:dyDescent="0.25">
      <c r="A84" s="100">
        <v>84</v>
      </c>
      <c r="B84" s="432" t="s">
        <v>205</v>
      </c>
      <c r="C84" s="433"/>
      <c r="D84" s="250"/>
      <c r="E84" s="250"/>
      <c r="F84" s="250"/>
      <c r="G84" s="244"/>
      <c r="H84" s="205"/>
    </row>
    <row r="85" spans="1:11" ht="15" hidden="1" customHeight="1" x14ac:dyDescent="0.25">
      <c r="A85" s="100">
        <v>85</v>
      </c>
      <c r="B85" s="434" t="s">
        <v>216</v>
      </c>
      <c r="C85" s="435"/>
      <c r="D85" s="210" t="str">
        <f>IFERROR(D83/(D84),"")</f>
        <v/>
      </c>
      <c r="E85" s="210" t="str">
        <f>IFERROR(E83/(E84),"")</f>
        <v/>
      </c>
      <c r="F85" s="210" t="str">
        <f>IFERROR(F83/(F84),"")</f>
        <v/>
      </c>
      <c r="G85" s="210" t="str">
        <f>IFERROR(G83/(G84),"")</f>
        <v/>
      </c>
      <c r="H85" s="211" t="str">
        <f>IFERROR(H83/(H84),"")</f>
        <v/>
      </c>
    </row>
    <row r="86" spans="1:11" ht="15" hidden="1" customHeight="1" x14ac:dyDescent="0.25">
      <c r="A86" s="100">
        <v>86</v>
      </c>
      <c r="B86"/>
      <c r="C86"/>
      <c r="D86"/>
      <c r="E86"/>
      <c r="F86"/>
      <c r="G86"/>
      <c r="H86"/>
      <c r="K86" s="98"/>
    </row>
    <row r="87" spans="1:11" ht="20.100000000000001" hidden="1" customHeight="1" x14ac:dyDescent="0.25">
      <c r="A87" s="100">
        <v>87</v>
      </c>
      <c r="B87" s="442"/>
      <c r="C87" s="443"/>
      <c r="D87" s="118">
        <v>2020</v>
      </c>
      <c r="E87" s="118">
        <v>2021</v>
      </c>
      <c r="F87" s="118">
        <v>2022</v>
      </c>
      <c r="G87" s="118">
        <v>2023</v>
      </c>
      <c r="H87" s="118">
        <v>2024</v>
      </c>
    </row>
    <row r="88" spans="1:11" ht="50.1" hidden="1" customHeight="1" x14ac:dyDescent="0.25">
      <c r="A88" s="100">
        <v>88</v>
      </c>
      <c r="B88" s="432" t="s">
        <v>215</v>
      </c>
      <c r="C88" s="433"/>
      <c r="D88" s="250"/>
      <c r="E88" s="250"/>
      <c r="F88" s="250"/>
      <c r="G88" s="244"/>
      <c r="H88" s="205"/>
    </row>
    <row r="89" spans="1:11" ht="35.1" hidden="1" customHeight="1" x14ac:dyDescent="0.25">
      <c r="A89" s="100">
        <v>89</v>
      </c>
      <c r="B89" s="432" t="s">
        <v>205</v>
      </c>
      <c r="C89" s="433"/>
      <c r="D89" s="250"/>
      <c r="E89" s="250"/>
      <c r="F89" s="250"/>
      <c r="G89" s="244"/>
      <c r="H89" s="205"/>
    </row>
    <row r="90" spans="1:11" ht="15" hidden="1" customHeight="1" x14ac:dyDescent="0.25">
      <c r="A90" s="100">
        <v>90</v>
      </c>
      <c r="B90" s="434" t="s">
        <v>216</v>
      </c>
      <c r="C90" s="435"/>
      <c r="D90" s="210" t="str">
        <f>IFERROR(D88/(D89),"")</f>
        <v/>
      </c>
      <c r="E90" s="210" t="str">
        <f>IFERROR(E88/(E89),"")</f>
        <v/>
      </c>
      <c r="F90" s="210" t="str">
        <f>IFERROR(F88/(F89),"")</f>
        <v/>
      </c>
      <c r="G90" s="210" t="str">
        <f>IFERROR(G88/(G89),"")</f>
        <v/>
      </c>
      <c r="H90" s="211" t="str">
        <f>IFERROR(H88/(H89),"")</f>
        <v/>
      </c>
    </row>
    <row r="91" spans="1:11" ht="15" hidden="1" customHeight="1" x14ac:dyDescent="0.25">
      <c r="A91" s="100">
        <v>91</v>
      </c>
      <c r="B91"/>
      <c r="C91"/>
      <c r="D91"/>
      <c r="E91"/>
      <c r="F91"/>
      <c r="G91"/>
      <c r="H91"/>
      <c r="K91" s="98"/>
    </row>
    <row r="92" spans="1:11" ht="20.100000000000001" hidden="1" customHeight="1" x14ac:dyDescent="0.25">
      <c r="A92" s="100">
        <v>92</v>
      </c>
      <c r="B92" s="442"/>
      <c r="C92" s="443"/>
      <c r="D92" s="118">
        <v>2020</v>
      </c>
      <c r="E92" s="118">
        <v>2021</v>
      </c>
      <c r="F92" s="118">
        <v>2022</v>
      </c>
      <c r="G92" s="118">
        <v>2023</v>
      </c>
      <c r="H92" s="118">
        <v>2024</v>
      </c>
    </row>
    <row r="93" spans="1:11" ht="50.1" hidden="1" customHeight="1" x14ac:dyDescent="0.25">
      <c r="A93" s="100">
        <v>93</v>
      </c>
      <c r="B93" s="432" t="s">
        <v>215</v>
      </c>
      <c r="C93" s="433"/>
      <c r="D93" s="250"/>
      <c r="E93" s="250"/>
      <c r="F93" s="250"/>
      <c r="G93" s="244"/>
      <c r="H93" s="205"/>
    </row>
    <row r="94" spans="1:11" ht="35.1" hidden="1" customHeight="1" x14ac:dyDescent="0.25">
      <c r="A94" s="100">
        <v>94</v>
      </c>
      <c r="B94" s="432" t="s">
        <v>205</v>
      </c>
      <c r="C94" s="433"/>
      <c r="D94" s="250"/>
      <c r="E94" s="250"/>
      <c r="F94" s="250"/>
      <c r="G94" s="244"/>
      <c r="H94" s="205"/>
    </row>
    <row r="95" spans="1:11" ht="15" hidden="1" customHeight="1" x14ac:dyDescent="0.25">
      <c r="A95" s="100">
        <v>95</v>
      </c>
      <c r="B95" s="434" t="s">
        <v>216</v>
      </c>
      <c r="C95" s="435"/>
      <c r="D95" s="210" t="str">
        <f>IFERROR(D93/(D94),"")</f>
        <v/>
      </c>
      <c r="E95" s="210" t="str">
        <f>IFERROR(E93/(E94),"")</f>
        <v/>
      </c>
      <c r="F95" s="210" t="str">
        <f>IFERROR(F93/(F94),"")</f>
        <v/>
      </c>
      <c r="G95" s="210" t="str">
        <f>IFERROR(G93/(G94),"")</f>
        <v/>
      </c>
      <c r="H95" s="211" t="str">
        <f>IFERROR(H93/(H94),"")</f>
        <v/>
      </c>
    </row>
    <row r="96" spans="1:11" ht="15" hidden="1" customHeight="1" x14ac:dyDescent="0.25">
      <c r="A96" s="100">
        <v>96</v>
      </c>
      <c r="B96"/>
      <c r="C96"/>
      <c r="D96"/>
      <c r="E96"/>
      <c r="F96"/>
      <c r="G96"/>
      <c r="H96"/>
      <c r="K96" s="98"/>
    </row>
    <row r="97" spans="1:11" ht="20.100000000000001" hidden="1" customHeight="1" x14ac:dyDescent="0.25">
      <c r="A97" s="100">
        <v>97</v>
      </c>
      <c r="B97" s="442"/>
      <c r="C97" s="443"/>
      <c r="D97" s="118">
        <v>2020</v>
      </c>
      <c r="E97" s="118">
        <v>2021</v>
      </c>
      <c r="F97" s="118">
        <v>2022</v>
      </c>
      <c r="G97" s="118">
        <v>2023</v>
      </c>
      <c r="H97" s="118">
        <v>2024</v>
      </c>
    </row>
    <row r="98" spans="1:11" ht="50.1" hidden="1" customHeight="1" x14ac:dyDescent="0.25">
      <c r="A98" s="100">
        <v>98</v>
      </c>
      <c r="B98" s="432" t="s">
        <v>215</v>
      </c>
      <c r="C98" s="433"/>
      <c r="D98" s="250"/>
      <c r="E98" s="250"/>
      <c r="F98" s="250"/>
      <c r="G98" s="244"/>
      <c r="H98" s="205"/>
    </row>
    <row r="99" spans="1:11" ht="35.1" hidden="1" customHeight="1" x14ac:dyDescent="0.25">
      <c r="A99" s="100">
        <v>99</v>
      </c>
      <c r="B99" s="432" t="s">
        <v>205</v>
      </c>
      <c r="C99" s="433"/>
      <c r="D99" s="250"/>
      <c r="E99" s="250"/>
      <c r="F99" s="250"/>
      <c r="G99" s="244"/>
      <c r="H99" s="205"/>
    </row>
    <row r="100" spans="1:11" ht="15" hidden="1" customHeight="1" x14ac:dyDescent="0.25">
      <c r="A100" s="100">
        <v>100</v>
      </c>
      <c r="B100" s="434" t="s">
        <v>216</v>
      </c>
      <c r="C100" s="435"/>
      <c r="D100" s="210" t="str">
        <f>IFERROR(D98/(D99),"")</f>
        <v/>
      </c>
      <c r="E100" s="210" t="str">
        <f>IFERROR(E98/(E99),"")</f>
        <v/>
      </c>
      <c r="F100" s="210" t="str">
        <f>IFERROR(F98/(F99),"")</f>
        <v/>
      </c>
      <c r="G100" s="210" t="str">
        <f>IFERROR(G98/(G99),"")</f>
        <v/>
      </c>
      <c r="H100" s="211" t="str">
        <f>IFERROR(H98/(H99),"")</f>
        <v/>
      </c>
    </row>
    <row r="101" spans="1:11" ht="15" hidden="1" customHeight="1" x14ac:dyDescent="0.25">
      <c r="A101" s="100">
        <v>101</v>
      </c>
      <c r="B101"/>
      <c r="C101"/>
      <c r="D101"/>
      <c r="E101"/>
      <c r="F101"/>
      <c r="G101"/>
      <c r="H101"/>
      <c r="K101" s="98"/>
    </row>
    <row r="102" spans="1:11" ht="20.100000000000001" hidden="1" customHeight="1" x14ac:dyDescent="0.25">
      <c r="A102" s="100">
        <v>102</v>
      </c>
      <c r="B102" s="442"/>
      <c r="C102" s="443"/>
      <c r="D102" s="118">
        <v>2020</v>
      </c>
      <c r="E102" s="118">
        <v>2021</v>
      </c>
      <c r="F102" s="118">
        <v>2022</v>
      </c>
      <c r="G102" s="118">
        <v>2023</v>
      </c>
      <c r="H102" s="118">
        <v>2024</v>
      </c>
    </row>
    <row r="103" spans="1:11" ht="50.1" hidden="1" customHeight="1" x14ac:dyDescent="0.25">
      <c r="A103" s="100">
        <v>103</v>
      </c>
      <c r="B103" s="432" t="s">
        <v>215</v>
      </c>
      <c r="C103" s="433"/>
      <c r="D103" s="250"/>
      <c r="E103" s="250"/>
      <c r="F103" s="250"/>
      <c r="G103" s="244"/>
      <c r="H103" s="205"/>
    </row>
    <row r="104" spans="1:11" ht="35.1" hidden="1" customHeight="1" x14ac:dyDescent="0.25">
      <c r="A104" s="100">
        <v>104</v>
      </c>
      <c r="B104" s="432" t="s">
        <v>205</v>
      </c>
      <c r="C104" s="433"/>
      <c r="D104" s="250"/>
      <c r="E104" s="250"/>
      <c r="F104" s="250"/>
      <c r="G104" s="244"/>
      <c r="H104" s="205"/>
    </row>
    <row r="105" spans="1:11" ht="15" hidden="1" customHeight="1" x14ac:dyDescent="0.25">
      <c r="A105" s="100">
        <v>105</v>
      </c>
      <c r="B105" s="434" t="s">
        <v>216</v>
      </c>
      <c r="C105" s="435"/>
      <c r="D105" s="210" t="str">
        <f>IFERROR(D103/(D104),"")</f>
        <v/>
      </c>
      <c r="E105" s="210" t="str">
        <f>IFERROR(E103/(E104),"")</f>
        <v/>
      </c>
      <c r="F105" s="210" t="str">
        <f>IFERROR(F103/(F104),"")</f>
        <v/>
      </c>
      <c r="G105" s="210" t="str">
        <f>IFERROR(G103/(G104),"")</f>
        <v/>
      </c>
      <c r="H105" s="211" t="str">
        <f>IFERROR(H103/(H104),"")</f>
        <v/>
      </c>
    </row>
    <row r="106" spans="1:11" ht="15" hidden="1" customHeight="1" x14ac:dyDescent="0.25">
      <c r="A106" s="100">
        <v>106</v>
      </c>
      <c r="B106"/>
      <c r="C106"/>
      <c r="D106"/>
      <c r="E106"/>
      <c r="F106"/>
      <c r="G106"/>
      <c r="H106"/>
      <c r="K106" s="98"/>
    </row>
    <row r="107" spans="1:11" ht="20.100000000000001" hidden="1" customHeight="1" x14ac:dyDescent="0.25">
      <c r="A107" s="100">
        <v>107</v>
      </c>
      <c r="B107" s="442"/>
      <c r="C107" s="443"/>
      <c r="D107" s="118">
        <v>2020</v>
      </c>
      <c r="E107" s="118">
        <v>2021</v>
      </c>
      <c r="F107" s="118">
        <v>2022</v>
      </c>
      <c r="G107" s="118">
        <v>2023</v>
      </c>
      <c r="H107" s="118">
        <v>2024</v>
      </c>
    </row>
    <row r="108" spans="1:11" ht="50.1" hidden="1" customHeight="1" x14ac:dyDescent="0.25">
      <c r="A108" s="100">
        <v>108</v>
      </c>
      <c r="B108" s="432" t="s">
        <v>215</v>
      </c>
      <c r="C108" s="433"/>
      <c r="D108" s="250"/>
      <c r="E108" s="250"/>
      <c r="F108" s="250"/>
      <c r="G108" s="244"/>
      <c r="H108" s="205"/>
    </row>
    <row r="109" spans="1:11" ht="35.1" hidden="1" customHeight="1" x14ac:dyDescent="0.25">
      <c r="A109" s="100">
        <v>109</v>
      </c>
      <c r="B109" s="432" t="s">
        <v>205</v>
      </c>
      <c r="C109" s="433"/>
      <c r="D109" s="250"/>
      <c r="E109" s="250"/>
      <c r="F109" s="250"/>
      <c r="G109" s="244"/>
      <c r="H109" s="205"/>
    </row>
    <row r="110" spans="1:11" ht="15" hidden="1" customHeight="1" x14ac:dyDescent="0.25">
      <c r="A110" s="100">
        <v>110</v>
      </c>
      <c r="B110" s="434" t="s">
        <v>216</v>
      </c>
      <c r="C110" s="435"/>
      <c r="D110" s="210" t="str">
        <f>IFERROR(D108/(D109),"")</f>
        <v/>
      </c>
      <c r="E110" s="210" t="str">
        <f>IFERROR(E108/(E109),"")</f>
        <v/>
      </c>
      <c r="F110" s="210" t="str">
        <f>IFERROR(F108/(F109),"")</f>
        <v/>
      </c>
      <c r="G110" s="210" t="str">
        <f>IFERROR(G108/(G109),"")</f>
        <v/>
      </c>
      <c r="H110" s="211" t="str">
        <f>IFERROR(H108/(H109),"")</f>
        <v/>
      </c>
    </row>
    <row r="111" spans="1:11" ht="15" hidden="1" customHeight="1" x14ac:dyDescent="0.25">
      <c r="A111" s="100">
        <v>111</v>
      </c>
      <c r="B111"/>
      <c r="C111"/>
      <c r="D111"/>
      <c r="E111"/>
      <c r="F111"/>
      <c r="G111"/>
      <c r="H111"/>
      <c r="K111" s="98"/>
    </row>
    <row r="112" spans="1:11" ht="20.100000000000001" hidden="1" customHeight="1" x14ac:dyDescent="0.25">
      <c r="A112" s="100">
        <v>112</v>
      </c>
      <c r="B112" s="442"/>
      <c r="C112" s="443"/>
      <c r="D112" s="118">
        <v>2020</v>
      </c>
      <c r="E112" s="118">
        <v>2021</v>
      </c>
      <c r="F112" s="118">
        <v>2022</v>
      </c>
      <c r="G112" s="118">
        <v>2023</v>
      </c>
      <c r="H112" s="118">
        <v>2024</v>
      </c>
    </row>
    <row r="113" spans="1:11" ht="50.1" hidden="1" customHeight="1" x14ac:dyDescent="0.25">
      <c r="A113" s="100">
        <v>113</v>
      </c>
      <c r="B113" s="432" t="s">
        <v>215</v>
      </c>
      <c r="C113" s="433"/>
      <c r="D113" s="250"/>
      <c r="E113" s="250"/>
      <c r="F113" s="250"/>
      <c r="G113" s="244"/>
      <c r="H113" s="205"/>
    </row>
    <row r="114" spans="1:11" ht="35.1" hidden="1" customHeight="1" x14ac:dyDescent="0.25">
      <c r="A114" s="100">
        <v>114</v>
      </c>
      <c r="B114" s="432" t="s">
        <v>205</v>
      </c>
      <c r="C114" s="433"/>
      <c r="D114" s="250"/>
      <c r="E114" s="250"/>
      <c r="F114" s="250"/>
      <c r="G114" s="244"/>
      <c r="H114" s="205"/>
    </row>
    <row r="115" spans="1:11" ht="15" hidden="1" customHeight="1" x14ac:dyDescent="0.25">
      <c r="A115" s="100">
        <v>115</v>
      </c>
      <c r="B115" s="434" t="s">
        <v>216</v>
      </c>
      <c r="C115" s="435"/>
      <c r="D115" s="210" t="str">
        <f>IFERROR(D113/(D114),"")</f>
        <v/>
      </c>
      <c r="E115" s="210" t="str">
        <f>IFERROR(E113/(E114),"")</f>
        <v/>
      </c>
      <c r="F115" s="210" t="str">
        <f>IFERROR(F113/(F114),"")</f>
        <v/>
      </c>
      <c r="G115" s="210" t="str">
        <f>IFERROR(G113/(G114),"")</f>
        <v/>
      </c>
      <c r="H115" s="211" t="str">
        <f>IFERROR(H113/(H114),"")</f>
        <v/>
      </c>
    </row>
    <row r="116" spans="1:11" ht="15" hidden="1" customHeight="1" x14ac:dyDescent="0.25">
      <c r="A116" s="100">
        <v>116</v>
      </c>
      <c r="B116"/>
      <c r="C116"/>
      <c r="D116"/>
      <c r="E116"/>
      <c r="F116"/>
      <c r="G116"/>
      <c r="H116"/>
      <c r="K116" s="98"/>
    </row>
    <row r="117" spans="1:11" ht="20.100000000000001" hidden="1" customHeight="1" x14ac:dyDescent="0.25">
      <c r="A117" s="100">
        <v>117</v>
      </c>
      <c r="B117" s="442"/>
      <c r="C117" s="443"/>
      <c r="D117" s="118">
        <v>2020</v>
      </c>
      <c r="E117" s="118">
        <v>2021</v>
      </c>
      <c r="F117" s="118">
        <v>2022</v>
      </c>
      <c r="G117" s="118">
        <v>2023</v>
      </c>
      <c r="H117" s="118">
        <v>2024</v>
      </c>
    </row>
    <row r="118" spans="1:11" ht="50.1" hidden="1" customHeight="1" x14ac:dyDescent="0.25">
      <c r="A118" s="100">
        <v>118</v>
      </c>
      <c r="B118" s="432" t="s">
        <v>215</v>
      </c>
      <c r="C118" s="433"/>
      <c r="D118" s="250"/>
      <c r="E118" s="250"/>
      <c r="F118" s="250"/>
      <c r="G118" s="244"/>
      <c r="H118" s="205"/>
    </row>
    <row r="119" spans="1:11" ht="35.1" hidden="1" customHeight="1" x14ac:dyDescent="0.25">
      <c r="A119" s="100">
        <v>119</v>
      </c>
      <c r="B119" s="432" t="s">
        <v>205</v>
      </c>
      <c r="C119" s="433"/>
      <c r="D119" s="250"/>
      <c r="E119" s="250"/>
      <c r="F119" s="250"/>
      <c r="G119" s="244"/>
      <c r="H119" s="205"/>
    </row>
    <row r="120" spans="1:11" ht="15" hidden="1" customHeight="1" x14ac:dyDescent="0.25">
      <c r="A120" s="100">
        <v>120</v>
      </c>
      <c r="B120" s="434" t="s">
        <v>216</v>
      </c>
      <c r="C120" s="435"/>
      <c r="D120" s="210" t="str">
        <f>IFERROR(D118/(D119),"")</f>
        <v/>
      </c>
      <c r="E120" s="210" t="str">
        <f>IFERROR(E118/E119,"")</f>
        <v/>
      </c>
      <c r="F120" s="210" t="str">
        <f>IFERROR(F118/F119,"")</f>
        <v/>
      </c>
      <c r="G120" s="210" t="str">
        <f>IFERROR(G118/G119,"")</f>
        <v/>
      </c>
      <c r="H120" s="289" t="str">
        <f>IFERROR(H118/H119,"")</f>
        <v/>
      </c>
    </row>
    <row r="121" spans="1:11" ht="15" hidden="1" customHeight="1" x14ac:dyDescent="0.25">
      <c r="A121" s="100">
        <v>121</v>
      </c>
      <c r="B121"/>
      <c r="C121"/>
      <c r="D121"/>
      <c r="E121"/>
      <c r="F121"/>
      <c r="G121"/>
      <c r="H121"/>
      <c r="K121" s="98"/>
    </row>
    <row r="122" spans="1:11" ht="20.100000000000001" hidden="1" customHeight="1" x14ac:dyDescent="0.25">
      <c r="A122" s="100">
        <v>122</v>
      </c>
      <c r="B122" s="442"/>
      <c r="C122" s="443"/>
      <c r="D122" s="118">
        <v>2020</v>
      </c>
      <c r="E122" s="118">
        <v>2021</v>
      </c>
      <c r="F122" s="118">
        <v>2022</v>
      </c>
      <c r="G122" s="118">
        <v>2023</v>
      </c>
      <c r="H122" s="118">
        <v>2024</v>
      </c>
    </row>
    <row r="123" spans="1:11" ht="50.1" hidden="1" customHeight="1" x14ac:dyDescent="0.25">
      <c r="A123" s="100">
        <v>123</v>
      </c>
      <c r="B123" s="432" t="s">
        <v>215</v>
      </c>
      <c r="C123" s="433"/>
      <c r="D123" s="250"/>
      <c r="E123" s="250"/>
      <c r="F123" s="250"/>
      <c r="G123" s="244"/>
      <c r="H123" s="205"/>
    </row>
    <row r="124" spans="1:11" ht="35.1" hidden="1" customHeight="1" x14ac:dyDescent="0.25">
      <c r="A124" s="100">
        <v>124</v>
      </c>
      <c r="B124" s="432" t="s">
        <v>205</v>
      </c>
      <c r="C124" s="433"/>
      <c r="D124" s="250"/>
      <c r="E124" s="250"/>
      <c r="F124" s="250"/>
      <c r="G124" s="244"/>
      <c r="H124" s="205"/>
    </row>
    <row r="125" spans="1:11" ht="15" hidden="1" customHeight="1" x14ac:dyDescent="0.25">
      <c r="A125" s="100">
        <v>125</v>
      </c>
      <c r="B125" s="434" t="s">
        <v>216</v>
      </c>
      <c r="C125" s="435"/>
      <c r="D125" s="210" t="str">
        <f>IFERROR(D123/(D124),"")</f>
        <v/>
      </c>
      <c r="E125" s="210" t="str">
        <f>IFERROR(E123/(E124),"")</f>
        <v/>
      </c>
      <c r="F125" s="210" t="str">
        <f>IFERROR(F123/(F124),"")</f>
        <v/>
      </c>
      <c r="G125" s="210" t="str">
        <f>IFERROR(G123/(G124),"")</f>
        <v/>
      </c>
      <c r="H125" s="211" t="str">
        <f>IFERROR(H123/(H124),"")</f>
        <v/>
      </c>
    </row>
    <row r="126" spans="1:11" ht="15" hidden="1" customHeight="1" x14ac:dyDescent="0.25">
      <c r="A126" s="100">
        <v>126</v>
      </c>
      <c r="B126"/>
      <c r="C126"/>
      <c r="D126"/>
      <c r="E126"/>
      <c r="F126"/>
      <c r="G126"/>
      <c r="H126"/>
      <c r="K126" s="98"/>
    </row>
    <row r="127" spans="1:11" ht="20.100000000000001" hidden="1" customHeight="1" x14ac:dyDescent="0.25">
      <c r="A127" s="100">
        <v>127</v>
      </c>
      <c r="B127" s="442"/>
      <c r="C127" s="443"/>
      <c r="D127" s="118">
        <v>2020</v>
      </c>
      <c r="E127" s="118">
        <v>2021</v>
      </c>
      <c r="F127" s="118">
        <v>2022</v>
      </c>
      <c r="G127" s="118">
        <v>2023</v>
      </c>
      <c r="H127" s="118">
        <v>2024</v>
      </c>
    </row>
    <row r="128" spans="1:11" ht="50.1" hidden="1" customHeight="1" x14ac:dyDescent="0.25">
      <c r="A128" s="100">
        <v>128</v>
      </c>
      <c r="B128" s="432" t="s">
        <v>215</v>
      </c>
      <c r="C128" s="433"/>
      <c r="D128" s="250"/>
      <c r="E128" s="250"/>
      <c r="F128" s="250"/>
      <c r="G128" s="244"/>
      <c r="H128" s="205"/>
    </row>
    <row r="129" spans="1:11" ht="35.1" hidden="1" customHeight="1" x14ac:dyDescent="0.25">
      <c r="A129" s="100">
        <v>129</v>
      </c>
      <c r="B129" s="432" t="s">
        <v>205</v>
      </c>
      <c r="C129" s="433"/>
      <c r="D129" s="250"/>
      <c r="E129" s="250"/>
      <c r="F129" s="250"/>
      <c r="G129" s="244"/>
      <c r="H129" s="205"/>
    </row>
    <row r="130" spans="1:11" ht="15" hidden="1" customHeight="1" x14ac:dyDescent="0.25">
      <c r="A130" s="100">
        <v>130</v>
      </c>
      <c r="B130" s="434" t="s">
        <v>216</v>
      </c>
      <c r="C130" s="435"/>
      <c r="D130" s="210" t="str">
        <f>IFERROR(D128/(D129),"")</f>
        <v/>
      </c>
      <c r="E130" s="210" t="str">
        <f>IFERROR(E128/(E129),"")</f>
        <v/>
      </c>
      <c r="F130" s="210" t="str">
        <f>IFERROR(F128/(F129),"")</f>
        <v/>
      </c>
      <c r="G130" s="210" t="str">
        <f>IFERROR(G128/(G129),"")</f>
        <v/>
      </c>
      <c r="H130" s="211" t="str">
        <f>IFERROR(H128/(H129),"")</f>
        <v/>
      </c>
    </row>
    <row r="131" spans="1:11" ht="15" hidden="1" customHeight="1" x14ac:dyDescent="0.25">
      <c r="A131" s="100">
        <v>131</v>
      </c>
      <c r="B131"/>
      <c r="C131"/>
      <c r="D131"/>
      <c r="E131"/>
      <c r="F131"/>
      <c r="G131"/>
      <c r="H131"/>
      <c r="K131" s="98"/>
    </row>
    <row r="132" spans="1:11" ht="20.100000000000001" hidden="1" customHeight="1" x14ac:dyDescent="0.25">
      <c r="A132" s="100">
        <v>132</v>
      </c>
      <c r="B132" s="442"/>
      <c r="C132" s="443"/>
      <c r="D132" s="118">
        <v>2020</v>
      </c>
      <c r="E132" s="118">
        <v>2021</v>
      </c>
      <c r="F132" s="118">
        <v>2022</v>
      </c>
      <c r="G132" s="118">
        <v>2023</v>
      </c>
      <c r="H132" s="118">
        <v>2024</v>
      </c>
    </row>
    <row r="133" spans="1:11" ht="50.1" hidden="1" customHeight="1" x14ac:dyDescent="0.25">
      <c r="A133" s="100">
        <v>133</v>
      </c>
      <c r="B133" s="432" t="s">
        <v>215</v>
      </c>
      <c r="C133" s="433"/>
      <c r="D133" s="250"/>
      <c r="E133" s="250"/>
      <c r="F133" s="250"/>
      <c r="G133" s="244"/>
      <c r="H133" s="205"/>
    </row>
    <row r="134" spans="1:11" ht="35.1" hidden="1" customHeight="1" x14ac:dyDescent="0.25">
      <c r="A134" s="100">
        <v>134</v>
      </c>
      <c r="B134" s="432" t="s">
        <v>205</v>
      </c>
      <c r="C134" s="433"/>
      <c r="D134" s="250"/>
      <c r="E134" s="250"/>
      <c r="F134" s="250"/>
      <c r="G134" s="244"/>
      <c r="H134" s="205"/>
    </row>
    <row r="135" spans="1:11" ht="15" hidden="1" customHeight="1" x14ac:dyDescent="0.25">
      <c r="A135" s="100">
        <v>135</v>
      </c>
      <c r="B135" s="434" t="s">
        <v>216</v>
      </c>
      <c r="C135" s="435"/>
      <c r="D135" s="210" t="str">
        <f>IFERROR(D133/(D134),"")</f>
        <v/>
      </c>
      <c r="E135" s="210" t="str">
        <f>IFERROR(E133/(E134),"")</f>
        <v/>
      </c>
      <c r="F135" s="210" t="str">
        <f>IFERROR(F133/(F134),"")</f>
        <v/>
      </c>
      <c r="G135" s="210" t="str">
        <f>IFERROR(G133/(G134),"")</f>
        <v/>
      </c>
      <c r="H135" s="211" t="str">
        <f>IFERROR(H133/(H134),"")</f>
        <v/>
      </c>
    </row>
    <row r="136" spans="1:11" ht="15" hidden="1" customHeight="1" x14ac:dyDescent="0.25">
      <c r="A136" s="100">
        <v>136</v>
      </c>
      <c r="B136"/>
      <c r="C136"/>
      <c r="D136"/>
      <c r="E136"/>
      <c r="F136"/>
      <c r="G136"/>
      <c r="H136"/>
      <c r="K136" s="98"/>
    </row>
    <row r="137" spans="1:11" ht="20.100000000000001" hidden="1" customHeight="1" x14ac:dyDescent="0.25">
      <c r="A137" s="100">
        <v>137</v>
      </c>
      <c r="B137" s="442"/>
      <c r="C137" s="443"/>
      <c r="D137" s="118">
        <v>2020</v>
      </c>
      <c r="E137" s="118">
        <v>2021</v>
      </c>
      <c r="F137" s="118">
        <v>2022</v>
      </c>
      <c r="G137" s="118">
        <v>2023</v>
      </c>
      <c r="H137" s="118">
        <v>2024</v>
      </c>
    </row>
    <row r="138" spans="1:11" ht="50.1" hidden="1" customHeight="1" x14ac:dyDescent="0.25">
      <c r="A138" s="100">
        <v>138</v>
      </c>
      <c r="B138" s="432" t="s">
        <v>215</v>
      </c>
      <c r="C138" s="433"/>
      <c r="D138" s="250"/>
      <c r="E138" s="250"/>
      <c r="F138" s="250"/>
      <c r="G138" s="244"/>
      <c r="H138" s="205"/>
    </row>
    <row r="139" spans="1:11" ht="35.1" hidden="1" customHeight="1" x14ac:dyDescent="0.25">
      <c r="A139" s="100">
        <v>139</v>
      </c>
      <c r="B139" s="432" t="s">
        <v>205</v>
      </c>
      <c r="C139" s="433"/>
      <c r="D139" s="250"/>
      <c r="E139" s="250"/>
      <c r="F139" s="250"/>
      <c r="G139" s="244"/>
      <c r="H139" s="205"/>
    </row>
    <row r="140" spans="1:11" ht="15" hidden="1" customHeight="1" x14ac:dyDescent="0.25">
      <c r="A140" s="100">
        <v>140</v>
      </c>
      <c r="B140" s="434" t="s">
        <v>216</v>
      </c>
      <c r="C140" s="435"/>
      <c r="D140" s="210" t="str">
        <f>IFERROR(D138/(D139),"")</f>
        <v/>
      </c>
      <c r="E140" s="210" t="str">
        <f>IFERROR(E138/(E139),"")</f>
        <v/>
      </c>
      <c r="F140" s="210" t="str">
        <f>IFERROR(F138/(F139),"")</f>
        <v/>
      </c>
      <c r="G140" s="210" t="str">
        <f>IFERROR(G138/(G139),"")</f>
        <v/>
      </c>
      <c r="H140" s="211" t="str">
        <f>IFERROR(H138/(H139),"")</f>
        <v/>
      </c>
    </row>
    <row r="141" spans="1:11" ht="15" hidden="1" customHeight="1" x14ac:dyDescent="0.25">
      <c r="A141" s="100">
        <v>141</v>
      </c>
      <c r="B141"/>
      <c r="C141"/>
      <c r="D141"/>
      <c r="E141"/>
      <c r="F141"/>
      <c r="G141"/>
      <c r="H141"/>
      <c r="K141" s="98"/>
    </row>
    <row r="142" spans="1:11" ht="20.100000000000001" hidden="1" customHeight="1" x14ac:dyDescent="0.25">
      <c r="A142" s="100">
        <v>142</v>
      </c>
      <c r="B142" s="442"/>
      <c r="C142" s="443"/>
      <c r="D142" s="118">
        <v>2020</v>
      </c>
      <c r="E142" s="118">
        <v>2021</v>
      </c>
      <c r="F142" s="118">
        <v>2022</v>
      </c>
      <c r="G142" s="118">
        <v>2023</v>
      </c>
      <c r="H142" s="118">
        <v>2024</v>
      </c>
    </row>
    <row r="143" spans="1:11" ht="50.1" hidden="1" customHeight="1" x14ac:dyDescent="0.25">
      <c r="A143" s="100">
        <v>143</v>
      </c>
      <c r="B143" s="432" t="s">
        <v>215</v>
      </c>
      <c r="C143" s="433"/>
      <c r="D143" s="250"/>
      <c r="E143" s="250"/>
      <c r="F143" s="250"/>
      <c r="G143" s="244"/>
      <c r="H143" s="205"/>
    </row>
    <row r="144" spans="1:11" ht="35.1" hidden="1" customHeight="1" x14ac:dyDescent="0.25">
      <c r="A144" s="100">
        <v>144</v>
      </c>
      <c r="B144" s="432" t="s">
        <v>205</v>
      </c>
      <c r="C144" s="433"/>
      <c r="D144" s="250"/>
      <c r="E144" s="250"/>
      <c r="F144" s="250"/>
      <c r="G144" s="244"/>
      <c r="H144" s="205"/>
    </row>
    <row r="145" spans="1:11" ht="15" hidden="1" customHeight="1" x14ac:dyDescent="0.25">
      <c r="A145" s="100">
        <v>145</v>
      </c>
      <c r="B145" s="434" t="s">
        <v>216</v>
      </c>
      <c r="C145" s="435"/>
      <c r="D145" s="210" t="str">
        <f>IFERROR(D143/(D144),"")</f>
        <v/>
      </c>
      <c r="E145" s="210" t="str">
        <f>IFERROR(E143/(E144),"")</f>
        <v/>
      </c>
      <c r="F145" s="210" t="str">
        <f>IFERROR(F143/(F144),"")</f>
        <v/>
      </c>
      <c r="G145" s="210" t="str">
        <f>IFERROR(G143/(G144),"")</f>
        <v/>
      </c>
      <c r="H145" s="211" t="str">
        <f>IFERROR(H143/(H144),"")</f>
        <v/>
      </c>
    </row>
    <row r="146" spans="1:11" ht="15" hidden="1" customHeight="1" x14ac:dyDescent="0.25">
      <c r="A146" s="100">
        <v>146</v>
      </c>
      <c r="B146"/>
      <c r="C146"/>
      <c r="D146"/>
      <c r="E146"/>
      <c r="F146"/>
      <c r="G146"/>
      <c r="H146"/>
      <c r="K146" s="98"/>
    </row>
    <row r="147" spans="1:11" ht="20.100000000000001" hidden="1" customHeight="1" x14ac:dyDescent="0.25">
      <c r="A147" s="100">
        <v>147</v>
      </c>
      <c r="B147" s="442"/>
      <c r="C147" s="443"/>
      <c r="D147" s="118">
        <v>2020</v>
      </c>
      <c r="E147" s="118">
        <v>2021</v>
      </c>
      <c r="F147" s="118">
        <v>2022</v>
      </c>
      <c r="G147" s="118">
        <v>2023</v>
      </c>
      <c r="H147" s="118">
        <v>2024</v>
      </c>
    </row>
    <row r="148" spans="1:11" ht="50.1" hidden="1" customHeight="1" x14ac:dyDescent="0.25">
      <c r="A148" s="100">
        <v>148</v>
      </c>
      <c r="B148" s="432" t="s">
        <v>215</v>
      </c>
      <c r="C148" s="433"/>
      <c r="D148" s="250"/>
      <c r="E148" s="250"/>
      <c r="F148" s="250"/>
      <c r="G148" s="244"/>
      <c r="H148" s="205"/>
    </row>
    <row r="149" spans="1:11" ht="35.1" hidden="1" customHeight="1" x14ac:dyDescent="0.25">
      <c r="A149" s="100">
        <v>149</v>
      </c>
      <c r="B149" s="432" t="s">
        <v>205</v>
      </c>
      <c r="C149" s="433"/>
      <c r="D149" s="250"/>
      <c r="E149" s="250"/>
      <c r="F149" s="250"/>
      <c r="G149" s="244"/>
      <c r="H149" s="205"/>
    </row>
    <row r="150" spans="1:11" ht="15" hidden="1" customHeight="1" x14ac:dyDescent="0.25">
      <c r="A150" s="100">
        <v>150</v>
      </c>
      <c r="B150" s="434" t="s">
        <v>216</v>
      </c>
      <c r="C150" s="435"/>
      <c r="D150" s="210" t="str">
        <f>IFERROR(D148/(D149),"")</f>
        <v/>
      </c>
      <c r="E150" s="210" t="str">
        <f>IFERROR(E148/(E149),"")</f>
        <v/>
      </c>
      <c r="F150" s="210" t="str">
        <f>IFERROR(F148/(F149),"")</f>
        <v/>
      </c>
      <c r="G150" s="210" t="str">
        <f>IFERROR(G148/(G149),"")</f>
        <v/>
      </c>
      <c r="H150" s="211" t="str">
        <f>IFERROR(H148/(H149),"")</f>
        <v/>
      </c>
    </row>
    <row r="151" spans="1:11" ht="15" hidden="1" customHeight="1" x14ac:dyDescent="0.25">
      <c r="A151" s="100">
        <v>151</v>
      </c>
      <c r="B151"/>
      <c r="C151"/>
      <c r="D151"/>
      <c r="E151"/>
      <c r="F151"/>
      <c r="G151"/>
      <c r="H151"/>
      <c r="K151" s="98"/>
    </row>
    <row r="152" spans="1:11" ht="20.100000000000001" hidden="1" customHeight="1" x14ac:dyDescent="0.25">
      <c r="A152" s="100">
        <v>152</v>
      </c>
      <c r="B152" s="442"/>
      <c r="C152" s="443"/>
      <c r="D152" s="118">
        <v>2020</v>
      </c>
      <c r="E152" s="118">
        <v>2021</v>
      </c>
      <c r="F152" s="118">
        <v>2022</v>
      </c>
      <c r="G152" s="118">
        <v>2023</v>
      </c>
      <c r="H152" s="118">
        <v>2024</v>
      </c>
    </row>
    <row r="153" spans="1:11" ht="50.1" hidden="1" customHeight="1" x14ac:dyDescent="0.25">
      <c r="A153" s="100">
        <v>153</v>
      </c>
      <c r="B153" s="432" t="s">
        <v>215</v>
      </c>
      <c r="C153" s="433"/>
      <c r="D153" s="250"/>
      <c r="E153" s="250"/>
      <c r="F153" s="250"/>
      <c r="G153" s="244"/>
      <c r="H153" s="205"/>
    </row>
    <row r="154" spans="1:11" ht="35.1" hidden="1" customHeight="1" x14ac:dyDescent="0.25">
      <c r="A154" s="100">
        <v>154</v>
      </c>
      <c r="B154" s="432" t="s">
        <v>205</v>
      </c>
      <c r="C154" s="433"/>
      <c r="D154" s="250"/>
      <c r="E154" s="250"/>
      <c r="F154" s="250"/>
      <c r="G154" s="244"/>
      <c r="H154" s="205"/>
    </row>
    <row r="155" spans="1:11" ht="15" hidden="1" customHeight="1" x14ac:dyDescent="0.25">
      <c r="A155" s="100">
        <v>155</v>
      </c>
      <c r="B155" s="434" t="s">
        <v>216</v>
      </c>
      <c r="C155" s="435"/>
      <c r="D155" s="210" t="str">
        <f>IFERROR(D153/(D154),"")</f>
        <v/>
      </c>
      <c r="E155" s="210" t="str">
        <f>IFERROR(E153/(E154),"")</f>
        <v/>
      </c>
      <c r="F155" s="210" t="str">
        <f>IFERROR(F153/(F154),"")</f>
        <v/>
      </c>
      <c r="G155" s="210" t="str">
        <f>IFERROR(G153/(G154),"")</f>
        <v/>
      </c>
      <c r="H155" s="211" t="str">
        <f>IFERROR(H153/(H154),"")</f>
        <v/>
      </c>
    </row>
    <row r="156" spans="1:11" ht="15" hidden="1" customHeight="1" x14ac:dyDescent="0.25">
      <c r="A156" s="100">
        <v>156</v>
      </c>
      <c r="B156"/>
      <c r="C156"/>
      <c r="D156"/>
      <c r="E156"/>
      <c r="F156"/>
      <c r="G156"/>
      <c r="H156"/>
      <c r="K156" s="98"/>
    </row>
    <row r="157" spans="1:11" ht="20.100000000000001" hidden="1" customHeight="1" x14ac:dyDescent="0.25">
      <c r="A157" s="100">
        <v>157</v>
      </c>
      <c r="B157" s="442"/>
      <c r="C157" s="443"/>
      <c r="D157" s="118">
        <v>2020</v>
      </c>
      <c r="E157" s="118">
        <v>2021</v>
      </c>
      <c r="F157" s="118">
        <v>2022</v>
      </c>
      <c r="G157" s="118">
        <v>2023</v>
      </c>
      <c r="H157" s="118">
        <v>2024</v>
      </c>
    </row>
    <row r="158" spans="1:11" ht="50.1" hidden="1" customHeight="1" x14ac:dyDescent="0.25">
      <c r="A158" s="100">
        <v>158</v>
      </c>
      <c r="B158" s="432" t="s">
        <v>215</v>
      </c>
      <c r="C158" s="433"/>
      <c r="D158" s="250"/>
      <c r="E158" s="250"/>
      <c r="F158" s="250"/>
      <c r="G158" s="244"/>
      <c r="H158" s="205"/>
    </row>
    <row r="159" spans="1:11" ht="35.1" hidden="1" customHeight="1" x14ac:dyDescent="0.25">
      <c r="A159" s="100">
        <v>159</v>
      </c>
      <c r="B159" s="432" t="s">
        <v>205</v>
      </c>
      <c r="C159" s="433"/>
      <c r="D159" s="250"/>
      <c r="E159" s="250"/>
      <c r="F159" s="250"/>
      <c r="G159" s="244"/>
      <c r="H159" s="205"/>
    </row>
    <row r="160" spans="1:11" ht="15" hidden="1" customHeight="1" x14ac:dyDescent="0.25">
      <c r="A160" s="100">
        <v>160</v>
      </c>
      <c r="B160" s="434" t="s">
        <v>216</v>
      </c>
      <c r="C160" s="435"/>
      <c r="D160" s="210" t="str">
        <f>IFERROR(D158/(D159),"")</f>
        <v/>
      </c>
      <c r="E160" s="210" t="str">
        <f>IFERROR(E158/(E159),"")</f>
        <v/>
      </c>
      <c r="F160" s="210" t="str">
        <f>IFERROR(F158/(F159),"")</f>
        <v/>
      </c>
      <c r="G160" s="210" t="str">
        <f>IFERROR(G158/(G159),"")</f>
        <v/>
      </c>
      <c r="H160" s="211" t="str">
        <f>IFERROR(H158/(H159),"")</f>
        <v/>
      </c>
    </row>
    <row r="161" spans="1:11" ht="15" hidden="1" customHeight="1" x14ac:dyDescent="0.25">
      <c r="A161" s="100">
        <v>161</v>
      </c>
      <c r="B161"/>
      <c r="C161"/>
      <c r="D161"/>
      <c r="E161"/>
      <c r="F161"/>
      <c r="G161"/>
      <c r="H161"/>
      <c r="K161" s="98"/>
    </row>
    <row r="162" spans="1:11" ht="20.100000000000001" hidden="1" customHeight="1" x14ac:dyDescent="0.25">
      <c r="A162" s="100">
        <v>162</v>
      </c>
      <c r="B162" s="442"/>
      <c r="C162" s="443"/>
      <c r="D162" s="118">
        <v>2020</v>
      </c>
      <c r="E162" s="118">
        <v>2021</v>
      </c>
      <c r="F162" s="118">
        <v>2022</v>
      </c>
      <c r="G162" s="118">
        <v>2023</v>
      </c>
      <c r="H162" s="118">
        <v>2024</v>
      </c>
    </row>
    <row r="163" spans="1:11" ht="50.1" hidden="1" customHeight="1" x14ac:dyDescent="0.25">
      <c r="A163" s="100">
        <v>163</v>
      </c>
      <c r="B163" s="432" t="s">
        <v>215</v>
      </c>
      <c r="C163" s="433"/>
      <c r="D163" s="250"/>
      <c r="E163" s="250"/>
      <c r="F163" s="250"/>
      <c r="G163" s="244"/>
      <c r="H163" s="205"/>
    </row>
    <row r="164" spans="1:11" ht="35.1" hidden="1" customHeight="1" x14ac:dyDescent="0.25">
      <c r="A164" s="100">
        <v>164</v>
      </c>
      <c r="B164" s="432" t="s">
        <v>205</v>
      </c>
      <c r="C164" s="433"/>
      <c r="D164" s="250"/>
      <c r="E164" s="250"/>
      <c r="F164" s="250"/>
      <c r="G164" s="244"/>
      <c r="H164" s="205"/>
    </row>
    <row r="165" spans="1:11" ht="15" hidden="1" customHeight="1" x14ac:dyDescent="0.25">
      <c r="A165" s="100">
        <v>165</v>
      </c>
      <c r="B165" s="434" t="s">
        <v>216</v>
      </c>
      <c r="C165" s="435"/>
      <c r="D165" s="210" t="str">
        <f>IFERROR(D163/(D164),"")</f>
        <v/>
      </c>
      <c r="E165" s="210" t="str">
        <f>IFERROR(E163/(E164),"")</f>
        <v/>
      </c>
      <c r="F165" s="210" t="str">
        <f>IFERROR(F163/(F164),"")</f>
        <v/>
      </c>
      <c r="G165" s="210" t="str">
        <f>IFERROR(G163/(G164),"")</f>
        <v/>
      </c>
      <c r="H165" s="211" t="str">
        <f>IFERROR(H163/(H164),"")</f>
        <v/>
      </c>
    </row>
    <row r="166" spans="1:11" ht="15" hidden="1" customHeight="1" x14ac:dyDescent="0.25">
      <c r="A166" s="100">
        <v>166</v>
      </c>
      <c r="B166"/>
      <c r="C166"/>
      <c r="D166"/>
      <c r="E166"/>
      <c r="F166"/>
      <c r="G166"/>
      <c r="H166"/>
      <c r="K166" s="98"/>
    </row>
    <row r="167" spans="1:11" ht="20.100000000000001" hidden="1" customHeight="1" x14ac:dyDescent="0.25">
      <c r="A167" s="100">
        <v>167</v>
      </c>
      <c r="B167" s="442"/>
      <c r="C167" s="443"/>
      <c r="D167" s="118">
        <v>2020</v>
      </c>
      <c r="E167" s="118">
        <v>2021</v>
      </c>
      <c r="F167" s="118">
        <v>2022</v>
      </c>
      <c r="G167" s="118">
        <v>2023</v>
      </c>
      <c r="H167" s="118">
        <v>2024</v>
      </c>
    </row>
    <row r="168" spans="1:11" ht="50.1" hidden="1" customHeight="1" x14ac:dyDescent="0.25">
      <c r="A168" s="100">
        <v>168</v>
      </c>
      <c r="B168" s="432" t="s">
        <v>215</v>
      </c>
      <c r="C168" s="433"/>
      <c r="D168" s="250"/>
      <c r="E168" s="250"/>
      <c r="F168" s="250"/>
      <c r="G168" s="244"/>
      <c r="H168" s="205"/>
    </row>
    <row r="169" spans="1:11" ht="35.1" hidden="1" customHeight="1" x14ac:dyDescent="0.25">
      <c r="A169" s="100">
        <v>169</v>
      </c>
      <c r="B169" s="432" t="s">
        <v>205</v>
      </c>
      <c r="C169" s="433"/>
      <c r="D169" s="250"/>
      <c r="E169" s="250"/>
      <c r="F169" s="250"/>
      <c r="G169" s="244"/>
      <c r="H169" s="205"/>
    </row>
    <row r="170" spans="1:11" ht="15" hidden="1" customHeight="1" x14ac:dyDescent="0.25">
      <c r="A170" s="100">
        <v>170</v>
      </c>
      <c r="B170" s="434" t="s">
        <v>216</v>
      </c>
      <c r="C170" s="435"/>
      <c r="D170" s="210" t="str">
        <f>IFERROR(D168/(D169),"")</f>
        <v/>
      </c>
      <c r="E170" s="210" t="str">
        <f>IFERROR(E168/(E169),"")</f>
        <v/>
      </c>
      <c r="F170" s="210" t="str">
        <f>IFERROR(F168/(F169),"")</f>
        <v/>
      </c>
      <c r="G170" s="210" t="str">
        <f>IFERROR(G168/(G169),"")</f>
        <v/>
      </c>
      <c r="H170" s="211" t="str">
        <f>IFERROR(H168/(H169),"")</f>
        <v/>
      </c>
    </row>
    <row r="171" spans="1:11" ht="15" hidden="1" customHeight="1" x14ac:dyDescent="0.25">
      <c r="A171" s="100">
        <v>171</v>
      </c>
      <c r="B171"/>
      <c r="C171"/>
      <c r="D171"/>
      <c r="E171"/>
      <c r="F171"/>
      <c r="G171"/>
      <c r="H171"/>
      <c r="K171" s="98"/>
    </row>
    <row r="172" spans="1:11" ht="20.100000000000001" hidden="1" customHeight="1" x14ac:dyDescent="0.25">
      <c r="A172" s="100">
        <v>172</v>
      </c>
      <c r="B172" s="442"/>
      <c r="C172" s="443"/>
      <c r="D172" s="118">
        <v>2020</v>
      </c>
      <c r="E172" s="118">
        <v>2021</v>
      </c>
      <c r="F172" s="118">
        <v>2022</v>
      </c>
      <c r="G172" s="118">
        <v>2023</v>
      </c>
      <c r="H172" s="118">
        <v>2024</v>
      </c>
    </row>
    <row r="173" spans="1:11" ht="50.1" hidden="1" customHeight="1" x14ac:dyDescent="0.25">
      <c r="A173" s="100">
        <v>173</v>
      </c>
      <c r="B173" s="432" t="s">
        <v>215</v>
      </c>
      <c r="C173" s="433"/>
      <c r="D173" s="250"/>
      <c r="E173" s="250"/>
      <c r="F173" s="250"/>
      <c r="G173" s="244"/>
      <c r="H173" s="205"/>
    </row>
    <row r="174" spans="1:11" ht="35.1" hidden="1" customHeight="1" x14ac:dyDescent="0.25">
      <c r="A174" s="100">
        <v>174</v>
      </c>
      <c r="B174" s="432" t="s">
        <v>205</v>
      </c>
      <c r="C174" s="433"/>
      <c r="D174" s="250"/>
      <c r="E174" s="250"/>
      <c r="F174" s="250"/>
      <c r="G174" s="244"/>
      <c r="H174" s="205"/>
    </row>
    <row r="175" spans="1:11" ht="15" hidden="1" customHeight="1" x14ac:dyDescent="0.25">
      <c r="A175" s="100">
        <v>175</v>
      </c>
      <c r="B175" s="434" t="s">
        <v>216</v>
      </c>
      <c r="C175" s="435"/>
      <c r="D175" s="210" t="str">
        <f>IFERROR(D173/(D174),"")</f>
        <v/>
      </c>
      <c r="E175" s="210" t="str">
        <f>IFERROR(E173/(E174),"")</f>
        <v/>
      </c>
      <c r="F175" s="210" t="str">
        <f>IFERROR(F173/(F174),"")</f>
        <v/>
      </c>
      <c r="G175" s="210" t="str">
        <f>IFERROR(G173/(G174),"")</f>
        <v/>
      </c>
      <c r="H175" s="211" t="str">
        <f>IFERROR(H173/(H174),"")</f>
        <v/>
      </c>
    </row>
    <row r="176" spans="1:11" ht="15" hidden="1" customHeight="1" x14ac:dyDescent="0.25">
      <c r="A176" s="100">
        <v>176</v>
      </c>
      <c r="B176"/>
      <c r="C176"/>
      <c r="D176"/>
      <c r="E176"/>
      <c r="F176"/>
      <c r="G176"/>
      <c r="H176"/>
      <c r="K176" s="98"/>
    </row>
    <row r="177" spans="1:11" ht="20.100000000000001" hidden="1" customHeight="1" x14ac:dyDescent="0.25">
      <c r="A177" s="100">
        <v>177</v>
      </c>
      <c r="B177" s="442"/>
      <c r="C177" s="443"/>
      <c r="D177" s="118">
        <v>2020</v>
      </c>
      <c r="E177" s="118">
        <v>2021</v>
      </c>
      <c r="F177" s="118">
        <v>2022</v>
      </c>
      <c r="G177" s="118">
        <v>2023</v>
      </c>
      <c r="H177" s="118">
        <v>2024</v>
      </c>
    </row>
    <row r="178" spans="1:11" ht="50.1" hidden="1" customHeight="1" x14ac:dyDescent="0.25">
      <c r="A178" s="100">
        <v>178</v>
      </c>
      <c r="B178" s="432" t="s">
        <v>215</v>
      </c>
      <c r="C178" s="433"/>
      <c r="D178" s="250"/>
      <c r="E178" s="250"/>
      <c r="F178" s="250"/>
      <c r="G178" s="244"/>
      <c r="H178" s="205"/>
    </row>
    <row r="179" spans="1:11" ht="35.1" hidden="1" customHeight="1" x14ac:dyDescent="0.25">
      <c r="A179" s="100">
        <v>179</v>
      </c>
      <c r="B179" s="432" t="s">
        <v>205</v>
      </c>
      <c r="C179" s="433"/>
      <c r="D179" s="250"/>
      <c r="E179" s="250"/>
      <c r="F179" s="250"/>
      <c r="G179" s="244"/>
      <c r="H179" s="205"/>
    </row>
    <row r="180" spans="1:11" ht="15" hidden="1" customHeight="1" x14ac:dyDescent="0.25">
      <c r="A180" s="100">
        <v>180</v>
      </c>
      <c r="B180" s="434" t="s">
        <v>216</v>
      </c>
      <c r="C180" s="435"/>
      <c r="D180" s="210" t="str">
        <f>IFERROR(D178/(D179),"")</f>
        <v/>
      </c>
      <c r="E180" s="210" t="str">
        <f>IFERROR(E178/(E179),"")</f>
        <v/>
      </c>
      <c r="F180" s="210" t="str">
        <f>IFERROR(F178/(F179),"")</f>
        <v/>
      </c>
      <c r="G180" s="210" t="str">
        <f>IFERROR(G178/(G179),"")</f>
        <v/>
      </c>
      <c r="H180" s="211" t="str">
        <f>IFERROR(H178/(H179),"")</f>
        <v/>
      </c>
    </row>
    <row r="181" spans="1:11" ht="15" hidden="1" customHeight="1" x14ac:dyDescent="0.25">
      <c r="A181" s="100">
        <v>181</v>
      </c>
      <c r="B181"/>
      <c r="C181"/>
      <c r="D181"/>
      <c r="E181"/>
      <c r="F181"/>
      <c r="G181"/>
      <c r="H181"/>
      <c r="K181" s="98"/>
    </row>
    <row r="182" spans="1:11" ht="20.100000000000001" hidden="1" customHeight="1" x14ac:dyDescent="0.25">
      <c r="A182" s="100">
        <v>182</v>
      </c>
      <c r="B182" s="442"/>
      <c r="C182" s="443"/>
      <c r="D182" s="118">
        <v>2020</v>
      </c>
      <c r="E182" s="118">
        <v>2021</v>
      </c>
      <c r="F182" s="118">
        <v>2022</v>
      </c>
      <c r="G182" s="118">
        <v>2023</v>
      </c>
      <c r="H182" s="118">
        <v>2024</v>
      </c>
    </row>
    <row r="183" spans="1:11" ht="50.1" hidden="1" customHeight="1" x14ac:dyDescent="0.25">
      <c r="A183" s="100">
        <v>183</v>
      </c>
      <c r="B183" s="432" t="s">
        <v>215</v>
      </c>
      <c r="C183" s="433"/>
      <c r="D183" s="250"/>
      <c r="E183" s="250"/>
      <c r="F183" s="250"/>
      <c r="G183" s="244"/>
      <c r="H183" s="205"/>
    </row>
    <row r="184" spans="1:11" ht="35.1" hidden="1" customHeight="1" x14ac:dyDescent="0.25">
      <c r="A184" s="100">
        <v>184</v>
      </c>
      <c r="B184" s="432" t="s">
        <v>205</v>
      </c>
      <c r="C184" s="433"/>
      <c r="D184" s="250"/>
      <c r="E184" s="250"/>
      <c r="F184" s="250"/>
      <c r="G184" s="244"/>
      <c r="H184" s="205"/>
    </row>
    <row r="185" spans="1:11" ht="15" hidden="1" customHeight="1" x14ac:dyDescent="0.25">
      <c r="A185" s="100">
        <v>185</v>
      </c>
      <c r="B185" s="434" t="s">
        <v>216</v>
      </c>
      <c r="C185" s="435"/>
      <c r="D185" s="210" t="str">
        <f>IFERROR(D183/(D184),"")</f>
        <v/>
      </c>
      <c r="E185" s="210" t="str">
        <f>IFERROR(E183/(E184),"")</f>
        <v/>
      </c>
      <c r="F185" s="210" t="str">
        <f>IFERROR(F183/(F184),"")</f>
        <v/>
      </c>
      <c r="G185" s="210" t="str">
        <f>IFERROR(G183/(G184),"")</f>
        <v/>
      </c>
      <c r="H185" s="211" t="str">
        <f>IFERROR(H183/(H184),"")</f>
        <v/>
      </c>
    </row>
    <row r="186" spans="1:11" ht="15" hidden="1" customHeight="1" x14ac:dyDescent="0.25">
      <c r="A186" s="100">
        <v>186</v>
      </c>
      <c r="B186"/>
      <c r="C186"/>
      <c r="D186"/>
      <c r="E186"/>
      <c r="F186"/>
      <c r="G186"/>
      <c r="H186"/>
      <c r="K186" s="98"/>
    </row>
    <row r="187" spans="1:11" ht="20.100000000000001" hidden="1" customHeight="1" x14ac:dyDescent="0.25">
      <c r="A187" s="100">
        <v>187</v>
      </c>
      <c r="B187" s="442"/>
      <c r="C187" s="443"/>
      <c r="D187" s="118">
        <v>2020</v>
      </c>
      <c r="E187" s="118">
        <v>2021</v>
      </c>
      <c r="F187" s="118">
        <v>2022</v>
      </c>
      <c r="G187" s="118">
        <v>2023</v>
      </c>
      <c r="H187" s="118">
        <v>2024</v>
      </c>
    </row>
    <row r="188" spans="1:11" ht="50.1" hidden="1" customHeight="1" x14ac:dyDescent="0.25">
      <c r="A188" s="100">
        <v>188</v>
      </c>
      <c r="B188" s="432" t="s">
        <v>215</v>
      </c>
      <c r="C188" s="433"/>
      <c r="D188" s="250"/>
      <c r="E188" s="250"/>
      <c r="F188" s="250"/>
      <c r="G188" s="244"/>
      <c r="H188" s="205"/>
    </row>
    <row r="189" spans="1:11" ht="35.1" hidden="1" customHeight="1" x14ac:dyDescent="0.25">
      <c r="A189" s="100">
        <v>189</v>
      </c>
      <c r="B189" s="432" t="s">
        <v>205</v>
      </c>
      <c r="C189" s="433"/>
      <c r="D189" s="250"/>
      <c r="E189" s="250"/>
      <c r="F189" s="250"/>
      <c r="G189" s="244"/>
      <c r="H189" s="205"/>
    </row>
    <row r="190" spans="1:11" ht="15" hidden="1" customHeight="1" x14ac:dyDescent="0.25">
      <c r="A190" s="100">
        <v>190</v>
      </c>
      <c r="B190" s="434" t="s">
        <v>216</v>
      </c>
      <c r="C190" s="435"/>
      <c r="D190" s="210" t="str">
        <f>IFERROR(D188/(D189),"")</f>
        <v/>
      </c>
      <c r="E190" s="210" t="str">
        <f>IFERROR(E188/(E189),"")</f>
        <v/>
      </c>
      <c r="F190" s="210" t="str">
        <f>IFERROR(F188/(F189),"")</f>
        <v/>
      </c>
      <c r="G190" s="210" t="str">
        <f>IFERROR(G188/(G189),"")</f>
        <v/>
      </c>
      <c r="H190" s="211" t="str">
        <f>IFERROR(H188/(H189),"")</f>
        <v/>
      </c>
    </row>
    <row r="191" spans="1:11" ht="15" hidden="1" customHeight="1" x14ac:dyDescent="0.25">
      <c r="A191" s="100">
        <v>191</v>
      </c>
      <c r="B191"/>
      <c r="C191"/>
      <c r="D191"/>
      <c r="E191"/>
      <c r="F191"/>
      <c r="G191"/>
      <c r="H191"/>
      <c r="K191" s="98"/>
    </row>
    <row r="192" spans="1:11" ht="20.100000000000001" hidden="1" customHeight="1" x14ac:dyDescent="0.25">
      <c r="A192" s="100">
        <v>192</v>
      </c>
      <c r="B192" s="442"/>
      <c r="C192" s="443"/>
      <c r="D192" s="118">
        <v>2020</v>
      </c>
      <c r="E192" s="118">
        <v>2021</v>
      </c>
      <c r="F192" s="118">
        <v>2022</v>
      </c>
      <c r="G192" s="118">
        <v>2023</v>
      </c>
      <c r="H192" s="118">
        <v>2024</v>
      </c>
    </row>
    <row r="193" spans="1:11" ht="50.1" hidden="1" customHeight="1" x14ac:dyDescent="0.25">
      <c r="A193" s="100">
        <v>193</v>
      </c>
      <c r="B193" s="432" t="s">
        <v>215</v>
      </c>
      <c r="C193" s="433"/>
      <c r="D193" s="250"/>
      <c r="E193" s="250"/>
      <c r="F193" s="250"/>
      <c r="G193" s="244"/>
      <c r="H193" s="205"/>
    </row>
    <row r="194" spans="1:11" ht="35.1" hidden="1" customHeight="1" x14ac:dyDescent="0.25">
      <c r="A194" s="100">
        <v>194</v>
      </c>
      <c r="B194" s="432" t="s">
        <v>205</v>
      </c>
      <c r="C194" s="433"/>
      <c r="D194" s="250"/>
      <c r="E194" s="250"/>
      <c r="F194" s="250"/>
      <c r="G194" s="244"/>
      <c r="H194" s="205"/>
    </row>
    <row r="195" spans="1:11" ht="15" hidden="1" customHeight="1" x14ac:dyDescent="0.25">
      <c r="A195" s="100">
        <v>195</v>
      </c>
      <c r="B195" s="434" t="s">
        <v>216</v>
      </c>
      <c r="C195" s="435"/>
      <c r="D195" s="210" t="str">
        <f>IFERROR(D193/(D194),"")</f>
        <v/>
      </c>
      <c r="E195" s="210" t="str">
        <f>IFERROR(E193/(E194),"")</f>
        <v/>
      </c>
      <c r="F195" s="210" t="str">
        <f>IFERROR(F193/(F194),"")</f>
        <v/>
      </c>
      <c r="G195" s="210" t="str">
        <f>IFERROR(G193/(G194),"")</f>
        <v/>
      </c>
      <c r="H195" s="211" t="str">
        <f>IFERROR(H193/(H194),"")</f>
        <v/>
      </c>
    </row>
    <row r="196" spans="1:11" ht="15" hidden="1" customHeight="1" x14ac:dyDescent="0.25">
      <c r="A196" s="100">
        <v>196</v>
      </c>
      <c r="B196"/>
      <c r="C196"/>
      <c r="D196"/>
      <c r="E196"/>
      <c r="F196"/>
      <c r="G196"/>
      <c r="H196"/>
      <c r="K196" s="98"/>
    </row>
    <row r="197" spans="1:11" ht="20.100000000000001" hidden="1" customHeight="1" x14ac:dyDescent="0.25">
      <c r="A197" s="100">
        <v>197</v>
      </c>
      <c r="B197" s="442"/>
      <c r="C197" s="443"/>
      <c r="D197" s="118">
        <v>2020</v>
      </c>
      <c r="E197" s="118">
        <v>2021</v>
      </c>
      <c r="F197" s="118">
        <v>2022</v>
      </c>
      <c r="G197" s="118">
        <v>2023</v>
      </c>
      <c r="H197" s="118">
        <v>2024</v>
      </c>
    </row>
    <row r="198" spans="1:11" ht="50.1" hidden="1" customHeight="1" x14ac:dyDescent="0.25">
      <c r="A198" s="100">
        <v>198</v>
      </c>
      <c r="B198" s="432" t="s">
        <v>215</v>
      </c>
      <c r="C198" s="433"/>
      <c r="D198" s="250"/>
      <c r="E198" s="250"/>
      <c r="F198" s="250"/>
      <c r="G198" s="244"/>
      <c r="H198" s="205"/>
    </row>
    <row r="199" spans="1:11" ht="35.1" hidden="1" customHeight="1" x14ac:dyDescent="0.25">
      <c r="A199" s="100">
        <v>199</v>
      </c>
      <c r="B199" s="432" t="s">
        <v>205</v>
      </c>
      <c r="C199" s="433"/>
      <c r="D199" s="250"/>
      <c r="E199" s="250"/>
      <c r="F199" s="250"/>
      <c r="G199" s="244"/>
      <c r="H199" s="205"/>
    </row>
    <row r="200" spans="1:11" ht="15" hidden="1" customHeight="1" x14ac:dyDescent="0.25">
      <c r="A200" s="100">
        <v>200</v>
      </c>
      <c r="B200" s="434" t="s">
        <v>216</v>
      </c>
      <c r="C200" s="435"/>
      <c r="D200" s="210" t="str">
        <f>IFERROR(D198/(D199),"")</f>
        <v/>
      </c>
      <c r="E200" s="210" t="str">
        <f>IFERROR(E198/(E199),"")</f>
        <v/>
      </c>
      <c r="F200" s="210" t="str">
        <f>IFERROR(F198/(F199),"")</f>
        <v/>
      </c>
      <c r="G200" s="210" t="str">
        <f>IFERROR(G198/(G199),"")</f>
        <v/>
      </c>
      <c r="H200" s="211" t="str">
        <f>IFERROR(H198/(H199),"")</f>
        <v/>
      </c>
    </row>
    <row r="201" spans="1:11" ht="15" hidden="1" customHeight="1" x14ac:dyDescent="0.25">
      <c r="A201" s="100">
        <v>201</v>
      </c>
      <c r="B201"/>
      <c r="C201"/>
      <c r="D201"/>
      <c r="E201"/>
      <c r="F201"/>
      <c r="G201"/>
      <c r="H201"/>
      <c r="K201" s="98"/>
    </row>
    <row r="202" spans="1:11" ht="20.100000000000001" hidden="1" customHeight="1" x14ac:dyDescent="0.25">
      <c r="A202" s="100">
        <v>202</v>
      </c>
      <c r="B202" s="442"/>
      <c r="C202" s="443"/>
      <c r="D202" s="118">
        <v>2020</v>
      </c>
      <c r="E202" s="118">
        <v>2021</v>
      </c>
      <c r="F202" s="118">
        <v>2022</v>
      </c>
      <c r="G202" s="118">
        <v>2023</v>
      </c>
      <c r="H202" s="118">
        <v>2024</v>
      </c>
    </row>
    <row r="203" spans="1:11" ht="50.1" hidden="1" customHeight="1" x14ac:dyDescent="0.25">
      <c r="A203" s="100">
        <v>203</v>
      </c>
      <c r="B203" s="432" t="s">
        <v>215</v>
      </c>
      <c r="C203" s="433"/>
      <c r="D203" s="250"/>
      <c r="E203" s="250"/>
      <c r="F203" s="250"/>
      <c r="G203" s="244"/>
      <c r="H203" s="205"/>
    </row>
    <row r="204" spans="1:11" ht="35.1" hidden="1" customHeight="1" x14ac:dyDescent="0.25">
      <c r="A204" s="100">
        <v>204</v>
      </c>
      <c r="B204" s="432" t="s">
        <v>205</v>
      </c>
      <c r="C204" s="433"/>
      <c r="D204" s="250"/>
      <c r="E204" s="250"/>
      <c r="F204" s="250"/>
      <c r="G204" s="244"/>
      <c r="H204" s="205"/>
    </row>
    <row r="205" spans="1:11" ht="15" hidden="1" customHeight="1" x14ac:dyDescent="0.25">
      <c r="A205" s="100">
        <v>205</v>
      </c>
      <c r="B205" s="434" t="s">
        <v>216</v>
      </c>
      <c r="C205" s="435"/>
      <c r="D205" s="210" t="str">
        <f>IFERROR(D203/(D204),"")</f>
        <v/>
      </c>
      <c r="E205" s="210" t="str">
        <f>IFERROR(E203/(E204),"")</f>
        <v/>
      </c>
      <c r="F205" s="210" t="str">
        <f>IFERROR(F203/(F204),"")</f>
        <v/>
      </c>
      <c r="G205" s="210" t="str">
        <f>IFERROR(G203/(G204),"")</f>
        <v/>
      </c>
      <c r="H205" s="211" t="str">
        <f>IFERROR(H203/(H204),"")</f>
        <v/>
      </c>
    </row>
    <row r="206" spans="1:11" ht="15" hidden="1" customHeight="1" x14ac:dyDescent="0.25">
      <c r="A206" s="100">
        <v>206</v>
      </c>
      <c r="B206"/>
      <c r="C206"/>
      <c r="D206"/>
      <c r="E206"/>
      <c r="F206"/>
      <c r="G206"/>
      <c r="H206"/>
      <c r="K206" s="98"/>
    </row>
    <row r="207" spans="1:11" ht="20.100000000000001" hidden="1" customHeight="1" x14ac:dyDescent="0.25">
      <c r="A207" s="100">
        <v>207</v>
      </c>
      <c r="B207" s="442"/>
      <c r="C207" s="443"/>
      <c r="D207" s="118">
        <v>2020</v>
      </c>
      <c r="E207" s="118">
        <v>2021</v>
      </c>
      <c r="F207" s="118">
        <v>2022</v>
      </c>
      <c r="G207" s="118">
        <v>2023</v>
      </c>
      <c r="H207" s="118">
        <v>2024</v>
      </c>
    </row>
    <row r="208" spans="1:11" ht="50.1" hidden="1" customHeight="1" x14ac:dyDescent="0.25">
      <c r="A208" s="100">
        <v>208</v>
      </c>
      <c r="B208" s="432" t="s">
        <v>215</v>
      </c>
      <c r="C208" s="433"/>
      <c r="D208" s="250"/>
      <c r="E208" s="250"/>
      <c r="F208" s="250"/>
      <c r="G208" s="244"/>
      <c r="H208" s="205"/>
    </row>
    <row r="209" spans="1:11" ht="35.1" hidden="1" customHeight="1" x14ac:dyDescent="0.25">
      <c r="A209" s="100">
        <v>209</v>
      </c>
      <c r="B209" s="432" t="s">
        <v>205</v>
      </c>
      <c r="C209" s="433"/>
      <c r="D209" s="250"/>
      <c r="E209" s="250"/>
      <c r="F209" s="250"/>
      <c r="G209" s="244"/>
      <c r="H209" s="205"/>
    </row>
    <row r="210" spans="1:11" ht="15" hidden="1" customHeight="1" x14ac:dyDescent="0.25">
      <c r="A210" s="100">
        <v>210</v>
      </c>
      <c r="B210" s="434" t="s">
        <v>216</v>
      </c>
      <c r="C210" s="435"/>
      <c r="D210" s="210" t="str">
        <f>IFERROR(D208/(D209),"")</f>
        <v/>
      </c>
      <c r="E210" s="210" t="str">
        <f>IFERROR(E208/(E209),"")</f>
        <v/>
      </c>
      <c r="F210" s="210" t="str">
        <f>IFERROR(F208/(F209),"")</f>
        <v/>
      </c>
      <c r="G210" s="210" t="str">
        <f>IFERROR(G208/(G209),"")</f>
        <v/>
      </c>
      <c r="H210" s="211" t="str">
        <f>IFERROR(H208/(H209),"")</f>
        <v/>
      </c>
    </row>
    <row r="211" spans="1:11" ht="15" hidden="1" customHeight="1" x14ac:dyDescent="0.25">
      <c r="A211" s="100">
        <v>211</v>
      </c>
      <c r="B211"/>
      <c r="C211"/>
      <c r="D211"/>
      <c r="E211"/>
      <c r="F211"/>
      <c r="G211"/>
      <c r="H211"/>
      <c r="K211" s="98"/>
    </row>
    <row r="212" spans="1:11" ht="20.100000000000001" hidden="1" customHeight="1" x14ac:dyDescent="0.25">
      <c r="A212" s="100">
        <v>212</v>
      </c>
      <c r="B212" s="442"/>
      <c r="C212" s="443"/>
      <c r="D212" s="118">
        <v>2020</v>
      </c>
      <c r="E212" s="118">
        <v>2021</v>
      </c>
      <c r="F212" s="118">
        <v>2022</v>
      </c>
      <c r="G212" s="118">
        <v>2023</v>
      </c>
      <c r="H212" s="118">
        <v>2024</v>
      </c>
    </row>
    <row r="213" spans="1:11" ht="50.1" hidden="1" customHeight="1" x14ac:dyDescent="0.25">
      <c r="A213" s="100">
        <v>213</v>
      </c>
      <c r="B213" s="432" t="s">
        <v>215</v>
      </c>
      <c r="C213" s="433"/>
      <c r="D213" s="250"/>
      <c r="E213" s="250"/>
      <c r="F213" s="250"/>
      <c r="G213" s="244"/>
      <c r="H213" s="205"/>
    </row>
    <row r="214" spans="1:11" ht="35.1" hidden="1" customHeight="1" x14ac:dyDescent="0.25">
      <c r="A214" s="100">
        <v>214</v>
      </c>
      <c r="B214" s="432" t="s">
        <v>205</v>
      </c>
      <c r="C214" s="433"/>
      <c r="D214" s="250"/>
      <c r="E214" s="250"/>
      <c r="F214" s="250"/>
      <c r="G214" s="244"/>
      <c r="H214" s="205"/>
    </row>
    <row r="215" spans="1:11" ht="15" hidden="1" customHeight="1" x14ac:dyDescent="0.25">
      <c r="A215" s="100">
        <v>215</v>
      </c>
      <c r="B215" s="434" t="s">
        <v>216</v>
      </c>
      <c r="C215" s="435"/>
      <c r="D215" s="210" t="str">
        <f>IFERROR(D213/(D214),"")</f>
        <v/>
      </c>
      <c r="E215" s="210" t="str">
        <f>IFERROR(E213/(E214),"")</f>
        <v/>
      </c>
      <c r="F215" s="210" t="str">
        <f>IFERROR(F213/(F214),"")</f>
        <v/>
      </c>
      <c r="G215" s="210" t="str">
        <f>IFERROR(G213/(G214),"")</f>
        <v/>
      </c>
      <c r="H215" s="211" t="str">
        <f>IFERROR(H213/(H214),"")</f>
        <v/>
      </c>
    </row>
    <row r="216" spans="1:11" ht="15" hidden="1" customHeight="1" x14ac:dyDescent="0.25">
      <c r="A216" s="100">
        <v>216</v>
      </c>
      <c r="B216"/>
      <c r="C216"/>
      <c r="D216"/>
      <c r="E216"/>
      <c r="F216"/>
      <c r="G216"/>
      <c r="H216"/>
      <c r="K216" s="98"/>
    </row>
    <row r="217" spans="1:11" ht="20.100000000000001" hidden="1" customHeight="1" x14ac:dyDescent="0.25">
      <c r="A217" s="100">
        <v>217</v>
      </c>
      <c r="B217" s="442"/>
      <c r="C217" s="443"/>
      <c r="D217" s="118">
        <v>2020</v>
      </c>
      <c r="E217" s="118">
        <v>2021</v>
      </c>
      <c r="F217" s="118">
        <v>2022</v>
      </c>
      <c r="G217" s="118">
        <v>2023</v>
      </c>
      <c r="H217" s="118">
        <v>2024</v>
      </c>
    </row>
    <row r="218" spans="1:11" ht="50.1" hidden="1" customHeight="1" x14ac:dyDescent="0.25">
      <c r="A218" s="100">
        <v>218</v>
      </c>
      <c r="B218" s="432" t="s">
        <v>215</v>
      </c>
      <c r="C218" s="433"/>
      <c r="D218" s="250"/>
      <c r="E218" s="250"/>
      <c r="F218" s="250"/>
      <c r="G218" s="244"/>
      <c r="H218" s="205"/>
    </row>
    <row r="219" spans="1:11" ht="35.1" hidden="1" customHeight="1" x14ac:dyDescent="0.25">
      <c r="A219" s="100">
        <v>219</v>
      </c>
      <c r="B219" s="432" t="s">
        <v>205</v>
      </c>
      <c r="C219" s="433"/>
      <c r="D219" s="250"/>
      <c r="E219" s="250"/>
      <c r="F219" s="250"/>
      <c r="G219" s="244"/>
      <c r="H219" s="205"/>
    </row>
    <row r="220" spans="1:11" ht="15" hidden="1" customHeight="1" x14ac:dyDescent="0.25">
      <c r="A220" s="100">
        <v>220</v>
      </c>
      <c r="B220" s="434" t="s">
        <v>216</v>
      </c>
      <c r="C220" s="435"/>
      <c r="D220" s="210" t="str">
        <f>IFERROR(D218/(D219),"")</f>
        <v/>
      </c>
      <c r="E220" s="210" t="str">
        <f>IFERROR(E218/(E219),"")</f>
        <v/>
      </c>
      <c r="F220" s="210" t="str">
        <f>IFERROR(F218/(F219),"")</f>
        <v/>
      </c>
      <c r="G220" s="210" t="str">
        <f>IFERROR(G218/(G219),"")</f>
        <v/>
      </c>
      <c r="H220" s="211" t="str">
        <f>IFERROR(H218/(H219),"")</f>
        <v/>
      </c>
    </row>
    <row r="221" spans="1:11" ht="15" hidden="1" customHeight="1" x14ac:dyDescent="0.25">
      <c r="A221" s="100">
        <v>221</v>
      </c>
      <c r="B221"/>
      <c r="C221"/>
      <c r="D221"/>
      <c r="E221"/>
      <c r="F221"/>
      <c r="G221"/>
      <c r="H221"/>
      <c r="K221" s="98"/>
    </row>
    <row r="222" spans="1:11" ht="20.100000000000001" hidden="1" customHeight="1" x14ac:dyDescent="0.25">
      <c r="A222" s="100">
        <v>222</v>
      </c>
      <c r="B222" s="442"/>
      <c r="C222" s="443"/>
      <c r="D222" s="118">
        <v>2020</v>
      </c>
      <c r="E222" s="118">
        <v>2021</v>
      </c>
      <c r="F222" s="118">
        <v>2022</v>
      </c>
      <c r="G222" s="118">
        <v>2023</v>
      </c>
      <c r="H222" s="118">
        <v>2024</v>
      </c>
    </row>
    <row r="223" spans="1:11" ht="50.1" hidden="1" customHeight="1" x14ac:dyDescent="0.25">
      <c r="A223" s="100">
        <v>223</v>
      </c>
      <c r="B223" s="432" t="s">
        <v>215</v>
      </c>
      <c r="C223" s="433"/>
      <c r="D223" s="250"/>
      <c r="E223" s="250"/>
      <c r="F223" s="250"/>
      <c r="G223" s="244"/>
      <c r="H223" s="205"/>
    </row>
    <row r="224" spans="1:11" ht="35.1" hidden="1" customHeight="1" x14ac:dyDescent="0.25">
      <c r="A224" s="100">
        <v>224</v>
      </c>
      <c r="B224" s="432" t="s">
        <v>205</v>
      </c>
      <c r="C224" s="433"/>
      <c r="D224" s="250"/>
      <c r="E224" s="250"/>
      <c r="F224" s="250"/>
      <c r="G224" s="244"/>
      <c r="H224" s="205"/>
    </row>
    <row r="225" spans="1:11" ht="15" hidden="1" customHeight="1" x14ac:dyDescent="0.25">
      <c r="A225" s="100">
        <v>225</v>
      </c>
      <c r="B225" s="434" t="s">
        <v>216</v>
      </c>
      <c r="C225" s="435"/>
      <c r="D225" s="210" t="str">
        <f>IFERROR(D223/(D224),"")</f>
        <v/>
      </c>
      <c r="E225" s="210" t="str">
        <f>IFERROR(E223/(E224),"")</f>
        <v/>
      </c>
      <c r="F225" s="210" t="str">
        <f>IFERROR(F223/(F224),"")</f>
        <v/>
      </c>
      <c r="G225" s="210" t="str">
        <f>IFERROR(G223/(G224),"")</f>
        <v/>
      </c>
      <c r="H225" s="211" t="str">
        <f>IFERROR(H223/(H224),"")</f>
        <v/>
      </c>
    </row>
    <row r="226" spans="1:11" ht="15" hidden="1" customHeight="1" x14ac:dyDescent="0.25">
      <c r="A226" s="100">
        <v>226</v>
      </c>
      <c r="B226"/>
      <c r="C226"/>
      <c r="D226"/>
      <c r="E226"/>
      <c r="F226"/>
      <c r="G226"/>
      <c r="H226"/>
      <c r="K226" s="98"/>
    </row>
    <row r="227" spans="1:11" ht="20.100000000000001" hidden="1" customHeight="1" x14ac:dyDescent="0.25">
      <c r="A227" s="100">
        <v>227</v>
      </c>
      <c r="B227" s="442"/>
      <c r="C227" s="443"/>
      <c r="D227" s="118">
        <v>2020</v>
      </c>
      <c r="E227" s="118">
        <v>2021</v>
      </c>
      <c r="F227" s="118">
        <v>2022</v>
      </c>
      <c r="G227" s="118">
        <v>2023</v>
      </c>
      <c r="H227" s="118">
        <v>2024</v>
      </c>
    </row>
    <row r="228" spans="1:11" ht="50.1" hidden="1" customHeight="1" x14ac:dyDescent="0.25">
      <c r="A228" s="100">
        <v>228</v>
      </c>
      <c r="B228" s="432" t="s">
        <v>215</v>
      </c>
      <c r="C228" s="433"/>
      <c r="D228" s="250"/>
      <c r="E228" s="250"/>
      <c r="F228" s="250"/>
      <c r="G228" s="244"/>
      <c r="H228" s="205"/>
    </row>
    <row r="229" spans="1:11" ht="35.1" hidden="1" customHeight="1" x14ac:dyDescent="0.25">
      <c r="A229" s="100">
        <v>229</v>
      </c>
      <c r="B229" s="432" t="s">
        <v>205</v>
      </c>
      <c r="C229" s="433"/>
      <c r="D229" s="250"/>
      <c r="E229" s="250"/>
      <c r="F229" s="250"/>
      <c r="G229" s="244"/>
      <c r="H229" s="205"/>
    </row>
    <row r="230" spans="1:11" ht="15" hidden="1" customHeight="1" x14ac:dyDescent="0.25">
      <c r="A230" s="100">
        <v>230</v>
      </c>
      <c r="B230" s="434" t="s">
        <v>216</v>
      </c>
      <c r="C230" s="435"/>
      <c r="D230" s="210" t="str">
        <f>IFERROR(D228/(D229),"")</f>
        <v/>
      </c>
      <c r="E230" s="210" t="str">
        <f>IFERROR(E228/(E229),"")</f>
        <v/>
      </c>
      <c r="F230" s="210" t="str">
        <f>IFERROR(F228/(F229),"")</f>
        <v/>
      </c>
      <c r="G230" s="210" t="str">
        <f>IFERROR(G228/(G229),"")</f>
        <v/>
      </c>
      <c r="H230" s="211" t="str">
        <f>IFERROR(H228/(H229),"")</f>
        <v/>
      </c>
    </row>
    <row r="231" spans="1:11" ht="15" hidden="1" customHeight="1" x14ac:dyDescent="0.25">
      <c r="A231" s="100">
        <v>231</v>
      </c>
      <c r="B231"/>
      <c r="C231"/>
      <c r="D231"/>
      <c r="E231"/>
      <c r="F231"/>
      <c r="G231"/>
      <c r="H231"/>
      <c r="K231" s="98"/>
    </row>
    <row r="232" spans="1:11" ht="20.100000000000001" hidden="1" customHeight="1" x14ac:dyDescent="0.25">
      <c r="A232" s="100">
        <v>232</v>
      </c>
      <c r="B232" s="442"/>
      <c r="C232" s="443"/>
      <c r="D232" s="118">
        <v>2020</v>
      </c>
      <c r="E232" s="118">
        <v>2021</v>
      </c>
      <c r="F232" s="118">
        <v>2022</v>
      </c>
      <c r="G232" s="118">
        <v>2023</v>
      </c>
      <c r="H232" s="118">
        <v>2024</v>
      </c>
    </row>
    <row r="233" spans="1:11" ht="50.1" hidden="1" customHeight="1" x14ac:dyDescent="0.25">
      <c r="A233" s="100">
        <v>233</v>
      </c>
      <c r="B233" s="432" t="s">
        <v>215</v>
      </c>
      <c r="C233" s="433"/>
      <c r="D233" s="250"/>
      <c r="E233" s="250"/>
      <c r="F233" s="250"/>
      <c r="G233" s="244"/>
      <c r="H233" s="205"/>
    </row>
    <row r="234" spans="1:11" ht="35.1" hidden="1" customHeight="1" x14ac:dyDescent="0.25">
      <c r="A234" s="100">
        <v>234</v>
      </c>
      <c r="B234" s="432" t="s">
        <v>205</v>
      </c>
      <c r="C234" s="433"/>
      <c r="D234" s="250"/>
      <c r="E234" s="250"/>
      <c r="F234" s="250"/>
      <c r="G234" s="244"/>
      <c r="H234" s="205"/>
    </row>
    <row r="235" spans="1:11" ht="15" hidden="1" customHeight="1" x14ac:dyDescent="0.25">
      <c r="A235" s="100">
        <v>235</v>
      </c>
      <c r="B235" s="434" t="s">
        <v>216</v>
      </c>
      <c r="C235" s="435"/>
      <c r="D235" s="210" t="str">
        <f>IFERROR(D233/(D234),"")</f>
        <v/>
      </c>
      <c r="E235" s="210" t="str">
        <f>IFERROR(E233/(E234),"")</f>
        <v/>
      </c>
      <c r="F235" s="210" t="str">
        <f>IFERROR(F233/(F234),"")</f>
        <v/>
      </c>
      <c r="G235" s="210" t="str">
        <f>IFERROR(G233/(G234),"")</f>
        <v/>
      </c>
      <c r="H235" s="211" t="str">
        <f>IFERROR(H233/(H234),"")</f>
        <v/>
      </c>
    </row>
    <row r="236" spans="1:11" ht="15" hidden="1" customHeight="1" x14ac:dyDescent="0.25">
      <c r="A236" s="100">
        <v>236</v>
      </c>
      <c r="B236"/>
      <c r="C236"/>
      <c r="D236"/>
      <c r="E236"/>
      <c r="F236"/>
      <c r="G236"/>
      <c r="H236"/>
      <c r="K236" s="98"/>
    </row>
    <row r="237" spans="1:11" ht="20.100000000000001" hidden="1" customHeight="1" x14ac:dyDescent="0.25">
      <c r="A237" s="100">
        <v>237</v>
      </c>
      <c r="B237" s="442"/>
      <c r="C237" s="443"/>
      <c r="D237" s="118">
        <v>2020</v>
      </c>
      <c r="E237" s="118">
        <v>2021</v>
      </c>
      <c r="F237" s="118">
        <v>2022</v>
      </c>
      <c r="G237" s="118">
        <v>2023</v>
      </c>
      <c r="H237" s="118">
        <v>2024</v>
      </c>
    </row>
    <row r="238" spans="1:11" ht="50.1" hidden="1" customHeight="1" x14ac:dyDescent="0.25">
      <c r="A238" s="100">
        <v>238</v>
      </c>
      <c r="B238" s="432" t="s">
        <v>215</v>
      </c>
      <c r="C238" s="433"/>
      <c r="D238" s="250"/>
      <c r="E238" s="250"/>
      <c r="F238" s="250"/>
      <c r="G238" s="244"/>
      <c r="H238" s="205"/>
    </row>
    <row r="239" spans="1:11" ht="35.1" hidden="1" customHeight="1" x14ac:dyDescent="0.25">
      <c r="A239" s="100">
        <v>239</v>
      </c>
      <c r="B239" s="432" t="s">
        <v>205</v>
      </c>
      <c r="C239" s="433"/>
      <c r="D239" s="250"/>
      <c r="E239" s="250"/>
      <c r="F239" s="250"/>
      <c r="G239" s="244"/>
      <c r="H239" s="205"/>
    </row>
    <row r="240" spans="1:11" ht="15" hidden="1" customHeight="1" x14ac:dyDescent="0.25">
      <c r="A240" s="100">
        <v>240</v>
      </c>
      <c r="B240" s="434" t="s">
        <v>216</v>
      </c>
      <c r="C240" s="435"/>
      <c r="D240" s="210" t="str">
        <f>IFERROR(D238/(D239),"")</f>
        <v/>
      </c>
      <c r="E240" s="210" t="str">
        <f>IFERROR(E238/(E239),"")</f>
        <v/>
      </c>
      <c r="F240" s="210" t="str">
        <f>IFERROR(F238/(F239),"")</f>
        <v/>
      </c>
      <c r="G240" s="210" t="str">
        <f>IFERROR(G238/(G239),"")</f>
        <v/>
      </c>
      <c r="H240" s="211" t="str">
        <f>IFERROR(H238/(H239),"")</f>
        <v/>
      </c>
    </row>
    <row r="241" spans="1:11" ht="15" hidden="1" customHeight="1" x14ac:dyDescent="0.25">
      <c r="A241" s="100">
        <v>241</v>
      </c>
      <c r="B241"/>
      <c r="C241"/>
      <c r="D241"/>
      <c r="E241"/>
      <c r="F241"/>
      <c r="G241"/>
      <c r="H241"/>
      <c r="K241" s="98"/>
    </row>
    <row r="242" spans="1:11" ht="20.100000000000001" hidden="1" customHeight="1" x14ac:dyDescent="0.25">
      <c r="A242" s="100">
        <v>242</v>
      </c>
      <c r="B242" s="442"/>
      <c r="C242" s="443"/>
      <c r="D242" s="118">
        <v>2020</v>
      </c>
      <c r="E242" s="118">
        <v>2021</v>
      </c>
      <c r="F242" s="118">
        <v>2022</v>
      </c>
      <c r="G242" s="118">
        <v>2023</v>
      </c>
      <c r="H242" s="118">
        <v>2024</v>
      </c>
    </row>
    <row r="243" spans="1:11" ht="50.1" hidden="1" customHeight="1" x14ac:dyDescent="0.25">
      <c r="A243" s="100">
        <v>243</v>
      </c>
      <c r="B243" s="432" t="s">
        <v>215</v>
      </c>
      <c r="C243" s="433"/>
      <c r="D243" s="250"/>
      <c r="E243" s="250"/>
      <c r="F243" s="250"/>
      <c r="G243" s="244"/>
      <c r="H243" s="205"/>
    </row>
    <row r="244" spans="1:11" ht="35.1" hidden="1" customHeight="1" x14ac:dyDescent="0.25">
      <c r="A244" s="100">
        <v>244</v>
      </c>
      <c r="B244" s="432" t="s">
        <v>205</v>
      </c>
      <c r="C244" s="433"/>
      <c r="D244" s="250"/>
      <c r="E244" s="250"/>
      <c r="F244" s="250"/>
      <c r="G244" s="244"/>
      <c r="H244" s="205"/>
    </row>
    <row r="245" spans="1:11" ht="15" hidden="1" customHeight="1" x14ac:dyDescent="0.25">
      <c r="A245" s="100">
        <v>245</v>
      </c>
      <c r="B245" s="434" t="s">
        <v>216</v>
      </c>
      <c r="C245" s="435"/>
      <c r="D245" s="210" t="str">
        <f>IFERROR(D243/(D244),"")</f>
        <v/>
      </c>
      <c r="E245" s="210" t="str">
        <f>IFERROR(E243/(E244),"")</f>
        <v/>
      </c>
      <c r="F245" s="210" t="str">
        <f>IFERROR(F243/(F244),"")</f>
        <v/>
      </c>
      <c r="G245" s="210" t="str">
        <f>IFERROR(G243/(G244),"")</f>
        <v/>
      </c>
      <c r="H245" s="211" t="str">
        <f>IFERROR(H243/(H244),"")</f>
        <v/>
      </c>
    </row>
    <row r="246" spans="1:11" ht="15" hidden="1" customHeight="1" x14ac:dyDescent="0.25">
      <c r="A246" s="100">
        <v>246</v>
      </c>
      <c r="B246"/>
      <c r="C246"/>
      <c r="D246"/>
      <c r="E246"/>
      <c r="F246"/>
      <c r="G246"/>
      <c r="H246"/>
      <c r="K246" s="98"/>
    </row>
    <row r="247" spans="1:11" ht="20.100000000000001" hidden="1" customHeight="1" x14ac:dyDescent="0.25">
      <c r="A247" s="100">
        <v>247</v>
      </c>
      <c r="B247" s="442"/>
      <c r="C247" s="443"/>
      <c r="D247" s="118">
        <v>2020</v>
      </c>
      <c r="E247" s="118">
        <v>2021</v>
      </c>
      <c r="F247" s="118">
        <v>2022</v>
      </c>
      <c r="G247" s="118">
        <v>2023</v>
      </c>
      <c r="H247" s="118">
        <v>2024</v>
      </c>
    </row>
    <row r="248" spans="1:11" ht="50.1" hidden="1" customHeight="1" x14ac:dyDescent="0.25">
      <c r="A248" s="100">
        <v>248</v>
      </c>
      <c r="B248" s="432" t="s">
        <v>215</v>
      </c>
      <c r="C248" s="433"/>
      <c r="D248" s="250"/>
      <c r="E248" s="250"/>
      <c r="F248" s="250"/>
      <c r="G248" s="244"/>
      <c r="H248" s="205"/>
    </row>
    <row r="249" spans="1:11" ht="35.1" hidden="1" customHeight="1" x14ac:dyDescent="0.25">
      <c r="A249" s="100">
        <v>249</v>
      </c>
      <c r="B249" s="432" t="s">
        <v>205</v>
      </c>
      <c r="C249" s="433"/>
      <c r="D249" s="250"/>
      <c r="E249" s="250"/>
      <c r="F249" s="250"/>
      <c r="G249" s="244"/>
      <c r="H249" s="205"/>
    </row>
    <row r="250" spans="1:11" ht="15" hidden="1" customHeight="1" x14ac:dyDescent="0.25">
      <c r="A250" s="100">
        <v>250</v>
      </c>
      <c r="B250" s="434" t="s">
        <v>216</v>
      </c>
      <c r="C250" s="435"/>
      <c r="D250" s="210" t="str">
        <f>IFERROR(D248/(D249),"")</f>
        <v/>
      </c>
      <c r="E250" s="210" t="str">
        <f>IFERROR(E248/(E249),"")</f>
        <v/>
      </c>
      <c r="F250" s="210" t="str">
        <f>IFERROR(F248/(F249),"")</f>
        <v/>
      </c>
      <c r="G250" s="210" t="str">
        <f>IFERROR(G248/(G249),"")</f>
        <v/>
      </c>
      <c r="H250" s="211" t="str">
        <f>IFERROR(H248/(H249),"")</f>
        <v/>
      </c>
    </row>
    <row r="251" spans="1:11" ht="15" hidden="1" customHeight="1" x14ac:dyDescent="0.25">
      <c r="A251" s="100">
        <v>251</v>
      </c>
      <c r="B251"/>
      <c r="C251"/>
      <c r="D251"/>
      <c r="E251"/>
      <c r="F251"/>
      <c r="G251"/>
      <c r="H251"/>
      <c r="K251" s="98"/>
    </row>
    <row r="252" spans="1:11" ht="20.100000000000001" hidden="1" customHeight="1" x14ac:dyDescent="0.25">
      <c r="A252" s="100">
        <v>252</v>
      </c>
      <c r="B252" s="442"/>
      <c r="C252" s="443"/>
      <c r="D252" s="118">
        <v>2020</v>
      </c>
      <c r="E252" s="118">
        <v>2021</v>
      </c>
      <c r="F252" s="118">
        <v>2022</v>
      </c>
      <c r="G252" s="118">
        <v>2023</v>
      </c>
      <c r="H252" s="118">
        <v>2024</v>
      </c>
    </row>
    <row r="253" spans="1:11" ht="50.1" hidden="1" customHeight="1" x14ac:dyDescent="0.25">
      <c r="A253" s="100">
        <v>253</v>
      </c>
      <c r="B253" s="432" t="s">
        <v>215</v>
      </c>
      <c r="C253" s="433"/>
      <c r="D253" s="250"/>
      <c r="E253" s="250"/>
      <c r="F253" s="250"/>
      <c r="G253" s="244"/>
      <c r="H253" s="205"/>
    </row>
    <row r="254" spans="1:11" ht="35.1" hidden="1" customHeight="1" x14ac:dyDescent="0.25">
      <c r="A254" s="100">
        <v>254</v>
      </c>
      <c r="B254" s="432" t="s">
        <v>205</v>
      </c>
      <c r="C254" s="433"/>
      <c r="D254" s="250"/>
      <c r="E254" s="250"/>
      <c r="F254" s="250"/>
      <c r="G254" s="244"/>
      <c r="H254" s="205"/>
    </row>
    <row r="255" spans="1:11" ht="15" hidden="1" customHeight="1" x14ac:dyDescent="0.25">
      <c r="A255" s="100">
        <v>255</v>
      </c>
      <c r="B255" s="434" t="s">
        <v>216</v>
      </c>
      <c r="C255" s="435"/>
      <c r="D255" s="210" t="str">
        <f>IFERROR(D253/(D254),"")</f>
        <v/>
      </c>
      <c r="E255" s="210" t="str">
        <f>IFERROR(E253/(E254),"")</f>
        <v/>
      </c>
      <c r="F255" s="210" t="str">
        <f>IFERROR(F253/(F254),"")</f>
        <v/>
      </c>
      <c r="G255" s="210" t="str">
        <f>IFERROR(G253/(G254),"")</f>
        <v/>
      </c>
      <c r="H255" s="211" t="str">
        <f>IFERROR(H253/(H254),"")</f>
        <v/>
      </c>
    </row>
    <row r="256" spans="1:11" ht="15" hidden="1" customHeight="1" x14ac:dyDescent="0.25">
      <c r="A256" s="100">
        <v>256</v>
      </c>
      <c r="B256"/>
      <c r="C256"/>
      <c r="D256"/>
      <c r="E256"/>
      <c r="F256"/>
      <c r="G256"/>
      <c r="H256"/>
      <c r="K256" s="98"/>
    </row>
    <row r="257" spans="1:11" ht="20.100000000000001" hidden="1" customHeight="1" x14ac:dyDescent="0.25">
      <c r="A257" s="100">
        <v>257</v>
      </c>
      <c r="B257" s="442"/>
      <c r="C257" s="443"/>
      <c r="D257" s="118">
        <v>2020</v>
      </c>
      <c r="E257" s="118">
        <v>2021</v>
      </c>
      <c r="F257" s="118">
        <v>2022</v>
      </c>
      <c r="G257" s="118">
        <v>2023</v>
      </c>
      <c r="H257" s="118">
        <v>2024</v>
      </c>
    </row>
    <row r="258" spans="1:11" ht="50.1" hidden="1" customHeight="1" x14ac:dyDescent="0.25">
      <c r="A258" s="100">
        <v>258</v>
      </c>
      <c r="B258" s="432" t="s">
        <v>215</v>
      </c>
      <c r="C258" s="433"/>
      <c r="D258" s="250"/>
      <c r="E258" s="250"/>
      <c r="F258" s="250"/>
      <c r="G258" s="244"/>
      <c r="H258" s="205"/>
    </row>
    <row r="259" spans="1:11" ht="35.1" hidden="1" customHeight="1" x14ac:dyDescent="0.25">
      <c r="A259" s="100">
        <v>259</v>
      </c>
      <c r="B259" s="432" t="s">
        <v>205</v>
      </c>
      <c r="C259" s="433"/>
      <c r="D259" s="250"/>
      <c r="E259" s="250"/>
      <c r="F259" s="250"/>
      <c r="G259" s="244"/>
      <c r="H259" s="205"/>
    </row>
    <row r="260" spans="1:11" ht="15" hidden="1" customHeight="1" x14ac:dyDescent="0.25">
      <c r="A260" s="100">
        <v>260</v>
      </c>
      <c r="B260" s="434" t="s">
        <v>216</v>
      </c>
      <c r="C260" s="435"/>
      <c r="D260" s="210" t="str">
        <f>IFERROR(D258/(D259),"")</f>
        <v/>
      </c>
      <c r="E260" s="210" t="str">
        <f>IFERROR(E258/(E259),"")</f>
        <v/>
      </c>
      <c r="F260" s="210" t="str">
        <f>IFERROR(F258/(F259),"")</f>
        <v/>
      </c>
      <c r="G260" s="210" t="str">
        <f>IFERROR(G258/(G259),"")</f>
        <v/>
      </c>
      <c r="H260" s="211" t="str">
        <f>IFERROR(H258/(H259),"")</f>
        <v/>
      </c>
    </row>
    <row r="261" spans="1:11" ht="15" hidden="1" customHeight="1" x14ac:dyDescent="0.25">
      <c r="A261" s="100">
        <v>261</v>
      </c>
      <c r="B261"/>
      <c r="C261"/>
      <c r="D261"/>
      <c r="E261"/>
      <c r="F261"/>
      <c r="G261"/>
      <c r="H261"/>
      <c r="K261" s="98"/>
    </row>
    <row r="262" spans="1:11" ht="20.100000000000001" hidden="1" customHeight="1" x14ac:dyDescent="0.25">
      <c r="A262" s="100">
        <v>262</v>
      </c>
      <c r="B262" s="442"/>
      <c r="C262" s="443"/>
      <c r="D262" s="118">
        <v>2020</v>
      </c>
      <c r="E262" s="118">
        <v>2021</v>
      </c>
      <c r="F262" s="118">
        <v>2022</v>
      </c>
      <c r="G262" s="118">
        <v>2023</v>
      </c>
      <c r="H262" s="118">
        <v>2024</v>
      </c>
    </row>
    <row r="263" spans="1:11" ht="50.1" hidden="1" customHeight="1" x14ac:dyDescent="0.25">
      <c r="A263" s="100">
        <v>263</v>
      </c>
      <c r="B263" s="432" t="s">
        <v>215</v>
      </c>
      <c r="C263" s="433"/>
      <c r="D263" s="250"/>
      <c r="E263" s="250"/>
      <c r="F263" s="250"/>
      <c r="G263" s="244"/>
      <c r="H263" s="205"/>
    </row>
    <row r="264" spans="1:11" ht="35.1" hidden="1" customHeight="1" x14ac:dyDescent="0.25">
      <c r="A264" s="100">
        <v>264</v>
      </c>
      <c r="B264" s="432" t="s">
        <v>205</v>
      </c>
      <c r="C264" s="433"/>
      <c r="D264" s="250"/>
      <c r="E264" s="250"/>
      <c r="F264" s="250"/>
      <c r="G264" s="244"/>
      <c r="H264" s="205"/>
    </row>
    <row r="265" spans="1:11" ht="15" hidden="1" customHeight="1" x14ac:dyDescent="0.25">
      <c r="A265" s="100">
        <v>265</v>
      </c>
      <c r="B265" s="434" t="s">
        <v>216</v>
      </c>
      <c r="C265" s="435"/>
      <c r="D265" s="210" t="str">
        <f>IFERROR(D263/(D264),"")</f>
        <v/>
      </c>
      <c r="E265" s="210" t="str">
        <f>IFERROR(E263/(E264),"")</f>
        <v/>
      </c>
      <c r="F265" s="210" t="str">
        <f>IFERROR(F263/(F264),"")</f>
        <v/>
      </c>
      <c r="G265" s="210" t="str">
        <f>IFERROR(G263/(G264),"")</f>
        <v/>
      </c>
      <c r="H265" s="211" t="str">
        <f>IFERROR(H263/(H264),"")</f>
        <v/>
      </c>
    </row>
    <row r="266" spans="1:11" ht="15" hidden="1" customHeight="1" x14ac:dyDescent="0.25">
      <c r="A266" s="100">
        <v>266</v>
      </c>
      <c r="B266"/>
      <c r="C266"/>
      <c r="D266"/>
      <c r="E266"/>
      <c r="F266"/>
      <c r="G266"/>
      <c r="H266"/>
      <c r="K266" s="98"/>
    </row>
    <row r="267" spans="1:11" ht="20.100000000000001" hidden="1" customHeight="1" x14ac:dyDescent="0.25">
      <c r="A267" s="100">
        <v>267</v>
      </c>
      <c r="B267" s="442"/>
      <c r="C267" s="443"/>
      <c r="D267" s="118">
        <v>2020</v>
      </c>
      <c r="E267" s="118">
        <v>2021</v>
      </c>
      <c r="F267" s="118">
        <v>2022</v>
      </c>
      <c r="G267" s="118">
        <v>2023</v>
      </c>
      <c r="H267" s="118">
        <v>2024</v>
      </c>
    </row>
    <row r="268" spans="1:11" ht="50.1" hidden="1" customHeight="1" x14ac:dyDescent="0.25">
      <c r="A268" s="100">
        <v>268</v>
      </c>
      <c r="B268" s="432" t="s">
        <v>215</v>
      </c>
      <c r="C268" s="433"/>
      <c r="D268" s="250"/>
      <c r="E268" s="250"/>
      <c r="F268" s="250"/>
      <c r="G268" s="244"/>
      <c r="H268" s="205"/>
    </row>
    <row r="269" spans="1:11" ht="35.1" hidden="1" customHeight="1" x14ac:dyDescent="0.25">
      <c r="A269" s="100">
        <v>269</v>
      </c>
      <c r="B269" s="432" t="s">
        <v>205</v>
      </c>
      <c r="C269" s="433"/>
      <c r="D269" s="250"/>
      <c r="E269" s="250"/>
      <c r="F269" s="250"/>
      <c r="G269" s="244"/>
      <c r="H269" s="205"/>
    </row>
    <row r="270" spans="1:11" ht="15" hidden="1" customHeight="1" x14ac:dyDescent="0.25">
      <c r="A270" s="100">
        <v>270</v>
      </c>
      <c r="B270" s="434" t="s">
        <v>216</v>
      </c>
      <c r="C270" s="435"/>
      <c r="D270" s="210" t="str">
        <f>IFERROR(D268/(D269),"")</f>
        <v/>
      </c>
      <c r="E270" s="210" t="str">
        <f>IFERROR(E268/(E269),"")</f>
        <v/>
      </c>
      <c r="F270" s="210" t="str">
        <f>IFERROR(F268/(F269),"")</f>
        <v/>
      </c>
      <c r="G270" s="210" t="str">
        <f>IFERROR(G268/(G269),"")</f>
        <v/>
      </c>
      <c r="H270" s="211" t="str">
        <f>IFERROR(H268/(H269),"")</f>
        <v/>
      </c>
    </row>
    <row r="271" spans="1:11" ht="15" hidden="1" customHeight="1" x14ac:dyDescent="0.25">
      <c r="A271" s="100">
        <v>271</v>
      </c>
      <c r="B271"/>
      <c r="C271"/>
      <c r="D271"/>
      <c r="E271"/>
      <c r="F271"/>
      <c r="G271"/>
      <c r="H271"/>
      <c r="K271" s="98"/>
    </row>
    <row r="272" spans="1:11" ht="20.100000000000001" hidden="1" customHeight="1" x14ac:dyDescent="0.25">
      <c r="A272" s="100">
        <v>272</v>
      </c>
      <c r="B272" s="442"/>
      <c r="C272" s="443"/>
      <c r="D272" s="118">
        <v>2020</v>
      </c>
      <c r="E272" s="118">
        <v>2021</v>
      </c>
      <c r="F272" s="118">
        <v>2022</v>
      </c>
      <c r="G272" s="118">
        <v>2023</v>
      </c>
      <c r="H272" s="118">
        <v>2024</v>
      </c>
    </row>
    <row r="273" spans="1:11" ht="50.1" hidden="1" customHeight="1" x14ac:dyDescent="0.25">
      <c r="A273" s="100">
        <v>273</v>
      </c>
      <c r="B273" s="432" t="s">
        <v>215</v>
      </c>
      <c r="C273" s="433"/>
      <c r="D273" s="250"/>
      <c r="E273" s="250"/>
      <c r="F273" s="250"/>
      <c r="G273" s="244"/>
      <c r="H273" s="205"/>
    </row>
    <row r="274" spans="1:11" ht="35.1" hidden="1" customHeight="1" x14ac:dyDescent="0.25">
      <c r="A274" s="100">
        <v>274</v>
      </c>
      <c r="B274" s="432" t="s">
        <v>205</v>
      </c>
      <c r="C274" s="433"/>
      <c r="D274" s="250"/>
      <c r="E274" s="250"/>
      <c r="F274" s="250"/>
      <c r="G274" s="244"/>
      <c r="H274" s="205"/>
    </row>
    <row r="275" spans="1:11" ht="15" hidden="1" customHeight="1" x14ac:dyDescent="0.25">
      <c r="A275" s="100">
        <v>275</v>
      </c>
      <c r="B275" s="434" t="s">
        <v>216</v>
      </c>
      <c r="C275" s="435"/>
      <c r="D275" s="210" t="str">
        <f>IFERROR(D273/(D274),"")</f>
        <v/>
      </c>
      <c r="E275" s="210" t="str">
        <f>IFERROR(E273/(E274),"")</f>
        <v/>
      </c>
      <c r="F275" s="210" t="str">
        <f>IFERROR(F273/(F274),"")</f>
        <v/>
      </c>
      <c r="G275" s="210" t="str">
        <f>IFERROR(G273/(G274),"")</f>
        <v/>
      </c>
      <c r="H275" s="211" t="str">
        <f>IFERROR(H273/(H274),"")</f>
        <v/>
      </c>
    </row>
    <row r="276" spans="1:11" ht="15" hidden="1" customHeight="1" x14ac:dyDescent="0.25">
      <c r="A276" s="100">
        <v>276</v>
      </c>
      <c r="B276"/>
      <c r="C276"/>
      <c r="D276"/>
      <c r="E276"/>
      <c r="F276"/>
      <c r="G276"/>
      <c r="H276"/>
      <c r="K276" s="98"/>
    </row>
    <row r="277" spans="1:11" ht="20.100000000000001" hidden="1" customHeight="1" x14ac:dyDescent="0.25">
      <c r="A277" s="100">
        <v>277</v>
      </c>
      <c r="B277" s="442"/>
      <c r="C277" s="443"/>
      <c r="D277" s="118">
        <v>2020</v>
      </c>
      <c r="E277" s="118">
        <v>2021</v>
      </c>
      <c r="F277" s="118">
        <v>2022</v>
      </c>
      <c r="G277" s="118">
        <v>2023</v>
      </c>
      <c r="H277" s="118">
        <v>2024</v>
      </c>
    </row>
    <row r="278" spans="1:11" ht="50.1" hidden="1" customHeight="1" x14ac:dyDescent="0.25">
      <c r="A278" s="100">
        <v>278</v>
      </c>
      <c r="B278" s="432" t="s">
        <v>215</v>
      </c>
      <c r="C278" s="433"/>
      <c r="D278" s="250"/>
      <c r="E278" s="250"/>
      <c r="F278" s="250"/>
      <c r="G278" s="244"/>
      <c r="H278" s="205"/>
    </row>
    <row r="279" spans="1:11" ht="35.1" hidden="1" customHeight="1" x14ac:dyDescent="0.25">
      <c r="A279" s="100">
        <v>279</v>
      </c>
      <c r="B279" s="432" t="s">
        <v>205</v>
      </c>
      <c r="C279" s="433"/>
      <c r="D279" s="250"/>
      <c r="E279" s="250"/>
      <c r="F279" s="250"/>
      <c r="G279" s="244"/>
      <c r="H279" s="205"/>
    </row>
    <row r="280" spans="1:11" ht="15" hidden="1" customHeight="1" x14ac:dyDescent="0.25">
      <c r="A280" s="100">
        <v>280</v>
      </c>
      <c r="B280" s="434" t="s">
        <v>216</v>
      </c>
      <c r="C280" s="435"/>
      <c r="D280" s="210" t="str">
        <f>IFERROR(D278/(D279),"")</f>
        <v/>
      </c>
      <c r="E280" s="210" t="str">
        <f>IFERROR(E278/(E279),"")</f>
        <v/>
      </c>
      <c r="F280" s="210" t="str">
        <f>IFERROR(F278/(F279),"")</f>
        <v/>
      </c>
      <c r="G280" s="210" t="str">
        <f>IFERROR(G278/(G279),"")</f>
        <v/>
      </c>
      <c r="H280" s="211" t="str">
        <f>IFERROR(H278/(H279),"")</f>
        <v/>
      </c>
    </row>
    <row r="281" spans="1:11" ht="15" hidden="1" customHeight="1" x14ac:dyDescent="0.25">
      <c r="A281" s="100">
        <v>281</v>
      </c>
      <c r="B281"/>
      <c r="C281"/>
      <c r="D281"/>
      <c r="E281"/>
      <c r="F281"/>
      <c r="G281"/>
      <c r="H281"/>
      <c r="K281" s="98"/>
    </row>
    <row r="282" spans="1:11" ht="20.100000000000001" hidden="1" customHeight="1" x14ac:dyDescent="0.25">
      <c r="A282" s="100">
        <v>282</v>
      </c>
      <c r="B282" s="442"/>
      <c r="C282" s="443"/>
      <c r="D282" s="118">
        <v>2020</v>
      </c>
      <c r="E282" s="118">
        <v>2021</v>
      </c>
      <c r="F282" s="118">
        <v>2022</v>
      </c>
      <c r="G282" s="118">
        <v>2023</v>
      </c>
      <c r="H282" s="118">
        <v>2024</v>
      </c>
    </row>
    <row r="283" spans="1:11" ht="50.1" hidden="1" customHeight="1" x14ac:dyDescent="0.25">
      <c r="A283" s="100">
        <v>283</v>
      </c>
      <c r="B283" s="432" t="s">
        <v>215</v>
      </c>
      <c r="C283" s="433"/>
      <c r="D283" s="250"/>
      <c r="E283" s="250"/>
      <c r="F283" s="250"/>
      <c r="G283" s="244"/>
      <c r="H283" s="205"/>
    </row>
    <row r="284" spans="1:11" ht="35.1" hidden="1" customHeight="1" x14ac:dyDescent="0.25">
      <c r="A284" s="100">
        <v>284</v>
      </c>
      <c r="B284" s="432" t="s">
        <v>205</v>
      </c>
      <c r="C284" s="433"/>
      <c r="D284" s="250"/>
      <c r="E284" s="250"/>
      <c r="F284" s="250"/>
      <c r="G284" s="244"/>
      <c r="H284" s="205"/>
    </row>
    <row r="285" spans="1:11" ht="15" hidden="1" customHeight="1" x14ac:dyDescent="0.25">
      <c r="A285" s="100">
        <v>285</v>
      </c>
      <c r="B285" s="434" t="s">
        <v>216</v>
      </c>
      <c r="C285" s="435"/>
      <c r="D285" s="210" t="str">
        <f>IFERROR(D283/(D284),"")</f>
        <v/>
      </c>
      <c r="E285" s="210" t="str">
        <f>IFERROR(E283/(E284),"")</f>
        <v/>
      </c>
      <c r="F285" s="210" t="str">
        <f>IFERROR(F283/(F284),"")</f>
        <v/>
      </c>
      <c r="G285" s="210" t="str">
        <f>IFERROR(G283/(G284),"")</f>
        <v/>
      </c>
      <c r="H285" s="211" t="str">
        <f>IFERROR(H283/(H284),"")</f>
        <v/>
      </c>
    </row>
    <row r="286" spans="1:11" ht="15" hidden="1" customHeight="1" x14ac:dyDescent="0.25">
      <c r="A286" s="100">
        <v>286</v>
      </c>
      <c r="B286"/>
      <c r="C286"/>
      <c r="D286"/>
      <c r="E286"/>
      <c r="F286"/>
      <c r="G286"/>
      <c r="H286"/>
      <c r="K286" s="98"/>
    </row>
    <row r="287" spans="1:11" ht="20.100000000000001" hidden="1" customHeight="1" x14ac:dyDescent="0.25">
      <c r="A287" s="100">
        <v>287</v>
      </c>
      <c r="B287" s="442"/>
      <c r="C287" s="443"/>
      <c r="D287" s="118">
        <v>2020</v>
      </c>
      <c r="E287" s="118">
        <v>2021</v>
      </c>
      <c r="F287" s="118">
        <v>2022</v>
      </c>
      <c r="G287" s="118">
        <v>2023</v>
      </c>
      <c r="H287" s="118">
        <v>2024</v>
      </c>
    </row>
    <row r="288" spans="1:11" ht="50.1" hidden="1" customHeight="1" x14ac:dyDescent="0.25">
      <c r="A288" s="100">
        <v>288</v>
      </c>
      <c r="B288" s="432" t="s">
        <v>215</v>
      </c>
      <c r="C288" s="433"/>
      <c r="D288" s="250"/>
      <c r="E288" s="250"/>
      <c r="F288" s="250"/>
      <c r="G288" s="244"/>
      <c r="H288" s="205"/>
    </row>
    <row r="289" spans="1:11" ht="35.1" hidden="1" customHeight="1" x14ac:dyDescent="0.25">
      <c r="A289" s="100">
        <v>289</v>
      </c>
      <c r="B289" s="432" t="s">
        <v>205</v>
      </c>
      <c r="C289" s="433"/>
      <c r="D289" s="250"/>
      <c r="E289" s="250"/>
      <c r="F289" s="250"/>
      <c r="G289" s="244"/>
      <c r="H289" s="205"/>
    </row>
    <row r="290" spans="1:11" ht="15" hidden="1" customHeight="1" x14ac:dyDescent="0.25">
      <c r="A290" s="100">
        <v>290</v>
      </c>
      <c r="B290" s="434" t="s">
        <v>216</v>
      </c>
      <c r="C290" s="435"/>
      <c r="D290" s="210" t="str">
        <f>IFERROR(D288/(D289),"")</f>
        <v/>
      </c>
      <c r="E290" s="210" t="str">
        <f>IFERROR(E288/(E289),"")</f>
        <v/>
      </c>
      <c r="F290" s="210" t="str">
        <f>IFERROR(F288/(F289),"")</f>
        <v/>
      </c>
      <c r="G290" s="210" t="str">
        <f>IFERROR(G288/(G289),"")</f>
        <v/>
      </c>
      <c r="H290" s="211" t="str">
        <f>IFERROR(H288/(H289),"")</f>
        <v/>
      </c>
    </row>
    <row r="291" spans="1:11" ht="15" hidden="1" customHeight="1" x14ac:dyDescent="0.25">
      <c r="A291" s="100">
        <v>291</v>
      </c>
      <c r="B291"/>
      <c r="C291"/>
      <c r="D291"/>
      <c r="E291"/>
      <c r="F291"/>
      <c r="G291"/>
      <c r="H291"/>
      <c r="K291" s="98"/>
    </row>
    <row r="292" spans="1:11" ht="20.100000000000001" hidden="1" customHeight="1" x14ac:dyDescent="0.25">
      <c r="A292" s="100">
        <v>292</v>
      </c>
      <c r="B292" s="442"/>
      <c r="C292" s="443"/>
      <c r="D292" s="118">
        <v>2020</v>
      </c>
      <c r="E292" s="118">
        <v>2021</v>
      </c>
      <c r="F292" s="118">
        <v>2022</v>
      </c>
      <c r="G292" s="118">
        <v>2023</v>
      </c>
      <c r="H292" s="118">
        <v>2024</v>
      </c>
    </row>
    <row r="293" spans="1:11" ht="50.1" hidden="1" customHeight="1" x14ac:dyDescent="0.25">
      <c r="A293" s="100">
        <v>293</v>
      </c>
      <c r="B293" s="432" t="s">
        <v>215</v>
      </c>
      <c r="C293" s="433"/>
      <c r="D293" s="250"/>
      <c r="E293" s="250"/>
      <c r="F293" s="250"/>
      <c r="G293" s="244"/>
      <c r="H293" s="205"/>
    </row>
    <row r="294" spans="1:11" ht="35.1" hidden="1" customHeight="1" x14ac:dyDescent="0.25">
      <c r="A294" s="100">
        <v>294</v>
      </c>
      <c r="B294" s="432" t="s">
        <v>205</v>
      </c>
      <c r="C294" s="433"/>
      <c r="D294" s="250"/>
      <c r="E294" s="250"/>
      <c r="F294" s="250"/>
      <c r="G294" s="244"/>
      <c r="H294" s="205"/>
    </row>
    <row r="295" spans="1:11" ht="15" hidden="1" customHeight="1" x14ac:dyDescent="0.25">
      <c r="A295" s="100">
        <v>295</v>
      </c>
      <c r="B295" s="434" t="s">
        <v>216</v>
      </c>
      <c r="C295" s="435"/>
      <c r="D295" s="210" t="str">
        <f>IFERROR(D293/(D294),"")</f>
        <v/>
      </c>
      <c r="E295" s="210" t="str">
        <f>IFERROR(E293/(E294),"")</f>
        <v/>
      </c>
      <c r="F295" s="210" t="str">
        <f>IFERROR(F293/(F294),"")</f>
        <v/>
      </c>
      <c r="G295" s="210" t="str">
        <f>IFERROR(G293/(G294),"")</f>
        <v/>
      </c>
      <c r="H295" s="211" t="str">
        <f>IFERROR(H293/(H294),"")</f>
        <v/>
      </c>
    </row>
    <row r="296" spans="1:11" ht="15" hidden="1" customHeight="1" x14ac:dyDescent="0.25">
      <c r="A296" s="100">
        <v>296</v>
      </c>
      <c r="B296"/>
      <c r="C296"/>
      <c r="D296"/>
      <c r="E296"/>
      <c r="F296"/>
      <c r="G296"/>
      <c r="H296"/>
      <c r="K296" s="98"/>
    </row>
    <row r="297" spans="1:11" ht="20.100000000000001" hidden="1" customHeight="1" x14ac:dyDescent="0.25">
      <c r="A297" s="100">
        <v>297</v>
      </c>
      <c r="B297" s="442"/>
      <c r="C297" s="443"/>
      <c r="D297" s="118">
        <v>2020</v>
      </c>
      <c r="E297" s="118">
        <v>2021</v>
      </c>
      <c r="F297" s="118">
        <v>2022</v>
      </c>
      <c r="G297" s="118">
        <v>2023</v>
      </c>
      <c r="H297" s="118">
        <v>2024</v>
      </c>
    </row>
    <row r="298" spans="1:11" ht="50.1" hidden="1" customHeight="1" x14ac:dyDescent="0.25">
      <c r="A298" s="100">
        <v>298</v>
      </c>
      <c r="B298" s="432" t="s">
        <v>215</v>
      </c>
      <c r="C298" s="433"/>
      <c r="D298" s="250"/>
      <c r="E298" s="250"/>
      <c r="F298" s="250"/>
      <c r="G298" s="244"/>
      <c r="H298" s="205"/>
    </row>
    <row r="299" spans="1:11" ht="35.1" hidden="1" customHeight="1" x14ac:dyDescent="0.25">
      <c r="A299" s="100">
        <v>299</v>
      </c>
      <c r="B299" s="432" t="s">
        <v>205</v>
      </c>
      <c r="C299" s="433"/>
      <c r="D299" s="250"/>
      <c r="E299" s="250"/>
      <c r="F299" s="250"/>
      <c r="G299" s="244"/>
      <c r="H299" s="205"/>
    </row>
    <row r="300" spans="1:11" ht="15" hidden="1" customHeight="1" x14ac:dyDescent="0.25">
      <c r="A300" s="100">
        <v>300</v>
      </c>
      <c r="B300" s="434" t="s">
        <v>216</v>
      </c>
      <c r="C300" s="435"/>
      <c r="D300" s="210" t="str">
        <f>IFERROR(D298/(D299),"")</f>
        <v/>
      </c>
      <c r="E300" s="210" t="str">
        <f>IFERROR(E298/(E299),"")</f>
        <v/>
      </c>
      <c r="F300" s="210" t="str">
        <f>IFERROR(F298/(F299),"")</f>
        <v/>
      </c>
      <c r="G300" s="210" t="str">
        <f>IFERROR(G298/(G299),"")</f>
        <v/>
      </c>
      <c r="H300" s="211" t="str">
        <f>IFERROR(H298/(H299),"")</f>
        <v/>
      </c>
    </row>
    <row r="301" spans="1:11" ht="15" hidden="1" customHeight="1" x14ac:dyDescent="0.25">
      <c r="A301" s="100">
        <v>301</v>
      </c>
      <c r="B301"/>
      <c r="C301"/>
      <c r="D301"/>
      <c r="E301"/>
      <c r="F301"/>
      <c r="G301"/>
      <c r="H301"/>
      <c r="K301" s="98"/>
    </row>
    <row r="302" spans="1:11" ht="20.100000000000001" hidden="1" customHeight="1" x14ac:dyDescent="0.25">
      <c r="A302" s="100">
        <v>302</v>
      </c>
      <c r="B302" s="442"/>
      <c r="C302" s="443"/>
      <c r="D302" s="118">
        <v>2020</v>
      </c>
      <c r="E302" s="118">
        <v>2021</v>
      </c>
      <c r="F302" s="118">
        <v>2022</v>
      </c>
      <c r="G302" s="118">
        <v>2023</v>
      </c>
      <c r="H302" s="118">
        <v>2024</v>
      </c>
    </row>
    <row r="303" spans="1:11" ht="50.1" hidden="1" customHeight="1" x14ac:dyDescent="0.25">
      <c r="A303" s="100">
        <v>303</v>
      </c>
      <c r="B303" s="432" t="s">
        <v>215</v>
      </c>
      <c r="C303" s="433"/>
      <c r="D303" s="250"/>
      <c r="E303" s="250"/>
      <c r="F303" s="250"/>
      <c r="G303" s="244"/>
      <c r="H303" s="205"/>
    </row>
    <row r="304" spans="1:11" ht="35.1" hidden="1" customHeight="1" x14ac:dyDescent="0.25">
      <c r="A304" s="100">
        <v>304</v>
      </c>
      <c r="B304" s="432" t="s">
        <v>205</v>
      </c>
      <c r="C304" s="433"/>
      <c r="D304" s="250"/>
      <c r="E304" s="250"/>
      <c r="F304" s="250"/>
      <c r="G304" s="244"/>
      <c r="H304" s="205"/>
    </row>
    <row r="305" spans="1:11" ht="15" hidden="1" customHeight="1" x14ac:dyDescent="0.25">
      <c r="A305" s="100">
        <v>305</v>
      </c>
      <c r="B305" s="434" t="s">
        <v>216</v>
      </c>
      <c r="C305" s="435"/>
      <c r="D305" s="210" t="str">
        <f>IFERROR(D303/(D304),"")</f>
        <v/>
      </c>
      <c r="E305" s="210" t="str">
        <f>IFERROR(E303/(E304),"")</f>
        <v/>
      </c>
      <c r="F305" s="210" t="str">
        <f>IFERROR(F303/(F304),"")</f>
        <v/>
      </c>
      <c r="G305" s="210" t="str">
        <f>IFERROR(G303/(G304),"")</f>
        <v/>
      </c>
      <c r="H305" s="211" t="str">
        <f>IFERROR(H303/(H304),"")</f>
        <v/>
      </c>
    </row>
    <row r="306" spans="1:11" ht="15" hidden="1" customHeight="1" x14ac:dyDescent="0.25">
      <c r="A306" s="100">
        <v>306</v>
      </c>
      <c r="B306"/>
      <c r="C306"/>
      <c r="D306"/>
      <c r="E306"/>
      <c r="F306"/>
      <c r="G306"/>
      <c r="H306"/>
      <c r="K306" s="98"/>
    </row>
    <row r="307" spans="1:11" ht="20.100000000000001" hidden="1" customHeight="1" x14ac:dyDescent="0.25">
      <c r="A307" s="100">
        <v>307</v>
      </c>
      <c r="B307" s="442"/>
      <c r="C307" s="443"/>
      <c r="D307" s="118">
        <v>2020</v>
      </c>
      <c r="E307" s="118">
        <v>2021</v>
      </c>
      <c r="F307" s="118">
        <v>2022</v>
      </c>
      <c r="G307" s="118">
        <v>2023</v>
      </c>
      <c r="H307" s="118">
        <v>2024</v>
      </c>
    </row>
    <row r="308" spans="1:11" ht="50.1" hidden="1" customHeight="1" x14ac:dyDescent="0.25">
      <c r="A308" s="100">
        <v>308</v>
      </c>
      <c r="B308" s="432" t="s">
        <v>215</v>
      </c>
      <c r="C308" s="433"/>
      <c r="D308" s="250"/>
      <c r="E308" s="250"/>
      <c r="F308" s="250"/>
      <c r="G308" s="244"/>
      <c r="H308" s="205"/>
    </row>
    <row r="309" spans="1:11" ht="35.1" hidden="1" customHeight="1" x14ac:dyDescent="0.25">
      <c r="A309" s="100">
        <v>309</v>
      </c>
      <c r="B309" s="432" t="s">
        <v>205</v>
      </c>
      <c r="C309" s="433"/>
      <c r="D309" s="250"/>
      <c r="E309" s="250"/>
      <c r="F309" s="250"/>
      <c r="G309" s="244"/>
      <c r="H309" s="205"/>
    </row>
    <row r="310" spans="1:11" ht="15" hidden="1" customHeight="1" x14ac:dyDescent="0.25">
      <c r="A310" s="100">
        <v>310</v>
      </c>
      <c r="B310" s="434" t="s">
        <v>216</v>
      </c>
      <c r="C310" s="435"/>
      <c r="D310" s="210" t="str">
        <f>IFERROR(D308/(D309),"")</f>
        <v/>
      </c>
      <c r="E310" s="210" t="str">
        <f>IFERROR(E308/(E309),"")</f>
        <v/>
      </c>
      <c r="F310" s="210" t="str">
        <f>IFERROR(F308/(F309),"")</f>
        <v/>
      </c>
      <c r="G310" s="210" t="str">
        <f>IFERROR(G308/(G309),"")</f>
        <v/>
      </c>
      <c r="H310" s="211" t="str">
        <f>IFERROR(H308/(H309),"")</f>
        <v/>
      </c>
    </row>
    <row r="311" spans="1:11" ht="15" hidden="1" customHeight="1" x14ac:dyDescent="0.25">
      <c r="A311" s="100">
        <v>311</v>
      </c>
      <c r="B311"/>
      <c r="C311"/>
      <c r="D311"/>
      <c r="E311"/>
      <c r="F311"/>
      <c r="G311"/>
      <c r="H311"/>
      <c r="K311" s="98"/>
    </row>
    <row r="312" spans="1:11" ht="20.100000000000001" hidden="1" customHeight="1" x14ac:dyDescent="0.25">
      <c r="A312" s="100">
        <v>312</v>
      </c>
      <c r="B312" s="442"/>
      <c r="C312" s="443"/>
      <c r="D312" s="118">
        <v>2020</v>
      </c>
      <c r="E312" s="118">
        <v>2021</v>
      </c>
      <c r="F312" s="118">
        <v>2022</v>
      </c>
      <c r="G312" s="118">
        <v>2023</v>
      </c>
      <c r="H312" s="118">
        <v>2024</v>
      </c>
    </row>
    <row r="313" spans="1:11" ht="50.1" hidden="1" customHeight="1" x14ac:dyDescent="0.25">
      <c r="A313" s="100">
        <v>313</v>
      </c>
      <c r="B313" s="432" t="s">
        <v>215</v>
      </c>
      <c r="C313" s="433"/>
      <c r="D313" s="250"/>
      <c r="E313" s="250"/>
      <c r="F313" s="250"/>
      <c r="G313" s="244"/>
      <c r="H313" s="205"/>
    </row>
    <row r="314" spans="1:11" ht="35.1" hidden="1" customHeight="1" x14ac:dyDescent="0.25">
      <c r="A314" s="100">
        <v>314</v>
      </c>
      <c r="B314" s="432" t="s">
        <v>205</v>
      </c>
      <c r="C314" s="433"/>
      <c r="D314" s="250"/>
      <c r="E314" s="250"/>
      <c r="F314" s="250"/>
      <c r="G314" s="244"/>
      <c r="H314" s="205"/>
    </row>
    <row r="315" spans="1:11" ht="15" hidden="1" customHeight="1" x14ac:dyDescent="0.25">
      <c r="A315" s="100">
        <v>315</v>
      </c>
      <c r="B315" s="434" t="s">
        <v>216</v>
      </c>
      <c r="C315" s="435"/>
      <c r="D315" s="210" t="str">
        <f>IFERROR(D313/(D314),"")</f>
        <v/>
      </c>
      <c r="E315" s="210" t="str">
        <f>IFERROR(E313/(E314),"")</f>
        <v/>
      </c>
      <c r="F315" s="210" t="str">
        <f>IFERROR(F313/(F314),"")</f>
        <v/>
      </c>
      <c r="G315" s="210" t="str">
        <f>IFERROR(G313/(G314),"")</f>
        <v/>
      </c>
      <c r="H315" s="211" t="str">
        <f>IFERROR(H313/(H314),"")</f>
        <v/>
      </c>
    </row>
    <row r="316" spans="1:11" ht="15" hidden="1" customHeight="1" x14ac:dyDescent="0.25">
      <c r="A316" s="100">
        <v>316</v>
      </c>
      <c r="B316"/>
      <c r="C316"/>
      <c r="D316"/>
      <c r="E316"/>
      <c r="F316"/>
      <c r="G316"/>
      <c r="H316"/>
      <c r="K316" s="98"/>
    </row>
    <row r="317" spans="1:11" ht="20.100000000000001" hidden="1" customHeight="1" x14ac:dyDescent="0.25">
      <c r="A317" s="100">
        <v>317</v>
      </c>
      <c r="B317" s="442"/>
      <c r="C317" s="443"/>
      <c r="D317" s="118">
        <v>2020</v>
      </c>
      <c r="E317" s="118">
        <v>2021</v>
      </c>
      <c r="F317" s="118">
        <v>2022</v>
      </c>
      <c r="G317" s="118">
        <v>2023</v>
      </c>
      <c r="H317" s="118">
        <v>2024</v>
      </c>
    </row>
    <row r="318" spans="1:11" ht="50.1" hidden="1" customHeight="1" x14ac:dyDescent="0.25">
      <c r="A318" s="100">
        <v>318</v>
      </c>
      <c r="B318" s="432" t="s">
        <v>215</v>
      </c>
      <c r="C318" s="433"/>
      <c r="D318" s="250"/>
      <c r="E318" s="250"/>
      <c r="F318" s="250"/>
      <c r="G318" s="244"/>
      <c r="H318" s="205"/>
    </row>
    <row r="319" spans="1:11" ht="35.1" hidden="1" customHeight="1" x14ac:dyDescent="0.25">
      <c r="A319" s="100">
        <v>319</v>
      </c>
      <c r="B319" s="432" t="s">
        <v>205</v>
      </c>
      <c r="C319" s="433"/>
      <c r="D319" s="250"/>
      <c r="E319" s="250"/>
      <c r="F319" s="250"/>
      <c r="G319" s="244"/>
      <c r="H319" s="205"/>
    </row>
    <row r="320" spans="1:11" ht="15" hidden="1" customHeight="1" x14ac:dyDescent="0.25">
      <c r="A320" s="100">
        <v>320</v>
      </c>
      <c r="B320" s="434" t="s">
        <v>216</v>
      </c>
      <c r="C320" s="435"/>
      <c r="D320" s="210" t="str">
        <f>IFERROR(D318/(D319),"")</f>
        <v/>
      </c>
      <c r="E320" s="210" t="str">
        <f>IFERROR(E318/(E319),"")</f>
        <v/>
      </c>
      <c r="F320" s="210" t="str">
        <f>IFERROR(F318/(F319),"")</f>
        <v/>
      </c>
      <c r="G320" s="210" t="str">
        <f>IFERROR(G318/(G319),"")</f>
        <v/>
      </c>
      <c r="H320" s="211" t="str">
        <f>IFERROR(H318/(H319),"")</f>
        <v/>
      </c>
    </row>
    <row r="321" spans="1:11" ht="15" hidden="1" customHeight="1" x14ac:dyDescent="0.25">
      <c r="A321" s="100">
        <v>321</v>
      </c>
      <c r="B321"/>
      <c r="C321"/>
      <c r="D321"/>
      <c r="E321"/>
      <c r="F321"/>
      <c r="G321"/>
      <c r="H321"/>
      <c r="K321" s="98"/>
    </row>
    <row r="322" spans="1:11" ht="20.100000000000001" hidden="1" customHeight="1" x14ac:dyDescent="0.25">
      <c r="A322" s="100">
        <v>322</v>
      </c>
      <c r="B322" s="442"/>
      <c r="C322" s="443"/>
      <c r="D322" s="118">
        <v>2020</v>
      </c>
      <c r="E322" s="118">
        <v>2021</v>
      </c>
      <c r="F322" s="118">
        <v>2022</v>
      </c>
      <c r="G322" s="118">
        <v>2023</v>
      </c>
      <c r="H322" s="118">
        <v>2024</v>
      </c>
    </row>
    <row r="323" spans="1:11" ht="50.1" hidden="1" customHeight="1" x14ac:dyDescent="0.25">
      <c r="A323" s="100">
        <v>323</v>
      </c>
      <c r="B323" s="432" t="s">
        <v>215</v>
      </c>
      <c r="C323" s="433"/>
      <c r="D323" s="250"/>
      <c r="E323" s="250"/>
      <c r="F323" s="250"/>
      <c r="G323" s="244"/>
      <c r="H323" s="205"/>
    </row>
    <row r="324" spans="1:11" ht="35.1" hidden="1" customHeight="1" x14ac:dyDescent="0.25">
      <c r="A324" s="100">
        <v>324</v>
      </c>
      <c r="B324" s="432" t="s">
        <v>205</v>
      </c>
      <c r="C324" s="433"/>
      <c r="D324" s="250"/>
      <c r="E324" s="250"/>
      <c r="F324" s="250"/>
      <c r="G324" s="244"/>
      <c r="H324" s="205"/>
    </row>
    <row r="325" spans="1:11" ht="15" hidden="1" customHeight="1" x14ac:dyDescent="0.25">
      <c r="A325" s="100">
        <v>325</v>
      </c>
      <c r="B325" s="434" t="s">
        <v>216</v>
      </c>
      <c r="C325" s="435"/>
      <c r="D325" s="210" t="str">
        <f>IFERROR(D323/(D324),"")</f>
        <v/>
      </c>
      <c r="E325" s="210" t="str">
        <f>IFERROR(E323/(E324),"")</f>
        <v/>
      </c>
      <c r="F325" s="210" t="str">
        <f>IFERROR(F323/(F324),"")</f>
        <v/>
      </c>
      <c r="G325" s="210" t="str">
        <f>IFERROR(G323/(G324),"")</f>
        <v/>
      </c>
      <c r="H325" s="211" t="str">
        <f>IFERROR(H323/(H324),"")</f>
        <v/>
      </c>
    </row>
    <row r="326" spans="1:11" ht="15" hidden="1" customHeight="1" x14ac:dyDescent="0.25">
      <c r="A326" s="100">
        <v>326</v>
      </c>
      <c r="B326"/>
      <c r="C326"/>
      <c r="D326"/>
      <c r="E326"/>
      <c r="F326"/>
      <c r="G326"/>
      <c r="H326"/>
      <c r="K326" s="98"/>
    </row>
    <row r="327" spans="1:11" ht="20.100000000000001" hidden="1" customHeight="1" x14ac:dyDescent="0.25">
      <c r="A327" s="100">
        <v>327</v>
      </c>
      <c r="B327" s="442"/>
      <c r="C327" s="443"/>
      <c r="D327" s="118">
        <v>2020</v>
      </c>
      <c r="E327" s="118">
        <v>2021</v>
      </c>
      <c r="F327" s="118">
        <v>2022</v>
      </c>
      <c r="G327" s="118">
        <v>2023</v>
      </c>
      <c r="H327" s="118">
        <v>2024</v>
      </c>
    </row>
    <row r="328" spans="1:11" ht="50.1" hidden="1" customHeight="1" x14ac:dyDescent="0.25">
      <c r="A328" s="100">
        <v>328</v>
      </c>
      <c r="B328" s="432" t="s">
        <v>215</v>
      </c>
      <c r="C328" s="433"/>
      <c r="D328" s="250"/>
      <c r="E328" s="250"/>
      <c r="F328" s="250"/>
      <c r="G328" s="244"/>
      <c r="H328" s="205"/>
    </row>
    <row r="329" spans="1:11" ht="35.1" hidden="1" customHeight="1" x14ac:dyDescent="0.25">
      <c r="A329" s="100">
        <v>329</v>
      </c>
      <c r="B329" s="432" t="s">
        <v>205</v>
      </c>
      <c r="C329" s="433"/>
      <c r="D329" s="250"/>
      <c r="E329" s="250"/>
      <c r="F329" s="250"/>
      <c r="G329" s="244"/>
      <c r="H329" s="205"/>
    </row>
    <row r="330" spans="1:11" ht="15" hidden="1" customHeight="1" x14ac:dyDescent="0.25">
      <c r="A330" s="100">
        <v>330</v>
      </c>
      <c r="B330" s="434" t="s">
        <v>216</v>
      </c>
      <c r="C330" s="435"/>
      <c r="D330" s="210" t="str">
        <f>IFERROR(D328/(D329),"")</f>
        <v/>
      </c>
      <c r="E330" s="210" t="str">
        <f>IFERROR(E328/(E329),"")</f>
        <v/>
      </c>
      <c r="F330" s="210" t="str">
        <f>IFERROR(F328/(F329),"")</f>
        <v/>
      </c>
      <c r="G330" s="210" t="str">
        <f>IFERROR(G328/(G329),"")</f>
        <v/>
      </c>
      <c r="H330" s="211" t="str">
        <f>IFERROR(H328/(H329),"")</f>
        <v/>
      </c>
    </row>
    <row r="331" spans="1:11" ht="15" hidden="1" customHeight="1" x14ac:dyDescent="0.25">
      <c r="A331" s="100">
        <v>331</v>
      </c>
      <c r="B331"/>
      <c r="C331"/>
      <c r="D331"/>
      <c r="E331"/>
      <c r="F331"/>
      <c r="G331"/>
      <c r="H331"/>
      <c r="K331" s="98"/>
    </row>
    <row r="332" spans="1:11" ht="20.100000000000001" hidden="1" customHeight="1" x14ac:dyDescent="0.25">
      <c r="A332" s="100">
        <v>332</v>
      </c>
      <c r="B332" s="442"/>
      <c r="C332" s="443"/>
      <c r="D332" s="118">
        <v>2020</v>
      </c>
      <c r="E332" s="118">
        <v>2021</v>
      </c>
      <c r="F332" s="118">
        <v>2022</v>
      </c>
      <c r="G332" s="118">
        <v>2023</v>
      </c>
      <c r="H332" s="118">
        <v>2024</v>
      </c>
    </row>
    <row r="333" spans="1:11" ht="50.1" hidden="1" customHeight="1" x14ac:dyDescent="0.25">
      <c r="A333" s="100">
        <v>333</v>
      </c>
      <c r="B333" s="432" t="s">
        <v>215</v>
      </c>
      <c r="C333" s="433"/>
      <c r="D333" s="250"/>
      <c r="E333" s="250"/>
      <c r="F333" s="250"/>
      <c r="G333" s="244"/>
      <c r="H333" s="205"/>
    </row>
    <row r="334" spans="1:11" ht="35.1" hidden="1" customHeight="1" x14ac:dyDescent="0.25">
      <c r="A334" s="100">
        <v>334</v>
      </c>
      <c r="B334" s="432" t="s">
        <v>205</v>
      </c>
      <c r="C334" s="433"/>
      <c r="D334" s="250"/>
      <c r="E334" s="250"/>
      <c r="F334" s="250"/>
      <c r="G334" s="244"/>
      <c r="H334" s="205"/>
    </row>
    <row r="335" spans="1:11" ht="15" hidden="1" customHeight="1" x14ac:dyDescent="0.25">
      <c r="A335" s="100">
        <v>335</v>
      </c>
      <c r="B335" s="434" t="s">
        <v>216</v>
      </c>
      <c r="C335" s="435"/>
      <c r="D335" s="210" t="str">
        <f>IFERROR(D333/(D334),"")</f>
        <v/>
      </c>
      <c r="E335" s="210" t="str">
        <f>IFERROR(E333/(E334),"")</f>
        <v/>
      </c>
      <c r="F335" s="210" t="str">
        <f>IFERROR(F333/(F334),"")</f>
        <v/>
      </c>
      <c r="G335" s="210" t="str">
        <f>IFERROR(G333/(G334),"")</f>
        <v/>
      </c>
      <c r="H335" s="211" t="str">
        <f>IFERROR(H333/(H334),"")</f>
        <v/>
      </c>
    </row>
    <row r="336" spans="1:11" ht="15" hidden="1" customHeight="1" x14ac:dyDescent="0.25">
      <c r="A336" s="100">
        <v>336</v>
      </c>
      <c r="B336"/>
      <c r="C336"/>
      <c r="D336"/>
      <c r="E336"/>
      <c r="F336"/>
      <c r="G336"/>
      <c r="H336"/>
      <c r="K336" s="98"/>
    </row>
    <row r="337" spans="1:11" ht="20.100000000000001" hidden="1" customHeight="1" x14ac:dyDescent="0.25">
      <c r="A337" s="100">
        <v>337</v>
      </c>
      <c r="B337" s="442"/>
      <c r="C337" s="443"/>
      <c r="D337" s="118">
        <v>2020</v>
      </c>
      <c r="E337" s="118">
        <v>2021</v>
      </c>
      <c r="F337" s="118">
        <v>2022</v>
      </c>
      <c r="G337" s="118">
        <v>2023</v>
      </c>
      <c r="H337" s="118">
        <v>2024</v>
      </c>
    </row>
    <row r="338" spans="1:11" ht="50.1" hidden="1" customHeight="1" x14ac:dyDescent="0.25">
      <c r="A338" s="100">
        <v>338</v>
      </c>
      <c r="B338" s="432" t="s">
        <v>215</v>
      </c>
      <c r="C338" s="433"/>
      <c r="D338" s="250"/>
      <c r="E338" s="250"/>
      <c r="F338" s="250"/>
      <c r="G338" s="244"/>
      <c r="H338" s="205"/>
    </row>
    <row r="339" spans="1:11" ht="35.1" hidden="1" customHeight="1" x14ac:dyDescent="0.25">
      <c r="A339" s="100">
        <v>339</v>
      </c>
      <c r="B339" s="432" t="s">
        <v>205</v>
      </c>
      <c r="C339" s="433"/>
      <c r="D339" s="250"/>
      <c r="E339" s="250"/>
      <c r="F339" s="250"/>
      <c r="G339" s="244"/>
      <c r="H339" s="205"/>
    </row>
    <row r="340" spans="1:11" ht="15" hidden="1" customHeight="1" x14ac:dyDescent="0.25">
      <c r="A340" s="100">
        <v>340</v>
      </c>
      <c r="B340" s="434" t="s">
        <v>216</v>
      </c>
      <c r="C340" s="435"/>
      <c r="D340" s="210" t="str">
        <f>IFERROR(D338/(D339),"")</f>
        <v/>
      </c>
      <c r="E340" s="210" t="str">
        <f>IFERROR(E338/(E339),"")</f>
        <v/>
      </c>
      <c r="F340" s="210" t="str">
        <f>IFERROR(F338/(F339),"")</f>
        <v/>
      </c>
      <c r="G340" s="210" t="str">
        <f>IFERROR(G338/(G339),"")</f>
        <v/>
      </c>
      <c r="H340" s="211" t="str">
        <f>IFERROR(H338/(H339),"")</f>
        <v/>
      </c>
    </row>
    <row r="341" spans="1:11" ht="15" hidden="1" customHeight="1" x14ac:dyDescent="0.25">
      <c r="A341" s="100">
        <v>341</v>
      </c>
      <c r="B341"/>
      <c r="C341"/>
      <c r="D341"/>
      <c r="E341"/>
      <c r="F341"/>
      <c r="G341"/>
      <c r="H341"/>
      <c r="K341" s="98"/>
    </row>
    <row r="342" spans="1:11" ht="20.100000000000001" hidden="1" customHeight="1" x14ac:dyDescent="0.25">
      <c r="A342" s="100">
        <v>342</v>
      </c>
      <c r="B342" s="442"/>
      <c r="C342" s="443"/>
      <c r="D342" s="118">
        <v>2020</v>
      </c>
      <c r="E342" s="118">
        <v>2021</v>
      </c>
      <c r="F342" s="118">
        <v>2022</v>
      </c>
      <c r="G342" s="118">
        <v>2023</v>
      </c>
      <c r="H342" s="118">
        <v>2024</v>
      </c>
    </row>
    <row r="343" spans="1:11" ht="50.1" hidden="1" customHeight="1" x14ac:dyDescent="0.25">
      <c r="A343" s="100">
        <v>343</v>
      </c>
      <c r="B343" s="432" t="s">
        <v>215</v>
      </c>
      <c r="C343" s="433"/>
      <c r="D343" s="250"/>
      <c r="E343" s="250"/>
      <c r="F343" s="250"/>
      <c r="G343" s="244"/>
      <c r="H343" s="205"/>
    </row>
    <row r="344" spans="1:11" ht="35.1" hidden="1" customHeight="1" x14ac:dyDescent="0.25">
      <c r="A344" s="100">
        <v>344</v>
      </c>
      <c r="B344" s="432" t="s">
        <v>205</v>
      </c>
      <c r="C344" s="433"/>
      <c r="D344" s="250"/>
      <c r="E344" s="250"/>
      <c r="F344" s="250"/>
      <c r="G344" s="244"/>
      <c r="H344" s="205"/>
    </row>
    <row r="345" spans="1:11" ht="15" hidden="1" customHeight="1" x14ac:dyDescent="0.25">
      <c r="A345" s="100">
        <v>345</v>
      </c>
      <c r="B345" s="434" t="s">
        <v>216</v>
      </c>
      <c r="C345" s="435"/>
      <c r="D345" s="210" t="str">
        <f>IFERROR(D343/(D344),"")</f>
        <v/>
      </c>
      <c r="E345" s="210" t="str">
        <f>IFERROR(E343/(E344),"")</f>
        <v/>
      </c>
      <c r="F345" s="210" t="str">
        <f>IFERROR(F343/(F344),"")</f>
        <v/>
      </c>
      <c r="G345" s="210" t="str">
        <f>IFERROR(G343/(G344),"")</f>
        <v/>
      </c>
      <c r="H345" s="211" t="str">
        <f>IFERROR(H343/(H344),"")</f>
        <v/>
      </c>
    </row>
    <row r="346" spans="1:11" ht="15" hidden="1" customHeight="1" x14ac:dyDescent="0.25">
      <c r="A346" s="100">
        <v>346</v>
      </c>
      <c r="B346"/>
      <c r="C346"/>
      <c r="D346"/>
      <c r="E346"/>
      <c r="F346"/>
      <c r="G346"/>
      <c r="H346"/>
      <c r="K346" s="98"/>
    </row>
    <row r="347" spans="1:11" ht="20.100000000000001" hidden="1" customHeight="1" x14ac:dyDescent="0.25">
      <c r="A347" s="100">
        <v>347</v>
      </c>
      <c r="B347" s="442"/>
      <c r="C347" s="443"/>
      <c r="D347" s="118">
        <v>2020</v>
      </c>
      <c r="E347" s="118">
        <v>2021</v>
      </c>
      <c r="F347" s="118">
        <v>2022</v>
      </c>
      <c r="G347" s="118">
        <v>2023</v>
      </c>
      <c r="H347" s="118">
        <v>2024</v>
      </c>
    </row>
    <row r="348" spans="1:11" ht="50.1" hidden="1" customHeight="1" x14ac:dyDescent="0.25">
      <c r="A348" s="100">
        <v>348</v>
      </c>
      <c r="B348" s="432" t="s">
        <v>215</v>
      </c>
      <c r="C348" s="433"/>
      <c r="D348" s="250"/>
      <c r="E348" s="250"/>
      <c r="F348" s="250"/>
      <c r="G348" s="244"/>
      <c r="H348" s="205"/>
    </row>
    <row r="349" spans="1:11" ht="35.1" hidden="1" customHeight="1" x14ac:dyDescent="0.25">
      <c r="A349" s="100">
        <v>349</v>
      </c>
      <c r="B349" s="432" t="s">
        <v>205</v>
      </c>
      <c r="C349" s="433"/>
      <c r="D349" s="250"/>
      <c r="E349" s="250"/>
      <c r="F349" s="250"/>
      <c r="G349" s="244"/>
      <c r="H349" s="205"/>
    </row>
    <row r="350" spans="1:11" ht="15" hidden="1" customHeight="1" x14ac:dyDescent="0.25">
      <c r="A350" s="100">
        <v>350</v>
      </c>
      <c r="B350" s="434" t="s">
        <v>216</v>
      </c>
      <c r="C350" s="435"/>
      <c r="D350" s="210" t="str">
        <f>IFERROR(D348/(D349),"")</f>
        <v/>
      </c>
      <c r="E350" s="210" t="str">
        <f>IFERROR(E348/(E349),"")</f>
        <v/>
      </c>
      <c r="F350" s="210" t="str">
        <f>IFERROR(F348/(F349),"")</f>
        <v/>
      </c>
      <c r="G350" s="210" t="str">
        <f>IFERROR(G348/(G349),"")</f>
        <v/>
      </c>
      <c r="H350" s="211" t="str">
        <f>IFERROR(H348/(H349),"")</f>
        <v/>
      </c>
    </row>
    <row r="351" spans="1:11" ht="15" hidden="1" customHeight="1" x14ac:dyDescent="0.25">
      <c r="A351" s="100">
        <v>351</v>
      </c>
      <c r="B351"/>
      <c r="C351"/>
      <c r="D351"/>
      <c r="E351"/>
      <c r="F351"/>
      <c r="G351"/>
      <c r="H351"/>
      <c r="K351" s="98"/>
    </row>
    <row r="352" spans="1:11" ht="20.100000000000001" hidden="1" customHeight="1" x14ac:dyDescent="0.25">
      <c r="A352" s="100">
        <v>352</v>
      </c>
      <c r="B352" s="442"/>
      <c r="C352" s="443"/>
      <c r="D352" s="118">
        <v>2020</v>
      </c>
      <c r="E352" s="118">
        <v>2021</v>
      </c>
      <c r="F352" s="118">
        <v>2022</v>
      </c>
      <c r="G352" s="118">
        <v>2023</v>
      </c>
      <c r="H352" s="118">
        <v>2024</v>
      </c>
    </row>
    <row r="353" spans="1:11" ht="50.1" hidden="1" customHeight="1" x14ac:dyDescent="0.25">
      <c r="A353" s="100">
        <v>353</v>
      </c>
      <c r="B353" s="432" t="s">
        <v>215</v>
      </c>
      <c r="C353" s="433"/>
      <c r="D353" s="250"/>
      <c r="E353" s="250"/>
      <c r="F353" s="250"/>
      <c r="G353" s="244"/>
      <c r="H353" s="205"/>
    </row>
    <row r="354" spans="1:11" ht="35.1" hidden="1" customHeight="1" x14ac:dyDescent="0.25">
      <c r="A354" s="100">
        <v>354</v>
      </c>
      <c r="B354" s="432" t="s">
        <v>205</v>
      </c>
      <c r="C354" s="433"/>
      <c r="D354" s="250"/>
      <c r="E354" s="250"/>
      <c r="F354" s="250"/>
      <c r="G354" s="244"/>
      <c r="H354" s="205"/>
    </row>
    <row r="355" spans="1:11" ht="15" hidden="1" customHeight="1" x14ac:dyDescent="0.25">
      <c r="A355" s="100">
        <v>355</v>
      </c>
      <c r="B355" s="434" t="s">
        <v>216</v>
      </c>
      <c r="C355" s="435"/>
      <c r="D355" s="210" t="str">
        <f>IFERROR(D353/(D354),"")</f>
        <v/>
      </c>
      <c r="E355" s="210" t="str">
        <f>IFERROR(E353/(E354),"")</f>
        <v/>
      </c>
      <c r="F355" s="210" t="str">
        <f>IFERROR(F353/(F354),"")</f>
        <v/>
      </c>
      <c r="G355" s="210" t="str">
        <f>IFERROR(G353/(G354),"")</f>
        <v/>
      </c>
      <c r="H355" s="211" t="str">
        <f>IFERROR(H353/(H354),"")</f>
        <v/>
      </c>
    </row>
    <row r="356" spans="1:11" ht="15" hidden="1" customHeight="1" x14ac:dyDescent="0.25">
      <c r="A356" s="100">
        <v>356</v>
      </c>
      <c r="B356"/>
      <c r="C356"/>
      <c r="D356"/>
      <c r="E356"/>
      <c r="F356"/>
      <c r="G356"/>
      <c r="H356"/>
      <c r="K356" s="98"/>
    </row>
    <row r="357" spans="1:11" ht="20.100000000000001" hidden="1" customHeight="1" x14ac:dyDescent="0.25">
      <c r="A357" s="100">
        <v>357</v>
      </c>
      <c r="B357" s="442"/>
      <c r="C357" s="443"/>
      <c r="D357" s="118">
        <v>2020</v>
      </c>
      <c r="E357" s="118">
        <v>2021</v>
      </c>
      <c r="F357" s="118">
        <v>2022</v>
      </c>
      <c r="G357" s="118">
        <v>2023</v>
      </c>
      <c r="H357" s="118">
        <v>2024</v>
      </c>
    </row>
    <row r="358" spans="1:11" ht="50.1" hidden="1" customHeight="1" x14ac:dyDescent="0.25">
      <c r="A358" s="100">
        <v>358</v>
      </c>
      <c r="B358" s="432" t="s">
        <v>215</v>
      </c>
      <c r="C358" s="433"/>
      <c r="D358" s="250"/>
      <c r="E358" s="250"/>
      <c r="F358" s="250"/>
      <c r="G358" s="244"/>
      <c r="H358" s="205"/>
    </row>
    <row r="359" spans="1:11" ht="35.1" hidden="1" customHeight="1" x14ac:dyDescent="0.25">
      <c r="A359" s="100">
        <v>359</v>
      </c>
      <c r="B359" s="432" t="s">
        <v>205</v>
      </c>
      <c r="C359" s="433"/>
      <c r="D359" s="250"/>
      <c r="E359" s="250"/>
      <c r="F359" s="250"/>
      <c r="G359" s="244"/>
      <c r="H359" s="205"/>
    </row>
    <row r="360" spans="1:11" ht="15" hidden="1" customHeight="1" x14ac:dyDescent="0.25">
      <c r="A360" s="100">
        <v>360</v>
      </c>
      <c r="B360" s="434" t="s">
        <v>216</v>
      </c>
      <c r="C360" s="435"/>
      <c r="D360" s="210" t="str">
        <f>IFERROR(D358/(D359),"")</f>
        <v/>
      </c>
      <c r="E360" s="210" t="str">
        <f>IFERROR(E358/(E359),"")</f>
        <v/>
      </c>
      <c r="F360" s="210" t="str">
        <f>IFERROR(F358/(F359),"")</f>
        <v/>
      </c>
      <c r="G360" s="210" t="str">
        <f>IFERROR(G358/(G359),"")</f>
        <v/>
      </c>
      <c r="H360" s="211" t="str">
        <f>IFERROR(H358/(H359),"")</f>
        <v/>
      </c>
    </row>
    <row r="361" spans="1:11" ht="15" hidden="1" customHeight="1" x14ac:dyDescent="0.25">
      <c r="A361" s="100">
        <v>361</v>
      </c>
      <c r="B361"/>
      <c r="C361"/>
      <c r="D361"/>
      <c r="E361"/>
      <c r="F361"/>
      <c r="G361"/>
      <c r="H361"/>
      <c r="K361" s="98"/>
    </row>
    <row r="362" spans="1:11" ht="20.100000000000001" hidden="1" customHeight="1" x14ac:dyDescent="0.25">
      <c r="A362" s="100">
        <v>362</v>
      </c>
      <c r="B362" s="442"/>
      <c r="C362" s="443"/>
      <c r="D362" s="118">
        <v>2020</v>
      </c>
      <c r="E362" s="118">
        <v>2021</v>
      </c>
      <c r="F362" s="118">
        <v>2022</v>
      </c>
      <c r="G362" s="118">
        <v>2023</v>
      </c>
      <c r="H362" s="118">
        <v>2024</v>
      </c>
    </row>
    <row r="363" spans="1:11" ht="50.1" hidden="1" customHeight="1" x14ac:dyDescent="0.25">
      <c r="A363" s="100">
        <v>363</v>
      </c>
      <c r="B363" s="432" t="s">
        <v>215</v>
      </c>
      <c r="C363" s="433"/>
      <c r="D363" s="250"/>
      <c r="E363" s="250"/>
      <c r="F363" s="250"/>
      <c r="G363" s="244"/>
      <c r="H363" s="205"/>
    </row>
    <row r="364" spans="1:11" ht="35.1" hidden="1" customHeight="1" x14ac:dyDescent="0.25">
      <c r="A364" s="100">
        <v>364</v>
      </c>
      <c r="B364" s="432" t="s">
        <v>205</v>
      </c>
      <c r="C364" s="433"/>
      <c r="D364" s="250"/>
      <c r="E364" s="250"/>
      <c r="F364" s="250"/>
      <c r="G364" s="244"/>
      <c r="H364" s="205"/>
    </row>
    <row r="365" spans="1:11" ht="15" hidden="1" customHeight="1" x14ac:dyDescent="0.25">
      <c r="A365" s="100">
        <v>365</v>
      </c>
      <c r="B365" s="434" t="s">
        <v>216</v>
      </c>
      <c r="C365" s="435"/>
      <c r="D365" s="210" t="str">
        <f>IFERROR(D363/(D364),"")</f>
        <v/>
      </c>
      <c r="E365" s="210" t="str">
        <f>IFERROR(E363/(E364),"")</f>
        <v/>
      </c>
      <c r="F365" s="210" t="str">
        <f>IFERROR(F363/(F364),"")</f>
        <v/>
      </c>
      <c r="G365" s="210" t="str">
        <f>IFERROR(G363/(G364),"")</f>
        <v/>
      </c>
      <c r="H365" s="211" t="str">
        <f>IFERROR(H363/(H364),"")</f>
        <v/>
      </c>
    </row>
    <row r="366" spans="1:11" ht="15" hidden="1" customHeight="1" x14ac:dyDescent="0.25">
      <c r="A366" s="100">
        <v>366</v>
      </c>
      <c r="B366"/>
      <c r="C366"/>
      <c r="D366"/>
      <c r="E366"/>
      <c r="F366"/>
      <c r="G366"/>
      <c r="H366"/>
      <c r="K366" s="98"/>
    </row>
    <row r="367" spans="1:11" ht="20.100000000000001" hidden="1" customHeight="1" x14ac:dyDescent="0.25">
      <c r="A367" s="100">
        <v>367</v>
      </c>
      <c r="B367" s="442"/>
      <c r="C367" s="443"/>
      <c r="D367" s="118">
        <v>2020</v>
      </c>
      <c r="E367" s="118">
        <v>2021</v>
      </c>
      <c r="F367" s="118">
        <v>2022</v>
      </c>
      <c r="G367" s="118">
        <v>2023</v>
      </c>
      <c r="H367" s="118">
        <v>2024</v>
      </c>
    </row>
    <row r="368" spans="1:11" ht="50.1" hidden="1" customHeight="1" x14ac:dyDescent="0.25">
      <c r="A368" s="100">
        <v>368</v>
      </c>
      <c r="B368" s="432" t="s">
        <v>215</v>
      </c>
      <c r="C368" s="433"/>
      <c r="D368" s="250"/>
      <c r="E368" s="250"/>
      <c r="F368" s="250"/>
      <c r="G368" s="244"/>
      <c r="H368" s="205"/>
    </row>
    <row r="369" spans="1:11" ht="35.1" hidden="1" customHeight="1" x14ac:dyDescent="0.25">
      <c r="A369" s="100">
        <v>369</v>
      </c>
      <c r="B369" s="432" t="s">
        <v>205</v>
      </c>
      <c r="C369" s="433"/>
      <c r="D369" s="250"/>
      <c r="E369" s="250"/>
      <c r="F369" s="250"/>
      <c r="G369" s="244"/>
      <c r="H369" s="205"/>
    </row>
    <row r="370" spans="1:11" ht="15" hidden="1" customHeight="1" x14ac:dyDescent="0.25">
      <c r="A370" s="100">
        <v>370</v>
      </c>
      <c r="B370" s="434" t="s">
        <v>216</v>
      </c>
      <c r="C370" s="435"/>
      <c r="D370" s="210" t="str">
        <f>IFERROR(D368/(D369),"")</f>
        <v/>
      </c>
      <c r="E370" s="210" t="str">
        <f>IFERROR(E368/(E369),"")</f>
        <v/>
      </c>
      <c r="F370" s="210" t="str">
        <f>IFERROR(F368/(F369),"")</f>
        <v/>
      </c>
      <c r="G370" s="210" t="str">
        <f>IFERROR(G368/(G369),"")</f>
        <v/>
      </c>
      <c r="H370" s="211" t="str">
        <f>IFERROR(H368/(H369),"")</f>
        <v/>
      </c>
    </row>
    <row r="371" spans="1:11" ht="15" hidden="1" customHeight="1" x14ac:dyDescent="0.25">
      <c r="A371" s="100">
        <v>371</v>
      </c>
      <c r="B371"/>
      <c r="C371"/>
      <c r="D371"/>
      <c r="E371"/>
      <c r="F371"/>
      <c r="G371"/>
      <c r="H371"/>
      <c r="K371" s="98"/>
    </row>
    <row r="372" spans="1:11" ht="20.100000000000001" hidden="1" customHeight="1" x14ac:dyDescent="0.25">
      <c r="A372" s="100">
        <v>372</v>
      </c>
      <c r="B372" s="442"/>
      <c r="C372" s="443"/>
      <c r="D372" s="118">
        <v>2020</v>
      </c>
      <c r="E372" s="118">
        <v>2021</v>
      </c>
      <c r="F372" s="118">
        <v>2022</v>
      </c>
      <c r="G372" s="118">
        <v>2023</v>
      </c>
      <c r="H372" s="118">
        <v>2024</v>
      </c>
    </row>
    <row r="373" spans="1:11" ht="50.1" hidden="1" customHeight="1" x14ac:dyDescent="0.25">
      <c r="A373" s="100">
        <v>373</v>
      </c>
      <c r="B373" s="432" t="s">
        <v>215</v>
      </c>
      <c r="C373" s="433"/>
      <c r="D373" s="250"/>
      <c r="E373" s="250"/>
      <c r="F373" s="250"/>
      <c r="G373" s="244"/>
      <c r="H373" s="205"/>
    </row>
    <row r="374" spans="1:11" ht="35.1" hidden="1" customHeight="1" x14ac:dyDescent="0.25">
      <c r="A374" s="100">
        <v>374</v>
      </c>
      <c r="B374" s="432" t="s">
        <v>205</v>
      </c>
      <c r="C374" s="433"/>
      <c r="D374" s="250"/>
      <c r="E374" s="250"/>
      <c r="F374" s="250"/>
      <c r="G374" s="244"/>
      <c r="H374" s="205"/>
    </row>
    <row r="375" spans="1:11" ht="15" hidden="1" customHeight="1" x14ac:dyDescent="0.25">
      <c r="A375" s="100">
        <v>375</v>
      </c>
      <c r="B375" s="434" t="s">
        <v>216</v>
      </c>
      <c r="C375" s="435"/>
      <c r="D375" s="210" t="str">
        <f>IFERROR(D373/(D374),"")</f>
        <v/>
      </c>
      <c r="E375" s="210" t="str">
        <f>IFERROR(E373/(E374),"")</f>
        <v/>
      </c>
      <c r="F375" s="210" t="str">
        <f>IFERROR(F373/(F374),"")</f>
        <v/>
      </c>
      <c r="G375" s="210" t="str">
        <f>IFERROR(G373/(G374),"")</f>
        <v/>
      </c>
      <c r="H375" s="211" t="str">
        <f>IFERROR(H373/(H374),"")</f>
        <v/>
      </c>
    </row>
    <row r="376" spans="1:11" ht="15" hidden="1" customHeight="1" x14ac:dyDescent="0.25">
      <c r="A376" s="100">
        <v>376</v>
      </c>
      <c r="B376"/>
      <c r="C376"/>
      <c r="D376"/>
      <c r="E376"/>
      <c r="F376"/>
      <c r="G376"/>
      <c r="H376"/>
      <c r="K376" s="98"/>
    </row>
    <row r="377" spans="1:11" ht="20.100000000000001" hidden="1" customHeight="1" x14ac:dyDescent="0.25">
      <c r="A377" s="100">
        <v>377</v>
      </c>
      <c r="B377" s="442"/>
      <c r="C377" s="443"/>
      <c r="D377" s="118">
        <v>2020</v>
      </c>
      <c r="E377" s="118">
        <v>2021</v>
      </c>
      <c r="F377" s="118">
        <v>2022</v>
      </c>
      <c r="G377" s="118">
        <v>2023</v>
      </c>
      <c r="H377" s="118">
        <v>2024</v>
      </c>
    </row>
    <row r="378" spans="1:11" ht="50.1" hidden="1" customHeight="1" x14ac:dyDescent="0.25">
      <c r="A378" s="100">
        <v>378</v>
      </c>
      <c r="B378" s="432" t="s">
        <v>215</v>
      </c>
      <c r="C378" s="433"/>
      <c r="D378" s="250"/>
      <c r="E378" s="250"/>
      <c r="F378" s="250"/>
      <c r="G378" s="244"/>
      <c r="H378" s="205"/>
    </row>
    <row r="379" spans="1:11" ht="35.1" hidden="1" customHeight="1" x14ac:dyDescent="0.25">
      <c r="A379" s="100">
        <v>379</v>
      </c>
      <c r="B379" s="432" t="s">
        <v>205</v>
      </c>
      <c r="C379" s="433"/>
      <c r="D379" s="250"/>
      <c r="E379" s="250"/>
      <c r="F379" s="250"/>
      <c r="G379" s="244"/>
      <c r="H379" s="205"/>
    </row>
    <row r="380" spans="1:11" ht="15" hidden="1" customHeight="1" x14ac:dyDescent="0.25">
      <c r="A380" s="100">
        <v>380</v>
      </c>
      <c r="B380" s="434" t="s">
        <v>216</v>
      </c>
      <c r="C380" s="435"/>
      <c r="D380" s="210" t="str">
        <f>IFERROR(D378/(D379),"")</f>
        <v/>
      </c>
      <c r="E380" s="210" t="str">
        <f>IFERROR(E378/(E379),"")</f>
        <v/>
      </c>
      <c r="F380" s="210" t="str">
        <f>IFERROR(F378/(F379),"")</f>
        <v/>
      </c>
      <c r="G380" s="210" t="str">
        <f>IFERROR(G378/(G379),"")</f>
        <v/>
      </c>
      <c r="H380" s="211" t="str">
        <f>IFERROR(H378/(H379),"")</f>
        <v/>
      </c>
    </row>
    <row r="381" spans="1:11" ht="15" hidden="1" customHeight="1" x14ac:dyDescent="0.25">
      <c r="A381" s="100">
        <v>381</v>
      </c>
      <c r="B381"/>
      <c r="C381"/>
      <c r="D381"/>
      <c r="E381"/>
      <c r="F381"/>
      <c r="G381"/>
      <c r="H381"/>
      <c r="K381" s="98"/>
    </row>
    <row r="382" spans="1:11" ht="20.100000000000001" hidden="1" customHeight="1" x14ac:dyDescent="0.25">
      <c r="A382" s="100">
        <v>382</v>
      </c>
      <c r="B382" s="442"/>
      <c r="C382" s="443"/>
      <c r="D382" s="118">
        <v>2020</v>
      </c>
      <c r="E382" s="118">
        <v>2021</v>
      </c>
      <c r="F382" s="118">
        <v>2022</v>
      </c>
      <c r="G382" s="118">
        <v>2023</v>
      </c>
      <c r="H382" s="118">
        <v>2024</v>
      </c>
    </row>
    <row r="383" spans="1:11" ht="50.1" hidden="1" customHeight="1" x14ac:dyDescent="0.25">
      <c r="A383" s="100">
        <v>383</v>
      </c>
      <c r="B383" s="432" t="s">
        <v>215</v>
      </c>
      <c r="C383" s="433"/>
      <c r="D383" s="250"/>
      <c r="E383" s="250"/>
      <c r="F383" s="250"/>
      <c r="G383" s="244"/>
      <c r="H383" s="205"/>
    </row>
    <row r="384" spans="1:11" ht="35.1" hidden="1" customHeight="1" x14ac:dyDescent="0.25">
      <c r="A384" s="100">
        <v>384</v>
      </c>
      <c r="B384" s="432" t="s">
        <v>205</v>
      </c>
      <c r="C384" s="433"/>
      <c r="D384" s="250"/>
      <c r="E384" s="250"/>
      <c r="F384" s="250"/>
      <c r="G384" s="244"/>
      <c r="H384" s="205"/>
    </row>
    <row r="385" spans="1:11" ht="15" hidden="1" customHeight="1" x14ac:dyDescent="0.25">
      <c r="A385" s="100">
        <v>385</v>
      </c>
      <c r="B385" s="434" t="s">
        <v>216</v>
      </c>
      <c r="C385" s="435"/>
      <c r="D385" s="210" t="str">
        <f>IFERROR(D383/(D384),"")</f>
        <v/>
      </c>
      <c r="E385" s="210" t="str">
        <f>IFERROR(E383/(E384),"")</f>
        <v/>
      </c>
      <c r="F385" s="210" t="str">
        <f>IFERROR(F383/(F384),"")</f>
        <v/>
      </c>
      <c r="G385" s="210" t="str">
        <f>IFERROR(G383/(G384),"")</f>
        <v/>
      </c>
      <c r="H385" s="211" t="str">
        <f>IFERROR(H383/(H384),"")</f>
        <v/>
      </c>
    </row>
    <row r="386" spans="1:11" ht="15" hidden="1" customHeight="1" x14ac:dyDescent="0.25">
      <c r="A386" s="100">
        <v>386</v>
      </c>
      <c r="B386"/>
      <c r="C386"/>
      <c r="D386"/>
      <c r="E386"/>
      <c r="F386"/>
      <c r="G386"/>
      <c r="H386"/>
      <c r="K386" s="98"/>
    </row>
    <row r="387" spans="1:11" ht="20.100000000000001" hidden="1" customHeight="1" x14ac:dyDescent="0.25">
      <c r="A387" s="100">
        <v>387</v>
      </c>
      <c r="B387" s="442"/>
      <c r="C387" s="443"/>
      <c r="D387" s="118">
        <v>2020</v>
      </c>
      <c r="E387" s="118">
        <v>2021</v>
      </c>
      <c r="F387" s="118">
        <v>2022</v>
      </c>
      <c r="G387" s="118">
        <v>2023</v>
      </c>
      <c r="H387" s="118">
        <v>2024</v>
      </c>
    </row>
    <row r="388" spans="1:11" ht="50.1" hidden="1" customHeight="1" x14ac:dyDescent="0.25">
      <c r="A388" s="100">
        <v>388</v>
      </c>
      <c r="B388" s="432" t="s">
        <v>215</v>
      </c>
      <c r="C388" s="433"/>
      <c r="D388" s="250"/>
      <c r="E388" s="250"/>
      <c r="F388" s="250"/>
      <c r="G388" s="244"/>
      <c r="H388" s="205"/>
    </row>
    <row r="389" spans="1:11" ht="35.1" hidden="1" customHeight="1" x14ac:dyDescent="0.25">
      <c r="A389" s="100">
        <v>389</v>
      </c>
      <c r="B389" s="432" t="s">
        <v>205</v>
      </c>
      <c r="C389" s="433"/>
      <c r="D389" s="250"/>
      <c r="E389" s="250"/>
      <c r="F389" s="250"/>
      <c r="G389" s="244"/>
      <c r="H389" s="205"/>
    </row>
    <row r="390" spans="1:11" ht="15" hidden="1" customHeight="1" x14ac:dyDescent="0.25">
      <c r="A390" s="100">
        <v>390</v>
      </c>
      <c r="B390" s="434" t="s">
        <v>216</v>
      </c>
      <c r="C390" s="435"/>
      <c r="D390" s="210" t="str">
        <f>IFERROR(D388/(D389),"")</f>
        <v/>
      </c>
      <c r="E390" s="210" t="str">
        <f>IFERROR(E388/(E389),"")</f>
        <v/>
      </c>
      <c r="F390" s="210" t="str">
        <f>IFERROR(F388/(F389),"")</f>
        <v/>
      </c>
      <c r="G390" s="210" t="str">
        <f>IFERROR(G388/(G389),"")</f>
        <v/>
      </c>
      <c r="H390" s="211" t="str">
        <f>IFERROR(H388/(H389),"")</f>
        <v/>
      </c>
    </row>
    <row r="391" spans="1:11" ht="15" hidden="1" customHeight="1" x14ac:dyDescent="0.25">
      <c r="A391" s="100">
        <v>391</v>
      </c>
      <c r="B391"/>
      <c r="C391"/>
      <c r="D391"/>
      <c r="E391"/>
      <c r="F391"/>
      <c r="G391"/>
      <c r="H391"/>
      <c r="K391" s="98"/>
    </row>
    <row r="392" spans="1:11" ht="20.100000000000001" hidden="1" customHeight="1" x14ac:dyDescent="0.25">
      <c r="A392" s="100">
        <v>392</v>
      </c>
      <c r="B392" s="442"/>
      <c r="C392" s="443"/>
      <c r="D392" s="118">
        <v>2020</v>
      </c>
      <c r="E392" s="118">
        <v>2021</v>
      </c>
      <c r="F392" s="118">
        <v>2022</v>
      </c>
      <c r="G392" s="118">
        <v>2023</v>
      </c>
      <c r="H392" s="118">
        <v>2024</v>
      </c>
    </row>
    <row r="393" spans="1:11" ht="50.1" hidden="1" customHeight="1" x14ac:dyDescent="0.25">
      <c r="A393" s="100">
        <v>393</v>
      </c>
      <c r="B393" s="432" t="s">
        <v>215</v>
      </c>
      <c r="C393" s="433"/>
      <c r="D393" s="250"/>
      <c r="E393" s="250"/>
      <c r="F393" s="250"/>
      <c r="G393" s="244"/>
      <c r="H393" s="205"/>
    </row>
    <row r="394" spans="1:11" ht="35.1" hidden="1" customHeight="1" x14ac:dyDescent="0.25">
      <c r="A394" s="100">
        <v>394</v>
      </c>
      <c r="B394" s="432" t="s">
        <v>205</v>
      </c>
      <c r="C394" s="433"/>
      <c r="D394" s="250"/>
      <c r="E394" s="250"/>
      <c r="F394" s="250"/>
      <c r="G394" s="244"/>
      <c r="H394" s="205"/>
    </row>
    <row r="395" spans="1:11" ht="15" hidden="1" customHeight="1" x14ac:dyDescent="0.25">
      <c r="A395" s="100">
        <v>395</v>
      </c>
      <c r="B395" s="434" t="s">
        <v>216</v>
      </c>
      <c r="C395" s="435"/>
      <c r="D395" s="210" t="str">
        <f>IFERROR(D393/(D394),"")</f>
        <v/>
      </c>
      <c r="E395" s="210" t="str">
        <f>IFERROR(E393/(E394),"")</f>
        <v/>
      </c>
      <c r="F395" s="210" t="str">
        <f>IFERROR(F393/(F394),"")</f>
        <v/>
      </c>
      <c r="G395" s="210" t="str">
        <f>IFERROR(G393/(G394),"")</f>
        <v/>
      </c>
      <c r="H395" s="211" t="str">
        <f>IFERROR(H393/(H394),"")</f>
        <v/>
      </c>
    </row>
    <row r="396" spans="1:11" ht="15" hidden="1" customHeight="1" x14ac:dyDescent="0.25">
      <c r="A396" s="100">
        <v>396</v>
      </c>
      <c r="B396"/>
      <c r="C396"/>
      <c r="D396"/>
      <c r="E396"/>
      <c r="F396"/>
      <c r="G396"/>
      <c r="H396"/>
      <c r="K396" s="98"/>
    </row>
    <row r="397" spans="1:11" ht="20.100000000000001" hidden="1" customHeight="1" x14ac:dyDescent="0.25">
      <c r="A397" s="100">
        <v>397</v>
      </c>
      <c r="B397" s="442"/>
      <c r="C397" s="443"/>
      <c r="D397" s="118">
        <v>2020</v>
      </c>
      <c r="E397" s="118">
        <v>2021</v>
      </c>
      <c r="F397" s="118">
        <v>2022</v>
      </c>
      <c r="G397" s="118">
        <v>2023</v>
      </c>
      <c r="H397" s="118">
        <v>2024</v>
      </c>
    </row>
    <row r="398" spans="1:11" ht="50.1" hidden="1" customHeight="1" x14ac:dyDescent="0.25">
      <c r="A398" s="100">
        <v>398</v>
      </c>
      <c r="B398" s="432" t="s">
        <v>215</v>
      </c>
      <c r="C398" s="433"/>
      <c r="D398" s="250"/>
      <c r="E398" s="250"/>
      <c r="F398" s="250"/>
      <c r="G398" s="244"/>
      <c r="H398" s="205"/>
    </row>
    <row r="399" spans="1:11" ht="35.1" hidden="1" customHeight="1" x14ac:dyDescent="0.25">
      <c r="A399" s="100">
        <v>399</v>
      </c>
      <c r="B399" s="432" t="s">
        <v>205</v>
      </c>
      <c r="C399" s="433"/>
      <c r="D399" s="250"/>
      <c r="E399" s="250"/>
      <c r="F399" s="250"/>
      <c r="G399" s="244"/>
      <c r="H399" s="205"/>
    </row>
    <row r="400" spans="1:11" ht="15" hidden="1" customHeight="1" x14ac:dyDescent="0.25">
      <c r="A400" s="100">
        <v>400</v>
      </c>
      <c r="B400" s="434" t="s">
        <v>216</v>
      </c>
      <c r="C400" s="435"/>
      <c r="D400" s="210" t="str">
        <f>IFERROR(D398/(D399),"")</f>
        <v/>
      </c>
      <c r="E400" s="210" t="str">
        <f>IFERROR(E398/(E399),"")</f>
        <v/>
      </c>
      <c r="F400" s="210" t="str">
        <f>IFERROR(F398/(F399),"")</f>
        <v/>
      </c>
      <c r="G400" s="210" t="str">
        <f>IFERROR(G398/(G399),"")</f>
        <v/>
      </c>
      <c r="H400" s="211" t="str">
        <f>IFERROR(H398/(H399),"")</f>
        <v/>
      </c>
    </row>
    <row r="401" spans="1:11" ht="15" hidden="1" customHeight="1" x14ac:dyDescent="0.25">
      <c r="A401" s="100">
        <v>401</v>
      </c>
      <c r="B401"/>
      <c r="C401"/>
      <c r="D401"/>
      <c r="E401"/>
      <c r="F401"/>
      <c r="G401"/>
      <c r="H401"/>
      <c r="K401" s="98"/>
    </row>
    <row r="402" spans="1:11" ht="20.100000000000001" hidden="1" customHeight="1" x14ac:dyDescent="0.25">
      <c r="A402" s="100">
        <v>402</v>
      </c>
      <c r="B402" s="442"/>
      <c r="C402" s="443"/>
      <c r="D402" s="118">
        <v>2020</v>
      </c>
      <c r="E402" s="118">
        <v>2021</v>
      </c>
      <c r="F402" s="118">
        <v>2022</v>
      </c>
      <c r="G402" s="118">
        <v>2023</v>
      </c>
      <c r="H402" s="118">
        <v>2024</v>
      </c>
    </row>
    <row r="403" spans="1:11" ht="50.1" hidden="1" customHeight="1" x14ac:dyDescent="0.25">
      <c r="A403" s="100">
        <v>403</v>
      </c>
      <c r="B403" s="432" t="s">
        <v>215</v>
      </c>
      <c r="C403" s="433"/>
      <c r="D403" s="250"/>
      <c r="E403" s="250"/>
      <c r="F403" s="250"/>
      <c r="G403" s="244"/>
      <c r="H403" s="205"/>
    </row>
    <row r="404" spans="1:11" ht="35.1" hidden="1" customHeight="1" x14ac:dyDescent="0.25">
      <c r="A404" s="100">
        <v>404</v>
      </c>
      <c r="B404" s="432" t="s">
        <v>205</v>
      </c>
      <c r="C404" s="433"/>
      <c r="D404" s="250"/>
      <c r="E404" s="250"/>
      <c r="F404" s="250"/>
      <c r="G404" s="244"/>
      <c r="H404" s="205"/>
    </row>
    <row r="405" spans="1:11" ht="15" hidden="1" customHeight="1" x14ac:dyDescent="0.25">
      <c r="A405" s="100">
        <v>405</v>
      </c>
      <c r="B405" s="434" t="s">
        <v>216</v>
      </c>
      <c r="C405" s="435"/>
      <c r="D405" s="210" t="str">
        <f>IFERROR(D403/(D404),"")</f>
        <v/>
      </c>
      <c r="E405" s="210" t="str">
        <f>IFERROR(E403/(E404),"")</f>
        <v/>
      </c>
      <c r="F405" s="210" t="str">
        <f>IFERROR(F403/(F404),"")</f>
        <v/>
      </c>
      <c r="G405" s="210" t="str">
        <f>IFERROR(G403/(G404),"")</f>
        <v/>
      </c>
      <c r="H405" s="211" t="str">
        <f>IFERROR(H403/(H404),"")</f>
        <v/>
      </c>
    </row>
    <row r="406" spans="1:11" ht="15" hidden="1" customHeight="1" x14ac:dyDescent="0.25">
      <c r="A406" s="100">
        <v>406</v>
      </c>
      <c r="B406"/>
      <c r="C406"/>
      <c r="D406"/>
      <c r="E406"/>
      <c r="F406"/>
      <c r="G406"/>
      <c r="H406"/>
      <c r="K406" s="98"/>
    </row>
    <row r="407" spans="1:11" ht="20.100000000000001" hidden="1" customHeight="1" x14ac:dyDescent="0.25">
      <c r="A407" s="100">
        <v>407</v>
      </c>
      <c r="B407" s="442"/>
      <c r="C407" s="443"/>
      <c r="D407" s="118">
        <v>2020</v>
      </c>
      <c r="E407" s="118">
        <v>2021</v>
      </c>
      <c r="F407" s="118">
        <v>2022</v>
      </c>
      <c r="G407" s="118">
        <v>2023</v>
      </c>
      <c r="H407" s="118">
        <v>2024</v>
      </c>
    </row>
    <row r="408" spans="1:11" ht="50.1" hidden="1" customHeight="1" x14ac:dyDescent="0.25">
      <c r="A408" s="100">
        <v>408</v>
      </c>
      <c r="B408" s="432" t="s">
        <v>215</v>
      </c>
      <c r="C408" s="433"/>
      <c r="D408" s="250"/>
      <c r="E408" s="250"/>
      <c r="F408" s="250"/>
      <c r="G408" s="244"/>
      <c r="H408" s="205"/>
    </row>
    <row r="409" spans="1:11" ht="35.1" hidden="1" customHeight="1" x14ac:dyDescent="0.25">
      <c r="A409" s="100">
        <v>409</v>
      </c>
      <c r="B409" s="432" t="s">
        <v>205</v>
      </c>
      <c r="C409" s="433"/>
      <c r="D409" s="250"/>
      <c r="E409" s="250"/>
      <c r="F409" s="250"/>
      <c r="G409" s="244"/>
      <c r="H409" s="205"/>
    </row>
    <row r="410" spans="1:11" ht="15" hidden="1" customHeight="1" x14ac:dyDescent="0.25">
      <c r="A410" s="100">
        <v>410</v>
      </c>
      <c r="B410" s="434" t="s">
        <v>216</v>
      </c>
      <c r="C410" s="435"/>
      <c r="D410" s="210" t="str">
        <f>IFERROR(D408/(D409),"")</f>
        <v/>
      </c>
      <c r="E410" s="210" t="str">
        <f>IFERROR(E408/(E409),"")</f>
        <v/>
      </c>
      <c r="F410" s="210" t="str">
        <f>IFERROR(F408/(F409),"")</f>
        <v/>
      </c>
      <c r="G410" s="210" t="str">
        <f>IFERROR(G408/(G409),"")</f>
        <v/>
      </c>
      <c r="H410" s="211" t="str">
        <f>IFERROR(H408/(H409),"")</f>
        <v/>
      </c>
    </row>
    <row r="411" spans="1:11" ht="15" hidden="1" customHeight="1" x14ac:dyDescent="0.25">
      <c r="A411" s="100">
        <v>411</v>
      </c>
      <c r="B411"/>
      <c r="C411"/>
      <c r="D411"/>
      <c r="E411"/>
      <c r="F411"/>
      <c r="G411"/>
      <c r="H411"/>
      <c r="K411" s="98"/>
    </row>
    <row r="412" spans="1:11" ht="20.100000000000001" hidden="1" customHeight="1" x14ac:dyDescent="0.25">
      <c r="A412" s="100">
        <v>412</v>
      </c>
      <c r="B412" s="442"/>
      <c r="C412" s="443"/>
      <c r="D412" s="118">
        <v>2020</v>
      </c>
      <c r="E412" s="118">
        <v>2021</v>
      </c>
      <c r="F412" s="118">
        <v>2022</v>
      </c>
      <c r="G412" s="118">
        <v>2023</v>
      </c>
      <c r="H412" s="118">
        <v>2024</v>
      </c>
    </row>
    <row r="413" spans="1:11" ht="50.1" hidden="1" customHeight="1" x14ac:dyDescent="0.25">
      <c r="A413" s="100">
        <v>413</v>
      </c>
      <c r="B413" s="432" t="s">
        <v>215</v>
      </c>
      <c r="C413" s="433"/>
      <c r="D413" s="250"/>
      <c r="E413" s="250"/>
      <c r="F413" s="250"/>
      <c r="G413" s="244"/>
      <c r="H413" s="205"/>
    </row>
    <row r="414" spans="1:11" ht="35.1" hidden="1" customHeight="1" x14ac:dyDescent="0.25">
      <c r="A414" s="100">
        <v>414</v>
      </c>
      <c r="B414" s="432" t="s">
        <v>205</v>
      </c>
      <c r="C414" s="433"/>
      <c r="D414" s="250"/>
      <c r="E414" s="250"/>
      <c r="F414" s="250"/>
      <c r="G414" s="244"/>
      <c r="H414" s="205"/>
    </row>
    <row r="415" spans="1:11" ht="15" hidden="1" customHeight="1" x14ac:dyDescent="0.25">
      <c r="A415" s="100">
        <v>415</v>
      </c>
      <c r="B415" s="434" t="s">
        <v>216</v>
      </c>
      <c r="C415" s="435"/>
      <c r="D415" s="210" t="str">
        <f>IFERROR(D413/(D414),"")</f>
        <v/>
      </c>
      <c r="E415" s="210" t="str">
        <f>IFERROR(E413/(E414),"")</f>
        <v/>
      </c>
      <c r="F415" s="210" t="str">
        <f>IFERROR(F413/(F414),"")</f>
        <v/>
      </c>
      <c r="G415" s="210" t="str">
        <f>IFERROR(G413/(G414),"")</f>
        <v/>
      </c>
      <c r="H415" s="211" t="str">
        <f>IFERROR(H413/(H414),"")</f>
        <v/>
      </c>
    </row>
    <row r="416" spans="1:11" ht="15" hidden="1" customHeight="1" x14ac:dyDescent="0.25">
      <c r="A416" s="100">
        <v>416</v>
      </c>
      <c r="B416"/>
      <c r="C416"/>
      <c r="D416"/>
      <c r="E416"/>
      <c r="F416"/>
      <c r="G416"/>
      <c r="H416"/>
      <c r="K416" s="98"/>
    </row>
    <row r="417" spans="1:11" ht="20.100000000000001" hidden="1" customHeight="1" x14ac:dyDescent="0.25">
      <c r="A417" s="100">
        <v>417</v>
      </c>
      <c r="B417" s="442"/>
      <c r="C417" s="443"/>
      <c r="D417" s="118">
        <v>2020</v>
      </c>
      <c r="E417" s="118">
        <v>2021</v>
      </c>
      <c r="F417" s="118">
        <v>2022</v>
      </c>
      <c r="G417" s="118">
        <v>2023</v>
      </c>
      <c r="H417" s="118">
        <v>2024</v>
      </c>
    </row>
    <row r="418" spans="1:11" ht="50.1" hidden="1" customHeight="1" x14ac:dyDescent="0.25">
      <c r="A418" s="100">
        <v>418</v>
      </c>
      <c r="B418" s="432" t="s">
        <v>215</v>
      </c>
      <c r="C418" s="433"/>
      <c r="D418" s="250"/>
      <c r="E418" s="250"/>
      <c r="F418" s="250"/>
      <c r="G418" s="244"/>
      <c r="H418" s="205"/>
    </row>
    <row r="419" spans="1:11" ht="35.1" hidden="1" customHeight="1" x14ac:dyDescent="0.25">
      <c r="A419" s="100">
        <v>419</v>
      </c>
      <c r="B419" s="432" t="s">
        <v>205</v>
      </c>
      <c r="C419" s="433"/>
      <c r="D419" s="250"/>
      <c r="E419" s="250"/>
      <c r="F419" s="250"/>
      <c r="G419" s="244"/>
      <c r="H419" s="205"/>
    </row>
    <row r="420" spans="1:11" ht="15" hidden="1" customHeight="1" x14ac:dyDescent="0.25">
      <c r="A420" s="100">
        <v>420</v>
      </c>
      <c r="B420" s="434" t="s">
        <v>216</v>
      </c>
      <c r="C420" s="435"/>
      <c r="D420" s="210" t="str">
        <f>IFERROR(D418/(D419),"")</f>
        <v/>
      </c>
      <c r="E420" s="210" t="str">
        <f>IFERROR(E418/(E419),"")</f>
        <v/>
      </c>
      <c r="F420" s="210" t="str">
        <f>IFERROR(F418/(F419),"")</f>
        <v/>
      </c>
      <c r="G420" s="210" t="str">
        <f>IFERROR(G418/(G419),"")</f>
        <v/>
      </c>
      <c r="H420" s="211" t="str">
        <f>IFERROR(H418/(H419),"")</f>
        <v/>
      </c>
    </row>
    <row r="421" spans="1:11" ht="15" hidden="1" customHeight="1" x14ac:dyDescent="0.25">
      <c r="A421" s="100">
        <v>421</v>
      </c>
      <c r="B421"/>
      <c r="C421"/>
      <c r="D421"/>
      <c r="E421"/>
      <c r="F421"/>
      <c r="G421"/>
      <c r="H421"/>
      <c r="K421" s="98"/>
    </row>
    <row r="422" spans="1:11" ht="20.100000000000001" hidden="1" customHeight="1" x14ac:dyDescent="0.25">
      <c r="A422" s="100">
        <v>422</v>
      </c>
      <c r="B422" s="442"/>
      <c r="C422" s="443"/>
      <c r="D422" s="118">
        <v>2020</v>
      </c>
      <c r="E422" s="118">
        <v>2021</v>
      </c>
      <c r="F422" s="118">
        <v>2022</v>
      </c>
      <c r="G422" s="118">
        <v>2023</v>
      </c>
      <c r="H422" s="118">
        <v>2024</v>
      </c>
    </row>
    <row r="423" spans="1:11" ht="50.1" hidden="1" customHeight="1" x14ac:dyDescent="0.25">
      <c r="A423" s="100">
        <v>423</v>
      </c>
      <c r="B423" s="432" t="s">
        <v>215</v>
      </c>
      <c r="C423" s="433"/>
      <c r="D423" s="250"/>
      <c r="E423" s="250"/>
      <c r="F423" s="250"/>
      <c r="G423" s="244"/>
      <c r="H423" s="205"/>
    </row>
    <row r="424" spans="1:11" ht="35.1" hidden="1" customHeight="1" x14ac:dyDescent="0.25">
      <c r="A424" s="100">
        <v>424</v>
      </c>
      <c r="B424" s="432" t="s">
        <v>205</v>
      </c>
      <c r="C424" s="433"/>
      <c r="D424" s="250"/>
      <c r="E424" s="250"/>
      <c r="F424" s="250"/>
      <c r="G424" s="244"/>
      <c r="H424" s="205"/>
    </row>
    <row r="425" spans="1:11" ht="15" hidden="1" customHeight="1" x14ac:dyDescent="0.25">
      <c r="A425" s="100">
        <v>425</v>
      </c>
      <c r="B425" s="434" t="s">
        <v>216</v>
      </c>
      <c r="C425" s="435"/>
      <c r="D425" s="210" t="str">
        <f>IFERROR(D423/(D424),"")</f>
        <v/>
      </c>
      <c r="E425" s="210" t="str">
        <f>IFERROR(E423/(E424),"")</f>
        <v/>
      </c>
      <c r="F425" s="210" t="str">
        <f>IFERROR(F423/(F424),"")</f>
        <v/>
      </c>
      <c r="G425" s="210" t="str">
        <f>IFERROR(G423/(G424),"")</f>
        <v/>
      </c>
      <c r="H425" s="211" t="str">
        <f>IFERROR(H423/(H424),"")</f>
        <v/>
      </c>
    </row>
    <row r="426" spans="1:11" ht="15" hidden="1" customHeight="1" x14ac:dyDescent="0.25">
      <c r="A426" s="100">
        <v>426</v>
      </c>
      <c r="B426"/>
      <c r="C426"/>
      <c r="D426"/>
      <c r="E426"/>
      <c r="F426"/>
      <c r="G426"/>
      <c r="H426"/>
      <c r="K426" s="98"/>
    </row>
    <row r="427" spans="1:11" ht="20.100000000000001" hidden="1" customHeight="1" x14ac:dyDescent="0.25">
      <c r="A427" s="100">
        <v>427</v>
      </c>
      <c r="B427" s="442"/>
      <c r="C427" s="443"/>
      <c r="D427" s="118">
        <v>2020</v>
      </c>
      <c r="E427" s="118">
        <v>2021</v>
      </c>
      <c r="F427" s="118">
        <v>2022</v>
      </c>
      <c r="G427" s="118">
        <v>2023</v>
      </c>
      <c r="H427" s="118">
        <v>2024</v>
      </c>
    </row>
    <row r="428" spans="1:11" ht="50.1" hidden="1" customHeight="1" x14ac:dyDescent="0.25">
      <c r="A428" s="100">
        <v>428</v>
      </c>
      <c r="B428" s="432" t="s">
        <v>215</v>
      </c>
      <c r="C428" s="433"/>
      <c r="D428" s="250"/>
      <c r="E428" s="250"/>
      <c r="F428" s="250"/>
      <c r="G428" s="244"/>
      <c r="H428" s="205"/>
    </row>
    <row r="429" spans="1:11" ht="35.1" hidden="1" customHeight="1" x14ac:dyDescent="0.25">
      <c r="A429" s="100">
        <v>429</v>
      </c>
      <c r="B429" s="432" t="s">
        <v>205</v>
      </c>
      <c r="C429" s="433"/>
      <c r="D429" s="250"/>
      <c r="E429" s="250"/>
      <c r="F429" s="250"/>
      <c r="G429" s="244"/>
      <c r="H429" s="205"/>
    </row>
    <row r="430" spans="1:11" ht="15" hidden="1" customHeight="1" x14ac:dyDescent="0.25">
      <c r="A430" s="100">
        <v>430</v>
      </c>
      <c r="B430" s="434" t="s">
        <v>216</v>
      </c>
      <c r="C430" s="435"/>
      <c r="D430" s="210" t="str">
        <f>IFERROR(D428/(D429),"")</f>
        <v/>
      </c>
      <c r="E430" s="210" t="str">
        <f>IFERROR(E428/(E429),"")</f>
        <v/>
      </c>
      <c r="F430" s="210" t="str">
        <f>IFERROR(F428/(F429),"")</f>
        <v/>
      </c>
      <c r="G430" s="210" t="str">
        <f>IFERROR(G428/(G429),"")</f>
        <v/>
      </c>
      <c r="H430" s="211" t="str">
        <f>IFERROR(H428/(H429),"")</f>
        <v/>
      </c>
    </row>
    <row r="431" spans="1:11" ht="15" hidden="1" customHeight="1" x14ac:dyDescent="0.25">
      <c r="A431" s="100">
        <v>431</v>
      </c>
      <c r="B431"/>
      <c r="C431"/>
      <c r="D431"/>
      <c r="E431"/>
      <c r="F431"/>
      <c r="G431"/>
      <c r="H431"/>
      <c r="K431" s="98"/>
    </row>
    <row r="432" spans="1:11" ht="20.100000000000001" hidden="1" customHeight="1" x14ac:dyDescent="0.25">
      <c r="A432" s="100">
        <v>432</v>
      </c>
      <c r="B432" s="442"/>
      <c r="C432" s="443"/>
      <c r="D432" s="118">
        <v>2020</v>
      </c>
      <c r="E432" s="118">
        <v>2021</v>
      </c>
      <c r="F432" s="118">
        <v>2022</v>
      </c>
      <c r="G432" s="118">
        <v>2023</v>
      </c>
      <c r="H432" s="118">
        <v>2024</v>
      </c>
    </row>
    <row r="433" spans="1:11" ht="50.1" hidden="1" customHeight="1" x14ac:dyDescent="0.25">
      <c r="A433" s="100">
        <v>433</v>
      </c>
      <c r="B433" s="432" t="s">
        <v>215</v>
      </c>
      <c r="C433" s="433"/>
      <c r="D433" s="250"/>
      <c r="E433" s="250"/>
      <c r="F433" s="250"/>
      <c r="G433" s="244"/>
      <c r="H433" s="205"/>
    </row>
    <row r="434" spans="1:11" ht="35.1" hidden="1" customHeight="1" x14ac:dyDescent="0.25">
      <c r="A434" s="100">
        <v>434</v>
      </c>
      <c r="B434" s="432" t="s">
        <v>205</v>
      </c>
      <c r="C434" s="433"/>
      <c r="D434" s="250"/>
      <c r="E434" s="250"/>
      <c r="F434" s="250"/>
      <c r="G434" s="244"/>
      <c r="H434" s="205"/>
    </row>
    <row r="435" spans="1:11" ht="15" hidden="1" customHeight="1" x14ac:dyDescent="0.25">
      <c r="A435" s="100">
        <v>435</v>
      </c>
      <c r="B435" s="434" t="s">
        <v>216</v>
      </c>
      <c r="C435" s="435"/>
      <c r="D435" s="210" t="str">
        <f>IFERROR(D433/(D434),"")</f>
        <v/>
      </c>
      <c r="E435" s="210" t="str">
        <f>IFERROR(E433/(E434),"")</f>
        <v/>
      </c>
      <c r="F435" s="210" t="str">
        <f>IFERROR(F433/(F434),"")</f>
        <v/>
      </c>
      <c r="G435" s="210" t="str">
        <f>IFERROR(G433/(G434),"")</f>
        <v/>
      </c>
      <c r="H435" s="211" t="str">
        <f>IFERROR(H433/(H434),"")</f>
        <v/>
      </c>
    </row>
    <row r="436" spans="1:11" ht="15" hidden="1" customHeight="1" x14ac:dyDescent="0.25">
      <c r="A436" s="100">
        <v>436</v>
      </c>
      <c r="B436"/>
      <c r="C436"/>
      <c r="D436"/>
      <c r="E436"/>
      <c r="F436"/>
      <c r="G436"/>
      <c r="H436"/>
      <c r="K436" s="98"/>
    </row>
    <row r="437" spans="1:11" ht="20.100000000000001" hidden="1" customHeight="1" x14ac:dyDescent="0.25">
      <c r="A437" s="100">
        <v>437</v>
      </c>
      <c r="B437" s="442"/>
      <c r="C437" s="443"/>
      <c r="D437" s="118">
        <v>2020</v>
      </c>
      <c r="E437" s="118">
        <v>2021</v>
      </c>
      <c r="F437" s="118">
        <v>2022</v>
      </c>
      <c r="G437" s="118">
        <v>2023</v>
      </c>
      <c r="H437" s="118">
        <v>2024</v>
      </c>
    </row>
    <row r="438" spans="1:11" ht="50.1" hidden="1" customHeight="1" x14ac:dyDescent="0.25">
      <c r="A438" s="100">
        <v>438</v>
      </c>
      <c r="B438" s="432" t="s">
        <v>215</v>
      </c>
      <c r="C438" s="433"/>
      <c r="D438" s="250"/>
      <c r="E438" s="250"/>
      <c r="F438" s="250"/>
      <c r="G438" s="244"/>
      <c r="H438" s="205"/>
    </row>
    <row r="439" spans="1:11" ht="35.1" hidden="1" customHeight="1" x14ac:dyDescent="0.25">
      <c r="A439" s="100">
        <v>439</v>
      </c>
      <c r="B439" s="432" t="s">
        <v>205</v>
      </c>
      <c r="C439" s="433"/>
      <c r="D439" s="250"/>
      <c r="E439" s="250"/>
      <c r="F439" s="250"/>
      <c r="G439" s="244"/>
      <c r="H439" s="205"/>
    </row>
    <row r="440" spans="1:11" ht="15" hidden="1" customHeight="1" x14ac:dyDescent="0.25">
      <c r="A440" s="100">
        <v>440</v>
      </c>
      <c r="B440" s="434" t="s">
        <v>216</v>
      </c>
      <c r="C440" s="435"/>
      <c r="D440" s="210" t="str">
        <f>IFERROR(D438/(D439),"")</f>
        <v/>
      </c>
      <c r="E440" s="210" t="str">
        <f>IFERROR(E438/(E439),"")</f>
        <v/>
      </c>
      <c r="F440" s="210" t="str">
        <f>IFERROR(F438/(F439),"")</f>
        <v/>
      </c>
      <c r="G440" s="210" t="str">
        <f>IFERROR(G438/(G439),"")</f>
        <v/>
      </c>
      <c r="H440" s="211" t="str">
        <f>IFERROR(H438/(H439),"")</f>
        <v/>
      </c>
    </row>
    <row r="441" spans="1:11" ht="15" hidden="1" customHeight="1" x14ac:dyDescent="0.25">
      <c r="A441" s="100">
        <v>441</v>
      </c>
      <c r="B441"/>
      <c r="C441"/>
      <c r="D441"/>
      <c r="E441"/>
      <c r="F441"/>
      <c r="G441"/>
      <c r="H441"/>
      <c r="K441" s="98"/>
    </row>
    <row r="442" spans="1:11" ht="20.100000000000001" hidden="1" customHeight="1" x14ac:dyDescent="0.25">
      <c r="A442" s="100">
        <v>442</v>
      </c>
      <c r="B442" s="442"/>
      <c r="C442" s="443"/>
      <c r="D442" s="118">
        <v>2020</v>
      </c>
      <c r="E442" s="118">
        <v>2021</v>
      </c>
      <c r="F442" s="118">
        <v>2022</v>
      </c>
      <c r="G442" s="118">
        <v>2023</v>
      </c>
      <c r="H442" s="118">
        <v>2024</v>
      </c>
    </row>
    <row r="443" spans="1:11" ht="50.1" hidden="1" customHeight="1" x14ac:dyDescent="0.25">
      <c r="A443" s="100">
        <v>443</v>
      </c>
      <c r="B443" s="432" t="s">
        <v>215</v>
      </c>
      <c r="C443" s="433"/>
      <c r="D443" s="250"/>
      <c r="E443" s="250"/>
      <c r="F443" s="250"/>
      <c r="G443" s="244"/>
      <c r="H443" s="205"/>
    </row>
    <row r="444" spans="1:11" ht="35.1" hidden="1" customHeight="1" x14ac:dyDescent="0.25">
      <c r="A444" s="100">
        <v>444</v>
      </c>
      <c r="B444" s="432" t="s">
        <v>205</v>
      </c>
      <c r="C444" s="433"/>
      <c r="D444" s="250"/>
      <c r="E444" s="250"/>
      <c r="F444" s="250"/>
      <c r="G444" s="244"/>
      <c r="H444" s="205"/>
    </row>
    <row r="445" spans="1:11" ht="15" hidden="1" customHeight="1" x14ac:dyDescent="0.25">
      <c r="A445" s="100">
        <v>445</v>
      </c>
      <c r="B445" s="434" t="s">
        <v>216</v>
      </c>
      <c r="C445" s="435"/>
      <c r="D445" s="210" t="str">
        <f>IFERROR(D443/(D444),"")</f>
        <v/>
      </c>
      <c r="E445" s="210" t="str">
        <f>IFERROR(E443/(E444),"")</f>
        <v/>
      </c>
      <c r="F445" s="210" t="str">
        <f>IFERROR(F443/(F444),"")</f>
        <v/>
      </c>
      <c r="G445" s="210" t="str">
        <f>IFERROR(G443/(G444),"")</f>
        <v/>
      </c>
      <c r="H445" s="211" t="str">
        <f>IFERROR(H443/(H444),"")</f>
        <v/>
      </c>
    </row>
    <row r="446" spans="1:11" ht="15" hidden="1" customHeight="1" x14ac:dyDescent="0.25">
      <c r="A446" s="100">
        <v>446</v>
      </c>
      <c r="B446"/>
      <c r="C446"/>
      <c r="D446"/>
      <c r="E446"/>
      <c r="F446"/>
      <c r="G446"/>
      <c r="H446"/>
      <c r="K446" s="98"/>
    </row>
    <row r="447" spans="1:11" ht="20.100000000000001" hidden="1" customHeight="1" x14ac:dyDescent="0.25">
      <c r="A447" s="100">
        <v>447</v>
      </c>
      <c r="B447" s="442"/>
      <c r="C447" s="443"/>
      <c r="D447" s="118">
        <v>2020</v>
      </c>
      <c r="E447" s="118">
        <v>2021</v>
      </c>
      <c r="F447" s="118">
        <v>2022</v>
      </c>
      <c r="G447" s="118">
        <v>2023</v>
      </c>
      <c r="H447" s="118">
        <v>2024</v>
      </c>
    </row>
    <row r="448" spans="1:11" ht="50.1" hidden="1" customHeight="1" x14ac:dyDescent="0.25">
      <c r="A448" s="100">
        <v>448</v>
      </c>
      <c r="B448" s="432" t="s">
        <v>215</v>
      </c>
      <c r="C448" s="433"/>
      <c r="D448" s="250"/>
      <c r="E448" s="250"/>
      <c r="F448" s="250"/>
      <c r="G448" s="244"/>
      <c r="H448" s="205"/>
    </row>
    <row r="449" spans="1:11" ht="35.1" hidden="1" customHeight="1" x14ac:dyDescent="0.25">
      <c r="A449" s="100">
        <v>449</v>
      </c>
      <c r="B449" s="432" t="s">
        <v>205</v>
      </c>
      <c r="C449" s="433"/>
      <c r="D449" s="250"/>
      <c r="E449" s="250"/>
      <c r="F449" s="250"/>
      <c r="G449" s="244"/>
      <c r="H449" s="205"/>
    </row>
    <row r="450" spans="1:11" ht="15" hidden="1" customHeight="1" x14ac:dyDescent="0.25">
      <c r="A450" s="100">
        <v>450</v>
      </c>
      <c r="B450" s="434" t="s">
        <v>216</v>
      </c>
      <c r="C450" s="435"/>
      <c r="D450" s="210" t="str">
        <f>IFERROR(D448/(D449),"")</f>
        <v/>
      </c>
      <c r="E450" s="210" t="str">
        <f>IFERROR(E448/(E449),"")</f>
        <v/>
      </c>
      <c r="F450" s="210" t="str">
        <f>IFERROR(F448/(F449),"")</f>
        <v/>
      </c>
      <c r="G450" s="210" t="str">
        <f>IFERROR(G448/(G449),"")</f>
        <v/>
      </c>
      <c r="H450" s="211" t="str">
        <f>IFERROR(H448/(H449),"")</f>
        <v/>
      </c>
    </row>
    <row r="451" spans="1:11" ht="15" hidden="1" customHeight="1" x14ac:dyDescent="0.25">
      <c r="A451" s="100">
        <v>451</v>
      </c>
      <c r="B451"/>
      <c r="C451"/>
      <c r="D451"/>
      <c r="E451"/>
      <c r="F451"/>
      <c r="G451"/>
      <c r="H451"/>
      <c r="K451" s="98"/>
    </row>
    <row r="452" spans="1:11" ht="20.100000000000001" hidden="1" customHeight="1" x14ac:dyDescent="0.25">
      <c r="A452" s="100">
        <v>452</v>
      </c>
      <c r="B452" s="442"/>
      <c r="C452" s="443"/>
      <c r="D452" s="118">
        <v>2020</v>
      </c>
      <c r="E452" s="118">
        <v>2021</v>
      </c>
      <c r="F452" s="118">
        <v>2022</v>
      </c>
      <c r="G452" s="118">
        <v>2023</v>
      </c>
      <c r="H452" s="118">
        <v>2024</v>
      </c>
    </row>
    <row r="453" spans="1:11" ht="50.1" hidden="1" customHeight="1" x14ac:dyDescent="0.25">
      <c r="A453" s="100">
        <v>453</v>
      </c>
      <c r="B453" s="432" t="s">
        <v>215</v>
      </c>
      <c r="C453" s="433"/>
      <c r="D453" s="250"/>
      <c r="E453" s="250"/>
      <c r="F453" s="250"/>
      <c r="G453" s="244"/>
      <c r="H453" s="205"/>
    </row>
    <row r="454" spans="1:11" ht="35.1" hidden="1" customHeight="1" x14ac:dyDescent="0.25">
      <c r="A454" s="100">
        <v>454</v>
      </c>
      <c r="B454" s="432" t="s">
        <v>205</v>
      </c>
      <c r="C454" s="433"/>
      <c r="D454" s="250"/>
      <c r="E454" s="250"/>
      <c r="F454" s="250"/>
      <c r="G454" s="244"/>
      <c r="H454" s="205"/>
    </row>
    <row r="455" spans="1:11" ht="15" hidden="1" customHeight="1" x14ac:dyDescent="0.25">
      <c r="A455" s="100">
        <v>455</v>
      </c>
      <c r="B455" s="434" t="s">
        <v>216</v>
      </c>
      <c r="C455" s="435"/>
      <c r="D455" s="210" t="str">
        <f>IFERROR(D453/(D454),"")</f>
        <v/>
      </c>
      <c r="E455" s="210" t="str">
        <f>IFERROR(E453/(E454),"")</f>
        <v/>
      </c>
      <c r="F455" s="210" t="str">
        <f>IFERROR(F453/(F454),"")</f>
        <v/>
      </c>
      <c r="G455" s="210" t="str">
        <f>IFERROR(G453/(G454),"")</f>
        <v/>
      </c>
      <c r="H455" s="211" t="str">
        <f>IFERROR(H453/(H454),"")</f>
        <v/>
      </c>
    </row>
    <row r="456" spans="1:11" ht="15" hidden="1" customHeight="1" x14ac:dyDescent="0.25">
      <c r="A456" s="100">
        <v>456</v>
      </c>
      <c r="B456"/>
      <c r="C456"/>
      <c r="D456"/>
      <c r="E456"/>
      <c r="F456"/>
      <c r="G456"/>
      <c r="H456"/>
      <c r="K456" s="98"/>
    </row>
    <row r="457" spans="1:11" ht="20.100000000000001" hidden="1" customHeight="1" x14ac:dyDescent="0.25">
      <c r="A457" s="100">
        <v>457</v>
      </c>
      <c r="B457" s="442"/>
      <c r="C457" s="443"/>
      <c r="D457" s="118">
        <v>2020</v>
      </c>
      <c r="E457" s="118">
        <v>2021</v>
      </c>
      <c r="F457" s="118">
        <v>2022</v>
      </c>
      <c r="G457" s="118">
        <v>2023</v>
      </c>
      <c r="H457" s="118">
        <v>2024</v>
      </c>
    </row>
    <row r="458" spans="1:11" ht="50.1" hidden="1" customHeight="1" x14ac:dyDescent="0.25">
      <c r="A458" s="100">
        <v>458</v>
      </c>
      <c r="B458" s="432" t="s">
        <v>215</v>
      </c>
      <c r="C458" s="433"/>
      <c r="D458" s="250"/>
      <c r="E458" s="250"/>
      <c r="F458" s="250"/>
      <c r="G458" s="244"/>
      <c r="H458" s="205"/>
    </row>
    <row r="459" spans="1:11" ht="35.1" hidden="1" customHeight="1" x14ac:dyDescent="0.25">
      <c r="A459" s="100">
        <v>459</v>
      </c>
      <c r="B459" s="432" t="s">
        <v>205</v>
      </c>
      <c r="C459" s="433"/>
      <c r="D459" s="250"/>
      <c r="E459" s="250"/>
      <c r="F459" s="250"/>
      <c r="G459" s="244"/>
      <c r="H459" s="205"/>
    </row>
    <row r="460" spans="1:11" ht="15" hidden="1" customHeight="1" x14ac:dyDescent="0.25">
      <c r="A460" s="100">
        <v>460</v>
      </c>
      <c r="B460" s="434" t="s">
        <v>216</v>
      </c>
      <c r="C460" s="435"/>
      <c r="D460" s="210" t="str">
        <f>IFERROR(D458/(D459),"")</f>
        <v/>
      </c>
      <c r="E460" s="210" t="str">
        <f>IFERROR(E458/(E459),"")</f>
        <v/>
      </c>
      <c r="F460" s="210" t="str">
        <f>IFERROR(F458/(F459),"")</f>
        <v/>
      </c>
      <c r="G460" s="210" t="str">
        <f>IFERROR(G458/(G459),"")</f>
        <v/>
      </c>
      <c r="H460" s="211" t="str">
        <f>IFERROR(H458/(H459),"")</f>
        <v/>
      </c>
    </row>
    <row r="461" spans="1:11" ht="15" hidden="1" customHeight="1" x14ac:dyDescent="0.25">
      <c r="A461" s="100">
        <v>461</v>
      </c>
      <c r="B461"/>
      <c r="C461"/>
      <c r="D461"/>
      <c r="E461"/>
      <c r="F461"/>
      <c r="G461"/>
      <c r="H461"/>
      <c r="K461" s="98"/>
    </row>
    <row r="462" spans="1:11" ht="20.100000000000001" hidden="1" customHeight="1" x14ac:dyDescent="0.25">
      <c r="A462" s="100">
        <v>462</v>
      </c>
      <c r="B462" s="442"/>
      <c r="C462" s="443"/>
      <c r="D462" s="118">
        <v>2020</v>
      </c>
      <c r="E462" s="118">
        <v>2021</v>
      </c>
      <c r="F462" s="118">
        <v>2022</v>
      </c>
      <c r="G462" s="118">
        <v>2023</v>
      </c>
      <c r="H462" s="118">
        <v>2024</v>
      </c>
    </row>
    <row r="463" spans="1:11" ht="50.1" hidden="1" customHeight="1" x14ac:dyDescent="0.25">
      <c r="A463" s="100">
        <v>463</v>
      </c>
      <c r="B463" s="432" t="s">
        <v>215</v>
      </c>
      <c r="C463" s="433"/>
      <c r="D463" s="250"/>
      <c r="E463" s="250"/>
      <c r="F463" s="250"/>
      <c r="G463" s="244"/>
      <c r="H463" s="205"/>
    </row>
    <row r="464" spans="1:11" ht="35.1" hidden="1" customHeight="1" x14ac:dyDescent="0.25">
      <c r="A464" s="100">
        <v>464</v>
      </c>
      <c r="B464" s="432" t="s">
        <v>205</v>
      </c>
      <c r="C464" s="433"/>
      <c r="D464" s="250"/>
      <c r="E464" s="250"/>
      <c r="F464" s="250"/>
      <c r="G464" s="244"/>
      <c r="H464" s="205"/>
    </row>
    <row r="465" spans="1:11" ht="15" hidden="1" customHeight="1" x14ac:dyDescent="0.25">
      <c r="A465" s="100">
        <v>465</v>
      </c>
      <c r="B465" s="434" t="s">
        <v>216</v>
      </c>
      <c r="C465" s="435"/>
      <c r="D465" s="210" t="str">
        <f>IFERROR(D463/(D464),"")</f>
        <v/>
      </c>
      <c r="E465" s="210" t="str">
        <f>IFERROR(E463/(E464),"")</f>
        <v/>
      </c>
      <c r="F465" s="210" t="str">
        <f>IFERROR(F463/(F464),"")</f>
        <v/>
      </c>
      <c r="G465" s="210" t="str">
        <f>IFERROR(G463/(G464),"")</f>
        <v/>
      </c>
      <c r="H465" s="211" t="str">
        <f>IFERROR(H463/(H464),"")</f>
        <v/>
      </c>
    </row>
    <row r="466" spans="1:11" ht="15" hidden="1" customHeight="1" x14ac:dyDescent="0.25">
      <c r="A466" s="100">
        <v>466</v>
      </c>
      <c r="B466"/>
      <c r="C466"/>
      <c r="D466"/>
      <c r="E466"/>
      <c r="F466"/>
      <c r="G466"/>
      <c r="H466"/>
      <c r="K466" s="98"/>
    </row>
    <row r="467" spans="1:11" ht="20.100000000000001" hidden="1" customHeight="1" x14ac:dyDescent="0.25">
      <c r="A467" s="100">
        <v>467</v>
      </c>
      <c r="B467" s="442"/>
      <c r="C467" s="443"/>
      <c r="D467" s="118">
        <v>2020</v>
      </c>
      <c r="E467" s="118">
        <v>2021</v>
      </c>
      <c r="F467" s="118">
        <v>2022</v>
      </c>
      <c r="G467" s="118">
        <v>2023</v>
      </c>
      <c r="H467" s="118">
        <v>2024</v>
      </c>
    </row>
    <row r="468" spans="1:11" ht="50.1" hidden="1" customHeight="1" x14ac:dyDescent="0.25">
      <c r="A468" s="100">
        <v>468</v>
      </c>
      <c r="B468" s="432" t="s">
        <v>215</v>
      </c>
      <c r="C468" s="433"/>
      <c r="D468" s="250"/>
      <c r="E468" s="250"/>
      <c r="F468" s="250"/>
      <c r="G468" s="244"/>
      <c r="H468" s="205"/>
    </row>
    <row r="469" spans="1:11" ht="35.1" hidden="1" customHeight="1" x14ac:dyDescent="0.25">
      <c r="A469" s="100">
        <v>469</v>
      </c>
      <c r="B469" s="432" t="s">
        <v>205</v>
      </c>
      <c r="C469" s="433"/>
      <c r="D469" s="250"/>
      <c r="E469" s="250"/>
      <c r="F469" s="250"/>
      <c r="G469" s="244"/>
      <c r="H469" s="205"/>
    </row>
    <row r="470" spans="1:11" ht="15" hidden="1" customHeight="1" x14ac:dyDescent="0.25">
      <c r="A470" s="100">
        <v>470</v>
      </c>
      <c r="B470" s="434" t="s">
        <v>216</v>
      </c>
      <c r="C470" s="435"/>
      <c r="D470" s="210" t="str">
        <f>IFERROR(D468/(D469),"")</f>
        <v/>
      </c>
      <c r="E470" s="210" t="str">
        <f>IFERROR(E468/(E469),"")</f>
        <v/>
      </c>
      <c r="F470" s="210" t="str">
        <f>IFERROR(F468/(F469),"")</f>
        <v/>
      </c>
      <c r="G470" s="210" t="str">
        <f>IFERROR(G468/(G469),"")</f>
        <v/>
      </c>
      <c r="H470" s="211" t="str">
        <f>IFERROR(H468/(H469),"")</f>
        <v/>
      </c>
    </row>
    <row r="471" spans="1:11" ht="15" hidden="1" customHeight="1" x14ac:dyDescent="0.25">
      <c r="A471" s="100">
        <v>471</v>
      </c>
      <c r="B471"/>
      <c r="C471"/>
      <c r="D471"/>
      <c r="E471"/>
      <c r="F471"/>
      <c r="G471"/>
      <c r="H471"/>
      <c r="K471" s="98"/>
    </row>
    <row r="472" spans="1:11" ht="20.100000000000001" hidden="1" customHeight="1" x14ac:dyDescent="0.25">
      <c r="A472" s="100">
        <v>472</v>
      </c>
      <c r="B472" s="442"/>
      <c r="C472" s="443"/>
      <c r="D472" s="118">
        <v>2020</v>
      </c>
      <c r="E472" s="118">
        <v>2021</v>
      </c>
      <c r="F472" s="118">
        <v>2022</v>
      </c>
      <c r="G472" s="118">
        <v>2023</v>
      </c>
      <c r="H472" s="118">
        <v>2024</v>
      </c>
    </row>
    <row r="473" spans="1:11" ht="50.1" hidden="1" customHeight="1" x14ac:dyDescent="0.25">
      <c r="A473" s="100">
        <v>473</v>
      </c>
      <c r="B473" s="432" t="s">
        <v>215</v>
      </c>
      <c r="C473" s="433"/>
      <c r="D473" s="250"/>
      <c r="E473" s="250"/>
      <c r="F473" s="250"/>
      <c r="G473" s="244"/>
      <c r="H473" s="205"/>
    </row>
    <row r="474" spans="1:11" ht="35.1" hidden="1" customHeight="1" x14ac:dyDescent="0.25">
      <c r="A474" s="100">
        <v>474</v>
      </c>
      <c r="B474" s="432" t="s">
        <v>205</v>
      </c>
      <c r="C474" s="433"/>
      <c r="D474" s="250"/>
      <c r="E474" s="250"/>
      <c r="F474" s="250"/>
      <c r="G474" s="244"/>
      <c r="H474" s="205"/>
    </row>
    <row r="475" spans="1:11" ht="15" hidden="1" customHeight="1" x14ac:dyDescent="0.25">
      <c r="A475" s="100">
        <v>475</v>
      </c>
      <c r="B475" s="434" t="s">
        <v>216</v>
      </c>
      <c r="C475" s="435"/>
      <c r="D475" s="210" t="str">
        <f>IFERROR(D473/(D474),"")</f>
        <v/>
      </c>
      <c r="E475" s="210" t="str">
        <f>IFERROR(E473/(E474),"")</f>
        <v/>
      </c>
      <c r="F475" s="210" t="str">
        <f>IFERROR(F473/(F474),"")</f>
        <v/>
      </c>
      <c r="G475" s="210" t="str">
        <f>IFERROR(G473/(G474),"")</f>
        <v/>
      </c>
      <c r="H475" s="211" t="str">
        <f>IFERROR(H473/(H474),"")</f>
        <v/>
      </c>
    </row>
    <row r="476" spans="1:11" ht="15" hidden="1" customHeight="1" x14ac:dyDescent="0.25">
      <c r="A476" s="100">
        <v>476</v>
      </c>
      <c r="B476"/>
      <c r="C476"/>
      <c r="D476"/>
      <c r="E476"/>
      <c r="F476"/>
      <c r="G476"/>
      <c r="H476"/>
      <c r="K476" s="98"/>
    </row>
    <row r="477" spans="1:11" ht="20.100000000000001" hidden="1" customHeight="1" x14ac:dyDescent="0.25">
      <c r="A477" s="100">
        <v>477</v>
      </c>
      <c r="B477" s="442"/>
      <c r="C477" s="443"/>
      <c r="D477" s="118">
        <v>2020</v>
      </c>
      <c r="E477" s="118">
        <v>2021</v>
      </c>
      <c r="F477" s="118">
        <v>2022</v>
      </c>
      <c r="G477" s="118">
        <v>2023</v>
      </c>
      <c r="H477" s="118">
        <v>2024</v>
      </c>
    </row>
    <row r="478" spans="1:11" ht="50.1" hidden="1" customHeight="1" x14ac:dyDescent="0.25">
      <c r="A478" s="100">
        <v>478</v>
      </c>
      <c r="B478" s="432" t="s">
        <v>215</v>
      </c>
      <c r="C478" s="433"/>
      <c r="D478" s="250"/>
      <c r="E478" s="250"/>
      <c r="F478" s="250"/>
      <c r="G478" s="244"/>
      <c r="H478" s="205"/>
    </row>
    <row r="479" spans="1:11" ht="35.1" hidden="1" customHeight="1" x14ac:dyDescent="0.25">
      <c r="A479" s="100">
        <v>479</v>
      </c>
      <c r="B479" s="432" t="s">
        <v>205</v>
      </c>
      <c r="C479" s="433"/>
      <c r="D479" s="250"/>
      <c r="E479" s="250"/>
      <c r="F479" s="250"/>
      <c r="G479" s="244"/>
      <c r="H479" s="205"/>
    </row>
    <row r="480" spans="1:11" ht="15" hidden="1" customHeight="1" x14ac:dyDescent="0.25">
      <c r="A480" s="100">
        <v>480</v>
      </c>
      <c r="B480" s="434" t="s">
        <v>216</v>
      </c>
      <c r="C480" s="435"/>
      <c r="D480" s="210" t="str">
        <f>IFERROR(D478/(D479),"")</f>
        <v/>
      </c>
      <c r="E480" s="210" t="str">
        <f>IFERROR(E478/(E479),"")</f>
        <v/>
      </c>
      <c r="F480" s="210" t="str">
        <f>IFERROR(F478/(F479),"")</f>
        <v/>
      </c>
      <c r="G480" s="210" t="str">
        <f>IFERROR(G478/(G479),"")</f>
        <v/>
      </c>
      <c r="H480" s="211" t="str">
        <f>IFERROR(H478/(H479),"")</f>
        <v/>
      </c>
    </row>
    <row r="481" spans="1:11" ht="15" hidden="1" customHeight="1" x14ac:dyDescent="0.25">
      <c r="A481" s="100">
        <v>481</v>
      </c>
      <c r="B481"/>
      <c r="C481"/>
      <c r="D481"/>
      <c r="E481"/>
      <c r="F481"/>
      <c r="G481"/>
      <c r="H481"/>
      <c r="K481" s="98"/>
    </row>
    <row r="482" spans="1:11" ht="20.100000000000001" hidden="1" customHeight="1" x14ac:dyDescent="0.25">
      <c r="A482" s="100">
        <v>482</v>
      </c>
      <c r="B482" s="442"/>
      <c r="C482" s="443"/>
      <c r="D482" s="118">
        <v>2020</v>
      </c>
      <c r="E482" s="118">
        <v>2021</v>
      </c>
      <c r="F482" s="118">
        <v>2022</v>
      </c>
      <c r="G482" s="118">
        <v>2023</v>
      </c>
      <c r="H482" s="118">
        <v>2024</v>
      </c>
    </row>
    <row r="483" spans="1:11" ht="50.1" hidden="1" customHeight="1" x14ac:dyDescent="0.25">
      <c r="A483" s="100">
        <v>483</v>
      </c>
      <c r="B483" s="432" t="s">
        <v>215</v>
      </c>
      <c r="C483" s="433"/>
      <c r="D483" s="250"/>
      <c r="E483" s="250"/>
      <c r="F483" s="250"/>
      <c r="G483" s="244"/>
      <c r="H483" s="205"/>
    </row>
    <row r="484" spans="1:11" ht="35.1" hidden="1" customHeight="1" x14ac:dyDescent="0.25">
      <c r="A484" s="100">
        <v>484</v>
      </c>
      <c r="B484" s="432" t="s">
        <v>205</v>
      </c>
      <c r="C484" s="433"/>
      <c r="D484" s="250"/>
      <c r="E484" s="250"/>
      <c r="F484" s="250"/>
      <c r="G484" s="244"/>
      <c r="H484" s="205"/>
    </row>
    <row r="485" spans="1:11" ht="15" hidden="1" customHeight="1" x14ac:dyDescent="0.25">
      <c r="A485" s="100">
        <v>485</v>
      </c>
      <c r="B485" s="434" t="s">
        <v>216</v>
      </c>
      <c r="C485" s="435"/>
      <c r="D485" s="210" t="str">
        <f>IFERROR(D483/(D484),"")</f>
        <v/>
      </c>
      <c r="E485" s="210" t="str">
        <f>IFERROR(E483/(E484),"")</f>
        <v/>
      </c>
      <c r="F485" s="210" t="str">
        <f>IFERROR(F483/(F484),"")</f>
        <v/>
      </c>
      <c r="G485" s="210" t="str">
        <f>IFERROR(G483/(G484),"")</f>
        <v/>
      </c>
      <c r="H485" s="211" t="str">
        <f>IFERROR(H483/(H484),"")</f>
        <v/>
      </c>
    </row>
    <row r="486" spans="1:11" ht="15" hidden="1" customHeight="1" x14ac:dyDescent="0.25">
      <c r="A486" s="100">
        <v>486</v>
      </c>
      <c r="B486"/>
      <c r="C486"/>
      <c r="D486"/>
      <c r="E486"/>
      <c r="F486"/>
      <c r="G486"/>
      <c r="H486"/>
      <c r="K486" s="98"/>
    </row>
    <row r="487" spans="1:11" ht="20.100000000000001" hidden="1" customHeight="1" x14ac:dyDescent="0.25">
      <c r="A487" s="100">
        <v>487</v>
      </c>
      <c r="B487" s="442"/>
      <c r="C487" s="443"/>
      <c r="D487" s="118">
        <v>2020</v>
      </c>
      <c r="E487" s="118">
        <v>2021</v>
      </c>
      <c r="F487" s="118">
        <v>2022</v>
      </c>
      <c r="G487" s="118">
        <v>2023</v>
      </c>
      <c r="H487" s="118">
        <v>2024</v>
      </c>
    </row>
    <row r="488" spans="1:11" ht="50.1" hidden="1" customHeight="1" x14ac:dyDescent="0.25">
      <c r="A488" s="100">
        <v>488</v>
      </c>
      <c r="B488" s="432" t="s">
        <v>215</v>
      </c>
      <c r="C488" s="433"/>
      <c r="D488" s="250"/>
      <c r="E488" s="250"/>
      <c r="F488" s="250"/>
      <c r="G488" s="244"/>
      <c r="H488" s="205"/>
    </row>
    <row r="489" spans="1:11" ht="35.1" hidden="1" customHeight="1" x14ac:dyDescent="0.25">
      <c r="A489" s="100">
        <v>489</v>
      </c>
      <c r="B489" s="432" t="s">
        <v>205</v>
      </c>
      <c r="C489" s="433"/>
      <c r="D489" s="250"/>
      <c r="E489" s="250"/>
      <c r="F489" s="250"/>
      <c r="G489" s="244"/>
      <c r="H489" s="205"/>
    </row>
    <row r="490" spans="1:11" ht="15" hidden="1" customHeight="1" x14ac:dyDescent="0.25">
      <c r="A490" s="100">
        <v>490</v>
      </c>
      <c r="B490" s="434" t="s">
        <v>216</v>
      </c>
      <c r="C490" s="435"/>
      <c r="D490" s="210" t="str">
        <f>IFERROR(D488/(D489),"")</f>
        <v/>
      </c>
      <c r="E490" s="210" t="str">
        <f>IFERROR(E488/(E489),"")</f>
        <v/>
      </c>
      <c r="F490" s="210" t="str">
        <f>IFERROR(F488/(F489),"")</f>
        <v/>
      </c>
      <c r="G490" s="210" t="str">
        <f>IFERROR(G488/(G489),"")</f>
        <v/>
      </c>
      <c r="H490" s="211" t="str">
        <f>IFERROR(H488/(H489),"")</f>
        <v/>
      </c>
    </row>
    <row r="491" spans="1:11" ht="15" hidden="1" customHeight="1" x14ac:dyDescent="0.25">
      <c r="A491" s="100">
        <v>491</v>
      </c>
      <c r="B491"/>
      <c r="C491"/>
      <c r="D491"/>
      <c r="E491"/>
      <c r="F491"/>
      <c r="G491"/>
      <c r="H491"/>
      <c r="K491" s="98"/>
    </row>
    <row r="492" spans="1:11" ht="20.100000000000001" hidden="1" customHeight="1" x14ac:dyDescent="0.25">
      <c r="A492" s="100">
        <v>492</v>
      </c>
      <c r="B492" s="442"/>
      <c r="C492" s="443"/>
      <c r="D492" s="118">
        <v>2020</v>
      </c>
      <c r="E492" s="118">
        <v>2021</v>
      </c>
      <c r="F492" s="118">
        <v>2022</v>
      </c>
      <c r="G492" s="118">
        <v>2023</v>
      </c>
      <c r="H492" s="118">
        <v>2024</v>
      </c>
    </row>
    <row r="493" spans="1:11" ht="50.1" hidden="1" customHeight="1" x14ac:dyDescent="0.25">
      <c r="A493" s="100">
        <v>493</v>
      </c>
      <c r="B493" s="432" t="s">
        <v>215</v>
      </c>
      <c r="C493" s="433"/>
      <c r="D493" s="250"/>
      <c r="E493" s="250"/>
      <c r="F493" s="250"/>
      <c r="G493" s="244"/>
      <c r="H493" s="205"/>
    </row>
    <row r="494" spans="1:11" ht="35.1" hidden="1" customHeight="1" x14ac:dyDescent="0.25">
      <c r="A494" s="100">
        <v>494</v>
      </c>
      <c r="B494" s="432" t="s">
        <v>205</v>
      </c>
      <c r="C494" s="433"/>
      <c r="D494" s="250"/>
      <c r="E494" s="250"/>
      <c r="F494" s="250"/>
      <c r="G494" s="244"/>
      <c r="H494" s="205"/>
    </row>
    <row r="495" spans="1:11" ht="15" hidden="1" customHeight="1" x14ac:dyDescent="0.25">
      <c r="A495" s="100">
        <v>495</v>
      </c>
      <c r="B495" s="434" t="s">
        <v>216</v>
      </c>
      <c r="C495" s="435"/>
      <c r="D495" s="210" t="str">
        <f>IFERROR(D493/(D494),"")</f>
        <v/>
      </c>
      <c r="E495" s="210" t="str">
        <f>IFERROR(E493/(E494),"")</f>
        <v/>
      </c>
      <c r="F495" s="210" t="str">
        <f>IFERROR(F493/(F494),"")</f>
        <v/>
      </c>
      <c r="G495" s="210" t="str">
        <f>IFERROR(G493/(G494),"")</f>
        <v/>
      </c>
      <c r="H495" s="211" t="str">
        <f>IFERROR(H493/(H494),"")</f>
        <v/>
      </c>
    </row>
    <row r="496" spans="1:11" ht="15" hidden="1" customHeight="1" x14ac:dyDescent="0.25">
      <c r="A496" s="100">
        <v>496</v>
      </c>
      <c r="B496"/>
      <c r="C496"/>
      <c r="D496"/>
      <c r="E496"/>
      <c r="F496"/>
      <c r="G496"/>
      <c r="H496"/>
      <c r="K496" s="98"/>
    </row>
    <row r="497" spans="1:11" ht="20.100000000000001" hidden="1" customHeight="1" x14ac:dyDescent="0.25">
      <c r="A497" s="100">
        <v>497</v>
      </c>
      <c r="B497" s="442"/>
      <c r="C497" s="443"/>
      <c r="D497" s="118">
        <v>2020</v>
      </c>
      <c r="E497" s="118">
        <v>2021</v>
      </c>
      <c r="F497" s="118">
        <v>2022</v>
      </c>
      <c r="G497" s="118">
        <v>2023</v>
      </c>
      <c r="H497" s="118">
        <v>2024</v>
      </c>
    </row>
    <row r="498" spans="1:11" ht="50.1" hidden="1" customHeight="1" x14ac:dyDescent="0.25">
      <c r="A498" s="100">
        <v>498</v>
      </c>
      <c r="B498" s="432" t="s">
        <v>215</v>
      </c>
      <c r="C498" s="433"/>
      <c r="D498" s="250"/>
      <c r="E498" s="250"/>
      <c r="F498" s="250"/>
      <c r="G498" s="244"/>
      <c r="H498" s="205"/>
    </row>
    <row r="499" spans="1:11" ht="35.1" hidden="1" customHeight="1" x14ac:dyDescent="0.25">
      <c r="A499" s="100">
        <v>499</v>
      </c>
      <c r="B499" s="432" t="s">
        <v>205</v>
      </c>
      <c r="C499" s="433"/>
      <c r="D499" s="250"/>
      <c r="E499" s="250"/>
      <c r="F499" s="250"/>
      <c r="G499" s="244"/>
      <c r="H499" s="205"/>
    </row>
    <row r="500" spans="1:11" ht="15" hidden="1" customHeight="1" x14ac:dyDescent="0.25">
      <c r="A500" s="100">
        <v>500</v>
      </c>
      <c r="B500" s="434" t="s">
        <v>216</v>
      </c>
      <c r="C500" s="435"/>
      <c r="D500" s="210" t="str">
        <f>IFERROR(D498/(D499),"")</f>
        <v/>
      </c>
      <c r="E500" s="210" t="str">
        <f>IFERROR(E498/(E499),"")</f>
        <v/>
      </c>
      <c r="F500" s="210" t="str">
        <f>IFERROR(F498/(F499),"")</f>
        <v/>
      </c>
      <c r="G500" s="210" t="str">
        <f>IFERROR(G498/(G499),"")</f>
        <v/>
      </c>
      <c r="H500" s="211" t="str">
        <f>IFERROR(H498/(H499),"")</f>
        <v/>
      </c>
    </row>
    <row r="501" spans="1:11" ht="15" hidden="1" customHeight="1" x14ac:dyDescent="0.25">
      <c r="A501" s="100">
        <v>501</v>
      </c>
      <c r="B501"/>
      <c r="C501"/>
      <c r="D501"/>
      <c r="E501"/>
      <c r="F501"/>
      <c r="G501"/>
      <c r="H501"/>
      <c r="K501" s="98"/>
    </row>
    <row r="502" spans="1:11" ht="20.100000000000001" hidden="1" customHeight="1" x14ac:dyDescent="0.25">
      <c r="A502" s="100">
        <v>502</v>
      </c>
      <c r="B502" s="442"/>
      <c r="C502" s="443"/>
      <c r="D502" s="118">
        <v>2020</v>
      </c>
      <c r="E502" s="118">
        <v>2021</v>
      </c>
      <c r="F502" s="118">
        <v>2022</v>
      </c>
      <c r="G502" s="118">
        <v>2023</v>
      </c>
      <c r="H502" s="118">
        <v>2024</v>
      </c>
    </row>
    <row r="503" spans="1:11" ht="50.1" hidden="1" customHeight="1" x14ac:dyDescent="0.25">
      <c r="A503" s="100">
        <v>503</v>
      </c>
      <c r="B503" s="432" t="s">
        <v>215</v>
      </c>
      <c r="C503" s="433"/>
      <c r="D503" s="250"/>
      <c r="E503" s="250"/>
      <c r="F503" s="250"/>
      <c r="G503" s="244"/>
      <c r="H503" s="205"/>
    </row>
    <row r="504" spans="1:11" ht="35.1" hidden="1" customHeight="1" x14ac:dyDescent="0.25">
      <c r="A504" s="100">
        <v>504</v>
      </c>
      <c r="B504" s="432" t="s">
        <v>205</v>
      </c>
      <c r="C504" s="433"/>
      <c r="D504" s="250"/>
      <c r="E504" s="250"/>
      <c r="F504" s="250"/>
      <c r="G504" s="244"/>
      <c r="H504" s="205"/>
    </row>
    <row r="505" spans="1:11" ht="15" hidden="1" customHeight="1" x14ac:dyDescent="0.25">
      <c r="A505" s="100">
        <v>505</v>
      </c>
      <c r="B505" s="434" t="s">
        <v>216</v>
      </c>
      <c r="C505" s="435"/>
      <c r="D505" s="210" t="str">
        <f>IFERROR(D503/(D504),"")</f>
        <v/>
      </c>
      <c r="E505" s="210" t="str">
        <f>IFERROR(E503/(E504),"")</f>
        <v/>
      </c>
      <c r="F505" s="210" t="str">
        <f>IFERROR(F503/(F504),"")</f>
        <v/>
      </c>
      <c r="G505" s="210" t="str">
        <f>IFERROR(G503/(G504),"")</f>
        <v/>
      </c>
      <c r="H505" s="211" t="str">
        <f>IFERROR(H503/(H504),"")</f>
        <v/>
      </c>
    </row>
    <row r="506" spans="1:11" ht="15" hidden="1" customHeight="1" x14ac:dyDescent="0.25">
      <c r="A506" s="100">
        <v>506</v>
      </c>
      <c r="B506"/>
      <c r="C506"/>
      <c r="D506"/>
      <c r="E506"/>
      <c r="F506"/>
      <c r="G506"/>
      <c r="H506"/>
      <c r="K506" s="98"/>
    </row>
    <row r="507" spans="1:11" ht="29.45" customHeight="1" x14ac:dyDescent="0.25">
      <c r="A507" s="100">
        <v>507</v>
      </c>
      <c r="B507" s="436" t="s">
        <v>213</v>
      </c>
      <c r="C507" s="437"/>
      <c r="D507" s="437"/>
      <c r="E507" s="437"/>
      <c r="F507" s="437"/>
      <c r="G507" s="437"/>
      <c r="H507" s="438"/>
    </row>
    <row r="508" spans="1:11" x14ac:dyDescent="0.25">
      <c r="A508" s="100">
        <v>508</v>
      </c>
      <c r="B508" s="439"/>
      <c r="C508" s="411"/>
      <c r="D508" s="411"/>
      <c r="E508" s="411"/>
      <c r="F508" s="411"/>
      <c r="G508" s="411"/>
      <c r="H508" s="440"/>
    </row>
    <row r="509" spans="1:11" x14ac:dyDescent="0.25">
      <c r="A509" s="100">
        <v>509</v>
      </c>
      <c r="B509" s="413"/>
      <c r="C509" s="414"/>
      <c r="D509" s="414"/>
      <c r="E509" s="414"/>
      <c r="F509" s="414"/>
      <c r="G509" s="414"/>
      <c r="H509" s="415"/>
    </row>
    <row r="510" spans="1:11" x14ac:dyDescent="0.25">
      <c r="A510" s="100">
        <v>510</v>
      </c>
      <c r="B510" s="416"/>
      <c r="C510" s="417"/>
      <c r="D510" s="417"/>
      <c r="E510" s="417"/>
      <c r="F510" s="417"/>
      <c r="G510" s="417"/>
      <c r="H510" s="418"/>
    </row>
  </sheetData>
  <sheetProtection formatCells="0" formatColumns="0" formatRows="0" insertHyperlinks="0"/>
  <mergeCells count="404">
    <mergeCell ref="B507:H507"/>
    <mergeCell ref="B508:H510"/>
    <mergeCell ref="B425:C425"/>
    <mergeCell ref="B427:C427"/>
    <mergeCell ref="B428:C428"/>
    <mergeCell ref="B429:C429"/>
    <mergeCell ref="B430:C430"/>
    <mergeCell ref="B432:C432"/>
    <mergeCell ref="B433:C433"/>
    <mergeCell ref="B434:C434"/>
    <mergeCell ref="B447:C447"/>
    <mergeCell ref="B435:C435"/>
    <mergeCell ref="B437:C437"/>
    <mergeCell ref="B438:C438"/>
    <mergeCell ref="B439:C439"/>
    <mergeCell ref="B440:C440"/>
    <mergeCell ref="B442:C442"/>
    <mergeCell ref="B443:C443"/>
    <mergeCell ref="B444:C444"/>
    <mergeCell ref="B445:C445"/>
    <mergeCell ref="B502:C502"/>
    <mergeCell ref="B503:C503"/>
    <mergeCell ref="B474:C474"/>
    <mergeCell ref="B475:C475"/>
    <mergeCell ref="B409:C409"/>
    <mergeCell ref="B410:C410"/>
    <mergeCell ref="B412:C412"/>
    <mergeCell ref="B415:C415"/>
    <mergeCell ref="B417:C417"/>
    <mergeCell ref="B418:C418"/>
    <mergeCell ref="B422:C422"/>
    <mergeCell ref="B423:C423"/>
    <mergeCell ref="B424:C424"/>
    <mergeCell ref="B419:C419"/>
    <mergeCell ref="B420:C420"/>
    <mergeCell ref="B413:C413"/>
    <mergeCell ref="B414:C414"/>
    <mergeCell ref="B393:C393"/>
    <mergeCell ref="B394:C394"/>
    <mergeCell ref="B395:C395"/>
    <mergeCell ref="B397:C397"/>
    <mergeCell ref="B398:C398"/>
    <mergeCell ref="B399:C399"/>
    <mergeCell ref="B400:C400"/>
    <mergeCell ref="B407:C407"/>
    <mergeCell ref="B408:C408"/>
    <mergeCell ref="B402:C402"/>
    <mergeCell ref="B403:C403"/>
    <mergeCell ref="B404:C404"/>
    <mergeCell ref="B405:C405"/>
    <mergeCell ref="B369:C369"/>
    <mergeCell ref="B370:C370"/>
    <mergeCell ref="B372:C372"/>
    <mergeCell ref="B373:C373"/>
    <mergeCell ref="B374:C374"/>
    <mergeCell ref="B379:C379"/>
    <mergeCell ref="B380:C380"/>
    <mergeCell ref="B392:C392"/>
    <mergeCell ref="B375:C375"/>
    <mergeCell ref="B384:C384"/>
    <mergeCell ref="B387:C387"/>
    <mergeCell ref="B388:C388"/>
    <mergeCell ref="B389:C389"/>
    <mergeCell ref="B390:C390"/>
    <mergeCell ref="B377:C377"/>
    <mergeCell ref="B378:C378"/>
    <mergeCell ref="B382:C382"/>
    <mergeCell ref="B383:C383"/>
    <mergeCell ref="B385:C385"/>
    <mergeCell ref="B227:C227"/>
    <mergeCell ref="B228:C228"/>
    <mergeCell ref="B229:C229"/>
    <mergeCell ref="B230:C230"/>
    <mergeCell ref="B232:C232"/>
    <mergeCell ref="B233:C233"/>
    <mergeCell ref="B234:C234"/>
    <mergeCell ref="B242:C242"/>
    <mergeCell ref="B243:C243"/>
    <mergeCell ref="B240:C240"/>
    <mergeCell ref="B235:C235"/>
    <mergeCell ref="B168:C168"/>
    <mergeCell ref="B169:C169"/>
    <mergeCell ref="B172:C172"/>
    <mergeCell ref="B197:C197"/>
    <mergeCell ref="B198:C198"/>
    <mergeCell ref="B199:C199"/>
    <mergeCell ref="B174:C174"/>
    <mergeCell ref="B175:C175"/>
    <mergeCell ref="B184:C184"/>
    <mergeCell ref="B187:C187"/>
    <mergeCell ref="B188:C188"/>
    <mergeCell ref="B144:C144"/>
    <mergeCell ref="B147:C147"/>
    <mergeCell ref="B148:C148"/>
    <mergeCell ref="B149:C149"/>
    <mergeCell ref="B150:C150"/>
    <mergeCell ref="B145:C145"/>
    <mergeCell ref="B164:C164"/>
    <mergeCell ref="B165:C165"/>
    <mergeCell ref="B167:C167"/>
    <mergeCell ref="B157:C157"/>
    <mergeCell ref="B158:C158"/>
    <mergeCell ref="B159:C159"/>
    <mergeCell ref="B162:C162"/>
    <mergeCell ref="B163:C163"/>
    <mergeCell ref="B65:C65"/>
    <mergeCell ref="B104:C104"/>
    <mergeCell ref="B115:C115"/>
    <mergeCell ref="B122:C122"/>
    <mergeCell ref="B127:C127"/>
    <mergeCell ref="B128:C128"/>
    <mergeCell ref="B132:C132"/>
    <mergeCell ref="B133:C133"/>
    <mergeCell ref="B85:C85"/>
    <mergeCell ref="B92:C92"/>
    <mergeCell ref="B93:C93"/>
    <mergeCell ref="B94:C94"/>
    <mergeCell ref="B95:C95"/>
    <mergeCell ref="B97:C97"/>
    <mergeCell ref="B98:C98"/>
    <mergeCell ref="B87:C87"/>
    <mergeCell ref="B88:C88"/>
    <mergeCell ref="B84:C84"/>
    <mergeCell ref="B89:C89"/>
    <mergeCell ref="B90:C90"/>
    <mergeCell ref="B272:C272"/>
    <mergeCell ref="B70:C70"/>
    <mergeCell ref="B77:C77"/>
    <mergeCell ref="B78:C78"/>
    <mergeCell ref="B82:C82"/>
    <mergeCell ref="B137:C137"/>
    <mergeCell ref="B138:C138"/>
    <mergeCell ref="B139:C139"/>
    <mergeCell ref="B140:C140"/>
    <mergeCell ref="B152:C152"/>
    <mergeCell ref="B99:C99"/>
    <mergeCell ref="B100:C100"/>
    <mergeCell ref="B102:C102"/>
    <mergeCell ref="B103:C103"/>
    <mergeCell ref="B105:C105"/>
    <mergeCell ref="B135:C135"/>
    <mergeCell ref="B129:C129"/>
    <mergeCell ref="B130:C130"/>
    <mergeCell ref="B123:C123"/>
    <mergeCell ref="B124:C124"/>
    <mergeCell ref="B125:C125"/>
    <mergeCell ref="B134:C134"/>
    <mergeCell ref="B142:C142"/>
    <mergeCell ref="B143:C143"/>
    <mergeCell ref="B267:C267"/>
    <mergeCell ref="B268:C268"/>
    <mergeCell ref="B269:C269"/>
    <mergeCell ref="B270:C270"/>
    <mergeCell ref="B260:C260"/>
    <mergeCell ref="B254:C254"/>
    <mergeCell ref="B255:C255"/>
    <mergeCell ref="B237:C237"/>
    <mergeCell ref="B238:C238"/>
    <mergeCell ref="B239:C239"/>
    <mergeCell ref="B263:C263"/>
    <mergeCell ref="B264:C264"/>
    <mergeCell ref="B258:C258"/>
    <mergeCell ref="B244:C244"/>
    <mergeCell ref="B245:C245"/>
    <mergeCell ref="B247:C247"/>
    <mergeCell ref="B248:C248"/>
    <mergeCell ref="B249:C249"/>
    <mergeCell ref="B250:C250"/>
    <mergeCell ref="B265:C265"/>
    <mergeCell ref="B259:C259"/>
    <mergeCell ref="B262:C262"/>
    <mergeCell ref="B252:C252"/>
    <mergeCell ref="B253:C253"/>
    <mergeCell ref="B257:C257"/>
    <mergeCell ref="B117:C117"/>
    <mergeCell ref="B118:C118"/>
    <mergeCell ref="B119:C119"/>
    <mergeCell ref="B120:C120"/>
    <mergeCell ref="B112:C112"/>
    <mergeCell ref="B113:C113"/>
    <mergeCell ref="B114:C114"/>
    <mergeCell ref="B189:C189"/>
    <mergeCell ref="B190:C190"/>
    <mergeCell ref="B177:C177"/>
    <mergeCell ref="B178:C178"/>
    <mergeCell ref="B182:C182"/>
    <mergeCell ref="B183:C183"/>
    <mergeCell ref="B170:C170"/>
    <mergeCell ref="B160:C160"/>
    <mergeCell ref="B154:C154"/>
    <mergeCell ref="B155:C155"/>
    <mergeCell ref="B185:C185"/>
    <mergeCell ref="B179:C179"/>
    <mergeCell ref="B180:C180"/>
    <mergeCell ref="B173:C173"/>
    <mergeCell ref="B153:C153"/>
    <mergeCell ref="B207:C207"/>
    <mergeCell ref="B2:H2"/>
    <mergeCell ref="B8:C8"/>
    <mergeCell ref="B9:C9"/>
    <mergeCell ref="B10:C10"/>
    <mergeCell ref="B7:C7"/>
    <mergeCell ref="B12:C12"/>
    <mergeCell ref="B13:C13"/>
    <mergeCell ref="B14:C14"/>
    <mergeCell ref="B15:C15"/>
    <mergeCell ref="B4:H4"/>
    <mergeCell ref="B17:C17"/>
    <mergeCell ref="B18:C18"/>
    <mergeCell ref="B19:C19"/>
    <mergeCell ref="B20:C20"/>
    <mergeCell ref="B22:C22"/>
    <mergeCell ref="B42:C42"/>
    <mergeCell ref="B43:C43"/>
    <mergeCell ref="B44:C44"/>
    <mergeCell ref="B45:C45"/>
    <mergeCell ref="B35:C35"/>
    <mergeCell ref="B29:C29"/>
    <mergeCell ref="B30:C30"/>
    <mergeCell ref="B23:C23"/>
    <mergeCell ref="B24:C24"/>
    <mergeCell ref="B25:C25"/>
    <mergeCell ref="B48:C48"/>
    <mergeCell ref="B49:C49"/>
    <mergeCell ref="B50:C50"/>
    <mergeCell ref="B107:C107"/>
    <mergeCell ref="B108:C108"/>
    <mergeCell ref="B109:C109"/>
    <mergeCell ref="B110:C110"/>
    <mergeCell ref="B72:C72"/>
    <mergeCell ref="B73:C73"/>
    <mergeCell ref="B74:C74"/>
    <mergeCell ref="B75:C75"/>
    <mergeCell ref="B79:C79"/>
    <mergeCell ref="B54:C54"/>
    <mergeCell ref="B55:C55"/>
    <mergeCell ref="B59:C59"/>
    <mergeCell ref="B60:C60"/>
    <mergeCell ref="B62:C62"/>
    <mergeCell ref="B63:C63"/>
    <mergeCell ref="B67:C67"/>
    <mergeCell ref="B68:C68"/>
    <mergeCell ref="B69:C69"/>
    <mergeCell ref="B80:C80"/>
    <mergeCell ref="B83:C83"/>
    <mergeCell ref="B64:C64"/>
    <mergeCell ref="B225:C225"/>
    <mergeCell ref="B192:C192"/>
    <mergeCell ref="B193:C193"/>
    <mergeCell ref="B194:C194"/>
    <mergeCell ref="B195:C195"/>
    <mergeCell ref="B202:C202"/>
    <mergeCell ref="B203:C203"/>
    <mergeCell ref="B204:C204"/>
    <mergeCell ref="B205:C205"/>
    <mergeCell ref="B209:C209"/>
    <mergeCell ref="B210:C210"/>
    <mergeCell ref="B200:C200"/>
    <mergeCell ref="B217:C217"/>
    <mergeCell ref="B218:C218"/>
    <mergeCell ref="B219:C219"/>
    <mergeCell ref="B220:C220"/>
    <mergeCell ref="B222:C222"/>
    <mergeCell ref="B223:C223"/>
    <mergeCell ref="B212:C212"/>
    <mergeCell ref="B224:C224"/>
    <mergeCell ref="B213:C213"/>
    <mergeCell ref="B214:C214"/>
    <mergeCell ref="B215:C215"/>
    <mergeCell ref="B208:C208"/>
    <mergeCell ref="B273:C273"/>
    <mergeCell ref="B274:C274"/>
    <mergeCell ref="B275:C275"/>
    <mergeCell ref="B284:C284"/>
    <mergeCell ref="B287:C287"/>
    <mergeCell ref="B288:C288"/>
    <mergeCell ref="B289:C289"/>
    <mergeCell ref="B290:C290"/>
    <mergeCell ref="B277:C277"/>
    <mergeCell ref="B278:C278"/>
    <mergeCell ref="B282:C282"/>
    <mergeCell ref="B283:C283"/>
    <mergeCell ref="B285:C285"/>
    <mergeCell ref="B279:C279"/>
    <mergeCell ref="B280:C280"/>
    <mergeCell ref="B317:C317"/>
    <mergeCell ref="B318:C318"/>
    <mergeCell ref="B348:C348"/>
    <mergeCell ref="B349:C349"/>
    <mergeCell ref="B350:C350"/>
    <mergeCell ref="B352:C352"/>
    <mergeCell ref="B353:C353"/>
    <mergeCell ref="B354:C354"/>
    <mergeCell ref="B337:C337"/>
    <mergeCell ref="B338:C338"/>
    <mergeCell ref="B339:C339"/>
    <mergeCell ref="B340:C340"/>
    <mergeCell ref="B320:C320"/>
    <mergeCell ref="B335:C335"/>
    <mergeCell ref="B329:C329"/>
    <mergeCell ref="B322:C322"/>
    <mergeCell ref="B327:C327"/>
    <mergeCell ref="B328:C328"/>
    <mergeCell ref="B297:C297"/>
    <mergeCell ref="B298:C298"/>
    <mergeCell ref="B299:C299"/>
    <mergeCell ref="B300:C300"/>
    <mergeCell ref="B310:C310"/>
    <mergeCell ref="B357:C357"/>
    <mergeCell ref="B313:C313"/>
    <mergeCell ref="B314:C314"/>
    <mergeCell ref="B302:C302"/>
    <mergeCell ref="B303:C303"/>
    <mergeCell ref="B304:C304"/>
    <mergeCell ref="B305:C305"/>
    <mergeCell ref="B312:C312"/>
    <mergeCell ref="B307:C307"/>
    <mergeCell ref="B308:C308"/>
    <mergeCell ref="B309:C309"/>
    <mergeCell ref="B332:C332"/>
    <mergeCell ref="B333:C333"/>
    <mergeCell ref="B330:C330"/>
    <mergeCell ref="B323:C323"/>
    <mergeCell ref="B324:C324"/>
    <mergeCell ref="B325:C325"/>
    <mergeCell ref="B315:C315"/>
    <mergeCell ref="B319:C319"/>
    <mergeCell ref="B292:C292"/>
    <mergeCell ref="B293:C293"/>
    <mergeCell ref="B294:C294"/>
    <mergeCell ref="B295:C295"/>
    <mergeCell ref="B505:C505"/>
    <mergeCell ref="B27:C27"/>
    <mergeCell ref="B28:C28"/>
    <mergeCell ref="B32:C32"/>
    <mergeCell ref="B33:C33"/>
    <mergeCell ref="B34:C34"/>
    <mergeCell ref="B37:C37"/>
    <mergeCell ref="B38:C38"/>
    <mergeCell ref="B39:C39"/>
    <mergeCell ref="B40:C40"/>
    <mergeCell ref="B47:C47"/>
    <mergeCell ref="B52:C52"/>
    <mergeCell ref="B53:C53"/>
    <mergeCell ref="B57:C57"/>
    <mergeCell ref="B58:C58"/>
    <mergeCell ref="B498:C498"/>
    <mergeCell ref="B499:C499"/>
    <mergeCell ref="B470:C470"/>
    <mergeCell ref="B460:C460"/>
    <mergeCell ref="B454:C454"/>
    <mergeCell ref="B355:C355"/>
    <mergeCell ref="B368:C368"/>
    <mergeCell ref="B334:C334"/>
    <mergeCell ref="B347:C347"/>
    <mergeCell ref="B342:C342"/>
    <mergeCell ref="B343:C343"/>
    <mergeCell ref="B344:C344"/>
    <mergeCell ref="B345:C345"/>
    <mergeCell ref="B358:C358"/>
    <mergeCell ref="B359:C359"/>
    <mergeCell ref="B360:C360"/>
    <mergeCell ref="B362:C362"/>
    <mergeCell ref="B363:C363"/>
    <mergeCell ref="B364:C364"/>
    <mergeCell ref="B365:C365"/>
    <mergeCell ref="B367:C367"/>
    <mergeCell ref="B492:C492"/>
    <mergeCell ref="B493:C493"/>
    <mergeCell ref="B494:C494"/>
    <mergeCell ref="B495:C495"/>
    <mergeCell ref="B448:C448"/>
    <mergeCell ref="B449:C449"/>
    <mergeCell ref="B450:C450"/>
    <mergeCell ref="B485:C485"/>
    <mergeCell ref="B479:C479"/>
    <mergeCell ref="B483:C483"/>
    <mergeCell ref="B480:C480"/>
    <mergeCell ref="B473:C473"/>
    <mergeCell ref="B455:C455"/>
    <mergeCell ref="B504:C504"/>
    <mergeCell ref="B465:C465"/>
    <mergeCell ref="B459:C459"/>
    <mergeCell ref="B462:C462"/>
    <mergeCell ref="B463:C463"/>
    <mergeCell ref="B464:C464"/>
    <mergeCell ref="B458:C458"/>
    <mergeCell ref="B452:C452"/>
    <mergeCell ref="B453:C453"/>
    <mergeCell ref="B457:C457"/>
    <mergeCell ref="B467:C467"/>
    <mergeCell ref="B468:C468"/>
    <mergeCell ref="B469:C469"/>
    <mergeCell ref="B500:C500"/>
    <mergeCell ref="B497:C497"/>
    <mergeCell ref="B484:C484"/>
    <mergeCell ref="B487:C487"/>
    <mergeCell ref="B488:C488"/>
    <mergeCell ref="B489:C489"/>
    <mergeCell ref="B490:C490"/>
    <mergeCell ref="B472:C472"/>
    <mergeCell ref="B477:C477"/>
    <mergeCell ref="B478:C478"/>
    <mergeCell ref="B482:C482"/>
  </mergeCells>
  <hyperlinks>
    <hyperlink ref="B5" r:id="rId1" display="https://www.easa.europa.eu/document-library/easy-access-rules/easy-access-rules-safety-key-performance-indicators-skpi-third" xr:uid="{00000000-0004-0000-4D00-000000000000}"/>
  </hyperlinks>
  <pageMargins left="0.7" right="0.7" top="0.75" bottom="0.75" header="0.3" footer="0.3"/>
  <pageSetup paperSize="9" scale="83" fitToHeight="0" orientation="portrait" r:id="rId2"/>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10">
    <tabColor theme="4" tint="0.59999389629810485"/>
    <pageSetUpPr fitToPage="1"/>
  </sheetPr>
  <dimension ref="A1:K51"/>
  <sheetViews>
    <sheetView showGridLines="0" zoomScaleNormal="100" workbookViewId="0">
      <selection activeCell="B2" sqref="B2:H2"/>
    </sheetView>
  </sheetViews>
  <sheetFormatPr defaultColWidth="9.140625" defaultRowHeight="15" x14ac:dyDescent="0.25"/>
  <cols>
    <col min="1" max="1" width="9.140625" style="100"/>
    <col min="2" max="2" width="35.7109375" style="8" customWidth="1"/>
    <col min="3" max="3" width="10.7109375" style="8" customWidth="1"/>
    <col min="4" max="8" width="11.7109375" style="8" customWidth="1"/>
    <col min="9" max="9" width="9.140625" style="8" customWidth="1"/>
    <col min="10" max="16384" width="9.140625" style="8"/>
  </cols>
  <sheetData>
    <row r="1" spans="1:11" x14ac:dyDescent="0.25">
      <c r="A1" s="100">
        <v>1</v>
      </c>
      <c r="B1" s="86" t="s">
        <v>0</v>
      </c>
      <c r="C1" s="86">
        <v>2023</v>
      </c>
    </row>
    <row r="2" spans="1:11" ht="15.6" customHeight="1" x14ac:dyDescent="0.25">
      <c r="A2" s="100">
        <v>2</v>
      </c>
      <c r="B2" s="441" t="s">
        <v>218</v>
      </c>
      <c r="C2" s="425"/>
      <c r="D2" s="425"/>
      <c r="E2" s="425"/>
      <c r="F2" s="425"/>
      <c r="G2" s="425"/>
      <c r="H2" s="425"/>
    </row>
    <row r="3" spans="1:11" x14ac:dyDescent="0.25">
      <c r="A3" s="100">
        <v>3</v>
      </c>
    </row>
    <row r="4" spans="1:11" ht="198" customHeight="1" x14ac:dyDescent="0.25">
      <c r="A4" s="100">
        <v>4</v>
      </c>
      <c r="B4" s="429" t="s">
        <v>442</v>
      </c>
      <c r="C4" s="430"/>
      <c r="D4" s="430"/>
      <c r="E4" s="430"/>
      <c r="F4" s="430"/>
      <c r="G4" s="430"/>
      <c r="H4" s="431"/>
    </row>
    <row r="5" spans="1:11" s="97" customFormat="1" ht="24" customHeight="1" x14ac:dyDescent="0.25">
      <c r="A5" s="100">
        <v>5</v>
      </c>
      <c r="B5" s="254" t="s">
        <v>443</v>
      </c>
      <c r="C5" s="255"/>
      <c r="D5" s="255"/>
      <c r="E5" s="255"/>
      <c r="F5" s="255"/>
      <c r="G5" s="255"/>
      <c r="H5" s="256"/>
    </row>
    <row r="6" spans="1:11" x14ac:dyDescent="0.25">
      <c r="A6" s="100">
        <v>6</v>
      </c>
    </row>
    <row r="7" spans="1:11" ht="20.100000000000001" customHeight="1" x14ac:dyDescent="0.25">
      <c r="A7" s="100">
        <v>7</v>
      </c>
      <c r="B7" s="421" t="s">
        <v>6</v>
      </c>
      <c r="C7" s="444"/>
      <c r="D7" s="323">
        <v>2020</v>
      </c>
      <c r="E7" s="323">
        <v>2021</v>
      </c>
      <c r="F7" s="323">
        <v>2022</v>
      </c>
      <c r="G7" s="323">
        <v>2023</v>
      </c>
      <c r="H7" s="323">
        <v>2024</v>
      </c>
    </row>
    <row r="8" spans="1:11" ht="50.1" customHeight="1" x14ac:dyDescent="0.25">
      <c r="A8" s="100">
        <v>8</v>
      </c>
      <c r="B8" s="445" t="s">
        <v>219</v>
      </c>
      <c r="C8" s="446"/>
      <c r="D8" s="324">
        <v>4</v>
      </c>
      <c r="E8" s="324">
        <v>4</v>
      </c>
      <c r="F8" s="324">
        <v>3</v>
      </c>
      <c r="G8" s="325"/>
      <c r="H8" s="326"/>
    </row>
    <row r="9" spans="1:11" ht="35.1" customHeight="1" x14ac:dyDescent="0.25">
      <c r="A9" s="100">
        <v>9</v>
      </c>
      <c r="B9" s="445" t="s">
        <v>211</v>
      </c>
      <c r="C9" s="446"/>
      <c r="D9" s="324">
        <v>33558</v>
      </c>
      <c r="E9" s="324">
        <v>37511</v>
      </c>
      <c r="F9" s="324">
        <v>48360</v>
      </c>
      <c r="G9" s="325"/>
      <c r="H9" s="326"/>
    </row>
    <row r="10" spans="1:11" ht="50.1" customHeight="1" x14ac:dyDescent="0.25">
      <c r="A10" s="100">
        <v>10</v>
      </c>
      <c r="B10" s="447" t="s">
        <v>220</v>
      </c>
      <c r="C10" s="448"/>
      <c r="D10" s="327">
        <f>IFERROR(D8/D9,"")</f>
        <v>1.1919661481613922E-4</v>
      </c>
      <c r="E10" s="327">
        <f>IFERROR(E8/E9,"")</f>
        <v>1.066353869531604E-4</v>
      </c>
      <c r="F10" s="327">
        <f>IFERROR(F8/F9,"")</f>
        <v>6.2034739454094293E-5</v>
      </c>
      <c r="G10" s="327" t="str">
        <f>IFERROR(G8/G9,"")</f>
        <v/>
      </c>
      <c r="H10" s="328" t="str">
        <f>IFERROR(H8/H9,"")</f>
        <v/>
      </c>
    </row>
    <row r="11" spans="1:11" ht="15" customHeight="1" x14ac:dyDescent="0.25">
      <c r="A11" s="100">
        <v>11</v>
      </c>
      <c r="B11"/>
      <c r="C11"/>
      <c r="D11"/>
      <c r="E11"/>
      <c r="F11"/>
      <c r="G11"/>
      <c r="H11"/>
      <c r="K11" s="98"/>
    </row>
    <row r="12" spans="1:11" ht="20.100000000000001" hidden="1" customHeight="1" x14ac:dyDescent="0.25">
      <c r="A12" s="100">
        <v>12</v>
      </c>
      <c r="B12" s="421"/>
      <c r="C12" s="444"/>
      <c r="D12" s="323">
        <v>2020</v>
      </c>
      <c r="E12" s="323">
        <v>2021</v>
      </c>
      <c r="F12" s="323">
        <v>2022</v>
      </c>
      <c r="G12" s="323">
        <v>2023</v>
      </c>
      <c r="H12" s="323">
        <v>2024</v>
      </c>
    </row>
    <row r="13" spans="1:11" ht="50.1" hidden="1" customHeight="1" x14ac:dyDescent="0.25">
      <c r="A13" s="100">
        <v>13</v>
      </c>
      <c r="B13" s="445" t="s">
        <v>219</v>
      </c>
      <c r="C13" s="446"/>
      <c r="D13" s="324"/>
      <c r="E13" s="324"/>
      <c r="F13" s="324"/>
      <c r="G13" s="325"/>
      <c r="H13" s="326"/>
    </row>
    <row r="14" spans="1:11" ht="35.1" hidden="1" customHeight="1" x14ac:dyDescent="0.25">
      <c r="A14" s="100">
        <v>14</v>
      </c>
      <c r="B14" s="445" t="s">
        <v>211</v>
      </c>
      <c r="C14" s="446"/>
      <c r="D14" s="324"/>
      <c r="E14" s="324"/>
      <c r="F14" s="324"/>
      <c r="G14" s="325"/>
      <c r="H14" s="326"/>
    </row>
    <row r="15" spans="1:11" ht="50.1" hidden="1" customHeight="1" x14ac:dyDescent="0.25">
      <c r="A15" s="100">
        <v>15</v>
      </c>
      <c r="B15" s="447" t="s">
        <v>220</v>
      </c>
      <c r="C15" s="448"/>
      <c r="D15" s="327" t="str">
        <f>IFERROR(D13/D14,"")</f>
        <v/>
      </c>
      <c r="E15" s="327" t="str">
        <f>IFERROR(E13/E14,"")</f>
        <v/>
      </c>
      <c r="F15" s="327" t="str">
        <f>IFERROR(F13/F14,"")</f>
        <v/>
      </c>
      <c r="G15" s="327" t="str">
        <f>IFERROR(G13/G14,"")</f>
        <v/>
      </c>
      <c r="H15" s="328" t="str">
        <f>IFERROR(H13/H14,"")</f>
        <v/>
      </c>
    </row>
    <row r="16" spans="1:11" ht="15" hidden="1" customHeight="1" x14ac:dyDescent="0.25">
      <c r="A16" s="100">
        <v>16</v>
      </c>
      <c r="B16"/>
      <c r="C16"/>
      <c r="D16"/>
      <c r="E16"/>
      <c r="F16"/>
      <c r="G16"/>
      <c r="H16"/>
      <c r="K16" s="98"/>
    </row>
    <row r="17" spans="1:11" ht="20.100000000000001" hidden="1" customHeight="1" x14ac:dyDescent="0.25">
      <c r="A17" s="100">
        <v>17</v>
      </c>
      <c r="B17" s="421"/>
      <c r="C17" s="444"/>
      <c r="D17" s="323">
        <v>2020</v>
      </c>
      <c r="E17" s="323">
        <v>2021</v>
      </c>
      <c r="F17" s="323">
        <v>2022</v>
      </c>
      <c r="G17" s="323">
        <v>2023</v>
      </c>
      <c r="H17" s="323">
        <v>2024</v>
      </c>
    </row>
    <row r="18" spans="1:11" ht="50.1" hidden="1" customHeight="1" x14ac:dyDescent="0.25">
      <c r="A18" s="100">
        <v>18</v>
      </c>
      <c r="B18" s="445" t="s">
        <v>219</v>
      </c>
      <c r="C18" s="446"/>
      <c r="D18" s="324"/>
      <c r="E18" s="324"/>
      <c r="F18" s="324"/>
      <c r="G18" s="325"/>
      <c r="H18" s="326"/>
    </row>
    <row r="19" spans="1:11" ht="35.1" hidden="1" customHeight="1" x14ac:dyDescent="0.25">
      <c r="A19" s="100">
        <v>19</v>
      </c>
      <c r="B19" s="445" t="s">
        <v>211</v>
      </c>
      <c r="C19" s="446"/>
      <c r="D19" s="324"/>
      <c r="E19" s="324"/>
      <c r="F19" s="324"/>
      <c r="G19" s="325"/>
      <c r="H19" s="326"/>
    </row>
    <row r="20" spans="1:11" ht="50.1" hidden="1" customHeight="1" x14ac:dyDescent="0.25">
      <c r="A20" s="100">
        <v>20</v>
      </c>
      <c r="B20" s="447" t="s">
        <v>220</v>
      </c>
      <c r="C20" s="448"/>
      <c r="D20" s="327" t="str">
        <f>IFERROR(D18/D19,"")</f>
        <v/>
      </c>
      <c r="E20" s="327" t="str">
        <f>IFERROR(E18/E19,"")</f>
        <v/>
      </c>
      <c r="F20" s="327" t="str">
        <f>IFERROR(F18/F19,"")</f>
        <v/>
      </c>
      <c r="G20" s="327" t="str">
        <f>IFERROR(G18/G19,"")</f>
        <v/>
      </c>
      <c r="H20" s="328" t="str">
        <f>IFERROR(H18/H19,"")</f>
        <v/>
      </c>
    </row>
    <row r="21" spans="1:11" ht="15" hidden="1" customHeight="1" x14ac:dyDescent="0.25">
      <c r="A21" s="100">
        <v>21</v>
      </c>
      <c r="B21"/>
      <c r="C21"/>
      <c r="D21"/>
      <c r="E21"/>
      <c r="F21"/>
      <c r="G21"/>
      <c r="H21"/>
      <c r="K21" s="98"/>
    </row>
    <row r="22" spans="1:11" ht="20.100000000000001" hidden="1" customHeight="1" x14ac:dyDescent="0.25">
      <c r="A22" s="100">
        <v>22</v>
      </c>
      <c r="B22" s="421"/>
      <c r="C22" s="444"/>
      <c r="D22" s="323">
        <v>2020</v>
      </c>
      <c r="E22" s="323">
        <v>2021</v>
      </c>
      <c r="F22" s="323">
        <v>2022</v>
      </c>
      <c r="G22" s="323">
        <v>2023</v>
      </c>
      <c r="H22" s="323">
        <v>2024</v>
      </c>
    </row>
    <row r="23" spans="1:11" ht="50.1" hidden="1" customHeight="1" x14ac:dyDescent="0.25">
      <c r="A23" s="100">
        <v>23</v>
      </c>
      <c r="B23" s="445" t="s">
        <v>219</v>
      </c>
      <c r="C23" s="446"/>
      <c r="D23" s="324"/>
      <c r="E23" s="324"/>
      <c r="F23" s="324"/>
      <c r="G23" s="325"/>
      <c r="H23" s="326"/>
    </row>
    <row r="24" spans="1:11" ht="35.1" hidden="1" customHeight="1" x14ac:dyDescent="0.25">
      <c r="A24" s="100">
        <v>24</v>
      </c>
      <c r="B24" s="445" t="s">
        <v>211</v>
      </c>
      <c r="C24" s="446"/>
      <c r="D24" s="324"/>
      <c r="E24" s="324"/>
      <c r="F24" s="324"/>
      <c r="G24" s="325"/>
      <c r="H24" s="326"/>
    </row>
    <row r="25" spans="1:11" ht="50.1" hidden="1" customHeight="1" x14ac:dyDescent="0.25">
      <c r="A25" s="100">
        <v>25</v>
      </c>
      <c r="B25" s="447" t="s">
        <v>220</v>
      </c>
      <c r="C25" s="448"/>
      <c r="D25" s="327" t="str">
        <f>IFERROR(D23/D24,"")</f>
        <v/>
      </c>
      <c r="E25" s="327" t="str">
        <f>IFERROR(E23/E24,"")</f>
        <v/>
      </c>
      <c r="F25" s="327" t="str">
        <f>IFERROR(F23/F24,"")</f>
        <v/>
      </c>
      <c r="G25" s="327" t="str">
        <f>IFERROR(G23/G24,"")</f>
        <v/>
      </c>
      <c r="H25" s="328" t="str">
        <f>IFERROR(H23/H24,"")</f>
        <v/>
      </c>
    </row>
    <row r="26" spans="1:11" ht="15" hidden="1" customHeight="1" x14ac:dyDescent="0.25">
      <c r="A26" s="100">
        <v>26</v>
      </c>
      <c r="B26"/>
      <c r="C26"/>
      <c r="D26"/>
      <c r="E26"/>
      <c r="F26"/>
      <c r="G26"/>
      <c r="H26"/>
      <c r="K26" s="98"/>
    </row>
    <row r="27" spans="1:11" ht="20.100000000000001" hidden="1" customHeight="1" x14ac:dyDescent="0.25">
      <c r="A27" s="100">
        <v>27</v>
      </c>
      <c r="B27" s="421"/>
      <c r="C27" s="444"/>
      <c r="D27" s="323">
        <v>2020</v>
      </c>
      <c r="E27" s="323">
        <v>2021</v>
      </c>
      <c r="F27" s="323">
        <v>2022</v>
      </c>
      <c r="G27" s="323">
        <v>2023</v>
      </c>
      <c r="H27" s="323">
        <v>2024</v>
      </c>
    </row>
    <row r="28" spans="1:11" ht="50.1" hidden="1" customHeight="1" x14ac:dyDescent="0.25">
      <c r="A28" s="100">
        <v>28</v>
      </c>
      <c r="B28" s="445" t="s">
        <v>219</v>
      </c>
      <c r="C28" s="446"/>
      <c r="D28" s="324"/>
      <c r="E28" s="324"/>
      <c r="F28" s="324"/>
      <c r="G28" s="325"/>
      <c r="H28" s="326"/>
    </row>
    <row r="29" spans="1:11" ht="35.1" hidden="1" customHeight="1" x14ac:dyDescent="0.25">
      <c r="A29" s="100">
        <v>29</v>
      </c>
      <c r="B29" s="445" t="s">
        <v>211</v>
      </c>
      <c r="C29" s="446"/>
      <c r="D29" s="324"/>
      <c r="E29" s="324"/>
      <c r="F29" s="324"/>
      <c r="G29" s="325"/>
      <c r="H29" s="326"/>
    </row>
    <row r="30" spans="1:11" ht="50.1" hidden="1" customHeight="1" x14ac:dyDescent="0.25">
      <c r="A30" s="100">
        <v>30</v>
      </c>
      <c r="B30" s="447" t="s">
        <v>220</v>
      </c>
      <c r="C30" s="448"/>
      <c r="D30" s="327" t="str">
        <f>IFERROR(D28/D29,"")</f>
        <v/>
      </c>
      <c r="E30" s="327" t="str">
        <f>IFERROR(E28/E29,"")</f>
        <v/>
      </c>
      <c r="F30" s="327" t="str">
        <f>IFERROR(F28/F29,"")</f>
        <v/>
      </c>
      <c r="G30" s="327" t="str">
        <f>IFERROR(G28/G29,"")</f>
        <v/>
      </c>
      <c r="H30" s="328" t="str">
        <f>IFERROR(H28/H29,"")</f>
        <v/>
      </c>
    </row>
    <row r="31" spans="1:11" ht="15" hidden="1" customHeight="1" x14ac:dyDescent="0.25">
      <c r="A31" s="100">
        <v>31</v>
      </c>
      <c r="B31"/>
      <c r="C31"/>
      <c r="D31"/>
      <c r="E31"/>
      <c r="F31"/>
      <c r="G31"/>
      <c r="H31"/>
      <c r="K31" s="98"/>
    </row>
    <row r="32" spans="1:11" ht="20.100000000000001" hidden="1" customHeight="1" x14ac:dyDescent="0.25">
      <c r="A32" s="100">
        <v>32</v>
      </c>
      <c r="B32" s="421"/>
      <c r="C32" s="444"/>
      <c r="D32" s="323">
        <v>2020</v>
      </c>
      <c r="E32" s="323">
        <v>2021</v>
      </c>
      <c r="F32" s="323">
        <v>2022</v>
      </c>
      <c r="G32" s="323">
        <v>2023</v>
      </c>
      <c r="H32" s="323">
        <v>2024</v>
      </c>
    </row>
    <row r="33" spans="1:11" ht="50.1" hidden="1" customHeight="1" x14ac:dyDescent="0.25">
      <c r="A33" s="100">
        <v>33</v>
      </c>
      <c r="B33" s="445" t="s">
        <v>219</v>
      </c>
      <c r="C33" s="446"/>
      <c r="D33" s="324"/>
      <c r="E33" s="324"/>
      <c r="F33" s="324"/>
      <c r="G33" s="325"/>
      <c r="H33" s="326"/>
    </row>
    <row r="34" spans="1:11" ht="35.1" hidden="1" customHeight="1" x14ac:dyDescent="0.25">
      <c r="A34" s="100">
        <v>34</v>
      </c>
      <c r="B34" s="445" t="s">
        <v>211</v>
      </c>
      <c r="C34" s="446"/>
      <c r="D34" s="324"/>
      <c r="E34" s="324"/>
      <c r="F34" s="324"/>
      <c r="G34" s="325"/>
      <c r="H34" s="326"/>
    </row>
    <row r="35" spans="1:11" ht="50.1" hidden="1" customHeight="1" x14ac:dyDescent="0.25">
      <c r="A35" s="100">
        <v>35</v>
      </c>
      <c r="B35" s="447" t="s">
        <v>220</v>
      </c>
      <c r="C35" s="448"/>
      <c r="D35" s="327" t="str">
        <f>IFERROR(D33/D34,"")</f>
        <v/>
      </c>
      <c r="E35" s="327" t="str">
        <f>IFERROR(E33/E34,"")</f>
        <v/>
      </c>
      <c r="F35" s="327" t="str">
        <f>IFERROR(F33/F34,"")</f>
        <v/>
      </c>
      <c r="G35" s="327" t="str">
        <f>IFERROR(G33/G34,"")</f>
        <v/>
      </c>
      <c r="H35" s="328" t="str">
        <f>IFERROR(H33/H34,"")</f>
        <v/>
      </c>
    </row>
    <row r="36" spans="1:11" ht="15" hidden="1" customHeight="1" x14ac:dyDescent="0.25">
      <c r="A36" s="100">
        <v>36</v>
      </c>
      <c r="B36"/>
      <c r="C36"/>
      <c r="D36"/>
      <c r="E36"/>
      <c r="F36"/>
      <c r="G36"/>
      <c r="H36"/>
      <c r="K36" s="98"/>
    </row>
    <row r="37" spans="1:11" ht="20.100000000000001" hidden="1" customHeight="1" x14ac:dyDescent="0.25">
      <c r="A37" s="100">
        <v>37</v>
      </c>
      <c r="B37" s="421"/>
      <c r="C37" s="444"/>
      <c r="D37" s="323">
        <v>2020</v>
      </c>
      <c r="E37" s="323">
        <v>2021</v>
      </c>
      <c r="F37" s="323">
        <v>2022</v>
      </c>
      <c r="G37" s="323">
        <v>2023</v>
      </c>
      <c r="H37" s="323">
        <v>2024</v>
      </c>
    </row>
    <row r="38" spans="1:11" ht="50.1" hidden="1" customHeight="1" x14ac:dyDescent="0.25">
      <c r="A38" s="100">
        <v>38</v>
      </c>
      <c r="B38" s="445" t="s">
        <v>219</v>
      </c>
      <c r="C38" s="446"/>
      <c r="D38" s="324"/>
      <c r="E38" s="324"/>
      <c r="F38" s="324"/>
      <c r="G38" s="325"/>
      <c r="H38" s="326"/>
    </row>
    <row r="39" spans="1:11" ht="35.1" hidden="1" customHeight="1" x14ac:dyDescent="0.25">
      <c r="A39" s="100">
        <v>39</v>
      </c>
      <c r="B39" s="445" t="s">
        <v>211</v>
      </c>
      <c r="C39" s="446"/>
      <c r="D39" s="324"/>
      <c r="E39" s="324"/>
      <c r="F39" s="324"/>
      <c r="G39" s="325"/>
      <c r="H39" s="326"/>
    </row>
    <row r="40" spans="1:11" ht="50.1" hidden="1" customHeight="1" x14ac:dyDescent="0.25">
      <c r="A40" s="100">
        <v>40</v>
      </c>
      <c r="B40" s="447" t="s">
        <v>220</v>
      </c>
      <c r="C40" s="448"/>
      <c r="D40" s="327" t="str">
        <f>IFERROR(D38/D39,"")</f>
        <v/>
      </c>
      <c r="E40" s="327" t="str">
        <f>IFERROR(E38/E39,"")</f>
        <v/>
      </c>
      <c r="F40" s="327" t="str">
        <f>IFERROR(F38/F39,"")</f>
        <v/>
      </c>
      <c r="G40" s="327" t="str">
        <f>IFERROR(G38/G39,"")</f>
        <v/>
      </c>
      <c r="H40" s="328" t="str">
        <f>IFERROR(H38/H39,"")</f>
        <v/>
      </c>
    </row>
    <row r="41" spans="1:11" ht="15" hidden="1" customHeight="1" x14ac:dyDescent="0.25">
      <c r="A41" s="100">
        <v>41</v>
      </c>
      <c r="B41"/>
      <c r="C41"/>
      <c r="D41"/>
      <c r="E41"/>
      <c r="F41"/>
      <c r="G41"/>
      <c r="H41"/>
      <c r="K41" s="98"/>
    </row>
    <row r="42" spans="1:11" ht="20.100000000000001" hidden="1" customHeight="1" x14ac:dyDescent="0.25">
      <c r="A42" s="100">
        <v>42</v>
      </c>
      <c r="B42" s="421"/>
      <c r="C42" s="444"/>
      <c r="D42" s="323">
        <v>2020</v>
      </c>
      <c r="E42" s="323">
        <v>2021</v>
      </c>
      <c r="F42" s="323">
        <v>2022</v>
      </c>
      <c r="G42" s="323">
        <v>2023</v>
      </c>
      <c r="H42" s="323">
        <v>2024</v>
      </c>
    </row>
    <row r="43" spans="1:11" ht="50.1" hidden="1" customHeight="1" x14ac:dyDescent="0.25">
      <c r="A43" s="100">
        <v>43</v>
      </c>
      <c r="B43" s="445" t="s">
        <v>219</v>
      </c>
      <c r="C43" s="446"/>
      <c r="D43" s="324"/>
      <c r="E43" s="324"/>
      <c r="F43" s="324"/>
      <c r="G43" s="325"/>
      <c r="H43" s="326"/>
    </row>
    <row r="44" spans="1:11" ht="35.1" hidden="1" customHeight="1" x14ac:dyDescent="0.25">
      <c r="A44" s="100">
        <v>44</v>
      </c>
      <c r="B44" s="445" t="s">
        <v>211</v>
      </c>
      <c r="C44" s="446"/>
      <c r="D44" s="324"/>
      <c r="E44" s="324"/>
      <c r="F44" s="324"/>
      <c r="G44" s="325"/>
      <c r="H44" s="326"/>
    </row>
    <row r="45" spans="1:11" ht="50.1" hidden="1" customHeight="1" x14ac:dyDescent="0.25">
      <c r="A45" s="100">
        <v>45</v>
      </c>
      <c r="B45" s="447" t="s">
        <v>220</v>
      </c>
      <c r="C45" s="448"/>
      <c r="D45" s="327" t="str">
        <f>IFERROR(D43/D44,"")</f>
        <v/>
      </c>
      <c r="E45" s="327" t="str">
        <f>IFERROR(E43/E44,"")</f>
        <v/>
      </c>
      <c r="F45" s="327" t="str">
        <f>IFERROR(F43/F44,"")</f>
        <v/>
      </c>
      <c r="G45" s="327" t="str">
        <f>IFERROR(G43/G44,"")</f>
        <v/>
      </c>
      <c r="H45" s="328" t="str">
        <f>IFERROR(H43/H44,"")</f>
        <v/>
      </c>
    </row>
    <row r="46" spans="1:11" ht="15" hidden="1" customHeight="1" x14ac:dyDescent="0.25">
      <c r="A46" s="100">
        <v>46</v>
      </c>
      <c r="B46"/>
      <c r="C46"/>
      <c r="D46"/>
      <c r="E46"/>
      <c r="F46"/>
      <c r="G46"/>
      <c r="H46"/>
      <c r="K46" s="98"/>
    </row>
    <row r="47" spans="1:11" ht="35.1" customHeight="1" x14ac:dyDescent="0.25">
      <c r="A47" s="100">
        <v>47</v>
      </c>
      <c r="B47" s="436" t="s">
        <v>207</v>
      </c>
      <c r="C47" s="437"/>
      <c r="D47" s="437"/>
      <c r="E47" s="437"/>
      <c r="F47" s="437"/>
      <c r="G47" s="437"/>
      <c r="H47" s="438"/>
      <c r="K47" s="98"/>
    </row>
    <row r="48" spans="1:11" x14ac:dyDescent="0.25">
      <c r="A48" s="100">
        <v>48</v>
      </c>
      <c r="B48" s="439"/>
      <c r="C48" s="411"/>
      <c r="D48" s="411"/>
      <c r="E48" s="411"/>
      <c r="F48" s="411"/>
      <c r="G48" s="411"/>
      <c r="H48" s="440"/>
      <c r="K48" s="98"/>
    </row>
    <row r="49" spans="1:11" x14ac:dyDescent="0.25">
      <c r="A49" s="100">
        <v>49</v>
      </c>
      <c r="B49" s="413"/>
      <c r="C49" s="414"/>
      <c r="D49" s="414"/>
      <c r="E49" s="414"/>
      <c r="F49" s="414"/>
      <c r="G49" s="414"/>
      <c r="H49" s="415"/>
      <c r="K49" s="98"/>
    </row>
    <row r="50" spans="1:11" x14ac:dyDescent="0.25">
      <c r="A50" s="100">
        <v>50</v>
      </c>
      <c r="B50" s="416"/>
      <c r="C50" s="417"/>
      <c r="D50" s="417"/>
      <c r="E50" s="417"/>
      <c r="F50" s="417"/>
      <c r="G50" s="417"/>
      <c r="H50" s="418"/>
      <c r="K50" s="98"/>
    </row>
    <row r="51" spans="1:11" x14ac:dyDescent="0.25">
      <c r="A51" s="100">
        <v>51</v>
      </c>
    </row>
  </sheetData>
  <sheetProtection formatCells="0" formatColumns="0" formatRows="0" insertHyperlinks="0"/>
  <mergeCells count="36">
    <mergeCell ref="B48:H50"/>
    <mergeCell ref="B38:C38"/>
    <mergeCell ref="B39:C39"/>
    <mergeCell ref="B40:C40"/>
    <mergeCell ref="B42:C42"/>
    <mergeCell ref="B43:C43"/>
    <mergeCell ref="B35:C35"/>
    <mergeCell ref="B37:C37"/>
    <mergeCell ref="B44:C44"/>
    <mergeCell ref="B45:C45"/>
    <mergeCell ref="B47:H47"/>
    <mergeCell ref="B29:C29"/>
    <mergeCell ref="B30:C30"/>
    <mergeCell ref="B32:C32"/>
    <mergeCell ref="B33:C33"/>
    <mergeCell ref="B34:C34"/>
    <mergeCell ref="B23:C23"/>
    <mergeCell ref="B24:C24"/>
    <mergeCell ref="B25:C25"/>
    <mergeCell ref="B27:C27"/>
    <mergeCell ref="B28:C28"/>
    <mergeCell ref="B17:C17"/>
    <mergeCell ref="B18:C18"/>
    <mergeCell ref="B19:C19"/>
    <mergeCell ref="B20:C20"/>
    <mergeCell ref="B22:C22"/>
    <mergeCell ref="B10:C10"/>
    <mergeCell ref="B12:C12"/>
    <mergeCell ref="B13:C13"/>
    <mergeCell ref="B14:C14"/>
    <mergeCell ref="B15:C15"/>
    <mergeCell ref="B2:H2"/>
    <mergeCell ref="B4:H4"/>
    <mergeCell ref="B7:C7"/>
    <mergeCell ref="B8:C8"/>
    <mergeCell ref="B9:C9"/>
  </mergeCells>
  <hyperlinks>
    <hyperlink ref="B5" r:id="rId1" display="https://www.easa.europa.eu/document-library/easy-access-rules/easy-access-rules-safety-key-performance-indicators-skpi-third" xr:uid="{00000000-0004-0000-4E00-000000000000}"/>
  </hyperlinks>
  <pageMargins left="0.7" right="0.7" top="0.75" bottom="0.75" header="0.3" footer="0.3"/>
  <pageSetup paperSize="9" scale="83" fitToHeight="0" orientation="portrait" r:id="rId2"/>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46">
    <tabColor theme="4" tint="0.59999389629810485"/>
    <pageSetUpPr fitToPage="1"/>
  </sheetPr>
  <dimension ref="A1:I739"/>
  <sheetViews>
    <sheetView showGridLines="0" zoomScaleNormal="100" workbookViewId="0">
      <selection activeCell="B2" sqref="B2:F2"/>
    </sheetView>
  </sheetViews>
  <sheetFormatPr defaultColWidth="9.140625" defaultRowHeight="15" x14ac:dyDescent="0.25"/>
  <cols>
    <col min="1" max="1" width="9.140625" style="100"/>
    <col min="2" max="2" width="40.7109375" style="8" customWidth="1"/>
    <col min="3" max="3" width="1.7109375" style="8" customWidth="1"/>
    <col min="4" max="4" width="28.5703125" style="8" customWidth="1"/>
    <col min="5" max="5" width="12.5703125" style="8" customWidth="1"/>
    <col min="6" max="6" width="20.5703125" style="8" customWidth="1"/>
    <col min="7" max="16384" width="9.140625" style="8"/>
  </cols>
  <sheetData>
    <row r="1" spans="1:9" x14ac:dyDescent="0.25">
      <c r="A1" s="100">
        <v>1</v>
      </c>
      <c r="B1" s="85" t="s">
        <v>0</v>
      </c>
      <c r="C1" s="85">
        <v>2023</v>
      </c>
      <c r="D1" s="7"/>
    </row>
    <row r="2" spans="1:9" ht="15.6" customHeight="1" x14ac:dyDescent="0.25">
      <c r="A2" s="100">
        <v>2</v>
      </c>
      <c r="B2" s="455" t="s">
        <v>202</v>
      </c>
      <c r="C2" s="455"/>
      <c r="D2" s="455"/>
      <c r="E2" s="455"/>
      <c r="F2" s="455"/>
    </row>
    <row r="3" spans="1:9" x14ac:dyDescent="0.25">
      <c r="A3" s="100">
        <v>3</v>
      </c>
    </row>
    <row r="4" spans="1:9" ht="90" customHeight="1" x14ac:dyDescent="0.25">
      <c r="A4" s="100">
        <v>4</v>
      </c>
      <c r="B4" s="460" t="s">
        <v>416</v>
      </c>
      <c r="C4" s="461"/>
      <c r="D4" s="461"/>
      <c r="E4" s="461"/>
      <c r="F4" s="462"/>
      <c r="I4" s="5"/>
    </row>
    <row r="5" spans="1:9" ht="30" customHeight="1" x14ac:dyDescent="0.25">
      <c r="A5" s="100">
        <v>5</v>
      </c>
      <c r="B5" s="456" t="s">
        <v>415</v>
      </c>
      <c r="C5" s="457"/>
      <c r="D5" s="457"/>
      <c r="E5" s="458"/>
      <c r="F5" s="459"/>
      <c r="I5" s="5"/>
    </row>
    <row r="6" spans="1:9" customFormat="1" x14ac:dyDescent="0.25">
      <c r="A6" s="100">
        <v>6</v>
      </c>
      <c r="B6" s="58"/>
      <c r="C6" s="58"/>
      <c r="D6" s="58"/>
    </row>
    <row r="7" spans="1:9" s="72" customFormat="1" ht="30" customHeight="1" x14ac:dyDescent="0.25">
      <c r="A7" s="100">
        <v>7</v>
      </c>
      <c r="B7" s="314" t="s">
        <v>6</v>
      </c>
      <c r="C7"/>
      <c r="D7" s="454" t="s">
        <v>463</v>
      </c>
      <c r="E7" s="454"/>
      <c r="F7" s="290" t="s">
        <v>124</v>
      </c>
    </row>
    <row r="8" spans="1:9" customFormat="1" x14ac:dyDescent="0.25">
      <c r="A8" s="100">
        <v>8</v>
      </c>
      <c r="E8" s="8"/>
      <c r="F8" s="8"/>
    </row>
    <row r="9" spans="1:9" customFormat="1" ht="14.45" customHeight="1" x14ac:dyDescent="0.25">
      <c r="A9" s="100">
        <v>9</v>
      </c>
      <c r="B9" s="450" t="s">
        <v>434</v>
      </c>
      <c r="C9" s="451"/>
      <c r="D9" s="451"/>
      <c r="E9" s="452"/>
      <c r="F9" s="453"/>
    </row>
    <row r="10" spans="1:9" customFormat="1" x14ac:dyDescent="0.25">
      <c r="A10" s="100">
        <v>10</v>
      </c>
      <c r="B10" s="410"/>
      <c r="C10" s="449"/>
      <c r="D10" s="449"/>
      <c r="E10" s="411"/>
      <c r="F10" s="412"/>
    </row>
    <row r="11" spans="1:9" x14ac:dyDescent="0.25">
      <c r="A11" s="100">
        <v>11</v>
      </c>
      <c r="B11" s="413"/>
      <c r="C11" s="414"/>
      <c r="D11" s="414"/>
      <c r="E11" s="414"/>
      <c r="F11" s="415"/>
    </row>
    <row r="12" spans="1:9" x14ac:dyDescent="0.25">
      <c r="A12" s="100">
        <v>12</v>
      </c>
      <c r="B12" s="416"/>
      <c r="C12" s="417"/>
      <c r="D12" s="417"/>
      <c r="E12" s="417"/>
      <c r="F12" s="418"/>
    </row>
    <row r="13" spans="1:9" customFormat="1" ht="7.15" customHeight="1" x14ac:dyDescent="0.25">
      <c r="A13" s="100">
        <v>13</v>
      </c>
    </row>
    <row r="14" spans="1:9" ht="14.45" customHeight="1" x14ac:dyDescent="0.25">
      <c r="A14" s="100">
        <v>14</v>
      </c>
      <c r="B14" s="450" t="s">
        <v>435</v>
      </c>
      <c r="C14" s="451"/>
      <c r="D14" s="451"/>
      <c r="E14" s="452"/>
      <c r="F14" s="453"/>
    </row>
    <row r="15" spans="1:9" x14ac:dyDescent="0.25">
      <c r="A15" s="100">
        <v>15</v>
      </c>
      <c r="B15" s="410"/>
      <c r="C15" s="449"/>
      <c r="D15" s="449"/>
      <c r="E15" s="411"/>
      <c r="F15" s="412"/>
    </row>
    <row r="16" spans="1:9" x14ac:dyDescent="0.25">
      <c r="A16" s="100">
        <v>16</v>
      </c>
      <c r="B16" s="413"/>
      <c r="C16" s="414"/>
      <c r="D16" s="414"/>
      <c r="E16" s="414"/>
      <c r="F16" s="415"/>
    </row>
    <row r="17" spans="1:6" x14ac:dyDescent="0.25">
      <c r="A17" s="100">
        <v>17</v>
      </c>
      <c r="B17" s="416"/>
      <c r="C17" s="417"/>
      <c r="D17" s="417"/>
      <c r="E17" s="417"/>
      <c r="F17" s="418"/>
    </row>
    <row r="18" spans="1:6" customFormat="1" ht="7.15" customHeight="1" x14ac:dyDescent="0.25">
      <c r="A18" s="100">
        <v>18</v>
      </c>
    </row>
    <row r="19" spans="1:6" ht="14.45" customHeight="1" x14ac:dyDescent="0.25">
      <c r="A19" s="100">
        <v>19</v>
      </c>
      <c r="B19" s="450" t="s">
        <v>436</v>
      </c>
      <c r="C19" s="451"/>
      <c r="D19" s="451"/>
      <c r="E19" s="452"/>
      <c r="F19" s="453"/>
    </row>
    <row r="20" spans="1:6" x14ac:dyDescent="0.25">
      <c r="A20" s="100">
        <v>20</v>
      </c>
      <c r="B20" s="410"/>
      <c r="C20" s="449"/>
      <c r="D20" s="449"/>
      <c r="E20" s="411"/>
      <c r="F20" s="412"/>
    </row>
    <row r="21" spans="1:6" x14ac:dyDescent="0.25">
      <c r="A21" s="100">
        <v>21</v>
      </c>
      <c r="B21" s="413"/>
      <c r="C21" s="414"/>
      <c r="D21" s="414"/>
      <c r="E21" s="414"/>
      <c r="F21" s="415"/>
    </row>
    <row r="22" spans="1:6" x14ac:dyDescent="0.25">
      <c r="A22" s="100">
        <v>22</v>
      </c>
      <c r="B22" s="416"/>
      <c r="C22" s="417"/>
      <c r="D22" s="417"/>
      <c r="E22" s="417"/>
      <c r="F22" s="418"/>
    </row>
    <row r="23" spans="1:6" customFormat="1" ht="7.15" customHeight="1" x14ac:dyDescent="0.25">
      <c r="A23" s="100">
        <v>23</v>
      </c>
    </row>
    <row r="24" spans="1:6" ht="30" customHeight="1" x14ac:dyDescent="0.25">
      <c r="A24" s="100">
        <v>24</v>
      </c>
      <c r="B24" s="450" t="s">
        <v>437</v>
      </c>
      <c r="C24" s="451"/>
      <c r="D24" s="451"/>
      <c r="E24" s="452"/>
      <c r="F24" s="453"/>
    </row>
    <row r="25" spans="1:6" x14ac:dyDescent="0.25">
      <c r="A25" s="100">
        <v>25</v>
      </c>
      <c r="B25" s="410"/>
      <c r="C25" s="449"/>
      <c r="D25" s="449"/>
      <c r="E25" s="411"/>
      <c r="F25" s="412"/>
    </row>
    <row r="26" spans="1:6" x14ac:dyDescent="0.25">
      <c r="A26" s="100">
        <v>26</v>
      </c>
      <c r="B26" s="413"/>
      <c r="C26" s="414"/>
      <c r="D26" s="414"/>
      <c r="E26" s="414"/>
      <c r="F26" s="415"/>
    </row>
    <row r="27" spans="1:6" x14ac:dyDescent="0.25">
      <c r="A27" s="100">
        <v>27</v>
      </c>
      <c r="B27" s="416"/>
      <c r="C27" s="417"/>
      <c r="D27" s="417"/>
      <c r="E27" s="417"/>
      <c r="F27" s="418"/>
    </row>
    <row r="28" spans="1:6" customFormat="1" ht="7.15" customHeight="1" x14ac:dyDescent="0.25">
      <c r="A28" s="100">
        <v>28</v>
      </c>
    </row>
    <row r="29" spans="1:6" ht="30" customHeight="1" x14ac:dyDescent="0.25">
      <c r="A29" s="100">
        <v>29</v>
      </c>
      <c r="B29" s="450" t="s">
        <v>438</v>
      </c>
      <c r="C29" s="451"/>
      <c r="D29" s="451"/>
      <c r="E29" s="452"/>
      <c r="F29" s="453"/>
    </row>
    <row r="30" spans="1:6" x14ac:dyDescent="0.25">
      <c r="A30" s="100">
        <v>30</v>
      </c>
      <c r="B30" s="410"/>
      <c r="C30" s="449"/>
      <c r="D30" s="449"/>
      <c r="E30" s="411"/>
      <c r="F30" s="412"/>
    </row>
    <row r="31" spans="1:6" x14ac:dyDescent="0.25">
      <c r="A31" s="100">
        <v>31</v>
      </c>
      <c r="B31" s="413"/>
      <c r="C31" s="414"/>
      <c r="D31" s="414"/>
      <c r="E31" s="414"/>
      <c r="F31" s="415"/>
    </row>
    <row r="32" spans="1:6" x14ac:dyDescent="0.25">
      <c r="A32" s="100">
        <v>32</v>
      </c>
      <c r="B32" s="416"/>
      <c r="C32" s="417"/>
      <c r="D32" s="417"/>
      <c r="E32" s="417"/>
      <c r="F32" s="418"/>
    </row>
    <row r="33" spans="1:6" customFormat="1" ht="7.15" customHeight="1" x14ac:dyDescent="0.25">
      <c r="A33" s="100">
        <v>33</v>
      </c>
    </row>
    <row r="34" spans="1:6" ht="30" customHeight="1" x14ac:dyDescent="0.25">
      <c r="A34" s="100">
        <v>34</v>
      </c>
      <c r="B34" s="450" t="s">
        <v>439</v>
      </c>
      <c r="C34" s="451"/>
      <c r="D34" s="451"/>
      <c r="E34" s="452"/>
      <c r="F34" s="453"/>
    </row>
    <row r="35" spans="1:6" x14ac:dyDescent="0.25">
      <c r="A35" s="100">
        <v>35</v>
      </c>
      <c r="B35" s="410"/>
      <c r="C35" s="449"/>
      <c r="D35" s="449"/>
      <c r="E35" s="411"/>
      <c r="F35" s="412"/>
    </row>
    <row r="36" spans="1:6" x14ac:dyDescent="0.25">
      <c r="A36" s="100">
        <v>36</v>
      </c>
      <c r="B36" s="413"/>
      <c r="C36" s="414"/>
      <c r="D36" s="414"/>
      <c r="E36" s="414"/>
      <c r="F36" s="415"/>
    </row>
    <row r="37" spans="1:6" x14ac:dyDescent="0.25">
      <c r="A37" s="100">
        <v>37</v>
      </c>
      <c r="B37" s="416"/>
      <c r="C37" s="417"/>
      <c r="D37" s="417"/>
      <c r="E37" s="417"/>
      <c r="F37" s="418"/>
    </row>
    <row r="38" spans="1:6" customFormat="1" x14ac:dyDescent="0.25">
      <c r="A38" s="100">
        <v>38</v>
      </c>
    </row>
    <row r="39" spans="1:6" ht="14.45" customHeight="1" x14ac:dyDescent="0.25">
      <c r="A39" s="100">
        <v>39</v>
      </c>
      <c r="B39" s="450" t="s">
        <v>440</v>
      </c>
      <c r="C39" s="451"/>
      <c r="D39" s="451"/>
      <c r="E39" s="452"/>
      <c r="F39" s="453"/>
    </row>
    <row r="40" spans="1:6" x14ac:dyDescent="0.25">
      <c r="A40" s="100">
        <v>40</v>
      </c>
      <c r="B40" s="410"/>
      <c r="C40" s="449"/>
      <c r="D40" s="449"/>
      <c r="E40" s="411"/>
      <c r="F40" s="412"/>
    </row>
    <row r="41" spans="1:6" x14ac:dyDescent="0.25">
      <c r="A41" s="100">
        <v>41</v>
      </c>
      <c r="B41" s="413"/>
      <c r="C41" s="414"/>
      <c r="D41" s="414"/>
      <c r="E41" s="414"/>
      <c r="F41" s="415"/>
    </row>
    <row r="42" spans="1:6" x14ac:dyDescent="0.25">
      <c r="A42" s="100">
        <v>42</v>
      </c>
      <c r="B42" s="416"/>
      <c r="C42" s="417"/>
      <c r="D42" s="417"/>
      <c r="E42" s="417"/>
      <c r="F42" s="418"/>
    </row>
    <row r="43" spans="1:6" customFormat="1" x14ac:dyDescent="0.25">
      <c r="A43" s="100">
        <v>43</v>
      </c>
    </row>
    <row r="44" spans="1:6" ht="50.45" customHeight="1" x14ac:dyDescent="0.25">
      <c r="A44" s="100">
        <v>44</v>
      </c>
      <c r="B44" s="450" t="s">
        <v>441</v>
      </c>
      <c r="C44" s="451"/>
      <c r="D44" s="451"/>
      <c r="E44" s="452"/>
      <c r="F44" s="453"/>
    </row>
    <row r="45" spans="1:6" x14ac:dyDescent="0.25">
      <c r="A45" s="100">
        <v>45</v>
      </c>
      <c r="B45" s="410"/>
      <c r="C45" s="449"/>
      <c r="D45" s="449"/>
      <c r="E45" s="411"/>
      <c r="F45" s="412"/>
    </row>
    <row r="46" spans="1:6" x14ac:dyDescent="0.25">
      <c r="A46" s="100">
        <v>46</v>
      </c>
      <c r="B46" s="413"/>
      <c r="C46" s="414"/>
      <c r="D46" s="414"/>
      <c r="E46" s="414"/>
      <c r="F46" s="415"/>
    </row>
    <row r="47" spans="1:6" x14ac:dyDescent="0.25">
      <c r="A47" s="100">
        <v>47</v>
      </c>
      <c r="B47" s="416"/>
      <c r="C47" s="417"/>
      <c r="D47" s="417"/>
      <c r="E47" s="417"/>
      <c r="F47" s="418"/>
    </row>
    <row r="48" spans="1:6" customFormat="1" x14ac:dyDescent="0.25">
      <c r="A48" s="100">
        <v>48</v>
      </c>
      <c r="B48" s="58"/>
      <c r="C48" s="58"/>
      <c r="D48" s="58"/>
    </row>
    <row r="49" spans="1:6" s="72" customFormat="1" ht="30" hidden="1" customHeight="1" x14ac:dyDescent="0.25">
      <c r="A49" s="100">
        <v>49</v>
      </c>
      <c r="B49" s="314"/>
      <c r="C49"/>
      <c r="D49" s="454" t="s">
        <v>463</v>
      </c>
      <c r="E49" s="454"/>
      <c r="F49" s="290" t="s">
        <v>124</v>
      </c>
    </row>
    <row r="50" spans="1:6" customFormat="1" hidden="1" x14ac:dyDescent="0.25">
      <c r="A50" s="100">
        <v>50</v>
      </c>
      <c r="E50" s="8"/>
      <c r="F50" s="8"/>
    </row>
    <row r="51" spans="1:6" customFormat="1" ht="14.45" hidden="1" customHeight="1" x14ac:dyDescent="0.25">
      <c r="A51" s="100">
        <v>51</v>
      </c>
      <c r="B51" s="450" t="s">
        <v>434</v>
      </c>
      <c r="C51" s="451"/>
      <c r="D51" s="451"/>
      <c r="E51" s="452"/>
      <c r="F51" s="453"/>
    </row>
    <row r="52" spans="1:6" customFormat="1" hidden="1" x14ac:dyDescent="0.25">
      <c r="A52" s="100">
        <v>52</v>
      </c>
      <c r="B52" s="410"/>
      <c r="C52" s="449"/>
      <c r="D52" s="449"/>
      <c r="E52" s="411"/>
      <c r="F52" s="412"/>
    </row>
    <row r="53" spans="1:6" hidden="1" x14ac:dyDescent="0.25">
      <c r="A53" s="100">
        <v>53</v>
      </c>
      <c r="B53" s="413"/>
      <c r="C53" s="414"/>
      <c r="D53" s="414"/>
      <c r="E53" s="414"/>
      <c r="F53" s="415"/>
    </row>
    <row r="54" spans="1:6" hidden="1" x14ac:dyDescent="0.25">
      <c r="A54" s="100">
        <v>54</v>
      </c>
      <c r="B54" s="416"/>
      <c r="C54" s="417"/>
      <c r="D54" s="417"/>
      <c r="E54" s="417"/>
      <c r="F54" s="418"/>
    </row>
    <row r="55" spans="1:6" customFormat="1" ht="7.15" hidden="1" customHeight="1" x14ac:dyDescent="0.25">
      <c r="A55" s="100">
        <v>55</v>
      </c>
    </row>
    <row r="56" spans="1:6" ht="14.45" hidden="1" customHeight="1" x14ac:dyDescent="0.25">
      <c r="A56" s="100">
        <v>56</v>
      </c>
      <c r="B56" s="450" t="s">
        <v>435</v>
      </c>
      <c r="C56" s="451"/>
      <c r="D56" s="451"/>
      <c r="E56" s="452"/>
      <c r="F56" s="453"/>
    </row>
    <row r="57" spans="1:6" hidden="1" x14ac:dyDescent="0.25">
      <c r="A57" s="100">
        <v>57</v>
      </c>
      <c r="B57" s="410"/>
      <c r="C57" s="449"/>
      <c r="D57" s="449"/>
      <c r="E57" s="411"/>
      <c r="F57" s="412"/>
    </row>
    <row r="58" spans="1:6" hidden="1" x14ac:dyDescent="0.25">
      <c r="A58" s="100">
        <v>58</v>
      </c>
      <c r="B58" s="413"/>
      <c r="C58" s="414"/>
      <c r="D58" s="414"/>
      <c r="E58" s="414"/>
      <c r="F58" s="415"/>
    </row>
    <row r="59" spans="1:6" hidden="1" x14ac:dyDescent="0.25">
      <c r="A59" s="100">
        <v>59</v>
      </c>
      <c r="B59" s="416"/>
      <c r="C59" s="417"/>
      <c r="D59" s="417"/>
      <c r="E59" s="417"/>
      <c r="F59" s="418"/>
    </row>
    <row r="60" spans="1:6" customFormat="1" ht="7.15" hidden="1" customHeight="1" x14ac:dyDescent="0.25">
      <c r="A60" s="100">
        <v>60</v>
      </c>
    </row>
    <row r="61" spans="1:6" ht="14.45" hidden="1" customHeight="1" x14ac:dyDescent="0.25">
      <c r="A61" s="100">
        <v>61</v>
      </c>
      <c r="B61" s="450" t="s">
        <v>436</v>
      </c>
      <c r="C61" s="451"/>
      <c r="D61" s="451"/>
      <c r="E61" s="452"/>
      <c r="F61" s="453"/>
    </row>
    <row r="62" spans="1:6" hidden="1" x14ac:dyDescent="0.25">
      <c r="A62" s="100">
        <v>62</v>
      </c>
      <c r="B62" s="410"/>
      <c r="C62" s="449"/>
      <c r="D62" s="449"/>
      <c r="E62" s="411"/>
      <c r="F62" s="412"/>
    </row>
    <row r="63" spans="1:6" hidden="1" x14ac:dyDescent="0.25">
      <c r="A63" s="100">
        <v>63</v>
      </c>
      <c r="B63" s="413"/>
      <c r="C63" s="414"/>
      <c r="D63" s="414"/>
      <c r="E63" s="414"/>
      <c r="F63" s="415"/>
    </row>
    <row r="64" spans="1:6" hidden="1" x14ac:dyDescent="0.25">
      <c r="A64" s="100">
        <v>64</v>
      </c>
      <c r="B64" s="416"/>
      <c r="C64" s="417"/>
      <c r="D64" s="417"/>
      <c r="E64" s="417"/>
      <c r="F64" s="418"/>
    </row>
    <row r="65" spans="1:6" customFormat="1" ht="7.15" hidden="1" customHeight="1" x14ac:dyDescent="0.25">
      <c r="A65" s="100">
        <v>65</v>
      </c>
    </row>
    <row r="66" spans="1:6" ht="30" hidden="1" customHeight="1" x14ac:dyDescent="0.25">
      <c r="A66" s="100">
        <v>66</v>
      </c>
      <c r="B66" s="450" t="s">
        <v>437</v>
      </c>
      <c r="C66" s="451"/>
      <c r="D66" s="451"/>
      <c r="E66" s="452"/>
      <c r="F66" s="453"/>
    </row>
    <row r="67" spans="1:6" hidden="1" x14ac:dyDescent="0.25">
      <c r="A67" s="100">
        <v>67</v>
      </c>
      <c r="B67" s="410"/>
      <c r="C67" s="449"/>
      <c r="D67" s="449"/>
      <c r="E67" s="411"/>
      <c r="F67" s="412"/>
    </row>
    <row r="68" spans="1:6" hidden="1" x14ac:dyDescent="0.25">
      <c r="A68" s="100">
        <v>68</v>
      </c>
      <c r="B68" s="413"/>
      <c r="C68" s="414"/>
      <c r="D68" s="414"/>
      <c r="E68" s="414"/>
      <c r="F68" s="415"/>
    </row>
    <row r="69" spans="1:6" hidden="1" x14ac:dyDescent="0.25">
      <c r="A69" s="100">
        <v>69</v>
      </c>
      <c r="B69" s="416"/>
      <c r="C69" s="417"/>
      <c r="D69" s="417"/>
      <c r="E69" s="417"/>
      <c r="F69" s="418"/>
    </row>
    <row r="70" spans="1:6" customFormat="1" ht="7.15" hidden="1" customHeight="1" x14ac:dyDescent="0.25">
      <c r="A70" s="100">
        <v>70</v>
      </c>
    </row>
    <row r="71" spans="1:6" ht="30" hidden="1" customHeight="1" x14ac:dyDescent="0.25">
      <c r="A71" s="100">
        <v>71</v>
      </c>
      <c r="B71" s="450" t="s">
        <v>438</v>
      </c>
      <c r="C71" s="451"/>
      <c r="D71" s="451"/>
      <c r="E71" s="452"/>
      <c r="F71" s="453"/>
    </row>
    <row r="72" spans="1:6" hidden="1" x14ac:dyDescent="0.25">
      <c r="A72" s="100">
        <v>72</v>
      </c>
      <c r="B72" s="410"/>
      <c r="C72" s="449"/>
      <c r="D72" s="449"/>
      <c r="E72" s="411"/>
      <c r="F72" s="412"/>
    </row>
    <row r="73" spans="1:6" hidden="1" x14ac:dyDescent="0.25">
      <c r="A73" s="100">
        <v>73</v>
      </c>
      <c r="B73" s="413"/>
      <c r="C73" s="414"/>
      <c r="D73" s="414"/>
      <c r="E73" s="414"/>
      <c r="F73" s="415"/>
    </row>
    <row r="74" spans="1:6" hidden="1" x14ac:dyDescent="0.25">
      <c r="A74" s="100">
        <v>74</v>
      </c>
      <c r="B74" s="416"/>
      <c r="C74" s="417"/>
      <c r="D74" s="417"/>
      <c r="E74" s="417"/>
      <c r="F74" s="418"/>
    </row>
    <row r="75" spans="1:6" customFormat="1" ht="7.15" hidden="1" customHeight="1" x14ac:dyDescent="0.25">
      <c r="A75" s="100">
        <v>75</v>
      </c>
    </row>
    <row r="76" spans="1:6" ht="30" hidden="1" customHeight="1" x14ac:dyDescent="0.25">
      <c r="A76" s="100">
        <v>76</v>
      </c>
      <c r="B76" s="450" t="s">
        <v>439</v>
      </c>
      <c r="C76" s="451"/>
      <c r="D76" s="451"/>
      <c r="E76" s="452"/>
      <c r="F76" s="453"/>
    </row>
    <row r="77" spans="1:6" hidden="1" x14ac:dyDescent="0.25">
      <c r="A77" s="100">
        <v>77</v>
      </c>
      <c r="B77" s="410"/>
      <c r="C77" s="449"/>
      <c r="D77" s="449"/>
      <c r="E77" s="411"/>
      <c r="F77" s="412"/>
    </row>
    <row r="78" spans="1:6" hidden="1" x14ac:dyDescent="0.25">
      <c r="A78" s="100">
        <v>78</v>
      </c>
      <c r="B78" s="413"/>
      <c r="C78" s="414"/>
      <c r="D78" s="414"/>
      <c r="E78" s="414"/>
      <c r="F78" s="415"/>
    </row>
    <row r="79" spans="1:6" hidden="1" x14ac:dyDescent="0.25">
      <c r="A79" s="100">
        <v>79</v>
      </c>
      <c r="B79" s="416"/>
      <c r="C79" s="417"/>
      <c r="D79" s="417"/>
      <c r="E79" s="417"/>
      <c r="F79" s="418"/>
    </row>
    <row r="80" spans="1:6" customFormat="1" hidden="1" x14ac:dyDescent="0.25">
      <c r="A80" s="100">
        <v>80</v>
      </c>
    </row>
    <row r="81" spans="1:6" ht="14.45" hidden="1" customHeight="1" x14ac:dyDescent="0.25">
      <c r="A81" s="100">
        <v>81</v>
      </c>
      <c r="B81" s="450" t="s">
        <v>440</v>
      </c>
      <c r="C81" s="451"/>
      <c r="D81" s="451"/>
      <c r="E81" s="452"/>
      <c r="F81" s="453"/>
    </row>
    <row r="82" spans="1:6" hidden="1" x14ac:dyDescent="0.25">
      <c r="A82" s="100">
        <v>82</v>
      </c>
      <c r="B82" s="410"/>
      <c r="C82" s="449"/>
      <c r="D82" s="449"/>
      <c r="E82" s="411"/>
      <c r="F82" s="412"/>
    </row>
    <row r="83" spans="1:6" hidden="1" x14ac:dyDescent="0.25">
      <c r="A83" s="100">
        <v>83</v>
      </c>
      <c r="B83" s="413"/>
      <c r="C83" s="414"/>
      <c r="D83" s="414"/>
      <c r="E83" s="414"/>
      <c r="F83" s="415"/>
    </row>
    <row r="84" spans="1:6" hidden="1" x14ac:dyDescent="0.25">
      <c r="A84" s="100">
        <v>84</v>
      </c>
      <c r="B84" s="416"/>
      <c r="C84" s="417"/>
      <c r="D84" s="417"/>
      <c r="E84" s="417"/>
      <c r="F84" s="418"/>
    </row>
    <row r="85" spans="1:6" customFormat="1" hidden="1" x14ac:dyDescent="0.25">
      <c r="A85" s="100">
        <v>85</v>
      </c>
    </row>
    <row r="86" spans="1:6" ht="50.45" hidden="1" customHeight="1" x14ac:dyDescent="0.25">
      <c r="A86" s="100">
        <v>86</v>
      </c>
      <c r="B86" s="450" t="s">
        <v>441</v>
      </c>
      <c r="C86" s="451"/>
      <c r="D86" s="451"/>
      <c r="E86" s="452"/>
      <c r="F86" s="453"/>
    </row>
    <row r="87" spans="1:6" hidden="1" x14ac:dyDescent="0.25">
      <c r="A87" s="100">
        <v>87</v>
      </c>
      <c r="B87" s="410"/>
      <c r="C87" s="449"/>
      <c r="D87" s="449"/>
      <c r="E87" s="411"/>
      <c r="F87" s="412"/>
    </row>
    <row r="88" spans="1:6" hidden="1" x14ac:dyDescent="0.25">
      <c r="A88" s="100">
        <v>88</v>
      </c>
      <c r="B88" s="413"/>
      <c r="C88" s="414"/>
      <c r="D88" s="414"/>
      <c r="E88" s="414"/>
      <c r="F88" s="415"/>
    </row>
    <row r="89" spans="1:6" hidden="1" x14ac:dyDescent="0.25">
      <c r="A89" s="100">
        <v>89</v>
      </c>
      <c r="B89" s="416"/>
      <c r="C89" s="417"/>
      <c r="D89" s="417"/>
      <c r="E89" s="417"/>
      <c r="F89" s="418"/>
    </row>
    <row r="90" spans="1:6" customFormat="1" hidden="1" x14ac:dyDescent="0.25">
      <c r="A90" s="100">
        <v>90</v>
      </c>
      <c r="B90" s="58"/>
      <c r="C90" s="58"/>
      <c r="D90" s="58"/>
    </row>
    <row r="91" spans="1:6" s="72" customFormat="1" ht="30" hidden="1" customHeight="1" x14ac:dyDescent="0.25">
      <c r="A91" s="100">
        <v>91</v>
      </c>
      <c r="B91" s="314"/>
      <c r="C91"/>
      <c r="D91" s="454" t="s">
        <v>463</v>
      </c>
      <c r="E91" s="454"/>
      <c r="F91" s="290" t="s">
        <v>124</v>
      </c>
    </row>
    <row r="92" spans="1:6" customFormat="1" hidden="1" x14ac:dyDescent="0.25">
      <c r="A92" s="100">
        <v>92</v>
      </c>
      <c r="E92" s="8"/>
      <c r="F92" s="8"/>
    </row>
    <row r="93" spans="1:6" customFormat="1" ht="14.45" hidden="1" customHeight="1" x14ac:dyDescent="0.25">
      <c r="A93" s="100">
        <v>93</v>
      </c>
      <c r="B93" s="450" t="s">
        <v>434</v>
      </c>
      <c r="C93" s="451"/>
      <c r="D93" s="451"/>
      <c r="E93" s="452"/>
      <c r="F93" s="453"/>
    </row>
    <row r="94" spans="1:6" customFormat="1" hidden="1" x14ac:dyDescent="0.25">
      <c r="A94" s="100">
        <v>94</v>
      </c>
      <c r="B94" s="410"/>
      <c r="C94" s="449"/>
      <c r="D94" s="449"/>
      <c r="E94" s="411"/>
      <c r="F94" s="412"/>
    </row>
    <row r="95" spans="1:6" hidden="1" x14ac:dyDescent="0.25">
      <c r="A95" s="100">
        <v>95</v>
      </c>
      <c r="B95" s="413"/>
      <c r="C95" s="414"/>
      <c r="D95" s="414"/>
      <c r="E95" s="414"/>
      <c r="F95" s="415"/>
    </row>
    <row r="96" spans="1:6" hidden="1" x14ac:dyDescent="0.25">
      <c r="A96" s="100">
        <v>96</v>
      </c>
      <c r="B96" s="416"/>
      <c r="C96" s="417"/>
      <c r="D96" s="417"/>
      <c r="E96" s="417"/>
      <c r="F96" s="418"/>
    </row>
    <row r="97" spans="1:6" customFormat="1" ht="7.15" hidden="1" customHeight="1" x14ac:dyDescent="0.25">
      <c r="A97" s="100">
        <v>97</v>
      </c>
    </row>
    <row r="98" spans="1:6" ht="14.45" hidden="1" customHeight="1" x14ac:dyDescent="0.25">
      <c r="A98" s="100">
        <v>98</v>
      </c>
      <c r="B98" s="450" t="s">
        <v>435</v>
      </c>
      <c r="C98" s="451"/>
      <c r="D98" s="451"/>
      <c r="E98" s="452"/>
      <c r="F98" s="453"/>
    </row>
    <row r="99" spans="1:6" hidden="1" x14ac:dyDescent="0.25">
      <c r="A99" s="100">
        <v>99</v>
      </c>
      <c r="B99" s="410"/>
      <c r="C99" s="449"/>
      <c r="D99" s="449"/>
      <c r="E99" s="411"/>
      <c r="F99" s="412"/>
    </row>
    <row r="100" spans="1:6" hidden="1" x14ac:dyDescent="0.25">
      <c r="A100" s="100">
        <v>100</v>
      </c>
      <c r="B100" s="413"/>
      <c r="C100" s="414"/>
      <c r="D100" s="414"/>
      <c r="E100" s="414"/>
      <c r="F100" s="415"/>
    </row>
    <row r="101" spans="1:6" hidden="1" x14ac:dyDescent="0.25">
      <c r="A101" s="100">
        <v>101</v>
      </c>
      <c r="B101" s="416"/>
      <c r="C101" s="417"/>
      <c r="D101" s="417"/>
      <c r="E101" s="417"/>
      <c r="F101" s="418"/>
    </row>
    <row r="102" spans="1:6" customFormat="1" ht="7.15" hidden="1" customHeight="1" x14ac:dyDescent="0.25">
      <c r="A102" s="100">
        <v>102</v>
      </c>
    </row>
    <row r="103" spans="1:6" ht="14.45" hidden="1" customHeight="1" x14ac:dyDescent="0.25">
      <c r="A103" s="100">
        <v>103</v>
      </c>
      <c r="B103" s="450" t="s">
        <v>436</v>
      </c>
      <c r="C103" s="451"/>
      <c r="D103" s="451"/>
      <c r="E103" s="452"/>
      <c r="F103" s="453"/>
    </row>
    <row r="104" spans="1:6" hidden="1" x14ac:dyDescent="0.25">
      <c r="A104" s="100">
        <v>104</v>
      </c>
      <c r="B104" s="410"/>
      <c r="C104" s="449"/>
      <c r="D104" s="449"/>
      <c r="E104" s="411"/>
      <c r="F104" s="412"/>
    </row>
    <row r="105" spans="1:6" hidden="1" x14ac:dyDescent="0.25">
      <c r="A105" s="100">
        <v>105</v>
      </c>
      <c r="B105" s="413"/>
      <c r="C105" s="414"/>
      <c r="D105" s="414"/>
      <c r="E105" s="414"/>
      <c r="F105" s="415"/>
    </row>
    <row r="106" spans="1:6" hidden="1" x14ac:dyDescent="0.25">
      <c r="A106" s="100">
        <v>106</v>
      </c>
      <c r="B106" s="416"/>
      <c r="C106" s="417"/>
      <c r="D106" s="417"/>
      <c r="E106" s="417"/>
      <c r="F106" s="418"/>
    </row>
    <row r="107" spans="1:6" customFormat="1" ht="7.15" hidden="1" customHeight="1" x14ac:dyDescent="0.25">
      <c r="A107" s="100">
        <v>107</v>
      </c>
    </row>
    <row r="108" spans="1:6" ht="30" hidden="1" customHeight="1" x14ac:dyDescent="0.25">
      <c r="A108" s="100">
        <v>108</v>
      </c>
      <c r="B108" s="450" t="s">
        <v>437</v>
      </c>
      <c r="C108" s="451"/>
      <c r="D108" s="451"/>
      <c r="E108" s="452"/>
      <c r="F108" s="453"/>
    </row>
    <row r="109" spans="1:6" hidden="1" x14ac:dyDescent="0.25">
      <c r="A109" s="100">
        <v>109</v>
      </c>
      <c r="B109" s="410"/>
      <c r="C109" s="449"/>
      <c r="D109" s="449"/>
      <c r="E109" s="411"/>
      <c r="F109" s="412"/>
    </row>
    <row r="110" spans="1:6" hidden="1" x14ac:dyDescent="0.25">
      <c r="A110" s="100">
        <v>110</v>
      </c>
      <c r="B110" s="413"/>
      <c r="C110" s="414"/>
      <c r="D110" s="414"/>
      <c r="E110" s="414"/>
      <c r="F110" s="415"/>
    </row>
    <row r="111" spans="1:6" hidden="1" x14ac:dyDescent="0.25">
      <c r="A111" s="100">
        <v>111</v>
      </c>
      <c r="B111" s="416"/>
      <c r="C111" s="417"/>
      <c r="D111" s="417"/>
      <c r="E111" s="417"/>
      <c r="F111" s="418"/>
    </row>
    <row r="112" spans="1:6" customFormat="1" ht="7.15" hidden="1" customHeight="1" x14ac:dyDescent="0.25">
      <c r="A112" s="100">
        <v>112</v>
      </c>
    </row>
    <row r="113" spans="1:6" ht="30" hidden="1" customHeight="1" x14ac:dyDescent="0.25">
      <c r="A113" s="100">
        <v>113</v>
      </c>
      <c r="B113" s="450" t="s">
        <v>438</v>
      </c>
      <c r="C113" s="451"/>
      <c r="D113" s="451"/>
      <c r="E113" s="452"/>
      <c r="F113" s="453"/>
    </row>
    <row r="114" spans="1:6" hidden="1" x14ac:dyDescent="0.25">
      <c r="A114" s="100">
        <v>114</v>
      </c>
      <c r="B114" s="410"/>
      <c r="C114" s="449"/>
      <c r="D114" s="449"/>
      <c r="E114" s="411"/>
      <c r="F114" s="412"/>
    </row>
    <row r="115" spans="1:6" hidden="1" x14ac:dyDescent="0.25">
      <c r="A115" s="100">
        <v>115</v>
      </c>
      <c r="B115" s="413"/>
      <c r="C115" s="414"/>
      <c r="D115" s="414"/>
      <c r="E115" s="414"/>
      <c r="F115" s="415"/>
    </row>
    <row r="116" spans="1:6" hidden="1" x14ac:dyDescent="0.25">
      <c r="A116" s="100">
        <v>116</v>
      </c>
      <c r="B116" s="416"/>
      <c r="C116" s="417"/>
      <c r="D116" s="417"/>
      <c r="E116" s="417"/>
      <c r="F116" s="418"/>
    </row>
    <row r="117" spans="1:6" customFormat="1" ht="7.15" hidden="1" customHeight="1" x14ac:dyDescent="0.25">
      <c r="A117" s="100">
        <v>117</v>
      </c>
    </row>
    <row r="118" spans="1:6" ht="30" hidden="1" customHeight="1" x14ac:dyDescent="0.25">
      <c r="A118" s="100">
        <v>118</v>
      </c>
      <c r="B118" s="450" t="s">
        <v>439</v>
      </c>
      <c r="C118" s="451"/>
      <c r="D118" s="451"/>
      <c r="E118" s="452"/>
      <c r="F118" s="453"/>
    </row>
    <row r="119" spans="1:6" hidden="1" x14ac:dyDescent="0.25">
      <c r="A119" s="100">
        <v>119</v>
      </c>
      <c r="B119" s="410"/>
      <c r="C119" s="449"/>
      <c r="D119" s="449"/>
      <c r="E119" s="411"/>
      <c r="F119" s="412"/>
    </row>
    <row r="120" spans="1:6" hidden="1" x14ac:dyDescent="0.25">
      <c r="A120" s="100">
        <v>120</v>
      </c>
      <c r="B120" s="413"/>
      <c r="C120" s="414"/>
      <c r="D120" s="414"/>
      <c r="E120" s="414"/>
      <c r="F120" s="415"/>
    </row>
    <row r="121" spans="1:6" hidden="1" x14ac:dyDescent="0.25">
      <c r="A121" s="100">
        <v>121</v>
      </c>
      <c r="B121" s="416"/>
      <c r="C121" s="417"/>
      <c r="D121" s="417"/>
      <c r="E121" s="417"/>
      <c r="F121" s="418"/>
    </row>
    <row r="122" spans="1:6" customFormat="1" hidden="1" x14ac:dyDescent="0.25">
      <c r="A122" s="100">
        <v>122</v>
      </c>
    </row>
    <row r="123" spans="1:6" ht="14.45" hidden="1" customHeight="1" x14ac:dyDescent="0.25">
      <c r="A123" s="100">
        <v>123</v>
      </c>
      <c r="B123" s="450" t="s">
        <v>440</v>
      </c>
      <c r="C123" s="451"/>
      <c r="D123" s="451"/>
      <c r="E123" s="452"/>
      <c r="F123" s="453"/>
    </row>
    <row r="124" spans="1:6" hidden="1" x14ac:dyDescent="0.25">
      <c r="A124" s="100">
        <v>124</v>
      </c>
      <c r="B124" s="410"/>
      <c r="C124" s="449"/>
      <c r="D124" s="449"/>
      <c r="E124" s="411"/>
      <c r="F124" s="412"/>
    </row>
    <row r="125" spans="1:6" hidden="1" x14ac:dyDescent="0.25">
      <c r="A125" s="100">
        <v>125</v>
      </c>
      <c r="B125" s="413"/>
      <c r="C125" s="414"/>
      <c r="D125" s="414"/>
      <c r="E125" s="414"/>
      <c r="F125" s="415"/>
    </row>
    <row r="126" spans="1:6" hidden="1" x14ac:dyDescent="0.25">
      <c r="A126" s="100">
        <v>126</v>
      </c>
      <c r="B126" s="416"/>
      <c r="C126" s="417"/>
      <c r="D126" s="417"/>
      <c r="E126" s="417"/>
      <c r="F126" s="418"/>
    </row>
    <row r="127" spans="1:6" customFormat="1" hidden="1" x14ac:dyDescent="0.25">
      <c r="A127" s="100">
        <v>127</v>
      </c>
    </row>
    <row r="128" spans="1:6" ht="50.45" hidden="1" customHeight="1" x14ac:dyDescent="0.25">
      <c r="A128" s="100">
        <v>128</v>
      </c>
      <c r="B128" s="450" t="s">
        <v>441</v>
      </c>
      <c r="C128" s="451"/>
      <c r="D128" s="451"/>
      <c r="E128" s="452"/>
      <c r="F128" s="453"/>
    </row>
    <row r="129" spans="1:6" hidden="1" x14ac:dyDescent="0.25">
      <c r="A129" s="100">
        <v>129</v>
      </c>
      <c r="B129" s="410"/>
      <c r="C129" s="449"/>
      <c r="D129" s="449"/>
      <c r="E129" s="411"/>
      <c r="F129" s="412"/>
    </row>
    <row r="130" spans="1:6" hidden="1" x14ac:dyDescent="0.25">
      <c r="A130" s="100">
        <v>130</v>
      </c>
      <c r="B130" s="413"/>
      <c r="C130" s="414"/>
      <c r="D130" s="414"/>
      <c r="E130" s="414"/>
      <c r="F130" s="415"/>
    </row>
    <row r="131" spans="1:6" hidden="1" x14ac:dyDescent="0.25">
      <c r="A131" s="100">
        <v>131</v>
      </c>
      <c r="B131" s="416"/>
      <c r="C131" s="417"/>
      <c r="D131" s="417"/>
      <c r="E131" s="417"/>
      <c r="F131" s="418"/>
    </row>
    <row r="132" spans="1:6" customFormat="1" hidden="1" x14ac:dyDescent="0.25">
      <c r="A132" s="100">
        <v>132</v>
      </c>
      <c r="B132" s="58"/>
      <c r="C132" s="58"/>
      <c r="D132" s="58"/>
    </row>
    <row r="133" spans="1:6" s="72" customFormat="1" ht="30" hidden="1" customHeight="1" x14ac:dyDescent="0.25">
      <c r="A133" s="100">
        <v>133</v>
      </c>
      <c r="B133" s="314"/>
      <c r="C133"/>
      <c r="D133" s="454" t="s">
        <v>463</v>
      </c>
      <c r="E133" s="454"/>
      <c r="F133" s="290" t="s">
        <v>124</v>
      </c>
    </row>
    <row r="134" spans="1:6" customFormat="1" hidden="1" x14ac:dyDescent="0.25">
      <c r="A134" s="100">
        <v>134</v>
      </c>
      <c r="E134" s="8"/>
      <c r="F134" s="8"/>
    </row>
    <row r="135" spans="1:6" customFormat="1" ht="14.45" hidden="1" customHeight="1" x14ac:dyDescent="0.25">
      <c r="A135" s="100">
        <v>135</v>
      </c>
      <c r="B135" s="450" t="s">
        <v>434</v>
      </c>
      <c r="C135" s="451"/>
      <c r="D135" s="451"/>
      <c r="E135" s="452"/>
      <c r="F135" s="453"/>
    </row>
    <row r="136" spans="1:6" customFormat="1" hidden="1" x14ac:dyDescent="0.25">
      <c r="A136" s="100">
        <v>136</v>
      </c>
      <c r="B136" s="410"/>
      <c r="C136" s="449"/>
      <c r="D136" s="449"/>
      <c r="E136" s="411"/>
      <c r="F136" s="412"/>
    </row>
    <row r="137" spans="1:6" hidden="1" x14ac:dyDescent="0.25">
      <c r="A137" s="100">
        <v>137</v>
      </c>
      <c r="B137" s="413"/>
      <c r="C137" s="414"/>
      <c r="D137" s="414"/>
      <c r="E137" s="414"/>
      <c r="F137" s="415"/>
    </row>
    <row r="138" spans="1:6" hidden="1" x14ac:dyDescent="0.25">
      <c r="A138" s="100">
        <v>138</v>
      </c>
      <c r="B138" s="416"/>
      <c r="C138" s="417"/>
      <c r="D138" s="417"/>
      <c r="E138" s="417"/>
      <c r="F138" s="418"/>
    </row>
    <row r="139" spans="1:6" customFormat="1" ht="7.15" hidden="1" customHeight="1" x14ac:dyDescent="0.25">
      <c r="A139" s="100">
        <v>139</v>
      </c>
    </row>
    <row r="140" spans="1:6" ht="14.45" hidden="1" customHeight="1" x14ac:dyDescent="0.25">
      <c r="A140" s="100">
        <v>140</v>
      </c>
      <c r="B140" s="450" t="s">
        <v>435</v>
      </c>
      <c r="C140" s="451"/>
      <c r="D140" s="451"/>
      <c r="E140" s="452"/>
      <c r="F140" s="453"/>
    </row>
    <row r="141" spans="1:6" hidden="1" x14ac:dyDescent="0.25">
      <c r="A141" s="100">
        <v>141</v>
      </c>
      <c r="B141" s="410"/>
      <c r="C141" s="449"/>
      <c r="D141" s="449"/>
      <c r="E141" s="411"/>
      <c r="F141" s="412"/>
    </row>
    <row r="142" spans="1:6" hidden="1" x14ac:dyDescent="0.25">
      <c r="A142" s="100">
        <v>142</v>
      </c>
      <c r="B142" s="413"/>
      <c r="C142" s="414"/>
      <c r="D142" s="414"/>
      <c r="E142" s="414"/>
      <c r="F142" s="415"/>
    </row>
    <row r="143" spans="1:6" hidden="1" x14ac:dyDescent="0.25">
      <c r="A143" s="100">
        <v>143</v>
      </c>
      <c r="B143" s="416"/>
      <c r="C143" s="417"/>
      <c r="D143" s="417"/>
      <c r="E143" s="417"/>
      <c r="F143" s="418"/>
    </row>
    <row r="144" spans="1:6" customFormat="1" ht="7.15" hidden="1" customHeight="1" x14ac:dyDescent="0.25">
      <c r="A144" s="100">
        <v>144</v>
      </c>
    </row>
    <row r="145" spans="1:6" ht="14.45" hidden="1" customHeight="1" x14ac:dyDescent="0.25">
      <c r="A145" s="100">
        <v>145</v>
      </c>
      <c r="B145" s="450" t="s">
        <v>436</v>
      </c>
      <c r="C145" s="451"/>
      <c r="D145" s="451"/>
      <c r="E145" s="452"/>
      <c r="F145" s="453"/>
    </row>
    <row r="146" spans="1:6" hidden="1" x14ac:dyDescent="0.25">
      <c r="A146" s="100">
        <v>146</v>
      </c>
      <c r="B146" s="410"/>
      <c r="C146" s="449"/>
      <c r="D146" s="449"/>
      <c r="E146" s="411"/>
      <c r="F146" s="412"/>
    </row>
    <row r="147" spans="1:6" hidden="1" x14ac:dyDescent="0.25">
      <c r="A147" s="100">
        <v>147</v>
      </c>
      <c r="B147" s="413"/>
      <c r="C147" s="414"/>
      <c r="D147" s="414"/>
      <c r="E147" s="414"/>
      <c r="F147" s="415"/>
    </row>
    <row r="148" spans="1:6" hidden="1" x14ac:dyDescent="0.25">
      <c r="A148" s="100">
        <v>148</v>
      </c>
      <c r="B148" s="416"/>
      <c r="C148" s="417"/>
      <c r="D148" s="417"/>
      <c r="E148" s="417"/>
      <c r="F148" s="418"/>
    </row>
    <row r="149" spans="1:6" customFormat="1" ht="7.15" hidden="1" customHeight="1" x14ac:dyDescent="0.25">
      <c r="A149" s="100">
        <v>149</v>
      </c>
    </row>
    <row r="150" spans="1:6" ht="30" hidden="1" customHeight="1" x14ac:dyDescent="0.25">
      <c r="A150" s="100">
        <v>150</v>
      </c>
      <c r="B150" s="450" t="s">
        <v>437</v>
      </c>
      <c r="C150" s="451"/>
      <c r="D150" s="451"/>
      <c r="E150" s="452"/>
      <c r="F150" s="453"/>
    </row>
    <row r="151" spans="1:6" hidden="1" x14ac:dyDescent="0.25">
      <c r="A151" s="100">
        <v>151</v>
      </c>
      <c r="B151" s="410"/>
      <c r="C151" s="449"/>
      <c r="D151" s="449"/>
      <c r="E151" s="411"/>
      <c r="F151" s="412"/>
    </row>
    <row r="152" spans="1:6" hidden="1" x14ac:dyDescent="0.25">
      <c r="A152" s="100">
        <v>152</v>
      </c>
      <c r="B152" s="413"/>
      <c r="C152" s="414"/>
      <c r="D152" s="414"/>
      <c r="E152" s="414"/>
      <c r="F152" s="415"/>
    </row>
    <row r="153" spans="1:6" hidden="1" x14ac:dyDescent="0.25">
      <c r="A153" s="100">
        <v>153</v>
      </c>
      <c r="B153" s="416"/>
      <c r="C153" s="417"/>
      <c r="D153" s="417"/>
      <c r="E153" s="417"/>
      <c r="F153" s="418"/>
    </row>
    <row r="154" spans="1:6" customFormat="1" ht="7.15" hidden="1" customHeight="1" x14ac:dyDescent="0.25">
      <c r="A154" s="100">
        <v>154</v>
      </c>
    </row>
    <row r="155" spans="1:6" ht="30" hidden="1" customHeight="1" x14ac:dyDescent="0.25">
      <c r="A155" s="100">
        <v>155</v>
      </c>
      <c r="B155" s="450" t="s">
        <v>438</v>
      </c>
      <c r="C155" s="451"/>
      <c r="D155" s="451"/>
      <c r="E155" s="452"/>
      <c r="F155" s="453"/>
    </row>
    <row r="156" spans="1:6" hidden="1" x14ac:dyDescent="0.25">
      <c r="A156" s="100">
        <v>156</v>
      </c>
      <c r="B156" s="410"/>
      <c r="C156" s="449"/>
      <c r="D156" s="449"/>
      <c r="E156" s="411"/>
      <c r="F156" s="412"/>
    </row>
    <row r="157" spans="1:6" hidden="1" x14ac:dyDescent="0.25">
      <c r="A157" s="100">
        <v>157</v>
      </c>
      <c r="B157" s="413"/>
      <c r="C157" s="414"/>
      <c r="D157" s="414"/>
      <c r="E157" s="414"/>
      <c r="F157" s="415"/>
    </row>
    <row r="158" spans="1:6" hidden="1" x14ac:dyDescent="0.25">
      <c r="A158" s="100">
        <v>158</v>
      </c>
      <c r="B158" s="416"/>
      <c r="C158" s="417"/>
      <c r="D158" s="417"/>
      <c r="E158" s="417"/>
      <c r="F158" s="418"/>
    </row>
    <row r="159" spans="1:6" customFormat="1" ht="7.15" hidden="1" customHeight="1" x14ac:dyDescent="0.25">
      <c r="A159" s="100">
        <v>159</v>
      </c>
    </row>
    <row r="160" spans="1:6" ht="30" hidden="1" customHeight="1" x14ac:dyDescent="0.25">
      <c r="A160" s="100">
        <v>160</v>
      </c>
      <c r="B160" s="450" t="s">
        <v>439</v>
      </c>
      <c r="C160" s="451"/>
      <c r="D160" s="451"/>
      <c r="E160" s="452"/>
      <c r="F160" s="453"/>
    </row>
    <row r="161" spans="1:6" hidden="1" x14ac:dyDescent="0.25">
      <c r="A161" s="100">
        <v>161</v>
      </c>
      <c r="B161" s="410"/>
      <c r="C161" s="449"/>
      <c r="D161" s="449"/>
      <c r="E161" s="411"/>
      <c r="F161" s="412"/>
    </row>
    <row r="162" spans="1:6" hidden="1" x14ac:dyDescent="0.25">
      <c r="A162" s="100">
        <v>162</v>
      </c>
      <c r="B162" s="413"/>
      <c r="C162" s="414"/>
      <c r="D162" s="414"/>
      <c r="E162" s="414"/>
      <c r="F162" s="415"/>
    </row>
    <row r="163" spans="1:6" hidden="1" x14ac:dyDescent="0.25">
      <c r="A163" s="100">
        <v>163</v>
      </c>
      <c r="B163" s="416"/>
      <c r="C163" s="417"/>
      <c r="D163" s="417"/>
      <c r="E163" s="417"/>
      <c r="F163" s="418"/>
    </row>
    <row r="164" spans="1:6" customFormat="1" hidden="1" x14ac:dyDescent="0.25">
      <c r="A164" s="100">
        <v>164</v>
      </c>
    </row>
    <row r="165" spans="1:6" ht="14.45" hidden="1" customHeight="1" x14ac:dyDescent="0.25">
      <c r="A165" s="100">
        <v>165</v>
      </c>
      <c r="B165" s="450" t="s">
        <v>440</v>
      </c>
      <c r="C165" s="451"/>
      <c r="D165" s="451"/>
      <c r="E165" s="452"/>
      <c r="F165" s="453"/>
    </row>
    <row r="166" spans="1:6" hidden="1" x14ac:dyDescent="0.25">
      <c r="A166" s="100">
        <v>166</v>
      </c>
      <c r="B166" s="410"/>
      <c r="C166" s="449"/>
      <c r="D166" s="449"/>
      <c r="E166" s="411"/>
      <c r="F166" s="412"/>
    </row>
    <row r="167" spans="1:6" hidden="1" x14ac:dyDescent="0.25">
      <c r="A167" s="100">
        <v>167</v>
      </c>
      <c r="B167" s="413"/>
      <c r="C167" s="414"/>
      <c r="D167" s="414"/>
      <c r="E167" s="414"/>
      <c r="F167" s="415"/>
    </row>
    <row r="168" spans="1:6" hidden="1" x14ac:dyDescent="0.25">
      <c r="A168" s="100">
        <v>168</v>
      </c>
      <c r="B168" s="416"/>
      <c r="C168" s="417"/>
      <c r="D168" s="417"/>
      <c r="E168" s="417"/>
      <c r="F168" s="418"/>
    </row>
    <row r="169" spans="1:6" customFormat="1" hidden="1" x14ac:dyDescent="0.25">
      <c r="A169" s="100">
        <v>169</v>
      </c>
    </row>
    <row r="170" spans="1:6" ht="50.45" hidden="1" customHeight="1" x14ac:dyDescent="0.25">
      <c r="A170" s="100">
        <v>170</v>
      </c>
      <c r="B170" s="450" t="s">
        <v>441</v>
      </c>
      <c r="C170" s="451"/>
      <c r="D170" s="451"/>
      <c r="E170" s="452"/>
      <c r="F170" s="453"/>
    </row>
    <row r="171" spans="1:6" hidden="1" x14ac:dyDescent="0.25">
      <c r="A171" s="100">
        <v>171</v>
      </c>
      <c r="B171" s="410"/>
      <c r="C171" s="449"/>
      <c r="D171" s="449"/>
      <c r="E171" s="411"/>
      <c r="F171" s="412"/>
    </row>
    <row r="172" spans="1:6" hidden="1" x14ac:dyDescent="0.25">
      <c r="A172" s="100">
        <v>172</v>
      </c>
      <c r="B172" s="413"/>
      <c r="C172" s="414"/>
      <c r="D172" s="414"/>
      <c r="E172" s="414"/>
      <c r="F172" s="415"/>
    </row>
    <row r="173" spans="1:6" hidden="1" x14ac:dyDescent="0.25">
      <c r="A173" s="100">
        <v>173</v>
      </c>
      <c r="B173" s="416"/>
      <c r="C173" s="417"/>
      <c r="D173" s="417"/>
      <c r="E173" s="417"/>
      <c r="F173" s="418"/>
    </row>
    <row r="174" spans="1:6" customFormat="1" hidden="1" x14ac:dyDescent="0.25">
      <c r="A174" s="100">
        <v>174</v>
      </c>
      <c r="B174" s="58"/>
      <c r="C174" s="58"/>
      <c r="D174" s="58"/>
    </row>
    <row r="175" spans="1:6" s="72" customFormat="1" ht="30" hidden="1" customHeight="1" x14ac:dyDescent="0.25">
      <c r="A175" s="100">
        <v>175</v>
      </c>
      <c r="B175" s="314"/>
      <c r="C175"/>
      <c r="D175" s="454" t="s">
        <v>463</v>
      </c>
      <c r="E175" s="454"/>
      <c r="F175" s="290" t="s">
        <v>124</v>
      </c>
    </row>
    <row r="176" spans="1:6" customFormat="1" hidden="1" x14ac:dyDescent="0.25">
      <c r="A176" s="100">
        <v>176</v>
      </c>
      <c r="E176" s="8"/>
      <c r="F176" s="8"/>
    </row>
    <row r="177" spans="1:6" customFormat="1" ht="14.45" hidden="1" customHeight="1" x14ac:dyDescent="0.25">
      <c r="A177" s="100">
        <v>177</v>
      </c>
      <c r="B177" s="450" t="s">
        <v>434</v>
      </c>
      <c r="C177" s="451"/>
      <c r="D177" s="451"/>
      <c r="E177" s="452"/>
      <c r="F177" s="453"/>
    </row>
    <row r="178" spans="1:6" customFormat="1" hidden="1" x14ac:dyDescent="0.25">
      <c r="A178" s="100">
        <v>178</v>
      </c>
      <c r="B178" s="410"/>
      <c r="C178" s="449"/>
      <c r="D178" s="449"/>
      <c r="E178" s="411"/>
      <c r="F178" s="412"/>
    </row>
    <row r="179" spans="1:6" hidden="1" x14ac:dyDescent="0.25">
      <c r="A179" s="100">
        <v>179</v>
      </c>
      <c r="B179" s="413"/>
      <c r="C179" s="414"/>
      <c r="D179" s="414"/>
      <c r="E179" s="414"/>
      <c r="F179" s="415"/>
    </row>
    <row r="180" spans="1:6" hidden="1" x14ac:dyDescent="0.25">
      <c r="A180" s="100">
        <v>180</v>
      </c>
      <c r="B180" s="416"/>
      <c r="C180" s="417"/>
      <c r="D180" s="417"/>
      <c r="E180" s="417"/>
      <c r="F180" s="418"/>
    </row>
    <row r="181" spans="1:6" customFormat="1" ht="7.15" hidden="1" customHeight="1" x14ac:dyDescent="0.25">
      <c r="A181" s="100">
        <v>181</v>
      </c>
    </row>
    <row r="182" spans="1:6" ht="14.45" hidden="1" customHeight="1" x14ac:dyDescent="0.25">
      <c r="A182" s="100">
        <v>182</v>
      </c>
      <c r="B182" s="450" t="s">
        <v>435</v>
      </c>
      <c r="C182" s="451"/>
      <c r="D182" s="451"/>
      <c r="E182" s="452"/>
      <c r="F182" s="453"/>
    </row>
    <row r="183" spans="1:6" hidden="1" x14ac:dyDescent="0.25">
      <c r="A183" s="100">
        <v>183</v>
      </c>
      <c r="B183" s="410"/>
      <c r="C183" s="449"/>
      <c r="D183" s="449"/>
      <c r="E183" s="411"/>
      <c r="F183" s="412"/>
    </row>
    <row r="184" spans="1:6" hidden="1" x14ac:dyDescent="0.25">
      <c r="A184" s="100">
        <v>184</v>
      </c>
      <c r="B184" s="413"/>
      <c r="C184" s="414"/>
      <c r="D184" s="414"/>
      <c r="E184" s="414"/>
      <c r="F184" s="415"/>
    </row>
    <row r="185" spans="1:6" hidden="1" x14ac:dyDescent="0.25">
      <c r="A185" s="100">
        <v>185</v>
      </c>
      <c r="B185" s="416"/>
      <c r="C185" s="417"/>
      <c r="D185" s="417"/>
      <c r="E185" s="417"/>
      <c r="F185" s="418"/>
    </row>
    <row r="186" spans="1:6" customFormat="1" ht="7.15" hidden="1" customHeight="1" x14ac:dyDescent="0.25">
      <c r="A186" s="100">
        <v>186</v>
      </c>
    </row>
    <row r="187" spans="1:6" ht="14.45" hidden="1" customHeight="1" x14ac:dyDescent="0.25">
      <c r="A187" s="100">
        <v>187</v>
      </c>
      <c r="B187" s="450" t="s">
        <v>436</v>
      </c>
      <c r="C187" s="451"/>
      <c r="D187" s="451"/>
      <c r="E187" s="452"/>
      <c r="F187" s="453"/>
    </row>
    <row r="188" spans="1:6" hidden="1" x14ac:dyDescent="0.25">
      <c r="A188" s="100">
        <v>188</v>
      </c>
      <c r="B188" s="410"/>
      <c r="C188" s="449"/>
      <c r="D188" s="449"/>
      <c r="E188" s="411"/>
      <c r="F188" s="412"/>
    </row>
    <row r="189" spans="1:6" hidden="1" x14ac:dyDescent="0.25">
      <c r="A189" s="100">
        <v>189</v>
      </c>
      <c r="B189" s="413"/>
      <c r="C189" s="414"/>
      <c r="D189" s="414"/>
      <c r="E189" s="414"/>
      <c r="F189" s="415"/>
    </row>
    <row r="190" spans="1:6" hidden="1" x14ac:dyDescent="0.25">
      <c r="A190" s="100">
        <v>190</v>
      </c>
      <c r="B190" s="416"/>
      <c r="C190" s="417"/>
      <c r="D190" s="417"/>
      <c r="E190" s="417"/>
      <c r="F190" s="418"/>
    </row>
    <row r="191" spans="1:6" customFormat="1" ht="7.15" hidden="1" customHeight="1" x14ac:dyDescent="0.25">
      <c r="A191" s="100">
        <v>191</v>
      </c>
    </row>
    <row r="192" spans="1:6" ht="30" hidden="1" customHeight="1" x14ac:dyDescent="0.25">
      <c r="A192" s="100">
        <v>192</v>
      </c>
      <c r="B192" s="450" t="s">
        <v>437</v>
      </c>
      <c r="C192" s="451"/>
      <c r="D192" s="451"/>
      <c r="E192" s="452"/>
      <c r="F192" s="453"/>
    </row>
    <row r="193" spans="1:6" hidden="1" x14ac:dyDescent="0.25">
      <c r="A193" s="100">
        <v>193</v>
      </c>
      <c r="B193" s="410"/>
      <c r="C193" s="449"/>
      <c r="D193" s="449"/>
      <c r="E193" s="411"/>
      <c r="F193" s="412"/>
    </row>
    <row r="194" spans="1:6" hidden="1" x14ac:dyDescent="0.25">
      <c r="A194" s="100">
        <v>194</v>
      </c>
      <c r="B194" s="413"/>
      <c r="C194" s="414"/>
      <c r="D194" s="414"/>
      <c r="E194" s="414"/>
      <c r="F194" s="415"/>
    </row>
    <row r="195" spans="1:6" hidden="1" x14ac:dyDescent="0.25">
      <c r="A195" s="100">
        <v>195</v>
      </c>
      <c r="B195" s="416"/>
      <c r="C195" s="417"/>
      <c r="D195" s="417"/>
      <c r="E195" s="417"/>
      <c r="F195" s="418"/>
    </row>
    <row r="196" spans="1:6" customFormat="1" ht="7.15" hidden="1" customHeight="1" x14ac:dyDescent="0.25">
      <c r="A196" s="100">
        <v>196</v>
      </c>
    </row>
    <row r="197" spans="1:6" ht="30" hidden="1" customHeight="1" x14ac:dyDescent="0.25">
      <c r="A197" s="100">
        <v>197</v>
      </c>
      <c r="B197" s="450" t="s">
        <v>438</v>
      </c>
      <c r="C197" s="451"/>
      <c r="D197" s="451"/>
      <c r="E197" s="452"/>
      <c r="F197" s="453"/>
    </row>
    <row r="198" spans="1:6" hidden="1" x14ac:dyDescent="0.25">
      <c r="A198" s="100">
        <v>198</v>
      </c>
      <c r="B198" s="410"/>
      <c r="C198" s="449"/>
      <c r="D198" s="449"/>
      <c r="E198" s="411"/>
      <c r="F198" s="412"/>
    </row>
    <row r="199" spans="1:6" hidden="1" x14ac:dyDescent="0.25">
      <c r="A199" s="100">
        <v>199</v>
      </c>
      <c r="B199" s="413"/>
      <c r="C199" s="414"/>
      <c r="D199" s="414"/>
      <c r="E199" s="414"/>
      <c r="F199" s="415"/>
    </row>
    <row r="200" spans="1:6" hidden="1" x14ac:dyDescent="0.25">
      <c r="A200" s="100">
        <v>200</v>
      </c>
      <c r="B200" s="416"/>
      <c r="C200" s="417"/>
      <c r="D200" s="417"/>
      <c r="E200" s="417"/>
      <c r="F200" s="418"/>
    </row>
    <row r="201" spans="1:6" customFormat="1" ht="7.15" hidden="1" customHeight="1" x14ac:dyDescent="0.25">
      <c r="A201" s="100">
        <v>201</v>
      </c>
    </row>
    <row r="202" spans="1:6" ht="30" hidden="1" customHeight="1" x14ac:dyDescent="0.25">
      <c r="A202" s="100">
        <v>202</v>
      </c>
      <c r="B202" s="450" t="s">
        <v>439</v>
      </c>
      <c r="C202" s="451"/>
      <c r="D202" s="451"/>
      <c r="E202" s="452"/>
      <c r="F202" s="453"/>
    </row>
    <row r="203" spans="1:6" hidden="1" x14ac:dyDescent="0.25">
      <c r="A203" s="100">
        <v>203</v>
      </c>
      <c r="B203" s="410"/>
      <c r="C203" s="449"/>
      <c r="D203" s="449"/>
      <c r="E203" s="411"/>
      <c r="F203" s="412"/>
    </row>
    <row r="204" spans="1:6" hidden="1" x14ac:dyDescent="0.25">
      <c r="A204" s="100">
        <v>204</v>
      </c>
      <c r="B204" s="413"/>
      <c r="C204" s="414"/>
      <c r="D204" s="414"/>
      <c r="E204" s="414"/>
      <c r="F204" s="415"/>
    </row>
    <row r="205" spans="1:6" hidden="1" x14ac:dyDescent="0.25">
      <c r="A205" s="100">
        <v>205</v>
      </c>
      <c r="B205" s="416"/>
      <c r="C205" s="417"/>
      <c r="D205" s="417"/>
      <c r="E205" s="417"/>
      <c r="F205" s="418"/>
    </row>
    <row r="206" spans="1:6" customFormat="1" hidden="1" x14ac:dyDescent="0.25">
      <c r="A206" s="100">
        <v>206</v>
      </c>
    </row>
    <row r="207" spans="1:6" ht="14.45" hidden="1" customHeight="1" x14ac:dyDescent="0.25">
      <c r="A207" s="100">
        <v>207</v>
      </c>
      <c r="B207" s="450" t="s">
        <v>440</v>
      </c>
      <c r="C207" s="451"/>
      <c r="D207" s="451"/>
      <c r="E207" s="452"/>
      <c r="F207" s="453"/>
    </row>
    <row r="208" spans="1:6" hidden="1" x14ac:dyDescent="0.25">
      <c r="A208" s="100">
        <v>208</v>
      </c>
      <c r="B208" s="410"/>
      <c r="C208" s="449"/>
      <c r="D208" s="449"/>
      <c r="E208" s="411"/>
      <c r="F208" s="412"/>
    </row>
    <row r="209" spans="1:6" hidden="1" x14ac:dyDescent="0.25">
      <c r="A209" s="100">
        <v>209</v>
      </c>
      <c r="B209" s="413"/>
      <c r="C209" s="414"/>
      <c r="D209" s="414"/>
      <c r="E209" s="414"/>
      <c r="F209" s="415"/>
    </row>
    <row r="210" spans="1:6" hidden="1" x14ac:dyDescent="0.25">
      <c r="A210" s="100">
        <v>210</v>
      </c>
      <c r="B210" s="416"/>
      <c r="C210" s="417"/>
      <c r="D210" s="417"/>
      <c r="E210" s="417"/>
      <c r="F210" s="418"/>
    </row>
    <row r="211" spans="1:6" customFormat="1" hidden="1" x14ac:dyDescent="0.25">
      <c r="A211" s="100">
        <v>211</v>
      </c>
    </row>
    <row r="212" spans="1:6" ht="50.45" hidden="1" customHeight="1" x14ac:dyDescent="0.25">
      <c r="A212" s="100">
        <v>212</v>
      </c>
      <c r="B212" s="450" t="s">
        <v>441</v>
      </c>
      <c r="C212" s="451"/>
      <c r="D212" s="451"/>
      <c r="E212" s="452"/>
      <c r="F212" s="453"/>
    </row>
    <row r="213" spans="1:6" hidden="1" x14ac:dyDescent="0.25">
      <c r="A213" s="100">
        <v>213</v>
      </c>
      <c r="B213" s="410"/>
      <c r="C213" s="449"/>
      <c r="D213" s="449"/>
      <c r="E213" s="411"/>
      <c r="F213" s="412"/>
    </row>
    <row r="214" spans="1:6" hidden="1" x14ac:dyDescent="0.25">
      <c r="A214" s="100">
        <v>214</v>
      </c>
      <c r="B214" s="413"/>
      <c r="C214" s="414"/>
      <c r="D214" s="414"/>
      <c r="E214" s="414"/>
      <c r="F214" s="415"/>
    </row>
    <row r="215" spans="1:6" hidden="1" x14ac:dyDescent="0.25">
      <c r="A215" s="100">
        <v>215</v>
      </c>
      <c r="B215" s="416"/>
      <c r="C215" s="417"/>
      <c r="D215" s="417"/>
      <c r="E215" s="417"/>
      <c r="F215" s="418"/>
    </row>
    <row r="216" spans="1:6" customFormat="1" hidden="1" x14ac:dyDescent="0.25">
      <c r="A216" s="100">
        <v>216</v>
      </c>
      <c r="B216" s="58"/>
      <c r="C216" s="58"/>
      <c r="D216" s="58"/>
    </row>
    <row r="217" spans="1:6" s="72" customFormat="1" ht="30" hidden="1" customHeight="1" x14ac:dyDescent="0.25">
      <c r="A217" s="100">
        <v>217</v>
      </c>
      <c r="B217" s="314"/>
      <c r="C217"/>
      <c r="D217" s="454" t="s">
        <v>463</v>
      </c>
      <c r="E217" s="454"/>
      <c r="F217" s="290" t="s">
        <v>124</v>
      </c>
    </row>
    <row r="218" spans="1:6" customFormat="1" hidden="1" x14ac:dyDescent="0.25">
      <c r="A218" s="100">
        <v>218</v>
      </c>
      <c r="E218" s="8"/>
      <c r="F218" s="8"/>
    </row>
    <row r="219" spans="1:6" customFormat="1" ht="14.45" hidden="1" customHeight="1" x14ac:dyDescent="0.25">
      <c r="A219" s="100">
        <v>219</v>
      </c>
      <c r="B219" s="450" t="s">
        <v>434</v>
      </c>
      <c r="C219" s="451"/>
      <c r="D219" s="451"/>
      <c r="E219" s="452"/>
      <c r="F219" s="453"/>
    </row>
    <row r="220" spans="1:6" customFormat="1" hidden="1" x14ac:dyDescent="0.25">
      <c r="A220" s="100">
        <v>220</v>
      </c>
      <c r="B220" s="410"/>
      <c r="C220" s="449"/>
      <c r="D220" s="449"/>
      <c r="E220" s="411"/>
      <c r="F220" s="412"/>
    </row>
    <row r="221" spans="1:6" hidden="1" x14ac:dyDescent="0.25">
      <c r="A221" s="100">
        <v>221</v>
      </c>
      <c r="B221" s="413"/>
      <c r="C221" s="414"/>
      <c r="D221" s="414"/>
      <c r="E221" s="414"/>
      <c r="F221" s="415"/>
    </row>
    <row r="222" spans="1:6" hidden="1" x14ac:dyDescent="0.25">
      <c r="A222" s="100">
        <v>222</v>
      </c>
      <c r="B222" s="416"/>
      <c r="C222" s="417"/>
      <c r="D222" s="417"/>
      <c r="E222" s="417"/>
      <c r="F222" s="418"/>
    </row>
    <row r="223" spans="1:6" customFormat="1" ht="7.15" hidden="1" customHeight="1" x14ac:dyDescent="0.25">
      <c r="A223" s="100">
        <v>223</v>
      </c>
    </row>
    <row r="224" spans="1:6" ht="14.45" hidden="1" customHeight="1" x14ac:dyDescent="0.25">
      <c r="A224" s="100">
        <v>224</v>
      </c>
      <c r="B224" s="450" t="s">
        <v>435</v>
      </c>
      <c r="C224" s="451"/>
      <c r="D224" s="451"/>
      <c r="E224" s="452"/>
      <c r="F224" s="453"/>
    </row>
    <row r="225" spans="1:6" hidden="1" x14ac:dyDescent="0.25">
      <c r="A225" s="100">
        <v>225</v>
      </c>
      <c r="B225" s="410"/>
      <c r="C225" s="449"/>
      <c r="D225" s="449"/>
      <c r="E225" s="411"/>
      <c r="F225" s="412"/>
    </row>
    <row r="226" spans="1:6" hidden="1" x14ac:dyDescent="0.25">
      <c r="A226" s="100">
        <v>226</v>
      </c>
      <c r="B226" s="413"/>
      <c r="C226" s="414"/>
      <c r="D226" s="414"/>
      <c r="E226" s="414"/>
      <c r="F226" s="415"/>
    </row>
    <row r="227" spans="1:6" hidden="1" x14ac:dyDescent="0.25">
      <c r="A227" s="100">
        <v>227</v>
      </c>
      <c r="B227" s="416"/>
      <c r="C227" s="417"/>
      <c r="D227" s="417"/>
      <c r="E227" s="417"/>
      <c r="F227" s="418"/>
    </row>
    <row r="228" spans="1:6" customFormat="1" ht="7.15" hidden="1" customHeight="1" x14ac:dyDescent="0.25">
      <c r="A228" s="100">
        <v>228</v>
      </c>
    </row>
    <row r="229" spans="1:6" ht="14.45" hidden="1" customHeight="1" x14ac:dyDescent="0.25">
      <c r="A229" s="100">
        <v>229</v>
      </c>
      <c r="B229" s="450" t="s">
        <v>436</v>
      </c>
      <c r="C229" s="451"/>
      <c r="D229" s="451"/>
      <c r="E229" s="452"/>
      <c r="F229" s="453"/>
    </row>
    <row r="230" spans="1:6" hidden="1" x14ac:dyDescent="0.25">
      <c r="A230" s="100">
        <v>230</v>
      </c>
      <c r="B230" s="410"/>
      <c r="C230" s="449"/>
      <c r="D230" s="449"/>
      <c r="E230" s="411"/>
      <c r="F230" s="412"/>
    </row>
    <row r="231" spans="1:6" hidden="1" x14ac:dyDescent="0.25">
      <c r="A231" s="100">
        <v>231</v>
      </c>
      <c r="B231" s="413"/>
      <c r="C231" s="414"/>
      <c r="D231" s="414"/>
      <c r="E231" s="414"/>
      <c r="F231" s="415"/>
    </row>
    <row r="232" spans="1:6" hidden="1" x14ac:dyDescent="0.25">
      <c r="A232" s="100">
        <v>232</v>
      </c>
      <c r="B232" s="416"/>
      <c r="C232" s="417"/>
      <c r="D232" s="417"/>
      <c r="E232" s="417"/>
      <c r="F232" s="418"/>
    </row>
    <row r="233" spans="1:6" customFormat="1" ht="7.15" hidden="1" customHeight="1" x14ac:dyDescent="0.25">
      <c r="A233" s="100">
        <v>233</v>
      </c>
    </row>
    <row r="234" spans="1:6" ht="30" hidden="1" customHeight="1" x14ac:dyDescent="0.25">
      <c r="A234" s="100">
        <v>234</v>
      </c>
      <c r="B234" s="450" t="s">
        <v>437</v>
      </c>
      <c r="C234" s="451"/>
      <c r="D234" s="451"/>
      <c r="E234" s="452"/>
      <c r="F234" s="453"/>
    </row>
    <row r="235" spans="1:6" hidden="1" x14ac:dyDescent="0.25">
      <c r="A235" s="100">
        <v>235</v>
      </c>
      <c r="B235" s="410"/>
      <c r="C235" s="449"/>
      <c r="D235" s="449"/>
      <c r="E235" s="411"/>
      <c r="F235" s="412"/>
    </row>
    <row r="236" spans="1:6" hidden="1" x14ac:dyDescent="0.25">
      <c r="A236" s="100">
        <v>236</v>
      </c>
      <c r="B236" s="413"/>
      <c r="C236" s="414"/>
      <c r="D236" s="414"/>
      <c r="E236" s="414"/>
      <c r="F236" s="415"/>
    </row>
    <row r="237" spans="1:6" hidden="1" x14ac:dyDescent="0.25">
      <c r="A237" s="100">
        <v>237</v>
      </c>
      <c r="B237" s="416"/>
      <c r="C237" s="417"/>
      <c r="D237" s="417"/>
      <c r="E237" s="417"/>
      <c r="F237" s="418"/>
    </row>
    <row r="238" spans="1:6" customFormat="1" ht="7.15" hidden="1" customHeight="1" x14ac:dyDescent="0.25">
      <c r="A238" s="100">
        <v>238</v>
      </c>
    </row>
    <row r="239" spans="1:6" ht="30" hidden="1" customHeight="1" x14ac:dyDescent="0.25">
      <c r="A239" s="100">
        <v>239</v>
      </c>
      <c r="B239" s="450" t="s">
        <v>438</v>
      </c>
      <c r="C239" s="451"/>
      <c r="D239" s="451"/>
      <c r="E239" s="452"/>
      <c r="F239" s="453"/>
    </row>
    <row r="240" spans="1:6" hidden="1" x14ac:dyDescent="0.25">
      <c r="A240" s="100">
        <v>240</v>
      </c>
      <c r="B240" s="410"/>
      <c r="C240" s="449"/>
      <c r="D240" s="449"/>
      <c r="E240" s="411"/>
      <c r="F240" s="412"/>
    </row>
    <row r="241" spans="1:6" hidden="1" x14ac:dyDescent="0.25">
      <c r="A241" s="100">
        <v>241</v>
      </c>
      <c r="B241" s="413"/>
      <c r="C241" s="414"/>
      <c r="D241" s="414"/>
      <c r="E241" s="414"/>
      <c r="F241" s="415"/>
    </row>
    <row r="242" spans="1:6" hidden="1" x14ac:dyDescent="0.25">
      <c r="A242" s="100">
        <v>242</v>
      </c>
      <c r="B242" s="416"/>
      <c r="C242" s="417"/>
      <c r="D242" s="417"/>
      <c r="E242" s="417"/>
      <c r="F242" s="418"/>
    </row>
    <row r="243" spans="1:6" customFormat="1" ht="7.15" hidden="1" customHeight="1" x14ac:dyDescent="0.25">
      <c r="A243" s="100">
        <v>243</v>
      </c>
    </row>
    <row r="244" spans="1:6" ht="30" hidden="1" customHeight="1" x14ac:dyDescent="0.25">
      <c r="A244" s="100">
        <v>244</v>
      </c>
      <c r="B244" s="450" t="s">
        <v>439</v>
      </c>
      <c r="C244" s="451"/>
      <c r="D244" s="451"/>
      <c r="E244" s="452"/>
      <c r="F244" s="453"/>
    </row>
    <row r="245" spans="1:6" hidden="1" x14ac:dyDescent="0.25">
      <c r="A245" s="100">
        <v>245</v>
      </c>
      <c r="B245" s="410"/>
      <c r="C245" s="449"/>
      <c r="D245" s="449"/>
      <c r="E245" s="411"/>
      <c r="F245" s="412"/>
    </row>
    <row r="246" spans="1:6" hidden="1" x14ac:dyDescent="0.25">
      <c r="A246" s="100">
        <v>246</v>
      </c>
      <c r="B246" s="413"/>
      <c r="C246" s="414"/>
      <c r="D246" s="414"/>
      <c r="E246" s="414"/>
      <c r="F246" s="415"/>
    </row>
    <row r="247" spans="1:6" hidden="1" x14ac:dyDescent="0.25">
      <c r="A247" s="100">
        <v>247</v>
      </c>
      <c r="B247" s="416"/>
      <c r="C247" s="417"/>
      <c r="D247" s="417"/>
      <c r="E247" s="417"/>
      <c r="F247" s="418"/>
    </row>
    <row r="248" spans="1:6" customFormat="1" hidden="1" x14ac:dyDescent="0.25">
      <c r="A248" s="100">
        <v>248</v>
      </c>
    </row>
    <row r="249" spans="1:6" ht="14.45" hidden="1" customHeight="1" x14ac:dyDescent="0.25">
      <c r="A249" s="100">
        <v>249</v>
      </c>
      <c r="B249" s="450" t="s">
        <v>440</v>
      </c>
      <c r="C249" s="451"/>
      <c r="D249" s="451"/>
      <c r="E249" s="452"/>
      <c r="F249" s="453"/>
    </row>
    <row r="250" spans="1:6" hidden="1" x14ac:dyDescent="0.25">
      <c r="A250" s="100">
        <v>250</v>
      </c>
      <c r="B250" s="410"/>
      <c r="C250" s="449"/>
      <c r="D250" s="449"/>
      <c r="E250" s="411"/>
      <c r="F250" s="412"/>
    </row>
    <row r="251" spans="1:6" hidden="1" x14ac:dyDescent="0.25">
      <c r="A251" s="100">
        <v>251</v>
      </c>
      <c r="B251" s="413"/>
      <c r="C251" s="414"/>
      <c r="D251" s="414"/>
      <c r="E251" s="414"/>
      <c r="F251" s="415"/>
    </row>
    <row r="252" spans="1:6" hidden="1" x14ac:dyDescent="0.25">
      <c r="A252" s="100">
        <v>252</v>
      </c>
      <c r="B252" s="416"/>
      <c r="C252" s="417"/>
      <c r="D252" s="417"/>
      <c r="E252" s="417"/>
      <c r="F252" s="418"/>
    </row>
    <row r="253" spans="1:6" customFormat="1" hidden="1" x14ac:dyDescent="0.25">
      <c r="A253" s="100">
        <v>253</v>
      </c>
    </row>
    <row r="254" spans="1:6" ht="50.45" hidden="1" customHeight="1" x14ac:dyDescent="0.25">
      <c r="A254" s="100">
        <v>254</v>
      </c>
      <c r="B254" s="450" t="s">
        <v>441</v>
      </c>
      <c r="C254" s="451"/>
      <c r="D254" s="451"/>
      <c r="E254" s="452"/>
      <c r="F254" s="453"/>
    </row>
    <row r="255" spans="1:6" hidden="1" x14ac:dyDescent="0.25">
      <c r="A255" s="100">
        <v>255</v>
      </c>
      <c r="B255" s="410"/>
      <c r="C255" s="449"/>
      <c r="D255" s="449"/>
      <c r="E255" s="411"/>
      <c r="F255" s="412"/>
    </row>
    <row r="256" spans="1:6" hidden="1" x14ac:dyDescent="0.25">
      <c r="A256" s="100">
        <v>256</v>
      </c>
      <c r="B256" s="413"/>
      <c r="C256" s="414"/>
      <c r="D256" s="414"/>
      <c r="E256" s="414"/>
      <c r="F256" s="415"/>
    </row>
    <row r="257" spans="1:6" hidden="1" x14ac:dyDescent="0.25">
      <c r="A257" s="100">
        <v>257</v>
      </c>
      <c r="B257" s="416"/>
      <c r="C257" s="417"/>
      <c r="D257" s="417"/>
      <c r="E257" s="417"/>
      <c r="F257" s="418"/>
    </row>
    <row r="258" spans="1:6" customFormat="1" ht="12.6" hidden="1" customHeight="1" x14ac:dyDescent="0.25">
      <c r="A258" s="100">
        <v>258</v>
      </c>
      <c r="B258" s="58"/>
      <c r="C258" s="58"/>
      <c r="D258" s="58"/>
    </row>
    <row r="259" spans="1:6" s="72" customFormat="1" ht="30" hidden="1" customHeight="1" x14ac:dyDescent="0.25">
      <c r="A259" s="100">
        <v>259</v>
      </c>
      <c r="B259" s="314"/>
      <c r="C259"/>
      <c r="D259" s="454" t="s">
        <v>463</v>
      </c>
      <c r="E259" s="454"/>
      <c r="F259" s="290" t="s">
        <v>124</v>
      </c>
    </row>
    <row r="260" spans="1:6" customFormat="1" hidden="1" x14ac:dyDescent="0.25">
      <c r="A260" s="100">
        <v>260</v>
      </c>
      <c r="E260" s="8"/>
      <c r="F260" s="8"/>
    </row>
    <row r="261" spans="1:6" customFormat="1" ht="14.45" hidden="1" customHeight="1" x14ac:dyDescent="0.25">
      <c r="A261" s="100">
        <v>261</v>
      </c>
      <c r="B261" s="450" t="s">
        <v>434</v>
      </c>
      <c r="C261" s="451"/>
      <c r="D261" s="451"/>
      <c r="E261" s="452"/>
      <c r="F261" s="453"/>
    </row>
    <row r="262" spans="1:6" customFormat="1" hidden="1" x14ac:dyDescent="0.25">
      <c r="A262" s="100">
        <v>262</v>
      </c>
      <c r="B262" s="410"/>
      <c r="C262" s="449"/>
      <c r="D262" s="449"/>
      <c r="E262" s="411"/>
      <c r="F262" s="412"/>
    </row>
    <row r="263" spans="1:6" hidden="1" x14ac:dyDescent="0.25">
      <c r="A263" s="100">
        <v>263</v>
      </c>
      <c r="B263" s="413"/>
      <c r="C263" s="414"/>
      <c r="D263" s="414"/>
      <c r="E263" s="414"/>
      <c r="F263" s="415"/>
    </row>
    <row r="264" spans="1:6" hidden="1" x14ac:dyDescent="0.25">
      <c r="A264" s="100">
        <v>264</v>
      </c>
      <c r="B264" s="416"/>
      <c r="C264" s="417"/>
      <c r="D264" s="417"/>
      <c r="E264" s="417"/>
      <c r="F264" s="418"/>
    </row>
    <row r="265" spans="1:6" customFormat="1" ht="7.15" hidden="1" customHeight="1" x14ac:dyDescent="0.25">
      <c r="A265" s="100">
        <v>265</v>
      </c>
    </row>
    <row r="266" spans="1:6" ht="14.45" hidden="1" customHeight="1" x14ac:dyDescent="0.25">
      <c r="A266" s="100">
        <v>266</v>
      </c>
      <c r="B266" s="450" t="s">
        <v>435</v>
      </c>
      <c r="C266" s="451"/>
      <c r="D266" s="451"/>
      <c r="E266" s="452"/>
      <c r="F266" s="453"/>
    </row>
    <row r="267" spans="1:6" hidden="1" x14ac:dyDescent="0.25">
      <c r="A267" s="100">
        <v>267</v>
      </c>
      <c r="B267" s="410"/>
      <c r="C267" s="449"/>
      <c r="D267" s="449"/>
      <c r="E267" s="411"/>
      <c r="F267" s="412"/>
    </row>
    <row r="268" spans="1:6" hidden="1" x14ac:dyDescent="0.25">
      <c r="A268" s="100">
        <v>268</v>
      </c>
      <c r="B268" s="413"/>
      <c r="C268" s="414"/>
      <c r="D268" s="414"/>
      <c r="E268" s="414"/>
      <c r="F268" s="415"/>
    </row>
    <row r="269" spans="1:6" hidden="1" x14ac:dyDescent="0.25">
      <c r="A269" s="100">
        <v>269</v>
      </c>
      <c r="B269" s="416"/>
      <c r="C269" s="417"/>
      <c r="D269" s="417"/>
      <c r="E269" s="417"/>
      <c r="F269" s="418"/>
    </row>
    <row r="270" spans="1:6" customFormat="1" ht="7.15" hidden="1" customHeight="1" x14ac:dyDescent="0.25">
      <c r="A270" s="100">
        <v>270</v>
      </c>
    </row>
    <row r="271" spans="1:6" ht="14.45" hidden="1" customHeight="1" x14ac:dyDescent="0.25">
      <c r="A271" s="100">
        <v>271</v>
      </c>
      <c r="B271" s="450" t="s">
        <v>436</v>
      </c>
      <c r="C271" s="451"/>
      <c r="D271" s="451"/>
      <c r="E271" s="452"/>
      <c r="F271" s="453"/>
    </row>
    <row r="272" spans="1:6" hidden="1" x14ac:dyDescent="0.25">
      <c r="A272" s="100">
        <v>272</v>
      </c>
      <c r="B272" s="410"/>
      <c r="C272" s="449"/>
      <c r="D272" s="449"/>
      <c r="E272" s="411"/>
      <c r="F272" s="412"/>
    </row>
    <row r="273" spans="1:6" hidden="1" x14ac:dyDescent="0.25">
      <c r="A273" s="100">
        <v>273</v>
      </c>
      <c r="B273" s="413"/>
      <c r="C273" s="414"/>
      <c r="D273" s="414"/>
      <c r="E273" s="414"/>
      <c r="F273" s="415"/>
    </row>
    <row r="274" spans="1:6" hidden="1" x14ac:dyDescent="0.25">
      <c r="A274" s="100">
        <v>274</v>
      </c>
      <c r="B274" s="416"/>
      <c r="C274" s="417"/>
      <c r="D274" s="417"/>
      <c r="E274" s="417"/>
      <c r="F274" s="418"/>
    </row>
    <row r="275" spans="1:6" customFormat="1" ht="7.15" hidden="1" customHeight="1" x14ac:dyDescent="0.25">
      <c r="A275" s="100">
        <v>275</v>
      </c>
    </row>
    <row r="276" spans="1:6" ht="30" hidden="1" customHeight="1" x14ac:dyDescent="0.25">
      <c r="A276" s="100">
        <v>276</v>
      </c>
      <c r="B276" s="450" t="s">
        <v>437</v>
      </c>
      <c r="C276" s="451"/>
      <c r="D276" s="451"/>
      <c r="E276" s="452"/>
      <c r="F276" s="453"/>
    </row>
    <row r="277" spans="1:6" hidden="1" x14ac:dyDescent="0.25">
      <c r="A277" s="100">
        <v>277</v>
      </c>
      <c r="B277" s="410"/>
      <c r="C277" s="449"/>
      <c r="D277" s="449"/>
      <c r="E277" s="411"/>
      <c r="F277" s="412"/>
    </row>
    <row r="278" spans="1:6" hidden="1" x14ac:dyDescent="0.25">
      <c r="A278" s="100">
        <v>278</v>
      </c>
      <c r="B278" s="413"/>
      <c r="C278" s="414"/>
      <c r="D278" s="414"/>
      <c r="E278" s="414"/>
      <c r="F278" s="415"/>
    </row>
    <row r="279" spans="1:6" hidden="1" x14ac:dyDescent="0.25">
      <c r="A279" s="100">
        <v>279</v>
      </c>
      <c r="B279" s="416"/>
      <c r="C279" s="417"/>
      <c r="D279" s="417"/>
      <c r="E279" s="417"/>
      <c r="F279" s="418"/>
    </row>
    <row r="280" spans="1:6" customFormat="1" ht="7.15" hidden="1" customHeight="1" x14ac:dyDescent="0.25">
      <c r="A280" s="100">
        <v>280</v>
      </c>
    </row>
    <row r="281" spans="1:6" ht="30" hidden="1" customHeight="1" x14ac:dyDescent="0.25">
      <c r="A281" s="100">
        <v>281</v>
      </c>
      <c r="B281" s="450" t="s">
        <v>438</v>
      </c>
      <c r="C281" s="451"/>
      <c r="D281" s="451"/>
      <c r="E281" s="452"/>
      <c r="F281" s="453"/>
    </row>
    <row r="282" spans="1:6" hidden="1" x14ac:dyDescent="0.25">
      <c r="A282" s="100">
        <v>282</v>
      </c>
      <c r="B282" s="410"/>
      <c r="C282" s="449"/>
      <c r="D282" s="449"/>
      <c r="E282" s="411"/>
      <c r="F282" s="412"/>
    </row>
    <row r="283" spans="1:6" hidden="1" x14ac:dyDescent="0.25">
      <c r="A283" s="100">
        <v>283</v>
      </c>
      <c r="B283" s="413"/>
      <c r="C283" s="414"/>
      <c r="D283" s="414"/>
      <c r="E283" s="414"/>
      <c r="F283" s="415"/>
    </row>
    <row r="284" spans="1:6" hidden="1" x14ac:dyDescent="0.25">
      <c r="A284" s="100">
        <v>284</v>
      </c>
      <c r="B284" s="416"/>
      <c r="C284" s="417"/>
      <c r="D284" s="417"/>
      <c r="E284" s="417"/>
      <c r="F284" s="418"/>
    </row>
    <row r="285" spans="1:6" customFormat="1" ht="7.15" hidden="1" customHeight="1" x14ac:dyDescent="0.25">
      <c r="A285" s="100">
        <v>285</v>
      </c>
    </row>
    <row r="286" spans="1:6" ht="30" hidden="1" customHeight="1" x14ac:dyDescent="0.25">
      <c r="A286" s="100">
        <v>286</v>
      </c>
      <c r="B286" s="450" t="s">
        <v>439</v>
      </c>
      <c r="C286" s="451"/>
      <c r="D286" s="451"/>
      <c r="E286" s="452"/>
      <c r="F286" s="453"/>
    </row>
    <row r="287" spans="1:6" hidden="1" x14ac:dyDescent="0.25">
      <c r="A287" s="100">
        <v>287</v>
      </c>
      <c r="B287" s="410"/>
      <c r="C287" s="449"/>
      <c r="D287" s="449"/>
      <c r="E287" s="411"/>
      <c r="F287" s="412"/>
    </row>
    <row r="288" spans="1:6" hidden="1" x14ac:dyDescent="0.25">
      <c r="A288" s="100">
        <v>288</v>
      </c>
      <c r="B288" s="413"/>
      <c r="C288" s="414"/>
      <c r="D288" s="414"/>
      <c r="E288" s="414"/>
      <c r="F288" s="415"/>
    </row>
    <row r="289" spans="1:6" hidden="1" x14ac:dyDescent="0.25">
      <c r="A289" s="100">
        <v>289</v>
      </c>
      <c r="B289" s="416"/>
      <c r="C289" s="417"/>
      <c r="D289" s="417"/>
      <c r="E289" s="417"/>
      <c r="F289" s="418"/>
    </row>
    <row r="290" spans="1:6" customFormat="1" hidden="1" x14ac:dyDescent="0.25">
      <c r="A290" s="100">
        <v>290</v>
      </c>
    </row>
    <row r="291" spans="1:6" ht="14.45" hidden="1" customHeight="1" x14ac:dyDescent="0.25">
      <c r="A291" s="100">
        <v>291</v>
      </c>
      <c r="B291" s="450" t="s">
        <v>440</v>
      </c>
      <c r="C291" s="451"/>
      <c r="D291" s="451"/>
      <c r="E291" s="452"/>
      <c r="F291" s="453"/>
    </row>
    <row r="292" spans="1:6" hidden="1" x14ac:dyDescent="0.25">
      <c r="A292" s="100">
        <v>292</v>
      </c>
      <c r="B292" s="410"/>
      <c r="C292" s="449"/>
      <c r="D292" s="449"/>
      <c r="E292" s="411"/>
      <c r="F292" s="412"/>
    </row>
    <row r="293" spans="1:6" hidden="1" x14ac:dyDescent="0.25">
      <c r="A293" s="100">
        <v>293</v>
      </c>
      <c r="B293" s="413"/>
      <c r="C293" s="414"/>
      <c r="D293" s="414"/>
      <c r="E293" s="414"/>
      <c r="F293" s="415"/>
    </row>
    <row r="294" spans="1:6" hidden="1" x14ac:dyDescent="0.25">
      <c r="A294" s="100">
        <v>294</v>
      </c>
      <c r="B294" s="416"/>
      <c r="C294" s="417"/>
      <c r="D294" s="417"/>
      <c r="E294" s="417"/>
      <c r="F294" s="418"/>
    </row>
    <row r="295" spans="1:6" customFormat="1" hidden="1" x14ac:dyDescent="0.25">
      <c r="A295" s="100">
        <v>295</v>
      </c>
    </row>
    <row r="296" spans="1:6" ht="50.45" hidden="1" customHeight="1" x14ac:dyDescent="0.25">
      <c r="A296" s="100">
        <v>296</v>
      </c>
      <c r="B296" s="450" t="s">
        <v>441</v>
      </c>
      <c r="C296" s="451"/>
      <c r="D296" s="451"/>
      <c r="E296" s="452"/>
      <c r="F296" s="453"/>
    </row>
    <row r="297" spans="1:6" hidden="1" x14ac:dyDescent="0.25">
      <c r="A297" s="100">
        <v>297</v>
      </c>
      <c r="B297" s="410"/>
      <c r="C297" s="449"/>
      <c r="D297" s="449"/>
      <c r="E297" s="411"/>
      <c r="F297" s="412"/>
    </row>
    <row r="298" spans="1:6" hidden="1" x14ac:dyDescent="0.25">
      <c r="A298" s="100">
        <v>298</v>
      </c>
      <c r="B298" s="413"/>
      <c r="C298" s="414"/>
      <c r="D298" s="414"/>
      <c r="E298" s="414"/>
      <c r="F298" s="415"/>
    </row>
    <row r="299" spans="1:6" hidden="1" x14ac:dyDescent="0.25">
      <c r="A299" s="100">
        <v>299</v>
      </c>
      <c r="B299" s="416"/>
      <c r="C299" s="417"/>
      <c r="D299" s="417"/>
      <c r="E299" s="417"/>
      <c r="F299" s="418"/>
    </row>
    <row r="300" spans="1:6" customFormat="1" hidden="1" x14ac:dyDescent="0.25">
      <c r="A300" s="100">
        <v>300</v>
      </c>
      <c r="B300" s="58"/>
      <c r="C300" s="58"/>
      <c r="D300" s="58"/>
    </row>
    <row r="301" spans="1:6" s="72" customFormat="1" ht="30" hidden="1" customHeight="1" x14ac:dyDescent="0.25">
      <c r="A301" s="100">
        <v>301</v>
      </c>
      <c r="B301" s="314"/>
      <c r="C301"/>
      <c r="D301" s="454" t="s">
        <v>463</v>
      </c>
      <c r="E301" s="454"/>
      <c r="F301" s="290" t="s">
        <v>124</v>
      </c>
    </row>
    <row r="302" spans="1:6" customFormat="1" hidden="1" x14ac:dyDescent="0.25">
      <c r="A302" s="100">
        <v>302</v>
      </c>
      <c r="E302" s="8"/>
      <c r="F302" s="8"/>
    </row>
    <row r="303" spans="1:6" customFormat="1" ht="14.45" hidden="1" customHeight="1" x14ac:dyDescent="0.25">
      <c r="A303" s="100">
        <v>303</v>
      </c>
      <c r="B303" s="450" t="s">
        <v>434</v>
      </c>
      <c r="C303" s="451"/>
      <c r="D303" s="451"/>
      <c r="E303" s="452"/>
      <c r="F303" s="453"/>
    </row>
    <row r="304" spans="1:6" customFormat="1" hidden="1" x14ac:dyDescent="0.25">
      <c r="A304" s="100">
        <v>304</v>
      </c>
      <c r="B304" s="410"/>
      <c r="C304" s="449"/>
      <c r="D304" s="449"/>
      <c r="E304" s="411"/>
      <c r="F304" s="412"/>
    </row>
    <row r="305" spans="1:6" hidden="1" x14ac:dyDescent="0.25">
      <c r="A305" s="100">
        <v>305</v>
      </c>
      <c r="B305" s="413"/>
      <c r="C305" s="414"/>
      <c r="D305" s="414"/>
      <c r="E305" s="414"/>
      <c r="F305" s="415"/>
    </row>
    <row r="306" spans="1:6" hidden="1" x14ac:dyDescent="0.25">
      <c r="A306" s="100">
        <v>306</v>
      </c>
      <c r="B306" s="416"/>
      <c r="C306" s="417"/>
      <c r="D306" s="417"/>
      <c r="E306" s="417"/>
      <c r="F306" s="418"/>
    </row>
    <row r="307" spans="1:6" customFormat="1" ht="7.15" hidden="1" customHeight="1" x14ac:dyDescent="0.25">
      <c r="A307" s="100">
        <v>307</v>
      </c>
    </row>
    <row r="308" spans="1:6" ht="14.45" hidden="1" customHeight="1" x14ac:dyDescent="0.25">
      <c r="A308" s="100">
        <v>308</v>
      </c>
      <c r="B308" s="450" t="s">
        <v>435</v>
      </c>
      <c r="C308" s="451"/>
      <c r="D308" s="451"/>
      <c r="E308" s="452"/>
      <c r="F308" s="453"/>
    </row>
    <row r="309" spans="1:6" hidden="1" x14ac:dyDescent="0.25">
      <c r="A309" s="100">
        <v>309</v>
      </c>
      <c r="B309" s="410"/>
      <c r="C309" s="449"/>
      <c r="D309" s="449"/>
      <c r="E309" s="411"/>
      <c r="F309" s="412"/>
    </row>
    <row r="310" spans="1:6" hidden="1" x14ac:dyDescent="0.25">
      <c r="A310" s="100">
        <v>310</v>
      </c>
      <c r="B310" s="413"/>
      <c r="C310" s="414"/>
      <c r="D310" s="414"/>
      <c r="E310" s="414"/>
      <c r="F310" s="415"/>
    </row>
    <row r="311" spans="1:6" hidden="1" x14ac:dyDescent="0.25">
      <c r="A311" s="100">
        <v>311</v>
      </c>
      <c r="B311" s="416"/>
      <c r="C311" s="417"/>
      <c r="D311" s="417"/>
      <c r="E311" s="417"/>
      <c r="F311" s="418"/>
    </row>
    <row r="312" spans="1:6" customFormat="1" ht="7.15" hidden="1" customHeight="1" x14ac:dyDescent="0.25">
      <c r="A312" s="100">
        <v>312</v>
      </c>
    </row>
    <row r="313" spans="1:6" ht="14.45" hidden="1" customHeight="1" x14ac:dyDescent="0.25">
      <c r="A313" s="100">
        <v>313</v>
      </c>
      <c r="B313" s="450" t="s">
        <v>436</v>
      </c>
      <c r="C313" s="451"/>
      <c r="D313" s="451"/>
      <c r="E313" s="452"/>
      <c r="F313" s="453"/>
    </row>
    <row r="314" spans="1:6" hidden="1" x14ac:dyDescent="0.25">
      <c r="A314" s="100">
        <v>314</v>
      </c>
      <c r="B314" s="410"/>
      <c r="C314" s="449"/>
      <c r="D314" s="449"/>
      <c r="E314" s="411"/>
      <c r="F314" s="412"/>
    </row>
    <row r="315" spans="1:6" hidden="1" x14ac:dyDescent="0.25">
      <c r="A315" s="100">
        <v>315</v>
      </c>
      <c r="B315" s="413"/>
      <c r="C315" s="414"/>
      <c r="D315" s="414"/>
      <c r="E315" s="414"/>
      <c r="F315" s="415"/>
    </row>
    <row r="316" spans="1:6" hidden="1" x14ac:dyDescent="0.25">
      <c r="A316" s="100">
        <v>316</v>
      </c>
      <c r="B316" s="416"/>
      <c r="C316" s="417"/>
      <c r="D316" s="417"/>
      <c r="E316" s="417"/>
      <c r="F316" s="418"/>
    </row>
    <row r="317" spans="1:6" customFormat="1" ht="7.15" hidden="1" customHeight="1" x14ac:dyDescent="0.25">
      <c r="A317" s="100">
        <v>317</v>
      </c>
    </row>
    <row r="318" spans="1:6" ht="30" hidden="1" customHeight="1" x14ac:dyDescent="0.25">
      <c r="A318" s="100">
        <v>318</v>
      </c>
      <c r="B318" s="450" t="s">
        <v>437</v>
      </c>
      <c r="C318" s="451"/>
      <c r="D318" s="451"/>
      <c r="E318" s="452"/>
      <c r="F318" s="453"/>
    </row>
    <row r="319" spans="1:6" hidden="1" x14ac:dyDescent="0.25">
      <c r="A319" s="100">
        <v>319</v>
      </c>
      <c r="B319" s="410"/>
      <c r="C319" s="449"/>
      <c r="D319" s="449"/>
      <c r="E319" s="411"/>
      <c r="F319" s="412"/>
    </row>
    <row r="320" spans="1:6" hidden="1" x14ac:dyDescent="0.25">
      <c r="A320" s="100">
        <v>320</v>
      </c>
      <c r="B320" s="413"/>
      <c r="C320" s="414"/>
      <c r="D320" s="414"/>
      <c r="E320" s="414"/>
      <c r="F320" s="415"/>
    </row>
    <row r="321" spans="1:6" hidden="1" x14ac:dyDescent="0.25">
      <c r="A321" s="100">
        <v>321</v>
      </c>
      <c r="B321" s="416"/>
      <c r="C321" s="417"/>
      <c r="D321" s="417"/>
      <c r="E321" s="417"/>
      <c r="F321" s="418"/>
    </row>
    <row r="322" spans="1:6" customFormat="1" ht="7.15" hidden="1" customHeight="1" x14ac:dyDescent="0.25">
      <c r="A322" s="100">
        <v>322</v>
      </c>
    </row>
    <row r="323" spans="1:6" ht="30" hidden="1" customHeight="1" x14ac:dyDescent="0.25">
      <c r="A323" s="100">
        <v>323</v>
      </c>
      <c r="B323" s="450" t="s">
        <v>438</v>
      </c>
      <c r="C323" s="451"/>
      <c r="D323" s="451"/>
      <c r="E323" s="452"/>
      <c r="F323" s="453"/>
    </row>
    <row r="324" spans="1:6" hidden="1" x14ac:dyDescent="0.25">
      <c r="A324" s="100">
        <v>324</v>
      </c>
      <c r="B324" s="410"/>
      <c r="C324" s="449"/>
      <c r="D324" s="449"/>
      <c r="E324" s="411"/>
      <c r="F324" s="412"/>
    </row>
    <row r="325" spans="1:6" hidden="1" x14ac:dyDescent="0.25">
      <c r="A325" s="100">
        <v>325</v>
      </c>
      <c r="B325" s="413"/>
      <c r="C325" s="414"/>
      <c r="D325" s="414"/>
      <c r="E325" s="414"/>
      <c r="F325" s="415"/>
    </row>
    <row r="326" spans="1:6" hidden="1" x14ac:dyDescent="0.25">
      <c r="A326" s="100">
        <v>326</v>
      </c>
      <c r="B326" s="416"/>
      <c r="C326" s="417"/>
      <c r="D326" s="417"/>
      <c r="E326" s="417"/>
      <c r="F326" s="418"/>
    </row>
    <row r="327" spans="1:6" customFormat="1" ht="7.15" hidden="1" customHeight="1" x14ac:dyDescent="0.25">
      <c r="A327" s="100">
        <v>327</v>
      </c>
    </row>
    <row r="328" spans="1:6" ht="30" hidden="1" customHeight="1" x14ac:dyDescent="0.25">
      <c r="A328" s="100">
        <v>328</v>
      </c>
      <c r="B328" s="450" t="s">
        <v>439</v>
      </c>
      <c r="C328" s="451"/>
      <c r="D328" s="451"/>
      <c r="E328" s="452"/>
      <c r="F328" s="453"/>
    </row>
    <row r="329" spans="1:6" hidden="1" x14ac:dyDescent="0.25">
      <c r="A329" s="100">
        <v>329</v>
      </c>
      <c r="B329" s="410"/>
      <c r="C329" s="449"/>
      <c r="D329" s="449"/>
      <c r="E329" s="411"/>
      <c r="F329" s="412"/>
    </row>
    <row r="330" spans="1:6" hidden="1" x14ac:dyDescent="0.25">
      <c r="A330" s="100">
        <v>330</v>
      </c>
      <c r="B330" s="413"/>
      <c r="C330" s="414"/>
      <c r="D330" s="414"/>
      <c r="E330" s="414"/>
      <c r="F330" s="415"/>
    </row>
    <row r="331" spans="1:6" hidden="1" x14ac:dyDescent="0.25">
      <c r="A331" s="100">
        <v>331</v>
      </c>
      <c r="B331" s="416"/>
      <c r="C331" s="417"/>
      <c r="D331" s="417"/>
      <c r="E331" s="417"/>
      <c r="F331" s="418"/>
    </row>
    <row r="332" spans="1:6" customFormat="1" hidden="1" x14ac:dyDescent="0.25">
      <c r="A332" s="100">
        <v>332</v>
      </c>
    </row>
    <row r="333" spans="1:6" ht="14.45" hidden="1" customHeight="1" x14ac:dyDescent="0.25">
      <c r="A333" s="100">
        <v>333</v>
      </c>
      <c r="B333" s="450" t="s">
        <v>440</v>
      </c>
      <c r="C333" s="451"/>
      <c r="D333" s="451"/>
      <c r="E333" s="452"/>
      <c r="F333" s="453"/>
    </row>
    <row r="334" spans="1:6" hidden="1" x14ac:dyDescent="0.25">
      <c r="A334" s="100">
        <v>334</v>
      </c>
      <c r="B334" s="410"/>
      <c r="C334" s="449"/>
      <c r="D334" s="449"/>
      <c r="E334" s="411"/>
      <c r="F334" s="412"/>
    </row>
    <row r="335" spans="1:6" hidden="1" x14ac:dyDescent="0.25">
      <c r="A335" s="100">
        <v>335</v>
      </c>
      <c r="B335" s="413"/>
      <c r="C335" s="414"/>
      <c r="D335" s="414"/>
      <c r="E335" s="414"/>
      <c r="F335" s="415"/>
    </row>
    <row r="336" spans="1:6" hidden="1" x14ac:dyDescent="0.25">
      <c r="A336" s="100">
        <v>336</v>
      </c>
      <c r="B336" s="416"/>
      <c r="C336" s="417"/>
      <c r="D336" s="417"/>
      <c r="E336" s="417"/>
      <c r="F336" s="418"/>
    </row>
    <row r="337" spans="1:9" customFormat="1" hidden="1" x14ac:dyDescent="0.25">
      <c r="A337" s="100">
        <v>337</v>
      </c>
    </row>
    <row r="338" spans="1:9" ht="50.45" hidden="1" customHeight="1" x14ac:dyDescent="0.25">
      <c r="A338" s="100">
        <v>338</v>
      </c>
      <c r="B338" s="450" t="s">
        <v>441</v>
      </c>
      <c r="C338" s="451"/>
      <c r="D338" s="451"/>
      <c r="E338" s="452"/>
      <c r="F338" s="453"/>
    </row>
    <row r="339" spans="1:9" hidden="1" x14ac:dyDescent="0.25">
      <c r="A339" s="100">
        <v>339</v>
      </c>
      <c r="B339" s="410"/>
      <c r="C339" s="449"/>
      <c r="D339" s="449"/>
      <c r="E339" s="411"/>
      <c r="F339" s="412"/>
    </row>
    <row r="340" spans="1:9" hidden="1" x14ac:dyDescent="0.25">
      <c r="A340" s="100">
        <v>340</v>
      </c>
      <c r="B340" s="413"/>
      <c r="C340" s="414"/>
      <c r="D340" s="414"/>
      <c r="E340" s="414"/>
      <c r="F340" s="415"/>
    </row>
    <row r="341" spans="1:9" hidden="1" x14ac:dyDescent="0.25">
      <c r="A341" s="100">
        <v>341</v>
      </c>
      <c r="B341" s="416"/>
      <c r="C341" s="417"/>
      <c r="D341" s="417"/>
      <c r="E341" s="417"/>
      <c r="F341" s="418"/>
    </row>
    <row r="342" spans="1:9" customFormat="1" hidden="1" x14ac:dyDescent="0.25">
      <c r="A342" s="100">
        <v>342</v>
      </c>
      <c r="B342" s="58"/>
      <c r="C342" s="58"/>
      <c r="D342" s="58"/>
    </row>
    <row r="343" spans="1:9" ht="14.45" customHeight="1" x14ac:dyDescent="0.25"/>
    <row r="347" spans="1:9" customFormat="1" ht="7.15" customHeight="1" x14ac:dyDescent="0.25">
      <c r="A347" s="100"/>
      <c r="B347" s="8"/>
      <c r="C347" s="8"/>
      <c r="D347" s="8"/>
      <c r="E347" s="8"/>
      <c r="F347" s="8"/>
      <c r="G347" s="8"/>
      <c r="H347" s="8"/>
      <c r="I347" s="8"/>
    </row>
    <row r="348" spans="1:9" ht="14.45" customHeight="1" x14ac:dyDescent="0.25"/>
    <row r="352" spans="1:9" customFormat="1" ht="7.15" customHeight="1" x14ac:dyDescent="0.25">
      <c r="A352" s="100"/>
      <c r="B352" s="8"/>
      <c r="C352" s="8"/>
      <c r="D352" s="8"/>
      <c r="E352" s="8"/>
      <c r="F352" s="8"/>
      <c r="G352" s="8"/>
      <c r="H352" s="8"/>
      <c r="I352" s="8"/>
    </row>
    <row r="353" spans="1:9" ht="14.45" customHeight="1" x14ac:dyDescent="0.25"/>
    <row r="357" spans="1:9" customFormat="1" ht="7.15" customHeight="1" x14ac:dyDescent="0.25">
      <c r="A357" s="100"/>
      <c r="B357" s="8"/>
      <c r="C357" s="8"/>
      <c r="D357" s="8"/>
      <c r="E357" s="8"/>
      <c r="F357" s="8"/>
      <c r="G357" s="8"/>
      <c r="H357" s="8"/>
      <c r="I357" s="8"/>
    </row>
    <row r="358" spans="1:9" ht="14.45" customHeight="1" x14ac:dyDescent="0.25"/>
    <row r="362" spans="1:9" customFormat="1" ht="7.15" customHeight="1" x14ac:dyDescent="0.25">
      <c r="A362" s="100"/>
      <c r="B362" s="8"/>
      <c r="C362" s="8"/>
      <c r="D362" s="8"/>
      <c r="E362" s="8"/>
      <c r="F362" s="8"/>
      <c r="G362" s="8"/>
      <c r="H362" s="8"/>
      <c r="I362" s="8"/>
    </row>
    <row r="363" spans="1:9" ht="14.45" customHeight="1" x14ac:dyDescent="0.25"/>
    <row r="367" spans="1:9" customFormat="1" x14ac:dyDescent="0.25">
      <c r="A367" s="100"/>
      <c r="B367" s="8"/>
      <c r="C367" s="8"/>
      <c r="D367" s="8"/>
      <c r="E367" s="8"/>
      <c r="F367" s="8"/>
      <c r="G367" s="8"/>
      <c r="H367" s="8"/>
      <c r="I367" s="8"/>
    </row>
    <row r="368" spans="1:9" ht="14.45" customHeight="1" x14ac:dyDescent="0.25"/>
    <row r="372" spans="1:9" customFormat="1" ht="7.15" customHeight="1" x14ac:dyDescent="0.25">
      <c r="A372" s="100"/>
      <c r="B372" s="8"/>
      <c r="C372" s="8"/>
      <c r="D372" s="8"/>
      <c r="E372" s="8"/>
      <c r="F372" s="8"/>
      <c r="G372" s="8"/>
      <c r="H372" s="8"/>
      <c r="I372" s="8"/>
    </row>
    <row r="373" spans="1:9" ht="14.45" customHeight="1" x14ac:dyDescent="0.25"/>
    <row r="376" spans="1:9" customFormat="1" x14ac:dyDescent="0.25">
      <c r="A376" s="100"/>
      <c r="B376" s="8"/>
      <c r="C376" s="8"/>
      <c r="D376" s="8"/>
      <c r="E376" s="8"/>
      <c r="F376" s="8"/>
      <c r="G376" s="8"/>
      <c r="H376" s="8"/>
      <c r="I376" s="8"/>
    </row>
    <row r="377" spans="1:9" s="72" customFormat="1" x14ac:dyDescent="0.25">
      <c r="A377" s="100"/>
      <c r="B377" s="8"/>
      <c r="C377" s="8"/>
      <c r="D377" s="8"/>
      <c r="E377" s="8"/>
      <c r="F377" s="8"/>
      <c r="G377" s="8"/>
      <c r="H377" s="8"/>
      <c r="I377" s="8"/>
    </row>
    <row r="378" spans="1:9" customFormat="1" x14ac:dyDescent="0.25">
      <c r="A378" s="100"/>
      <c r="B378" s="8"/>
      <c r="C378" s="8"/>
      <c r="D378" s="8"/>
      <c r="E378" s="8"/>
      <c r="F378" s="8"/>
      <c r="G378" s="8"/>
      <c r="H378" s="8"/>
      <c r="I378" s="8"/>
    </row>
    <row r="379" spans="1:9" customFormat="1" x14ac:dyDescent="0.25">
      <c r="A379" s="100"/>
      <c r="B379" s="8"/>
      <c r="C379" s="8"/>
      <c r="D379" s="8"/>
      <c r="E379" s="8"/>
      <c r="F379" s="8"/>
      <c r="G379" s="8"/>
      <c r="H379" s="8"/>
      <c r="I379" s="8"/>
    </row>
    <row r="380" spans="1:9" customFormat="1" x14ac:dyDescent="0.25">
      <c r="A380" s="100"/>
      <c r="B380" s="8"/>
      <c r="C380" s="8"/>
      <c r="D380" s="8"/>
      <c r="E380" s="8"/>
      <c r="F380" s="8"/>
      <c r="G380" s="8"/>
      <c r="H380" s="8"/>
      <c r="I380" s="8"/>
    </row>
    <row r="381" spans="1:9" customFormat="1" x14ac:dyDescent="0.25">
      <c r="A381" s="100"/>
      <c r="B381" s="8"/>
      <c r="C381" s="8"/>
      <c r="D381" s="8"/>
      <c r="E381" s="8"/>
      <c r="F381" s="8"/>
      <c r="G381" s="8"/>
      <c r="H381" s="8"/>
      <c r="I381" s="8"/>
    </row>
    <row r="382" spans="1:9" customFormat="1" x14ac:dyDescent="0.25">
      <c r="A382" s="100"/>
      <c r="B382" s="8"/>
      <c r="C382" s="8"/>
      <c r="D382" s="8"/>
      <c r="E382" s="8"/>
      <c r="F382" s="8"/>
      <c r="G382" s="8"/>
      <c r="H382" s="8"/>
      <c r="I382" s="8"/>
    </row>
    <row r="383" spans="1:9" customFormat="1" x14ac:dyDescent="0.25">
      <c r="A383" s="100"/>
      <c r="B383" s="8"/>
      <c r="C383" s="8"/>
      <c r="D383" s="8"/>
      <c r="E383" s="8"/>
      <c r="F383" s="8"/>
      <c r="G383" s="8"/>
      <c r="H383" s="8"/>
      <c r="I383" s="8"/>
    </row>
    <row r="384" spans="1:9" customFormat="1" x14ac:dyDescent="0.25">
      <c r="A384" s="100"/>
      <c r="B384" s="8"/>
      <c r="C384" s="8"/>
      <c r="D384" s="8"/>
      <c r="E384" s="8"/>
      <c r="F384" s="8"/>
      <c r="G384" s="8"/>
      <c r="H384" s="8"/>
      <c r="I384" s="8"/>
    </row>
    <row r="385" spans="1:9" customFormat="1" x14ac:dyDescent="0.25">
      <c r="A385" s="100"/>
      <c r="B385" s="8"/>
      <c r="C385" s="8"/>
      <c r="D385" s="8"/>
      <c r="E385" s="8"/>
      <c r="F385" s="8"/>
      <c r="G385" s="8"/>
      <c r="H385" s="8"/>
      <c r="I385" s="8"/>
    </row>
    <row r="386" spans="1:9" customFormat="1" x14ac:dyDescent="0.25">
      <c r="A386" s="100"/>
      <c r="B386" s="8"/>
      <c r="C386" s="8"/>
      <c r="D386" s="8"/>
      <c r="E386" s="8"/>
      <c r="F386" s="8"/>
      <c r="G386" s="8"/>
      <c r="H386" s="8"/>
      <c r="I386" s="8"/>
    </row>
    <row r="387" spans="1:9" customFormat="1" x14ac:dyDescent="0.25">
      <c r="A387" s="100"/>
      <c r="B387" s="8"/>
      <c r="C387" s="8"/>
      <c r="D387" s="8"/>
      <c r="E387" s="8"/>
      <c r="F387" s="8"/>
      <c r="G387" s="8"/>
      <c r="H387" s="8"/>
      <c r="I387" s="8"/>
    </row>
    <row r="388" spans="1:9" customFormat="1" x14ac:dyDescent="0.25">
      <c r="A388" s="100"/>
      <c r="B388" s="8"/>
      <c r="C388" s="8"/>
      <c r="D388" s="8"/>
      <c r="E388" s="8"/>
      <c r="F388" s="8"/>
      <c r="G388" s="8"/>
      <c r="H388" s="8"/>
      <c r="I388" s="8"/>
    </row>
    <row r="389" spans="1:9" customFormat="1" x14ac:dyDescent="0.25">
      <c r="A389" s="100"/>
      <c r="B389" s="8"/>
      <c r="C389" s="8"/>
      <c r="D389" s="8"/>
      <c r="E389" s="8"/>
      <c r="F389" s="8"/>
      <c r="G389" s="8"/>
      <c r="H389" s="8"/>
      <c r="I389" s="8"/>
    </row>
    <row r="390" spans="1:9" customFormat="1" x14ac:dyDescent="0.25">
      <c r="A390" s="100"/>
      <c r="B390" s="8"/>
      <c r="C390" s="8"/>
      <c r="D390" s="8"/>
      <c r="E390" s="8"/>
      <c r="F390" s="8"/>
      <c r="G390" s="8"/>
      <c r="H390" s="8"/>
      <c r="I390" s="8"/>
    </row>
    <row r="391" spans="1:9" customFormat="1" x14ac:dyDescent="0.25">
      <c r="A391" s="100"/>
      <c r="B391" s="8"/>
      <c r="C391" s="8"/>
      <c r="D391" s="8"/>
      <c r="E391" s="8"/>
      <c r="F391" s="8"/>
      <c r="G391" s="8"/>
      <c r="H391" s="8"/>
      <c r="I391" s="8"/>
    </row>
    <row r="392" spans="1:9" customFormat="1" x14ac:dyDescent="0.25">
      <c r="A392" s="100"/>
      <c r="B392" s="8"/>
      <c r="C392" s="8"/>
      <c r="D392" s="8"/>
      <c r="E392" s="8"/>
      <c r="F392" s="8"/>
      <c r="G392" s="8"/>
      <c r="H392" s="8"/>
      <c r="I392" s="8"/>
    </row>
    <row r="393" spans="1:9" customFormat="1" x14ac:dyDescent="0.25">
      <c r="A393" s="100"/>
      <c r="B393" s="8"/>
      <c r="C393" s="8"/>
      <c r="D393" s="8"/>
      <c r="E393" s="8"/>
      <c r="F393" s="8"/>
      <c r="G393" s="8"/>
      <c r="H393" s="8"/>
      <c r="I393" s="8"/>
    </row>
    <row r="394" spans="1:9" customFormat="1" x14ac:dyDescent="0.25">
      <c r="A394" s="100"/>
      <c r="B394" s="8"/>
      <c r="C394" s="8"/>
      <c r="D394" s="8"/>
      <c r="E394" s="8"/>
      <c r="F394" s="8"/>
      <c r="G394" s="8"/>
      <c r="H394" s="8"/>
      <c r="I394" s="8"/>
    </row>
    <row r="395" spans="1:9" customFormat="1" x14ac:dyDescent="0.25">
      <c r="A395" s="100"/>
      <c r="B395" s="8"/>
      <c r="C395" s="8"/>
      <c r="D395" s="8"/>
      <c r="E395" s="8"/>
      <c r="F395" s="8"/>
      <c r="G395" s="8"/>
      <c r="H395" s="8"/>
      <c r="I395" s="8"/>
    </row>
    <row r="396" spans="1:9" customFormat="1" x14ac:dyDescent="0.25">
      <c r="A396" s="100"/>
      <c r="B396" s="8"/>
      <c r="C396" s="8"/>
      <c r="D396" s="8"/>
      <c r="E396" s="8"/>
      <c r="F396" s="8"/>
      <c r="G396" s="8"/>
      <c r="H396" s="8"/>
      <c r="I396" s="8"/>
    </row>
    <row r="397" spans="1:9" customFormat="1" x14ac:dyDescent="0.25">
      <c r="A397" s="100"/>
      <c r="B397" s="8"/>
      <c r="C397" s="8"/>
      <c r="D397" s="8"/>
      <c r="E397" s="8"/>
      <c r="F397" s="8"/>
      <c r="G397" s="8"/>
      <c r="H397" s="8"/>
      <c r="I397" s="8"/>
    </row>
    <row r="398" spans="1:9" customFormat="1" x14ac:dyDescent="0.25">
      <c r="A398" s="100"/>
      <c r="B398" s="8"/>
      <c r="C398" s="8"/>
      <c r="D398" s="8"/>
      <c r="E398" s="8"/>
      <c r="F398" s="8"/>
      <c r="G398" s="8"/>
      <c r="H398" s="8"/>
      <c r="I398" s="8"/>
    </row>
    <row r="399" spans="1:9" customFormat="1" ht="14.45" customHeight="1" x14ac:dyDescent="0.25">
      <c r="A399" s="100"/>
      <c r="B399" s="8"/>
      <c r="C399" s="8"/>
      <c r="D399" s="8"/>
      <c r="E399" s="8"/>
      <c r="F399" s="8"/>
      <c r="G399" s="8"/>
      <c r="H399" s="8"/>
      <c r="I399" s="8"/>
    </row>
    <row r="400" spans="1:9" customFormat="1" x14ac:dyDescent="0.25">
      <c r="A400" s="100"/>
      <c r="B400" s="8"/>
      <c r="C400" s="8"/>
      <c r="D400" s="8"/>
      <c r="E400" s="8"/>
      <c r="F400" s="8"/>
      <c r="G400" s="8"/>
      <c r="H400" s="8"/>
      <c r="I400" s="8"/>
    </row>
    <row r="403" spans="1:9" customFormat="1" ht="7.15" customHeight="1" x14ac:dyDescent="0.25">
      <c r="A403" s="100"/>
      <c r="B403" s="8"/>
      <c r="C403" s="8"/>
      <c r="D403" s="8"/>
      <c r="E403" s="8"/>
      <c r="F403" s="8"/>
      <c r="G403" s="8"/>
      <c r="H403" s="8"/>
      <c r="I403" s="8"/>
    </row>
    <row r="404" spans="1:9" ht="14.45" customHeight="1" x14ac:dyDescent="0.25"/>
    <row r="408" spans="1:9" customFormat="1" ht="7.15" customHeight="1" x14ac:dyDescent="0.25">
      <c r="A408" s="100"/>
      <c r="B408" s="8"/>
      <c r="C408" s="8"/>
      <c r="D408" s="8"/>
      <c r="E408" s="8"/>
      <c r="F408" s="8"/>
      <c r="G408" s="8"/>
      <c r="H408" s="8"/>
      <c r="I408" s="8"/>
    </row>
    <row r="409" spans="1:9" ht="14.45" customHeight="1" x14ac:dyDescent="0.25"/>
    <row r="413" spans="1:9" customFormat="1" ht="7.15" customHeight="1" x14ac:dyDescent="0.25">
      <c r="A413" s="100"/>
      <c r="B413" s="8"/>
      <c r="C413" s="8"/>
      <c r="D413" s="8"/>
      <c r="E413" s="8"/>
      <c r="F413" s="8"/>
      <c r="G413" s="8"/>
      <c r="H413" s="8"/>
      <c r="I413" s="8"/>
    </row>
    <row r="414" spans="1:9" ht="14.45" customHeight="1" x14ac:dyDescent="0.25"/>
    <row r="418" spans="1:9" customFormat="1" ht="7.15" customHeight="1" x14ac:dyDescent="0.25">
      <c r="A418" s="100"/>
      <c r="B418" s="8"/>
      <c r="C418" s="8"/>
      <c r="D418" s="8"/>
      <c r="E418" s="8"/>
      <c r="F418" s="8"/>
      <c r="G418" s="8"/>
      <c r="H418" s="8"/>
      <c r="I418" s="8"/>
    </row>
    <row r="419" spans="1:9" ht="14.45" customHeight="1" x14ac:dyDescent="0.25"/>
    <row r="423" spans="1:9" customFormat="1" ht="7.15" customHeight="1" x14ac:dyDescent="0.25">
      <c r="A423" s="100"/>
      <c r="B423" s="8"/>
      <c r="C423" s="8"/>
      <c r="D423" s="8"/>
      <c r="E423" s="8"/>
      <c r="F423" s="8"/>
      <c r="G423" s="8"/>
      <c r="H423" s="8"/>
      <c r="I423" s="8"/>
    </row>
    <row r="424" spans="1:9" ht="14.45" customHeight="1" x14ac:dyDescent="0.25"/>
    <row r="428" spans="1:9" customFormat="1" x14ac:dyDescent="0.25">
      <c r="A428" s="100"/>
      <c r="B428" s="8"/>
      <c r="C428" s="8"/>
      <c r="D428" s="8"/>
      <c r="E428" s="8"/>
      <c r="F428" s="8"/>
      <c r="G428" s="8"/>
      <c r="H428" s="8"/>
      <c r="I428" s="8"/>
    </row>
    <row r="429" spans="1:9" ht="14.45" customHeight="1" x14ac:dyDescent="0.25"/>
    <row r="433" spans="1:9" customFormat="1" ht="7.15" customHeight="1" x14ac:dyDescent="0.25">
      <c r="A433" s="100"/>
      <c r="B433" s="8"/>
      <c r="C433" s="8"/>
      <c r="D433" s="8"/>
      <c r="E433" s="8"/>
      <c r="F433" s="8"/>
      <c r="G433" s="8"/>
      <c r="H433" s="8"/>
      <c r="I433" s="8"/>
    </row>
    <row r="434" spans="1:9" ht="14.45" customHeight="1" x14ac:dyDescent="0.25"/>
    <row r="437" spans="1:9" customFormat="1" x14ac:dyDescent="0.25">
      <c r="A437" s="100"/>
      <c r="B437" s="8"/>
      <c r="C437" s="8"/>
      <c r="D437" s="8"/>
      <c r="E437" s="8"/>
      <c r="F437" s="8"/>
      <c r="G437" s="8"/>
      <c r="H437" s="8"/>
      <c r="I437" s="8"/>
    </row>
    <row r="438" spans="1:9" s="72" customFormat="1" x14ac:dyDescent="0.25">
      <c r="A438" s="100"/>
      <c r="B438" s="8"/>
      <c r="C438" s="8"/>
      <c r="D438" s="8"/>
      <c r="E438" s="8"/>
      <c r="F438" s="8"/>
      <c r="G438" s="8"/>
      <c r="H438" s="8"/>
      <c r="I438" s="8"/>
    </row>
    <row r="439" spans="1:9" customFormat="1" x14ac:dyDescent="0.25">
      <c r="A439" s="100"/>
      <c r="B439" s="8"/>
      <c r="C439" s="8"/>
      <c r="D439" s="8"/>
      <c r="E439" s="8"/>
      <c r="F439" s="8"/>
      <c r="G439" s="8"/>
      <c r="H439" s="8"/>
      <c r="I439" s="8"/>
    </row>
    <row r="440" spans="1:9" customFormat="1" x14ac:dyDescent="0.25">
      <c r="A440" s="100"/>
      <c r="B440" s="8"/>
      <c r="C440" s="8"/>
      <c r="D440" s="8"/>
      <c r="E440" s="8"/>
      <c r="F440" s="8"/>
      <c r="G440" s="8"/>
      <c r="H440" s="8"/>
      <c r="I440" s="8"/>
    </row>
    <row r="441" spans="1:9" customFormat="1" x14ac:dyDescent="0.25">
      <c r="A441" s="100"/>
      <c r="B441" s="8"/>
      <c r="C441" s="8"/>
      <c r="D441" s="8"/>
      <c r="E441" s="8"/>
      <c r="F441" s="8"/>
      <c r="G441" s="8"/>
      <c r="H441" s="8"/>
      <c r="I441" s="8"/>
    </row>
    <row r="442" spans="1:9" customFormat="1" x14ac:dyDescent="0.25">
      <c r="A442" s="100"/>
      <c r="B442" s="8"/>
      <c r="C442" s="8"/>
      <c r="D442" s="8"/>
      <c r="E442" s="8"/>
      <c r="F442" s="8"/>
      <c r="G442" s="8"/>
      <c r="H442" s="8"/>
      <c r="I442" s="8"/>
    </row>
    <row r="443" spans="1:9" customFormat="1" x14ac:dyDescent="0.25">
      <c r="A443" s="100"/>
      <c r="B443" s="8"/>
      <c r="C443" s="8"/>
      <c r="D443" s="8"/>
      <c r="E443" s="8"/>
      <c r="F443" s="8"/>
      <c r="G443" s="8"/>
      <c r="H443" s="8"/>
      <c r="I443" s="8"/>
    </row>
    <row r="444" spans="1:9" customFormat="1" x14ac:dyDescent="0.25">
      <c r="A444" s="100"/>
      <c r="B444" s="8"/>
      <c r="C444" s="8"/>
      <c r="D444" s="8"/>
      <c r="E444" s="8"/>
      <c r="F444" s="8"/>
      <c r="G444" s="8"/>
      <c r="H444" s="8"/>
      <c r="I444" s="8"/>
    </row>
    <row r="445" spans="1:9" customFormat="1" x14ac:dyDescent="0.25">
      <c r="A445" s="100"/>
      <c r="B445" s="8"/>
      <c r="C445" s="8"/>
      <c r="D445" s="8"/>
      <c r="E445" s="8"/>
      <c r="F445" s="8"/>
      <c r="G445" s="8"/>
      <c r="H445" s="8"/>
      <c r="I445" s="8"/>
    </row>
    <row r="446" spans="1:9" customFormat="1" x14ac:dyDescent="0.25">
      <c r="A446" s="100"/>
      <c r="B446" s="8"/>
      <c r="C446" s="8"/>
      <c r="D446" s="8"/>
      <c r="E446" s="8"/>
      <c r="F446" s="8"/>
      <c r="G446" s="8"/>
      <c r="H446" s="8"/>
      <c r="I446" s="8"/>
    </row>
    <row r="447" spans="1:9" customFormat="1" x14ac:dyDescent="0.25">
      <c r="A447" s="100"/>
      <c r="B447" s="8"/>
      <c r="C447" s="8"/>
      <c r="D447" s="8"/>
      <c r="E447" s="8"/>
      <c r="F447" s="8"/>
      <c r="G447" s="8"/>
      <c r="H447" s="8"/>
      <c r="I447" s="8"/>
    </row>
    <row r="448" spans="1:9" customFormat="1" x14ac:dyDescent="0.25">
      <c r="A448" s="100"/>
      <c r="B448" s="8"/>
      <c r="C448" s="8"/>
      <c r="D448" s="8"/>
      <c r="E448" s="8"/>
      <c r="F448" s="8"/>
      <c r="G448" s="8"/>
      <c r="H448" s="8"/>
      <c r="I448" s="8"/>
    </row>
    <row r="449" spans="1:9" customFormat="1" x14ac:dyDescent="0.25">
      <c r="A449" s="100"/>
      <c r="B449" s="8"/>
      <c r="C449" s="8"/>
      <c r="D449" s="8"/>
      <c r="E449" s="8"/>
      <c r="F449" s="8"/>
      <c r="G449" s="8"/>
      <c r="H449" s="8"/>
      <c r="I449" s="8"/>
    </row>
    <row r="450" spans="1:9" customFormat="1" x14ac:dyDescent="0.25">
      <c r="A450" s="100"/>
      <c r="B450" s="8"/>
      <c r="C450" s="8"/>
      <c r="D450" s="8"/>
      <c r="E450" s="8"/>
      <c r="F450" s="8"/>
      <c r="G450" s="8"/>
      <c r="H450" s="8"/>
      <c r="I450" s="8"/>
    </row>
    <row r="451" spans="1:9" customFormat="1" x14ac:dyDescent="0.25">
      <c r="A451" s="100"/>
      <c r="B451" s="8"/>
      <c r="C451" s="8"/>
      <c r="D451" s="8"/>
      <c r="E451" s="8"/>
      <c r="F451" s="8"/>
      <c r="G451" s="8"/>
      <c r="H451" s="8"/>
      <c r="I451" s="8"/>
    </row>
    <row r="452" spans="1:9" customFormat="1" x14ac:dyDescent="0.25">
      <c r="A452" s="100"/>
      <c r="B452" s="8"/>
      <c r="C452" s="8"/>
      <c r="D452" s="8"/>
      <c r="E452" s="8"/>
      <c r="F452" s="8"/>
      <c r="G452" s="8"/>
      <c r="H452" s="8"/>
      <c r="I452" s="8"/>
    </row>
    <row r="453" spans="1:9" customFormat="1" x14ac:dyDescent="0.25">
      <c r="A453" s="100"/>
      <c r="B453" s="8"/>
      <c r="C453" s="8"/>
      <c r="D453" s="8"/>
      <c r="E453" s="8"/>
      <c r="F453" s="8"/>
      <c r="G453" s="8"/>
      <c r="H453" s="8"/>
      <c r="I453" s="8"/>
    </row>
    <row r="454" spans="1:9" customFormat="1" x14ac:dyDescent="0.25">
      <c r="A454" s="100"/>
      <c r="B454" s="8"/>
      <c r="C454" s="8"/>
      <c r="D454" s="8"/>
      <c r="E454" s="8"/>
      <c r="F454" s="8"/>
      <c r="G454" s="8"/>
      <c r="H454" s="8"/>
      <c r="I454" s="8"/>
    </row>
    <row r="455" spans="1:9" customFormat="1" x14ac:dyDescent="0.25">
      <c r="A455" s="100"/>
      <c r="B455" s="8"/>
      <c r="C455" s="8"/>
      <c r="D455" s="8"/>
      <c r="E455" s="8"/>
      <c r="F455" s="8"/>
      <c r="G455" s="8"/>
      <c r="H455" s="8"/>
      <c r="I455" s="8"/>
    </row>
    <row r="456" spans="1:9" customFormat="1" x14ac:dyDescent="0.25">
      <c r="A456" s="100"/>
      <c r="B456" s="8"/>
      <c r="C456" s="8"/>
      <c r="D456" s="8"/>
      <c r="E456" s="8"/>
      <c r="F456" s="8"/>
      <c r="G456" s="8"/>
      <c r="H456" s="8"/>
      <c r="I456" s="8"/>
    </row>
    <row r="457" spans="1:9" customFormat="1" x14ac:dyDescent="0.25">
      <c r="A457" s="100"/>
      <c r="B457" s="8"/>
      <c r="C457" s="8"/>
      <c r="D457" s="8"/>
      <c r="E457" s="8"/>
      <c r="F457" s="8"/>
      <c r="G457" s="8"/>
      <c r="H457" s="8"/>
      <c r="I457" s="8"/>
    </row>
    <row r="458" spans="1:9" customFormat="1" x14ac:dyDescent="0.25">
      <c r="A458" s="100"/>
      <c r="B458" s="8"/>
      <c r="C458" s="8"/>
      <c r="D458" s="8"/>
      <c r="E458" s="8"/>
      <c r="F458" s="8"/>
      <c r="G458" s="8"/>
      <c r="H458" s="8"/>
      <c r="I458" s="8"/>
    </row>
    <row r="459" spans="1:9" customFormat="1" x14ac:dyDescent="0.25">
      <c r="A459" s="100"/>
      <c r="B459" s="8"/>
      <c r="C459" s="8"/>
      <c r="D459" s="8"/>
      <c r="E459" s="8"/>
      <c r="F459" s="8"/>
      <c r="G459" s="8"/>
      <c r="H459" s="8"/>
      <c r="I459" s="8"/>
    </row>
    <row r="460" spans="1:9" customFormat="1" ht="14.45" customHeight="1" x14ac:dyDescent="0.25">
      <c r="A460" s="100"/>
      <c r="B460" s="8"/>
      <c r="C460" s="8"/>
      <c r="D460" s="8"/>
      <c r="E460" s="8"/>
      <c r="F460" s="8"/>
      <c r="G460" s="8"/>
      <c r="H460" s="8"/>
      <c r="I460" s="8"/>
    </row>
    <row r="461" spans="1:9" customFormat="1" x14ac:dyDescent="0.25">
      <c r="A461" s="100"/>
      <c r="B461" s="8"/>
      <c r="C461" s="8"/>
      <c r="D461" s="8"/>
      <c r="E461" s="8"/>
      <c r="F461" s="8"/>
      <c r="G461" s="8"/>
      <c r="H461" s="8"/>
      <c r="I461" s="8"/>
    </row>
    <row r="464" spans="1:9" customFormat="1" ht="7.15" customHeight="1" x14ac:dyDescent="0.25">
      <c r="A464" s="100"/>
      <c r="B464" s="8"/>
      <c r="C464" s="8"/>
      <c r="D464" s="8"/>
      <c r="E464" s="8"/>
      <c r="F464" s="8"/>
      <c r="G464" s="8"/>
      <c r="H464" s="8"/>
      <c r="I464" s="8"/>
    </row>
    <row r="465" spans="1:9" ht="14.45" customHeight="1" x14ac:dyDescent="0.25"/>
    <row r="469" spans="1:9" customFormat="1" ht="7.15" customHeight="1" x14ac:dyDescent="0.25">
      <c r="A469" s="100"/>
      <c r="B469" s="8"/>
      <c r="C469" s="8"/>
      <c r="D469" s="8"/>
      <c r="E469" s="8"/>
      <c r="F469" s="8"/>
      <c r="G469" s="8"/>
      <c r="H469" s="8"/>
      <c r="I469" s="8"/>
    </row>
    <row r="470" spans="1:9" ht="14.45" customHeight="1" x14ac:dyDescent="0.25"/>
    <row r="474" spans="1:9" customFormat="1" ht="7.15" customHeight="1" x14ac:dyDescent="0.25">
      <c r="A474" s="100"/>
      <c r="B474" s="8"/>
      <c r="C474" s="8"/>
      <c r="D474" s="8"/>
      <c r="E474" s="8"/>
      <c r="F474" s="8"/>
      <c r="G474" s="8"/>
      <c r="H474" s="8"/>
      <c r="I474" s="8"/>
    </row>
    <row r="475" spans="1:9" ht="14.45" customHeight="1" x14ac:dyDescent="0.25"/>
    <row r="479" spans="1:9" customFormat="1" ht="7.15" customHeight="1" x14ac:dyDescent="0.25">
      <c r="A479" s="100"/>
      <c r="B479" s="8"/>
      <c r="C479" s="8"/>
      <c r="D479" s="8"/>
      <c r="E479" s="8"/>
      <c r="F479" s="8"/>
      <c r="G479" s="8"/>
      <c r="H479" s="8"/>
      <c r="I479" s="8"/>
    </row>
    <row r="480" spans="1:9" ht="14.45" customHeight="1" x14ac:dyDescent="0.25"/>
    <row r="484" spans="1:9" customFormat="1" ht="7.15" customHeight="1" x14ac:dyDescent="0.25">
      <c r="A484" s="100"/>
      <c r="B484" s="8"/>
      <c r="C484" s="8"/>
      <c r="D484" s="8"/>
      <c r="E484" s="8"/>
      <c r="F484" s="8"/>
      <c r="G484" s="8"/>
      <c r="H484" s="8"/>
      <c r="I484" s="8"/>
    </row>
    <row r="485" spans="1:9" ht="14.45" customHeight="1" x14ac:dyDescent="0.25"/>
    <row r="489" spans="1:9" customFormat="1" x14ac:dyDescent="0.25">
      <c r="A489" s="100"/>
      <c r="B489" s="8"/>
      <c r="C489" s="8"/>
      <c r="D489" s="8"/>
      <c r="E489" s="8"/>
      <c r="F489" s="8"/>
      <c r="G489" s="8"/>
      <c r="H489" s="8"/>
      <c r="I489" s="8"/>
    </row>
    <row r="490" spans="1:9" ht="14.45" customHeight="1" x14ac:dyDescent="0.25"/>
    <row r="494" spans="1:9" customFormat="1" ht="7.15" customHeight="1" x14ac:dyDescent="0.25">
      <c r="A494" s="100"/>
      <c r="B494" s="8"/>
      <c r="C494" s="8"/>
      <c r="D494" s="8"/>
      <c r="E494" s="8"/>
      <c r="F494" s="8"/>
      <c r="G494" s="8"/>
      <c r="H494" s="8"/>
      <c r="I494" s="8"/>
    </row>
    <row r="495" spans="1:9" ht="14.45" customHeight="1" x14ac:dyDescent="0.25"/>
    <row r="498" spans="1:9" customFormat="1" x14ac:dyDescent="0.25">
      <c r="A498" s="100"/>
      <c r="B498" s="8"/>
      <c r="C498" s="8"/>
      <c r="D498" s="8"/>
      <c r="E498" s="8"/>
      <c r="F498" s="8"/>
      <c r="G498" s="8"/>
      <c r="H498" s="8"/>
      <c r="I498" s="8"/>
    </row>
    <row r="499" spans="1:9" s="72" customFormat="1" x14ac:dyDescent="0.25">
      <c r="A499" s="100"/>
      <c r="B499" s="8"/>
      <c r="C499" s="8"/>
      <c r="D499" s="8"/>
      <c r="E499" s="8"/>
      <c r="F499" s="8"/>
      <c r="G499" s="8"/>
      <c r="H499" s="8"/>
      <c r="I499" s="8"/>
    </row>
    <row r="500" spans="1:9" customFormat="1" x14ac:dyDescent="0.25">
      <c r="A500" s="100"/>
      <c r="B500" s="8"/>
      <c r="C500" s="8"/>
      <c r="D500" s="8"/>
      <c r="E500" s="8"/>
      <c r="F500" s="8"/>
      <c r="G500" s="8"/>
      <c r="H500" s="8"/>
      <c r="I500" s="8"/>
    </row>
    <row r="501" spans="1:9" customFormat="1" x14ac:dyDescent="0.25">
      <c r="A501" s="100"/>
      <c r="B501" s="8"/>
      <c r="C501" s="8"/>
      <c r="D501" s="8"/>
      <c r="E501" s="8"/>
      <c r="F501" s="8"/>
      <c r="G501" s="8"/>
      <c r="H501" s="8"/>
      <c r="I501" s="8"/>
    </row>
    <row r="502" spans="1:9" customFormat="1" x14ac:dyDescent="0.25">
      <c r="A502" s="100"/>
      <c r="B502" s="8"/>
      <c r="C502" s="8"/>
      <c r="D502" s="8"/>
      <c r="E502" s="8"/>
      <c r="F502" s="8"/>
      <c r="G502" s="8"/>
      <c r="H502" s="8"/>
      <c r="I502" s="8"/>
    </row>
    <row r="503" spans="1:9" customFormat="1" x14ac:dyDescent="0.25">
      <c r="A503" s="100"/>
      <c r="B503" s="8"/>
      <c r="C503" s="8"/>
      <c r="D503" s="8"/>
      <c r="E503" s="8"/>
      <c r="F503" s="8"/>
      <c r="G503" s="8"/>
      <c r="H503" s="8"/>
      <c r="I503" s="8"/>
    </row>
    <row r="504" spans="1:9" customFormat="1" x14ac:dyDescent="0.25">
      <c r="A504" s="100"/>
      <c r="B504" s="8"/>
      <c r="C504" s="8"/>
      <c r="D504" s="8"/>
      <c r="E504" s="8"/>
      <c r="F504" s="8"/>
      <c r="G504" s="8"/>
      <c r="H504" s="8"/>
      <c r="I504" s="8"/>
    </row>
    <row r="505" spans="1:9" customFormat="1" x14ac:dyDescent="0.25">
      <c r="A505" s="100"/>
      <c r="B505" s="8"/>
      <c r="C505" s="8"/>
      <c r="D505" s="8"/>
      <c r="E505" s="8"/>
      <c r="F505" s="8"/>
      <c r="G505" s="8"/>
      <c r="H505" s="8"/>
      <c r="I505" s="8"/>
    </row>
    <row r="506" spans="1:9" customFormat="1" x14ac:dyDescent="0.25">
      <c r="A506" s="100"/>
      <c r="B506" s="8"/>
      <c r="C506" s="8"/>
      <c r="D506" s="8"/>
      <c r="E506" s="8"/>
      <c r="F506" s="8"/>
      <c r="G506" s="8"/>
      <c r="H506" s="8"/>
      <c r="I506" s="8"/>
    </row>
    <row r="507" spans="1:9" customFormat="1" x14ac:dyDescent="0.25">
      <c r="A507" s="100"/>
      <c r="B507" s="8"/>
      <c r="C507" s="8"/>
      <c r="D507" s="8"/>
      <c r="E507" s="8"/>
      <c r="F507" s="8"/>
      <c r="G507" s="8"/>
      <c r="H507" s="8"/>
      <c r="I507" s="8"/>
    </row>
    <row r="508" spans="1:9" customFormat="1" x14ac:dyDescent="0.25">
      <c r="A508" s="100"/>
      <c r="B508" s="8"/>
      <c r="C508" s="8"/>
      <c r="D508" s="8"/>
      <c r="E508" s="8"/>
      <c r="F508" s="8"/>
      <c r="G508" s="8"/>
      <c r="H508" s="8"/>
      <c r="I508" s="8"/>
    </row>
    <row r="509" spans="1:9" customFormat="1" x14ac:dyDescent="0.25">
      <c r="A509" s="100"/>
      <c r="B509" s="8"/>
      <c r="C509" s="8"/>
      <c r="D509" s="8"/>
      <c r="E509" s="8"/>
      <c r="F509" s="8"/>
      <c r="G509" s="8"/>
      <c r="H509" s="8"/>
      <c r="I509" s="8"/>
    </row>
    <row r="510" spans="1:9" customFormat="1" x14ac:dyDescent="0.25">
      <c r="A510" s="100"/>
      <c r="B510" s="8"/>
      <c r="C510" s="8"/>
      <c r="D510" s="8"/>
      <c r="E510" s="8"/>
      <c r="F510" s="8"/>
      <c r="G510" s="8"/>
      <c r="H510" s="8"/>
      <c r="I510" s="8"/>
    </row>
    <row r="511" spans="1:9" customFormat="1" x14ac:dyDescent="0.25">
      <c r="A511" s="100"/>
      <c r="B511" s="8"/>
      <c r="C511" s="8"/>
      <c r="D511" s="8"/>
      <c r="E511" s="8"/>
      <c r="F511" s="8"/>
      <c r="G511" s="8"/>
      <c r="H511" s="8"/>
      <c r="I511" s="8"/>
    </row>
    <row r="512" spans="1:9" customFormat="1" x14ac:dyDescent="0.25">
      <c r="A512" s="100"/>
      <c r="B512" s="8"/>
      <c r="C512" s="8"/>
      <c r="D512" s="8"/>
      <c r="E512" s="8"/>
      <c r="F512" s="8"/>
      <c r="G512" s="8"/>
      <c r="H512" s="8"/>
      <c r="I512" s="8"/>
    </row>
    <row r="513" spans="1:9" customFormat="1" x14ac:dyDescent="0.25">
      <c r="A513" s="100"/>
      <c r="B513" s="8"/>
      <c r="C513" s="8"/>
      <c r="D513" s="8"/>
      <c r="E513" s="8"/>
      <c r="F513" s="8"/>
      <c r="G513" s="8"/>
      <c r="H513" s="8"/>
      <c r="I513" s="8"/>
    </row>
    <row r="514" spans="1:9" customFormat="1" x14ac:dyDescent="0.25">
      <c r="A514" s="100"/>
      <c r="B514" s="8"/>
      <c r="C514" s="8"/>
      <c r="D514" s="8"/>
      <c r="E514" s="8"/>
      <c r="F514" s="8"/>
      <c r="G514" s="8"/>
      <c r="H514" s="8"/>
      <c r="I514" s="8"/>
    </row>
    <row r="515" spans="1:9" customFormat="1" x14ac:dyDescent="0.25">
      <c r="A515" s="100"/>
      <c r="B515" s="8"/>
      <c r="C515" s="8"/>
      <c r="D515" s="8"/>
      <c r="E515" s="8"/>
      <c r="F515" s="8"/>
      <c r="G515" s="8"/>
      <c r="H515" s="8"/>
      <c r="I515" s="8"/>
    </row>
    <row r="516" spans="1:9" customFormat="1" x14ac:dyDescent="0.25">
      <c r="A516" s="100"/>
      <c r="B516" s="8"/>
      <c r="C516" s="8"/>
      <c r="D516" s="8"/>
      <c r="E516" s="8"/>
      <c r="F516" s="8"/>
      <c r="G516" s="8"/>
      <c r="H516" s="8"/>
      <c r="I516" s="8"/>
    </row>
    <row r="517" spans="1:9" customFormat="1" x14ac:dyDescent="0.25">
      <c r="A517" s="100"/>
      <c r="B517" s="8"/>
      <c r="C517" s="8"/>
      <c r="D517" s="8"/>
      <c r="E517" s="8"/>
      <c r="F517" s="8"/>
      <c r="G517" s="8"/>
      <c r="H517" s="8"/>
      <c r="I517" s="8"/>
    </row>
    <row r="518" spans="1:9" customFormat="1" x14ac:dyDescent="0.25">
      <c r="A518" s="100"/>
      <c r="B518" s="8"/>
      <c r="C518" s="8"/>
      <c r="D518" s="8"/>
      <c r="E518" s="8"/>
      <c r="F518" s="8"/>
      <c r="G518" s="8"/>
      <c r="H518" s="8"/>
      <c r="I518" s="8"/>
    </row>
    <row r="519" spans="1:9" customFormat="1" x14ac:dyDescent="0.25">
      <c r="A519" s="100"/>
      <c r="B519" s="8"/>
      <c r="C519" s="8"/>
      <c r="D519" s="8"/>
      <c r="E519" s="8"/>
      <c r="F519" s="8"/>
      <c r="G519" s="8"/>
      <c r="H519" s="8"/>
      <c r="I519" s="8"/>
    </row>
    <row r="520" spans="1:9" customFormat="1" x14ac:dyDescent="0.25">
      <c r="A520" s="100"/>
      <c r="B520" s="8"/>
      <c r="C520" s="8"/>
      <c r="D520" s="8"/>
      <c r="E520" s="8"/>
      <c r="F520" s="8"/>
      <c r="G520" s="8"/>
      <c r="H520" s="8"/>
      <c r="I520" s="8"/>
    </row>
    <row r="521" spans="1:9" customFormat="1" ht="14.45" customHeight="1" x14ac:dyDescent="0.25">
      <c r="A521" s="100"/>
      <c r="B521" s="8"/>
      <c r="C521" s="8"/>
      <c r="D521" s="8"/>
      <c r="E521" s="8"/>
      <c r="F521" s="8"/>
      <c r="G521" s="8"/>
      <c r="H521" s="8"/>
      <c r="I521" s="8"/>
    </row>
    <row r="522" spans="1:9" customFormat="1" x14ac:dyDescent="0.25">
      <c r="A522" s="100"/>
      <c r="B522" s="8"/>
      <c r="C522" s="8"/>
      <c r="D522" s="8"/>
      <c r="E522" s="8"/>
      <c r="F522" s="8"/>
      <c r="G522" s="8"/>
      <c r="H522" s="8"/>
      <c r="I522" s="8"/>
    </row>
    <row r="525" spans="1:9" customFormat="1" ht="7.15" customHeight="1" x14ac:dyDescent="0.25">
      <c r="A525" s="100"/>
      <c r="B525" s="8"/>
      <c r="C525" s="8"/>
      <c r="D525" s="8"/>
      <c r="E525" s="8"/>
      <c r="F525" s="8"/>
      <c r="G525" s="8"/>
      <c r="H525" s="8"/>
      <c r="I525" s="8"/>
    </row>
    <row r="526" spans="1:9" ht="14.45" customHeight="1" x14ac:dyDescent="0.25"/>
    <row r="530" spans="1:9" customFormat="1" ht="7.15" customHeight="1" x14ac:dyDescent="0.25">
      <c r="A530" s="100"/>
      <c r="B530" s="8"/>
      <c r="C530" s="8"/>
      <c r="D530" s="8"/>
      <c r="E530" s="8"/>
      <c r="F530" s="8"/>
      <c r="G530" s="8"/>
      <c r="H530" s="8"/>
      <c r="I530" s="8"/>
    </row>
    <row r="531" spans="1:9" ht="14.45" customHeight="1" x14ac:dyDescent="0.25"/>
    <row r="535" spans="1:9" customFormat="1" ht="7.15" customHeight="1" x14ac:dyDescent="0.25">
      <c r="A535" s="100"/>
      <c r="B535" s="8"/>
      <c r="C535" s="8"/>
      <c r="D535" s="8"/>
      <c r="E535" s="8"/>
      <c r="F535" s="8"/>
      <c r="G535" s="8"/>
      <c r="H535" s="8"/>
      <c r="I535" s="8"/>
    </row>
    <row r="536" spans="1:9" ht="14.45" customHeight="1" x14ac:dyDescent="0.25"/>
    <row r="540" spans="1:9" customFormat="1" ht="7.15" customHeight="1" x14ac:dyDescent="0.25">
      <c r="A540" s="100"/>
      <c r="B540" s="8"/>
      <c r="C540" s="8"/>
      <c r="D540" s="8"/>
      <c r="E540" s="8"/>
      <c r="F540" s="8"/>
      <c r="G540" s="8"/>
      <c r="H540" s="8"/>
      <c r="I540" s="8"/>
    </row>
    <row r="541" spans="1:9" ht="14.45" customHeight="1" x14ac:dyDescent="0.25"/>
    <row r="545" spans="1:9" customFormat="1" ht="7.15" customHeight="1" x14ac:dyDescent="0.25">
      <c r="A545" s="100"/>
      <c r="B545" s="8"/>
      <c r="C545" s="8"/>
      <c r="D545" s="8"/>
      <c r="E545" s="8"/>
      <c r="F545" s="8"/>
      <c r="G545" s="8"/>
      <c r="H545" s="8"/>
      <c r="I545" s="8"/>
    </row>
    <row r="546" spans="1:9" ht="14.45" customHeight="1" x14ac:dyDescent="0.25"/>
    <row r="550" spans="1:9" customFormat="1" x14ac:dyDescent="0.25">
      <c r="A550" s="100"/>
      <c r="B550" s="8"/>
      <c r="C550" s="8"/>
      <c r="D550" s="8"/>
      <c r="E550" s="8"/>
      <c r="F550" s="8"/>
      <c r="G550" s="8"/>
      <c r="H550" s="8"/>
      <c r="I550" s="8"/>
    </row>
    <row r="551" spans="1:9" ht="14.45" customHeight="1" x14ac:dyDescent="0.25"/>
    <row r="555" spans="1:9" customFormat="1" ht="7.15" customHeight="1" x14ac:dyDescent="0.25">
      <c r="A555" s="100"/>
      <c r="B555" s="8"/>
      <c r="C555" s="8"/>
      <c r="D555" s="8"/>
      <c r="E555" s="8"/>
      <c r="F555" s="8"/>
      <c r="G555" s="8"/>
      <c r="H555" s="8"/>
      <c r="I555" s="8"/>
    </row>
    <row r="556" spans="1:9" ht="14.45" customHeight="1" x14ac:dyDescent="0.25"/>
    <row r="559" spans="1:9" customFormat="1" x14ac:dyDescent="0.25">
      <c r="A559" s="100"/>
      <c r="B559" s="8"/>
      <c r="C559" s="8"/>
      <c r="D559" s="8"/>
      <c r="E559" s="8"/>
      <c r="F559" s="8"/>
      <c r="G559" s="8"/>
      <c r="H559" s="8"/>
      <c r="I559" s="8"/>
    </row>
    <row r="560" spans="1:9" s="72" customFormat="1" x14ac:dyDescent="0.25">
      <c r="A560" s="100"/>
      <c r="B560" s="8"/>
      <c r="C560" s="8"/>
      <c r="D560" s="8"/>
      <c r="E560" s="8"/>
      <c r="F560" s="8"/>
      <c r="G560" s="8"/>
      <c r="H560" s="8"/>
      <c r="I560" s="8"/>
    </row>
    <row r="561" spans="1:9" customFormat="1" x14ac:dyDescent="0.25">
      <c r="A561" s="100"/>
      <c r="B561" s="8"/>
      <c r="C561" s="8"/>
      <c r="D561" s="8"/>
      <c r="E561" s="8"/>
      <c r="F561" s="8"/>
      <c r="G561" s="8"/>
      <c r="H561" s="8"/>
      <c r="I561" s="8"/>
    </row>
    <row r="562" spans="1:9" customFormat="1" x14ac:dyDescent="0.25">
      <c r="A562" s="100"/>
      <c r="B562" s="8"/>
      <c r="C562" s="8"/>
      <c r="D562" s="8"/>
      <c r="E562" s="8"/>
      <c r="F562" s="8"/>
      <c r="G562" s="8"/>
      <c r="H562" s="8"/>
      <c r="I562" s="8"/>
    </row>
    <row r="563" spans="1:9" customFormat="1" x14ac:dyDescent="0.25">
      <c r="A563" s="100"/>
      <c r="B563" s="8"/>
      <c r="C563" s="8"/>
      <c r="D563" s="8"/>
      <c r="E563" s="8"/>
      <c r="F563" s="8"/>
      <c r="G563" s="8"/>
      <c r="H563" s="8"/>
      <c r="I563" s="8"/>
    </row>
    <row r="564" spans="1:9" customFormat="1" x14ac:dyDescent="0.25">
      <c r="A564" s="100"/>
      <c r="B564" s="8"/>
      <c r="C564" s="8"/>
      <c r="D564" s="8"/>
      <c r="E564" s="8"/>
      <c r="F564" s="8"/>
      <c r="G564" s="8"/>
      <c r="H564" s="8"/>
      <c r="I564" s="8"/>
    </row>
    <row r="565" spans="1:9" customFormat="1" x14ac:dyDescent="0.25">
      <c r="A565" s="100"/>
      <c r="B565" s="8"/>
      <c r="C565" s="8"/>
      <c r="D565" s="8"/>
      <c r="E565" s="8"/>
      <c r="F565" s="8"/>
      <c r="G565" s="8"/>
      <c r="H565" s="8"/>
      <c r="I565" s="8"/>
    </row>
    <row r="566" spans="1:9" customFormat="1" x14ac:dyDescent="0.25">
      <c r="A566" s="100"/>
      <c r="B566" s="8"/>
      <c r="C566" s="8"/>
      <c r="D566" s="8"/>
      <c r="E566" s="8"/>
      <c r="F566" s="8"/>
      <c r="G566" s="8"/>
      <c r="H566" s="8"/>
      <c r="I566" s="8"/>
    </row>
    <row r="567" spans="1:9" customFormat="1" x14ac:dyDescent="0.25">
      <c r="A567" s="100"/>
      <c r="B567" s="8"/>
      <c r="C567" s="8"/>
      <c r="D567" s="8"/>
      <c r="E567" s="8"/>
      <c r="F567" s="8"/>
      <c r="G567" s="8"/>
      <c r="H567" s="8"/>
      <c r="I567" s="8"/>
    </row>
    <row r="568" spans="1:9" customFormat="1" x14ac:dyDescent="0.25">
      <c r="A568" s="100"/>
      <c r="B568" s="8"/>
      <c r="C568" s="8"/>
      <c r="D568" s="8"/>
      <c r="E568" s="8"/>
      <c r="F568" s="8"/>
      <c r="G568" s="8"/>
      <c r="H568" s="8"/>
      <c r="I568" s="8"/>
    </row>
    <row r="569" spans="1:9" customFormat="1" x14ac:dyDescent="0.25">
      <c r="A569" s="100"/>
      <c r="B569" s="8"/>
      <c r="C569" s="8"/>
      <c r="D569" s="8"/>
      <c r="E569" s="8"/>
      <c r="F569" s="8"/>
      <c r="G569" s="8"/>
      <c r="H569" s="8"/>
      <c r="I569" s="8"/>
    </row>
    <row r="570" spans="1:9" customFormat="1" x14ac:dyDescent="0.25">
      <c r="A570" s="100"/>
      <c r="B570" s="8"/>
      <c r="C570" s="8"/>
      <c r="D570" s="8"/>
      <c r="E570" s="8"/>
      <c r="F570" s="8"/>
      <c r="G570" s="8"/>
      <c r="H570" s="8"/>
      <c r="I570" s="8"/>
    </row>
    <row r="571" spans="1:9" customFormat="1" x14ac:dyDescent="0.25">
      <c r="A571" s="100"/>
      <c r="B571" s="8"/>
      <c r="C571" s="8"/>
      <c r="D571" s="8"/>
      <c r="E571" s="8"/>
      <c r="F571" s="8"/>
      <c r="G571" s="8"/>
      <c r="H571" s="8"/>
      <c r="I571" s="8"/>
    </row>
    <row r="572" spans="1:9" customFormat="1" x14ac:dyDescent="0.25">
      <c r="A572" s="100"/>
      <c r="B572" s="8"/>
      <c r="C572" s="8"/>
      <c r="D572" s="8"/>
      <c r="E572" s="8"/>
      <c r="F572" s="8"/>
      <c r="G572" s="8"/>
      <c r="H572" s="8"/>
      <c r="I572" s="8"/>
    </row>
    <row r="573" spans="1:9" customFormat="1" x14ac:dyDescent="0.25">
      <c r="A573" s="100"/>
      <c r="B573" s="8"/>
      <c r="C573" s="8"/>
      <c r="D573" s="8"/>
      <c r="E573" s="8"/>
      <c r="F573" s="8"/>
      <c r="G573" s="8"/>
      <c r="H573" s="8"/>
      <c r="I573" s="8"/>
    </row>
    <row r="574" spans="1:9" customFormat="1" x14ac:dyDescent="0.25">
      <c r="A574" s="100"/>
      <c r="B574" s="8"/>
      <c r="C574" s="8"/>
      <c r="D574" s="8"/>
      <c r="E574" s="8"/>
      <c r="F574" s="8"/>
      <c r="G574" s="8"/>
      <c r="H574" s="8"/>
      <c r="I574" s="8"/>
    </row>
    <row r="575" spans="1:9" customFormat="1" x14ac:dyDescent="0.25">
      <c r="A575" s="100"/>
      <c r="B575" s="8"/>
      <c r="C575" s="8"/>
      <c r="D575" s="8"/>
      <c r="E575" s="8"/>
      <c r="F575" s="8"/>
      <c r="G575" s="8"/>
      <c r="H575" s="8"/>
      <c r="I575" s="8"/>
    </row>
    <row r="576" spans="1:9" customFormat="1" x14ac:dyDescent="0.25">
      <c r="A576" s="100"/>
      <c r="B576" s="8"/>
      <c r="C576" s="8"/>
      <c r="D576" s="8"/>
      <c r="E576" s="8"/>
      <c r="F576" s="8"/>
      <c r="G576" s="8"/>
      <c r="H576" s="8"/>
      <c r="I576" s="8"/>
    </row>
    <row r="577" spans="1:9" customFormat="1" x14ac:dyDescent="0.25">
      <c r="A577" s="100"/>
      <c r="B577" s="8"/>
      <c r="C577" s="8"/>
      <c r="D577" s="8"/>
      <c r="E577" s="8"/>
      <c r="F577" s="8"/>
      <c r="G577" s="8"/>
      <c r="H577" s="8"/>
      <c r="I577" s="8"/>
    </row>
    <row r="578" spans="1:9" customFormat="1" x14ac:dyDescent="0.25">
      <c r="A578" s="100"/>
      <c r="B578" s="8"/>
      <c r="C578" s="8"/>
      <c r="D578" s="8"/>
      <c r="E578" s="8"/>
      <c r="F578" s="8"/>
      <c r="G578" s="8"/>
      <c r="H578" s="8"/>
      <c r="I578" s="8"/>
    </row>
    <row r="579" spans="1:9" customFormat="1" x14ac:dyDescent="0.25">
      <c r="A579" s="100"/>
      <c r="B579" s="8"/>
      <c r="C579" s="8"/>
      <c r="D579" s="8"/>
      <c r="E579" s="8"/>
      <c r="F579" s="8"/>
      <c r="G579" s="8"/>
      <c r="H579" s="8"/>
      <c r="I579" s="8"/>
    </row>
    <row r="580" spans="1:9" customFormat="1" x14ac:dyDescent="0.25">
      <c r="A580" s="100"/>
      <c r="B580" s="8"/>
      <c r="C580" s="8"/>
      <c r="D580" s="8"/>
      <c r="E580" s="8"/>
      <c r="F580" s="8"/>
      <c r="G580" s="8"/>
      <c r="H580" s="8"/>
      <c r="I580" s="8"/>
    </row>
    <row r="581" spans="1:9" customFormat="1" x14ac:dyDescent="0.25">
      <c r="A581" s="100"/>
      <c r="B581" s="8"/>
      <c r="C581" s="8"/>
      <c r="D581" s="8"/>
      <c r="E581" s="8"/>
      <c r="F581" s="8"/>
      <c r="G581" s="8"/>
      <c r="H581" s="8"/>
      <c r="I581" s="8"/>
    </row>
    <row r="582" spans="1:9" customFormat="1" ht="14.45" customHeight="1" x14ac:dyDescent="0.25">
      <c r="A582" s="100"/>
      <c r="B582" s="8"/>
      <c r="C582" s="8"/>
      <c r="D582" s="8"/>
      <c r="E582" s="8"/>
      <c r="F582" s="8"/>
      <c r="G582" s="8"/>
      <c r="H582" s="8"/>
      <c r="I582" s="8"/>
    </row>
    <row r="583" spans="1:9" customFormat="1" x14ac:dyDescent="0.25">
      <c r="A583" s="100"/>
      <c r="B583" s="8"/>
      <c r="C583" s="8"/>
      <c r="D583" s="8"/>
      <c r="E583" s="8"/>
      <c r="F583" s="8"/>
      <c r="G583" s="8"/>
      <c r="H583" s="8"/>
      <c r="I583" s="8"/>
    </row>
    <row r="586" spans="1:9" customFormat="1" ht="7.15" customHeight="1" x14ac:dyDescent="0.25">
      <c r="A586" s="100"/>
      <c r="B586" s="8"/>
      <c r="C586" s="8"/>
      <c r="D586" s="8"/>
      <c r="E586" s="8"/>
      <c r="F586" s="8"/>
      <c r="G586" s="8"/>
      <c r="H586" s="8"/>
      <c r="I586" s="8"/>
    </row>
    <row r="587" spans="1:9" ht="14.45" customHeight="1" x14ac:dyDescent="0.25"/>
    <row r="591" spans="1:9" customFormat="1" ht="7.15" customHeight="1" x14ac:dyDescent="0.25">
      <c r="A591" s="100"/>
      <c r="B591" s="8"/>
      <c r="C591" s="8"/>
      <c r="D591" s="8"/>
      <c r="E591" s="8"/>
      <c r="F591" s="8"/>
      <c r="G591" s="8"/>
      <c r="H591" s="8"/>
      <c r="I591" s="8"/>
    </row>
    <row r="592" spans="1:9" ht="14.45" customHeight="1" x14ac:dyDescent="0.25"/>
    <row r="596" spans="1:9" customFormat="1" ht="7.15" customHeight="1" x14ac:dyDescent="0.25">
      <c r="A596" s="100"/>
      <c r="B596" s="8"/>
      <c r="C596" s="8"/>
      <c r="D596" s="8"/>
      <c r="E596" s="8"/>
      <c r="F596" s="8"/>
      <c r="G596" s="8"/>
      <c r="H596" s="8"/>
      <c r="I596" s="8"/>
    </row>
    <row r="597" spans="1:9" ht="14.45" customHeight="1" x14ac:dyDescent="0.25"/>
    <row r="601" spans="1:9" customFormat="1" ht="7.15" customHeight="1" x14ac:dyDescent="0.25">
      <c r="A601" s="100"/>
      <c r="B601" s="8"/>
      <c r="C601" s="8"/>
      <c r="D601" s="8"/>
      <c r="E601" s="8"/>
      <c r="F601" s="8"/>
      <c r="G601" s="8"/>
      <c r="H601" s="8"/>
      <c r="I601" s="8"/>
    </row>
    <row r="602" spans="1:9" ht="14.45" customHeight="1" x14ac:dyDescent="0.25"/>
    <row r="606" spans="1:9" customFormat="1" ht="7.15" customHeight="1" x14ac:dyDescent="0.25">
      <c r="A606" s="100"/>
      <c r="B606" s="8"/>
      <c r="C606" s="8"/>
      <c r="D606" s="8"/>
      <c r="E606" s="8"/>
      <c r="F606" s="8"/>
      <c r="G606" s="8"/>
      <c r="H606" s="8"/>
      <c r="I606" s="8"/>
    </row>
    <row r="607" spans="1:9" ht="14.45" customHeight="1" x14ac:dyDescent="0.25"/>
    <row r="611" spans="1:9" customFormat="1" x14ac:dyDescent="0.25">
      <c r="A611" s="100"/>
      <c r="B611" s="8"/>
      <c r="C611" s="8"/>
      <c r="D611" s="8"/>
      <c r="E611" s="8"/>
      <c r="F611" s="8"/>
      <c r="G611" s="8"/>
      <c r="H611" s="8"/>
      <c r="I611" s="8"/>
    </row>
    <row r="612" spans="1:9" ht="14.45" customHeight="1" x14ac:dyDescent="0.25"/>
    <row r="616" spans="1:9" customFormat="1" ht="7.15" customHeight="1" x14ac:dyDescent="0.25">
      <c r="A616" s="100"/>
      <c r="B616" s="8"/>
      <c r="C616" s="8"/>
      <c r="D616" s="8"/>
      <c r="E616" s="8"/>
      <c r="F616" s="8"/>
      <c r="G616" s="8"/>
      <c r="H616" s="8"/>
      <c r="I616" s="8"/>
    </row>
    <row r="617" spans="1:9" ht="14.45" customHeight="1" x14ac:dyDescent="0.25"/>
    <row r="620" spans="1:9" customFormat="1" x14ac:dyDescent="0.25">
      <c r="A620" s="100"/>
      <c r="B620" s="8"/>
      <c r="C620" s="8"/>
      <c r="D620" s="8"/>
      <c r="E620" s="8"/>
      <c r="F620" s="8"/>
      <c r="G620" s="8"/>
      <c r="H620" s="8"/>
      <c r="I620" s="8"/>
    </row>
    <row r="621" spans="1:9" s="72" customFormat="1" x14ac:dyDescent="0.25">
      <c r="A621" s="100"/>
      <c r="B621" s="8"/>
      <c r="C621" s="8"/>
      <c r="D621" s="8"/>
      <c r="E621" s="8"/>
      <c r="F621" s="8"/>
      <c r="G621" s="8"/>
      <c r="H621" s="8"/>
      <c r="I621" s="8"/>
    </row>
    <row r="622" spans="1:9" customFormat="1" x14ac:dyDescent="0.25">
      <c r="A622" s="100"/>
      <c r="B622" s="8"/>
      <c r="C622" s="8"/>
      <c r="D622" s="8"/>
      <c r="E622" s="8"/>
      <c r="F622" s="8"/>
      <c r="G622" s="8"/>
      <c r="H622" s="8"/>
      <c r="I622" s="8"/>
    </row>
    <row r="623" spans="1:9" customFormat="1" x14ac:dyDescent="0.25">
      <c r="A623" s="100"/>
      <c r="B623" s="8"/>
      <c r="C623" s="8"/>
      <c r="D623" s="8"/>
      <c r="E623" s="8"/>
      <c r="F623" s="8"/>
      <c r="G623" s="8"/>
      <c r="H623" s="8"/>
      <c r="I623" s="8"/>
    </row>
    <row r="624" spans="1:9" customFormat="1" x14ac:dyDescent="0.25">
      <c r="A624" s="100"/>
      <c r="B624" s="8"/>
      <c r="C624" s="8"/>
      <c r="D624" s="8"/>
      <c r="E624" s="8"/>
      <c r="F624" s="8"/>
      <c r="G624" s="8"/>
      <c r="H624" s="8"/>
      <c r="I624" s="8"/>
    </row>
    <row r="625" spans="1:9" customFormat="1" x14ac:dyDescent="0.25">
      <c r="A625" s="100"/>
      <c r="B625" s="8"/>
      <c r="C625" s="8"/>
      <c r="D625" s="8"/>
      <c r="E625" s="8"/>
      <c r="F625" s="8"/>
      <c r="G625" s="8"/>
      <c r="H625" s="8"/>
      <c r="I625" s="8"/>
    </row>
    <row r="626" spans="1:9" customFormat="1" x14ac:dyDescent="0.25">
      <c r="A626" s="100"/>
      <c r="B626" s="8"/>
      <c r="C626" s="8"/>
      <c r="D626" s="8"/>
      <c r="E626" s="8"/>
      <c r="F626" s="8"/>
      <c r="G626" s="8"/>
      <c r="H626" s="8"/>
      <c r="I626" s="8"/>
    </row>
    <row r="627" spans="1:9" customFormat="1" x14ac:dyDescent="0.25">
      <c r="A627" s="100"/>
      <c r="B627" s="8"/>
      <c r="C627" s="8"/>
      <c r="D627" s="8"/>
      <c r="E627" s="8"/>
      <c r="F627" s="8"/>
      <c r="G627" s="8"/>
      <c r="H627" s="8"/>
      <c r="I627" s="8"/>
    </row>
    <row r="628" spans="1:9" customFormat="1" x14ac:dyDescent="0.25">
      <c r="A628" s="100"/>
      <c r="B628" s="8"/>
      <c r="C628" s="8"/>
      <c r="D628" s="8"/>
      <c r="E628" s="8"/>
      <c r="F628" s="8"/>
      <c r="G628" s="8"/>
      <c r="H628" s="8"/>
      <c r="I628" s="8"/>
    </row>
    <row r="629" spans="1:9" customFormat="1" x14ac:dyDescent="0.25">
      <c r="A629" s="100"/>
      <c r="B629" s="8"/>
      <c r="C629" s="8"/>
      <c r="D629" s="8"/>
      <c r="E629" s="8"/>
      <c r="F629" s="8"/>
      <c r="G629" s="8"/>
      <c r="H629" s="8"/>
      <c r="I629" s="8"/>
    </row>
    <row r="630" spans="1:9" customFormat="1" x14ac:dyDescent="0.25">
      <c r="A630" s="100"/>
      <c r="B630" s="8"/>
      <c r="C630" s="8"/>
      <c r="D630" s="8"/>
      <c r="E630" s="8"/>
      <c r="F630" s="8"/>
      <c r="G630" s="8"/>
      <c r="H630" s="8"/>
      <c r="I630" s="8"/>
    </row>
    <row r="631" spans="1:9" customFormat="1" x14ac:dyDescent="0.25">
      <c r="A631" s="100"/>
      <c r="B631" s="8"/>
      <c r="C631" s="8"/>
      <c r="D631" s="8"/>
      <c r="E631" s="8"/>
      <c r="F631" s="8"/>
      <c r="G631" s="8"/>
      <c r="H631" s="8"/>
      <c r="I631" s="8"/>
    </row>
    <row r="632" spans="1:9" customFormat="1" x14ac:dyDescent="0.25">
      <c r="A632" s="100"/>
      <c r="B632" s="8"/>
      <c r="C632" s="8"/>
      <c r="D632" s="8"/>
      <c r="E632" s="8"/>
      <c r="F632" s="8"/>
      <c r="G632" s="8"/>
      <c r="H632" s="8"/>
      <c r="I632" s="8"/>
    </row>
    <row r="633" spans="1:9" customFormat="1" x14ac:dyDescent="0.25">
      <c r="A633" s="100"/>
      <c r="B633" s="8"/>
      <c r="C633" s="8"/>
      <c r="D633" s="8"/>
      <c r="E633" s="8"/>
      <c r="F633" s="8"/>
      <c r="G633" s="8"/>
      <c r="H633" s="8"/>
      <c r="I633" s="8"/>
    </row>
    <row r="634" spans="1:9" customFormat="1" x14ac:dyDescent="0.25">
      <c r="A634" s="100"/>
      <c r="B634" s="8"/>
      <c r="C634" s="8"/>
      <c r="D634" s="8"/>
      <c r="E634" s="8"/>
      <c r="F634" s="8"/>
      <c r="G634" s="8"/>
      <c r="H634" s="8"/>
      <c r="I634" s="8"/>
    </row>
    <row r="635" spans="1:9" customFormat="1" x14ac:dyDescent="0.25">
      <c r="A635" s="100"/>
      <c r="B635" s="8"/>
      <c r="C635" s="8"/>
      <c r="D635" s="8"/>
      <c r="E635" s="8"/>
      <c r="F635" s="8"/>
      <c r="G635" s="8"/>
      <c r="H635" s="8"/>
      <c r="I635" s="8"/>
    </row>
    <row r="636" spans="1:9" customFormat="1" x14ac:dyDescent="0.25">
      <c r="A636" s="100"/>
      <c r="B636" s="8"/>
      <c r="C636" s="8"/>
      <c r="D636" s="8"/>
      <c r="E636" s="8"/>
      <c r="F636" s="8"/>
      <c r="G636" s="8"/>
      <c r="H636" s="8"/>
      <c r="I636" s="8"/>
    </row>
    <row r="637" spans="1:9" customFormat="1" x14ac:dyDescent="0.25">
      <c r="A637" s="100"/>
      <c r="B637" s="8"/>
      <c r="C637" s="8"/>
      <c r="D637" s="8"/>
      <c r="E637" s="8"/>
      <c r="F637" s="8"/>
      <c r="G637" s="8"/>
      <c r="H637" s="8"/>
      <c r="I637" s="8"/>
    </row>
    <row r="638" spans="1:9" customFormat="1" x14ac:dyDescent="0.25">
      <c r="A638" s="100"/>
      <c r="B638" s="8"/>
      <c r="C638" s="8"/>
      <c r="D638" s="8"/>
      <c r="E638" s="8"/>
      <c r="F638" s="8"/>
      <c r="G638" s="8"/>
      <c r="H638" s="8"/>
      <c r="I638" s="8"/>
    </row>
    <row r="639" spans="1:9" customFormat="1" x14ac:dyDescent="0.25">
      <c r="A639" s="100"/>
      <c r="B639" s="8"/>
      <c r="C639" s="8"/>
      <c r="D639" s="8"/>
      <c r="E639" s="8"/>
      <c r="F639" s="8"/>
      <c r="G639" s="8"/>
      <c r="H639" s="8"/>
      <c r="I639" s="8"/>
    </row>
    <row r="640" spans="1:9" customFormat="1" x14ac:dyDescent="0.25">
      <c r="A640" s="100"/>
      <c r="B640" s="8"/>
      <c r="C640" s="8"/>
      <c r="D640" s="8"/>
      <c r="E640" s="8"/>
      <c r="F640" s="8"/>
      <c r="G640" s="8"/>
      <c r="H640" s="8"/>
      <c r="I640" s="8"/>
    </row>
    <row r="641" spans="1:9" customFormat="1" x14ac:dyDescent="0.25">
      <c r="A641" s="100"/>
      <c r="B641" s="8"/>
      <c r="C641" s="8"/>
      <c r="D641" s="8"/>
      <c r="E641" s="8"/>
      <c r="F641" s="8"/>
      <c r="G641" s="8"/>
      <c r="H641" s="8"/>
      <c r="I641" s="8"/>
    </row>
    <row r="642" spans="1:9" customFormat="1" x14ac:dyDescent="0.25">
      <c r="A642" s="100"/>
      <c r="B642" s="8"/>
      <c r="C642" s="8"/>
      <c r="D642" s="8"/>
      <c r="E642" s="8"/>
      <c r="F642" s="8"/>
      <c r="G642" s="8"/>
      <c r="H642" s="8"/>
      <c r="I642" s="8"/>
    </row>
    <row r="643" spans="1:9" customFormat="1" ht="14.45" customHeight="1" x14ac:dyDescent="0.25">
      <c r="A643" s="100"/>
      <c r="B643" s="8"/>
      <c r="C643" s="8"/>
      <c r="D643" s="8"/>
      <c r="E643" s="8"/>
      <c r="F643" s="8"/>
      <c r="G643" s="8"/>
      <c r="H643" s="8"/>
      <c r="I643" s="8"/>
    </row>
    <row r="644" spans="1:9" customFormat="1" x14ac:dyDescent="0.25">
      <c r="A644" s="100"/>
      <c r="B644" s="8"/>
      <c r="C644" s="8"/>
      <c r="D644" s="8"/>
      <c r="E644" s="8"/>
      <c r="F644" s="8"/>
      <c r="G644" s="8"/>
      <c r="H644" s="8"/>
      <c r="I644" s="8"/>
    </row>
    <row r="647" spans="1:9" customFormat="1" ht="7.15" customHeight="1" x14ac:dyDescent="0.25">
      <c r="A647" s="100"/>
      <c r="B647" s="8"/>
      <c r="C647" s="8"/>
      <c r="D647" s="8"/>
      <c r="E647" s="8"/>
      <c r="F647" s="8"/>
      <c r="G647" s="8"/>
      <c r="H647" s="8"/>
      <c r="I647" s="8"/>
    </row>
    <row r="648" spans="1:9" ht="14.45" customHeight="1" x14ac:dyDescent="0.25"/>
    <row r="652" spans="1:9" customFormat="1" ht="7.15" customHeight="1" x14ac:dyDescent="0.25">
      <c r="A652" s="100"/>
      <c r="B652" s="8"/>
      <c r="C652" s="8"/>
      <c r="D652" s="8"/>
      <c r="E652" s="8"/>
      <c r="F652" s="8"/>
      <c r="G652" s="8"/>
      <c r="H652" s="8"/>
      <c r="I652" s="8"/>
    </row>
    <row r="653" spans="1:9" ht="14.45" customHeight="1" x14ac:dyDescent="0.25"/>
    <row r="657" spans="1:9" customFormat="1" ht="7.15" customHeight="1" x14ac:dyDescent="0.25">
      <c r="A657" s="100"/>
      <c r="B657" s="8"/>
      <c r="C657" s="8"/>
      <c r="D657" s="8"/>
      <c r="E657" s="8"/>
      <c r="F657" s="8"/>
      <c r="G657" s="8"/>
      <c r="H657" s="8"/>
      <c r="I657" s="8"/>
    </row>
    <row r="658" spans="1:9" ht="14.45" customHeight="1" x14ac:dyDescent="0.25"/>
    <row r="662" spans="1:9" customFormat="1" ht="7.15" customHeight="1" x14ac:dyDescent="0.25">
      <c r="A662" s="100"/>
      <c r="B662" s="8"/>
      <c r="C662" s="8"/>
      <c r="D662" s="8"/>
      <c r="E662" s="8"/>
      <c r="F662" s="8"/>
      <c r="G662" s="8"/>
      <c r="H662" s="8"/>
      <c r="I662" s="8"/>
    </row>
    <row r="663" spans="1:9" ht="14.45" customHeight="1" x14ac:dyDescent="0.25"/>
    <row r="667" spans="1:9" customFormat="1" ht="7.15" customHeight="1" x14ac:dyDescent="0.25">
      <c r="A667" s="100"/>
      <c r="B667" s="8"/>
      <c r="C667" s="8"/>
      <c r="D667" s="8"/>
      <c r="E667" s="8"/>
      <c r="F667" s="8"/>
      <c r="G667" s="8"/>
      <c r="H667" s="8"/>
      <c r="I667" s="8"/>
    </row>
    <row r="668" spans="1:9" ht="14.45" customHeight="1" x14ac:dyDescent="0.25"/>
    <row r="672" spans="1:9" customFormat="1" x14ac:dyDescent="0.25">
      <c r="A672" s="100"/>
      <c r="B672" s="8"/>
      <c r="C672" s="8"/>
      <c r="D672" s="8"/>
      <c r="E672" s="8"/>
      <c r="F672" s="8"/>
      <c r="G672" s="8"/>
      <c r="H672" s="8"/>
      <c r="I672" s="8"/>
    </row>
    <row r="673" spans="1:9" ht="14.45" customHeight="1" x14ac:dyDescent="0.25"/>
    <row r="677" spans="1:9" customFormat="1" ht="7.15" customHeight="1" x14ac:dyDescent="0.25">
      <c r="A677" s="100"/>
      <c r="B677" s="8"/>
      <c r="C677" s="8"/>
      <c r="D677" s="8"/>
      <c r="E677" s="8"/>
      <c r="F677" s="8"/>
      <c r="G677" s="8"/>
      <c r="H677" s="8"/>
      <c r="I677" s="8"/>
    </row>
    <row r="678" spans="1:9" ht="14.45" customHeight="1" x14ac:dyDescent="0.25"/>
    <row r="681" spans="1:9" customFormat="1" x14ac:dyDescent="0.25">
      <c r="A681" s="100"/>
      <c r="B681" s="8"/>
      <c r="C681" s="8"/>
      <c r="D681" s="8"/>
      <c r="E681" s="8"/>
      <c r="F681" s="8"/>
      <c r="G681" s="8"/>
      <c r="H681" s="8"/>
      <c r="I681" s="8"/>
    </row>
    <row r="682" spans="1:9" s="72" customFormat="1" x14ac:dyDescent="0.25">
      <c r="A682" s="100"/>
      <c r="B682" s="8"/>
      <c r="C682" s="8"/>
      <c r="D682" s="8"/>
      <c r="E682" s="8"/>
      <c r="F682" s="8"/>
      <c r="G682" s="8"/>
      <c r="H682" s="8"/>
      <c r="I682" s="8"/>
    </row>
    <row r="683" spans="1:9" customFormat="1" x14ac:dyDescent="0.25">
      <c r="A683" s="100"/>
      <c r="B683" s="8"/>
      <c r="C683" s="8"/>
      <c r="D683" s="8"/>
      <c r="E683" s="8"/>
      <c r="F683" s="8"/>
      <c r="G683" s="8"/>
      <c r="H683" s="8"/>
      <c r="I683" s="8"/>
    </row>
    <row r="684" spans="1:9" customFormat="1" x14ac:dyDescent="0.25">
      <c r="A684" s="100"/>
      <c r="B684" s="8"/>
      <c r="C684" s="8"/>
      <c r="D684" s="8"/>
      <c r="E684" s="8"/>
      <c r="F684" s="8"/>
      <c r="G684" s="8"/>
      <c r="H684" s="8"/>
      <c r="I684" s="8"/>
    </row>
    <row r="685" spans="1:9" customFormat="1" x14ac:dyDescent="0.25">
      <c r="A685" s="100"/>
      <c r="B685" s="8"/>
      <c r="C685" s="8"/>
      <c r="D685" s="8"/>
      <c r="E685" s="8"/>
      <c r="F685" s="8"/>
      <c r="G685" s="8"/>
      <c r="H685" s="8"/>
      <c r="I685" s="8"/>
    </row>
    <row r="686" spans="1:9" customFormat="1" x14ac:dyDescent="0.25">
      <c r="A686" s="100"/>
      <c r="B686" s="8"/>
      <c r="C686" s="8"/>
      <c r="D686" s="8"/>
      <c r="E686" s="8"/>
      <c r="F686" s="8"/>
      <c r="G686" s="8"/>
      <c r="H686" s="8"/>
      <c r="I686" s="8"/>
    </row>
    <row r="687" spans="1:9" customFormat="1" x14ac:dyDescent="0.25">
      <c r="A687" s="100"/>
      <c r="B687" s="8"/>
      <c r="C687" s="8"/>
      <c r="D687" s="8"/>
      <c r="E687" s="8"/>
      <c r="F687" s="8"/>
      <c r="G687" s="8"/>
      <c r="H687" s="8"/>
      <c r="I687" s="8"/>
    </row>
    <row r="688" spans="1:9" customFormat="1" x14ac:dyDescent="0.25">
      <c r="A688" s="100"/>
      <c r="B688" s="8"/>
      <c r="C688" s="8"/>
      <c r="D688" s="8"/>
      <c r="E688" s="8"/>
      <c r="F688" s="8"/>
      <c r="G688" s="8"/>
      <c r="H688" s="8"/>
      <c r="I688" s="8"/>
    </row>
    <row r="689" spans="1:9" customFormat="1" x14ac:dyDescent="0.25">
      <c r="A689" s="100"/>
      <c r="B689" s="8"/>
      <c r="C689" s="8"/>
      <c r="D689" s="8"/>
      <c r="E689" s="8"/>
      <c r="F689" s="8"/>
      <c r="G689" s="8"/>
      <c r="H689" s="8"/>
      <c r="I689" s="8"/>
    </row>
    <row r="690" spans="1:9" customFormat="1" x14ac:dyDescent="0.25">
      <c r="A690" s="100"/>
      <c r="B690" s="8"/>
      <c r="C690" s="8"/>
      <c r="D690" s="8"/>
      <c r="E690" s="8"/>
      <c r="F690" s="8"/>
      <c r="G690" s="8"/>
      <c r="H690" s="8"/>
      <c r="I690" s="8"/>
    </row>
    <row r="691" spans="1:9" customFormat="1" x14ac:dyDescent="0.25">
      <c r="A691" s="100"/>
      <c r="B691" s="8"/>
      <c r="C691" s="8"/>
      <c r="D691" s="8"/>
      <c r="E691" s="8"/>
      <c r="F691" s="8"/>
      <c r="G691" s="8"/>
      <c r="H691" s="8"/>
      <c r="I691" s="8"/>
    </row>
    <row r="692" spans="1:9" customFormat="1" x14ac:dyDescent="0.25">
      <c r="A692" s="100"/>
      <c r="B692" s="8"/>
      <c r="C692" s="8"/>
      <c r="D692" s="8"/>
      <c r="E692" s="8"/>
      <c r="F692" s="8"/>
      <c r="G692" s="8"/>
      <c r="H692" s="8"/>
      <c r="I692" s="8"/>
    </row>
    <row r="693" spans="1:9" customFormat="1" x14ac:dyDescent="0.25">
      <c r="A693" s="100"/>
      <c r="B693" s="8"/>
      <c r="C693" s="8"/>
      <c r="D693" s="8"/>
      <c r="E693" s="8"/>
      <c r="F693" s="8"/>
      <c r="G693" s="8"/>
      <c r="H693" s="8"/>
      <c r="I693" s="8"/>
    </row>
    <row r="694" spans="1:9" customFormat="1" x14ac:dyDescent="0.25">
      <c r="A694" s="100"/>
      <c r="B694" s="8"/>
      <c r="C694" s="8"/>
      <c r="D694" s="8"/>
      <c r="E694" s="8"/>
      <c r="F694" s="8"/>
      <c r="G694" s="8"/>
      <c r="H694" s="8"/>
      <c r="I694" s="8"/>
    </row>
    <row r="695" spans="1:9" customFormat="1" x14ac:dyDescent="0.25">
      <c r="A695" s="100"/>
      <c r="B695" s="8"/>
      <c r="C695" s="8"/>
      <c r="D695" s="8"/>
      <c r="E695" s="8"/>
      <c r="F695" s="8"/>
      <c r="G695" s="8"/>
      <c r="H695" s="8"/>
      <c r="I695" s="8"/>
    </row>
    <row r="696" spans="1:9" customFormat="1" x14ac:dyDescent="0.25">
      <c r="A696" s="100"/>
      <c r="B696" s="8"/>
      <c r="C696" s="8"/>
      <c r="D696" s="8"/>
      <c r="E696" s="8"/>
      <c r="F696" s="8"/>
      <c r="G696" s="8"/>
      <c r="H696" s="8"/>
      <c r="I696" s="8"/>
    </row>
    <row r="697" spans="1:9" customFormat="1" x14ac:dyDescent="0.25">
      <c r="A697" s="100"/>
      <c r="B697" s="8"/>
      <c r="C697" s="8"/>
      <c r="D697" s="8"/>
      <c r="E697" s="8"/>
      <c r="F697" s="8"/>
      <c r="G697" s="8"/>
      <c r="H697" s="8"/>
      <c r="I697" s="8"/>
    </row>
    <row r="698" spans="1:9" customFormat="1" x14ac:dyDescent="0.25">
      <c r="A698" s="100"/>
      <c r="B698" s="8"/>
      <c r="C698" s="8"/>
      <c r="D698" s="8"/>
      <c r="E698" s="8"/>
      <c r="F698" s="8"/>
      <c r="G698" s="8"/>
      <c r="H698" s="8"/>
      <c r="I698" s="8"/>
    </row>
    <row r="699" spans="1:9" customFormat="1" x14ac:dyDescent="0.25">
      <c r="A699" s="100"/>
      <c r="B699" s="8"/>
      <c r="C699" s="8"/>
      <c r="D699" s="8"/>
      <c r="E699" s="8"/>
      <c r="F699" s="8"/>
      <c r="G699" s="8"/>
      <c r="H699" s="8"/>
      <c r="I699" s="8"/>
    </row>
    <row r="700" spans="1:9" customFormat="1" x14ac:dyDescent="0.25">
      <c r="A700" s="100"/>
      <c r="B700" s="8"/>
      <c r="C700" s="8"/>
      <c r="D700" s="8"/>
      <c r="E700" s="8"/>
      <c r="F700" s="8"/>
      <c r="G700" s="8"/>
      <c r="H700" s="8"/>
      <c r="I700" s="8"/>
    </row>
    <row r="701" spans="1:9" customFormat="1" x14ac:dyDescent="0.25">
      <c r="A701" s="100"/>
      <c r="B701" s="8"/>
      <c r="C701" s="8"/>
      <c r="D701" s="8"/>
      <c r="E701" s="8"/>
      <c r="F701" s="8"/>
      <c r="G701" s="8"/>
      <c r="H701" s="8"/>
      <c r="I701" s="8"/>
    </row>
    <row r="702" spans="1:9" customFormat="1" x14ac:dyDescent="0.25">
      <c r="A702" s="100"/>
      <c r="B702" s="8"/>
      <c r="C702" s="8"/>
      <c r="D702" s="8"/>
      <c r="E702" s="8"/>
      <c r="F702" s="8"/>
      <c r="G702" s="8"/>
      <c r="H702" s="8"/>
      <c r="I702" s="8"/>
    </row>
    <row r="703" spans="1:9" customFormat="1" x14ac:dyDescent="0.25">
      <c r="A703" s="100"/>
      <c r="B703" s="8"/>
      <c r="C703" s="8"/>
      <c r="D703" s="8"/>
      <c r="E703" s="8"/>
      <c r="F703" s="8"/>
      <c r="G703" s="8"/>
      <c r="H703" s="8"/>
      <c r="I703" s="8"/>
    </row>
    <row r="704" spans="1:9" customFormat="1" ht="14.45" customHeight="1" x14ac:dyDescent="0.25">
      <c r="A704" s="100"/>
      <c r="B704" s="8"/>
      <c r="C704" s="8"/>
      <c r="D704" s="8"/>
      <c r="E704" s="8"/>
      <c r="F704" s="8"/>
      <c r="G704" s="8"/>
      <c r="H704" s="8"/>
      <c r="I704" s="8"/>
    </row>
    <row r="705" spans="1:9" customFormat="1" x14ac:dyDescent="0.25">
      <c r="A705" s="100"/>
      <c r="B705" s="8"/>
      <c r="C705" s="8"/>
      <c r="D705" s="8"/>
      <c r="E705" s="8"/>
      <c r="F705" s="8"/>
      <c r="G705" s="8"/>
      <c r="H705" s="8"/>
      <c r="I705" s="8"/>
    </row>
    <row r="708" spans="1:9" customFormat="1" ht="7.15" customHeight="1" x14ac:dyDescent="0.25">
      <c r="A708" s="100"/>
      <c r="B708" s="8"/>
      <c r="C708" s="8"/>
      <c r="D708" s="8"/>
      <c r="E708" s="8"/>
      <c r="F708" s="8"/>
      <c r="G708" s="8"/>
      <c r="H708" s="8"/>
      <c r="I708" s="8"/>
    </row>
    <row r="709" spans="1:9" ht="14.45" customHeight="1" x14ac:dyDescent="0.25"/>
    <row r="713" spans="1:9" customFormat="1" ht="7.15" customHeight="1" x14ac:dyDescent="0.25">
      <c r="A713" s="100"/>
      <c r="B713" s="8"/>
      <c r="C713" s="8"/>
      <c r="D713" s="8"/>
      <c r="E713" s="8"/>
      <c r="F713" s="8"/>
      <c r="G713" s="8"/>
      <c r="H713" s="8"/>
      <c r="I713" s="8"/>
    </row>
    <row r="714" spans="1:9" ht="14.45" customHeight="1" x14ac:dyDescent="0.25"/>
    <row r="718" spans="1:9" customFormat="1" ht="7.15" customHeight="1" x14ac:dyDescent="0.25">
      <c r="A718" s="100"/>
      <c r="B718" s="8"/>
      <c r="C718" s="8"/>
      <c r="D718" s="8"/>
      <c r="E718" s="8"/>
      <c r="F718" s="8"/>
      <c r="G718" s="8"/>
      <c r="H718" s="8"/>
      <c r="I718" s="8"/>
    </row>
    <row r="719" spans="1:9" ht="14.45" customHeight="1" x14ac:dyDescent="0.25"/>
    <row r="723" spans="1:9" customFormat="1" ht="7.15" customHeight="1" x14ac:dyDescent="0.25">
      <c r="A723" s="100"/>
      <c r="B723" s="8"/>
      <c r="C723" s="8"/>
      <c r="D723" s="8"/>
      <c r="E723" s="8"/>
      <c r="F723" s="8"/>
      <c r="G723" s="8"/>
      <c r="H723" s="8"/>
      <c r="I723" s="8"/>
    </row>
    <row r="724" spans="1:9" ht="14.45" customHeight="1" x14ac:dyDescent="0.25"/>
    <row r="728" spans="1:9" customFormat="1" ht="7.15" customHeight="1" x14ac:dyDescent="0.25">
      <c r="A728" s="100"/>
      <c r="B728" s="8"/>
      <c r="C728" s="8"/>
      <c r="D728" s="8"/>
      <c r="E728" s="8"/>
      <c r="F728" s="8"/>
      <c r="G728" s="8"/>
      <c r="H728" s="8"/>
      <c r="I728" s="8"/>
    </row>
    <row r="729" spans="1:9" ht="14.45" customHeight="1" x14ac:dyDescent="0.25"/>
    <row r="733" spans="1:9" customFormat="1" x14ac:dyDescent="0.25">
      <c r="A733" s="100"/>
      <c r="B733" s="8"/>
      <c r="C733" s="8"/>
      <c r="D733" s="8"/>
      <c r="E733" s="8"/>
      <c r="F733" s="8"/>
      <c r="G733" s="8"/>
      <c r="H733" s="8"/>
      <c r="I733" s="8"/>
    </row>
    <row r="734" spans="1:9" ht="14.45" customHeight="1" x14ac:dyDescent="0.25"/>
    <row r="738" spans="1:9" customFormat="1" ht="7.15" customHeight="1" x14ac:dyDescent="0.25">
      <c r="A738" s="100"/>
      <c r="B738" s="8"/>
      <c r="C738" s="8"/>
      <c r="D738" s="8"/>
      <c r="E738" s="8"/>
      <c r="F738" s="8"/>
      <c r="G738" s="8"/>
      <c r="H738" s="8"/>
      <c r="I738" s="8"/>
    </row>
    <row r="739" spans="1:9" ht="14.45" customHeight="1" x14ac:dyDescent="0.25"/>
  </sheetData>
  <sheetProtection formatCells="0" formatColumns="0" formatRows="0" insertHyperlinks="0"/>
  <mergeCells count="139">
    <mergeCell ref="D259:E259"/>
    <mergeCell ref="B261:F261"/>
    <mergeCell ref="B262:F264"/>
    <mergeCell ref="B266:F266"/>
    <mergeCell ref="B267:F269"/>
    <mergeCell ref="B271:F271"/>
    <mergeCell ref="B272:F274"/>
    <mergeCell ref="B276:F276"/>
    <mergeCell ref="B277:F279"/>
    <mergeCell ref="B2:F2"/>
    <mergeCell ref="B5:F5"/>
    <mergeCell ref="B39:F39"/>
    <mergeCell ref="B40:F42"/>
    <mergeCell ref="D7:E7"/>
    <mergeCell ref="D49:E49"/>
    <mergeCell ref="B4:F4"/>
    <mergeCell ref="B44:F44"/>
    <mergeCell ref="B45:F47"/>
    <mergeCell ref="B9:F9"/>
    <mergeCell ref="B10:F12"/>
    <mergeCell ref="B14:F14"/>
    <mergeCell ref="B15:F17"/>
    <mergeCell ref="B19:F19"/>
    <mergeCell ref="B20:F22"/>
    <mergeCell ref="B24:F24"/>
    <mergeCell ref="B25:F27"/>
    <mergeCell ref="B29:F29"/>
    <mergeCell ref="B30:F32"/>
    <mergeCell ref="B34:F34"/>
    <mergeCell ref="B35:F37"/>
    <mergeCell ref="B51:F51"/>
    <mergeCell ref="B52:F54"/>
    <mergeCell ref="B56:F56"/>
    <mergeCell ref="B57:F59"/>
    <mergeCell ref="B61:F61"/>
    <mergeCell ref="B62:F64"/>
    <mergeCell ref="B66:F66"/>
    <mergeCell ref="B67:F69"/>
    <mergeCell ref="B71:F71"/>
    <mergeCell ref="B72:F74"/>
    <mergeCell ref="B76:F76"/>
    <mergeCell ref="B77:F79"/>
    <mergeCell ref="B81:F81"/>
    <mergeCell ref="B93:F93"/>
    <mergeCell ref="B94:F96"/>
    <mergeCell ref="B98:F98"/>
    <mergeCell ref="B99:F101"/>
    <mergeCell ref="B82:F84"/>
    <mergeCell ref="B86:F86"/>
    <mergeCell ref="B87:F89"/>
    <mergeCell ref="D91:E91"/>
    <mergeCell ref="B103:F103"/>
    <mergeCell ref="B104:F106"/>
    <mergeCell ref="B108:F108"/>
    <mergeCell ref="B109:F111"/>
    <mergeCell ref="B113:F113"/>
    <mergeCell ref="B114:F116"/>
    <mergeCell ref="B118:F118"/>
    <mergeCell ref="B119:F121"/>
    <mergeCell ref="B123:F123"/>
    <mergeCell ref="B124:F126"/>
    <mergeCell ref="B128:F128"/>
    <mergeCell ref="B129:F131"/>
    <mergeCell ref="D133:E133"/>
    <mergeCell ref="B135:F135"/>
    <mergeCell ref="B136:F138"/>
    <mergeCell ref="B140:F140"/>
    <mergeCell ref="B141:F143"/>
    <mergeCell ref="B145:F145"/>
    <mergeCell ref="B146:F148"/>
    <mergeCell ref="B150:F150"/>
    <mergeCell ref="B151:F153"/>
    <mergeCell ref="B155:F155"/>
    <mergeCell ref="B156:F158"/>
    <mergeCell ref="B160:F160"/>
    <mergeCell ref="B161:F163"/>
    <mergeCell ref="B165:F165"/>
    <mergeCell ref="B166:F168"/>
    <mergeCell ref="B170:F170"/>
    <mergeCell ref="B171:F173"/>
    <mergeCell ref="D175:E175"/>
    <mergeCell ref="B177:F177"/>
    <mergeCell ref="B178:F180"/>
    <mergeCell ref="B182:F182"/>
    <mergeCell ref="B183:F185"/>
    <mergeCell ref="B187:F187"/>
    <mergeCell ref="B188:F190"/>
    <mergeCell ref="B192:F192"/>
    <mergeCell ref="B193:F195"/>
    <mergeCell ref="B197:F197"/>
    <mergeCell ref="B198:F200"/>
    <mergeCell ref="B202:F202"/>
    <mergeCell ref="B203:F205"/>
    <mergeCell ref="B207:F207"/>
    <mergeCell ref="B208:F210"/>
    <mergeCell ref="B212:F212"/>
    <mergeCell ref="B213:F215"/>
    <mergeCell ref="D217:E217"/>
    <mergeCell ref="B219:F219"/>
    <mergeCell ref="B220:F222"/>
    <mergeCell ref="B224:F224"/>
    <mergeCell ref="B225:F227"/>
    <mergeCell ref="B229:F229"/>
    <mergeCell ref="B230:F232"/>
    <mergeCell ref="B234:F234"/>
    <mergeCell ref="B235:F237"/>
    <mergeCell ref="B239:F239"/>
    <mergeCell ref="B240:F242"/>
    <mergeCell ref="B244:F244"/>
    <mergeCell ref="B245:F247"/>
    <mergeCell ref="B249:F249"/>
    <mergeCell ref="B250:F252"/>
    <mergeCell ref="B254:F254"/>
    <mergeCell ref="B255:F257"/>
    <mergeCell ref="B281:F281"/>
    <mergeCell ref="B282:F284"/>
    <mergeCell ref="B286:F286"/>
    <mergeCell ref="B287:F289"/>
    <mergeCell ref="B291:F291"/>
    <mergeCell ref="B292:F294"/>
    <mergeCell ref="B296:F296"/>
    <mergeCell ref="B297:F299"/>
    <mergeCell ref="D301:E301"/>
    <mergeCell ref="B324:F326"/>
    <mergeCell ref="B333:F333"/>
    <mergeCell ref="B334:F336"/>
    <mergeCell ref="B338:F338"/>
    <mergeCell ref="B328:F328"/>
    <mergeCell ref="B329:F331"/>
    <mergeCell ref="B339:F341"/>
    <mergeCell ref="B303:F303"/>
    <mergeCell ref="B304:F306"/>
    <mergeCell ref="B308:F308"/>
    <mergeCell ref="B309:F311"/>
    <mergeCell ref="B313:F313"/>
    <mergeCell ref="B314:F316"/>
    <mergeCell ref="B318:F318"/>
    <mergeCell ref="B319:F321"/>
    <mergeCell ref="B323:F323"/>
  </mergeCells>
  <conditionalFormatting sqref="B7">
    <cfRule type="containsBlanks" dxfId="44" priority="220">
      <formula>LEN(TRIM(B7))=0</formula>
    </cfRule>
  </conditionalFormatting>
  <conditionalFormatting sqref="B259">
    <cfRule type="containsBlanks" dxfId="43" priority="8">
      <formula>LEN(TRIM(B259))=0</formula>
    </cfRule>
  </conditionalFormatting>
  <conditionalFormatting sqref="B49">
    <cfRule type="containsBlanks" dxfId="42" priority="6">
      <formula>LEN(TRIM(B49))=0</formula>
    </cfRule>
  </conditionalFormatting>
  <conditionalFormatting sqref="B91">
    <cfRule type="containsBlanks" dxfId="41" priority="5">
      <formula>LEN(TRIM(B91))=0</formula>
    </cfRule>
  </conditionalFormatting>
  <conditionalFormatting sqref="B133">
    <cfRule type="containsBlanks" dxfId="40" priority="4">
      <formula>LEN(TRIM(B133))=0</formula>
    </cfRule>
  </conditionalFormatting>
  <conditionalFormatting sqref="B175">
    <cfRule type="containsBlanks" dxfId="39" priority="3">
      <formula>LEN(TRIM(B175))=0</formula>
    </cfRule>
  </conditionalFormatting>
  <conditionalFormatting sqref="B217">
    <cfRule type="containsBlanks" dxfId="38" priority="2">
      <formula>LEN(TRIM(B217))=0</formula>
    </cfRule>
  </conditionalFormatting>
  <conditionalFormatting sqref="B301">
    <cfRule type="containsBlanks" dxfId="37" priority="1">
      <formula>LEN(TRIM(B301))=0</formula>
    </cfRule>
  </conditionalFormatting>
  <dataValidations count="1">
    <dataValidation type="list" allowBlank="1" showErrorMessage="1" sqref="F7 F49 F91 F133 F175 F217 F259 F301" xr:uid="{00000000-0002-0000-4F00-000000000000}">
      <formula1>"Click to select,Runway Incursion only,SMI only,Both RI &amp; SMI,None"</formula1>
    </dataValidation>
  </dataValidations>
  <hyperlinks>
    <hyperlink ref="B5" r:id="rId1" xr:uid="{00000000-0004-0000-4F00-000000000000}"/>
  </hyperlinks>
  <pageMargins left="0.7" right="0.7" top="0.75" bottom="0.75" header="0.3" footer="0.3"/>
  <pageSetup paperSize="9" scale="84" fitToHeight="0" orientation="portrait" r:id="rId2"/>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58">
    <tabColor theme="3" tint="0.79998168889431442"/>
    <pageSetUpPr fitToPage="1"/>
  </sheetPr>
  <dimension ref="A1:F42"/>
  <sheetViews>
    <sheetView showGridLines="0" zoomScaleNormal="100" workbookViewId="0">
      <selection activeCell="B2" sqref="B2:F2"/>
    </sheetView>
  </sheetViews>
  <sheetFormatPr defaultColWidth="9.140625" defaultRowHeight="15" x14ac:dyDescent="0.25"/>
  <cols>
    <col min="1" max="1" width="9.140625" style="85"/>
    <col min="2" max="2" width="40.7109375" style="7" customWidth="1"/>
    <col min="3" max="6" width="15.7109375" style="7" customWidth="1"/>
    <col min="7" max="16384" width="9.140625" style="7"/>
  </cols>
  <sheetData>
    <row r="1" spans="1:6" x14ac:dyDescent="0.25">
      <c r="A1" s="85">
        <v>1</v>
      </c>
      <c r="B1" s="85" t="s">
        <v>0</v>
      </c>
      <c r="C1" s="85">
        <v>2023</v>
      </c>
    </row>
    <row r="2" spans="1:6" ht="15.75" x14ac:dyDescent="0.25">
      <c r="A2" s="90">
        <v>2</v>
      </c>
      <c r="B2" s="428" t="s">
        <v>95</v>
      </c>
      <c r="C2" s="428"/>
      <c r="D2" s="428"/>
      <c r="E2" s="428"/>
      <c r="F2" s="428"/>
    </row>
    <row r="3" spans="1:6" ht="15.75" thickBot="1" x14ac:dyDescent="0.3">
      <c r="A3" s="90">
        <v>3</v>
      </c>
    </row>
    <row r="4" spans="1:6" ht="15" customHeight="1" thickBot="1" x14ac:dyDescent="0.3">
      <c r="A4" s="90">
        <v>4</v>
      </c>
      <c r="B4" s="84" t="s">
        <v>96</v>
      </c>
      <c r="C4" s="465" t="s">
        <v>121</v>
      </c>
      <c r="D4" s="466"/>
      <c r="E4" s="467"/>
    </row>
    <row r="5" spans="1:6" x14ac:dyDescent="0.25">
      <c r="A5" s="90">
        <v>5</v>
      </c>
      <c r="B5" s="35"/>
      <c r="C5" s="36"/>
      <c r="D5" s="37"/>
      <c r="E5" s="37"/>
      <c r="F5" s="37"/>
    </row>
    <row r="6" spans="1:6" hidden="1" x14ac:dyDescent="0.25">
      <c r="A6" s="90">
        <v>6</v>
      </c>
      <c r="B6" s="82" t="s">
        <v>102</v>
      </c>
      <c r="C6" s="463"/>
      <c r="D6" s="463"/>
      <c r="E6" s="463"/>
      <c r="F6" s="468"/>
    </row>
    <row r="7" spans="1:6" ht="88.9" hidden="1" customHeight="1" thickBot="1" x14ac:dyDescent="0.3">
      <c r="A7" s="90">
        <v>7</v>
      </c>
      <c r="B7" s="83" t="s">
        <v>103</v>
      </c>
      <c r="C7" s="464"/>
      <c r="D7" s="464"/>
      <c r="E7" s="464"/>
      <c r="F7" s="469"/>
    </row>
    <row r="8" spans="1:6" ht="15.75" hidden="1" thickBot="1" x14ac:dyDescent="0.3">
      <c r="A8" s="90">
        <v>8</v>
      </c>
    </row>
    <row r="9" spans="1:6" hidden="1" x14ac:dyDescent="0.25">
      <c r="A9" s="90">
        <v>9</v>
      </c>
      <c r="B9" s="82" t="s">
        <v>106</v>
      </c>
      <c r="C9" s="463"/>
      <c r="D9" s="463"/>
      <c r="E9" s="463"/>
      <c r="F9" s="463"/>
    </row>
    <row r="10" spans="1:6" ht="88.9" hidden="1" customHeight="1" thickBot="1" x14ac:dyDescent="0.3">
      <c r="A10" s="90">
        <v>10</v>
      </c>
      <c r="B10" s="83" t="s">
        <v>103</v>
      </c>
      <c r="C10" s="464"/>
      <c r="D10" s="464"/>
      <c r="E10" s="464"/>
      <c r="F10" s="464"/>
    </row>
    <row r="11" spans="1:6" hidden="1" x14ac:dyDescent="0.25">
      <c r="A11" s="90">
        <v>11</v>
      </c>
    </row>
    <row r="12" spans="1:6" hidden="1" x14ac:dyDescent="0.25">
      <c r="A12" s="90">
        <v>12</v>
      </c>
      <c r="B12" s="82" t="s">
        <v>107</v>
      </c>
      <c r="C12" s="463"/>
      <c r="D12" s="463"/>
      <c r="E12" s="463"/>
      <c r="F12" s="463"/>
    </row>
    <row r="13" spans="1:6" ht="88.9" hidden="1" customHeight="1" thickBot="1" x14ac:dyDescent="0.3">
      <c r="A13" s="90">
        <v>13</v>
      </c>
      <c r="B13" s="83" t="s">
        <v>103</v>
      </c>
      <c r="C13" s="464"/>
      <c r="D13" s="464"/>
      <c r="E13" s="464"/>
      <c r="F13" s="464"/>
    </row>
    <row r="14" spans="1:6" ht="15.75" hidden="1" thickBot="1" x14ac:dyDescent="0.3">
      <c r="A14" s="90">
        <v>14</v>
      </c>
    </row>
    <row r="15" spans="1:6" hidden="1" x14ac:dyDescent="0.25">
      <c r="A15" s="90">
        <v>15</v>
      </c>
      <c r="B15" s="82" t="s">
        <v>108</v>
      </c>
      <c r="C15" s="463"/>
      <c r="D15" s="463"/>
      <c r="E15" s="463"/>
      <c r="F15" s="463"/>
    </row>
    <row r="16" spans="1:6" ht="88.9" hidden="1" customHeight="1" thickBot="1" x14ac:dyDescent="0.3">
      <c r="A16" s="90">
        <v>16</v>
      </c>
      <c r="B16" s="83" t="s">
        <v>103</v>
      </c>
      <c r="C16" s="464"/>
      <c r="D16" s="464"/>
      <c r="E16" s="464"/>
      <c r="F16" s="464"/>
    </row>
    <row r="17" spans="1:6" ht="15.75" hidden="1" thickBot="1" x14ac:dyDescent="0.3">
      <c r="A17" s="90">
        <v>17</v>
      </c>
    </row>
    <row r="18" spans="1:6" hidden="1" x14ac:dyDescent="0.25">
      <c r="A18" s="90">
        <v>18</v>
      </c>
      <c r="B18" s="82" t="s">
        <v>109</v>
      </c>
      <c r="C18" s="463"/>
      <c r="D18" s="463"/>
      <c r="E18" s="463"/>
      <c r="F18" s="463"/>
    </row>
    <row r="19" spans="1:6" ht="88.9" hidden="1" customHeight="1" thickBot="1" x14ac:dyDescent="0.3">
      <c r="A19" s="90">
        <v>19</v>
      </c>
      <c r="B19" s="83" t="s">
        <v>103</v>
      </c>
      <c r="C19" s="464"/>
      <c r="D19" s="464"/>
      <c r="E19" s="464"/>
      <c r="F19" s="464"/>
    </row>
    <row r="20" spans="1:6" ht="15.75" hidden="1" thickBot="1" x14ac:dyDescent="0.3">
      <c r="A20" s="90">
        <v>20</v>
      </c>
    </row>
    <row r="21" spans="1:6" hidden="1" x14ac:dyDescent="0.25">
      <c r="A21" s="90">
        <v>21</v>
      </c>
      <c r="B21" s="82" t="s">
        <v>110</v>
      </c>
      <c r="C21" s="463"/>
      <c r="D21" s="463"/>
      <c r="E21" s="463"/>
      <c r="F21" s="463"/>
    </row>
    <row r="22" spans="1:6" ht="88.9" hidden="1" customHeight="1" thickBot="1" x14ac:dyDescent="0.3">
      <c r="A22" s="90">
        <v>22</v>
      </c>
      <c r="B22" s="83" t="s">
        <v>103</v>
      </c>
      <c r="C22" s="464"/>
      <c r="D22" s="464"/>
      <c r="E22" s="464"/>
      <c r="F22" s="464"/>
    </row>
    <row r="23" spans="1:6" ht="15.75" hidden="1" thickBot="1" x14ac:dyDescent="0.3">
      <c r="A23" s="90">
        <v>23</v>
      </c>
    </row>
    <row r="24" spans="1:6" hidden="1" x14ac:dyDescent="0.25">
      <c r="A24" s="90">
        <v>24</v>
      </c>
      <c r="B24" s="82" t="s">
        <v>111</v>
      </c>
      <c r="C24" s="463"/>
      <c r="D24" s="463"/>
      <c r="E24" s="463"/>
      <c r="F24" s="463"/>
    </row>
    <row r="25" spans="1:6" ht="88.9" hidden="1" customHeight="1" thickBot="1" x14ac:dyDescent="0.3">
      <c r="A25" s="90">
        <v>25</v>
      </c>
      <c r="B25" s="83" t="s">
        <v>103</v>
      </c>
      <c r="C25" s="464"/>
      <c r="D25" s="464"/>
      <c r="E25" s="464"/>
      <c r="F25" s="464"/>
    </row>
    <row r="26" spans="1:6" ht="15.75" hidden="1" thickBot="1" x14ac:dyDescent="0.3">
      <c r="A26" s="90">
        <v>26</v>
      </c>
    </row>
    <row r="27" spans="1:6" hidden="1" x14ac:dyDescent="0.25">
      <c r="A27" s="90">
        <v>27</v>
      </c>
      <c r="B27" s="82" t="s">
        <v>112</v>
      </c>
      <c r="C27" s="463"/>
      <c r="D27" s="463"/>
      <c r="E27" s="463"/>
      <c r="F27" s="463"/>
    </row>
    <row r="28" spans="1:6" ht="88.9" hidden="1" customHeight="1" thickBot="1" x14ac:dyDescent="0.3">
      <c r="A28" s="90">
        <v>28</v>
      </c>
      <c r="B28" s="83" t="s">
        <v>103</v>
      </c>
      <c r="C28" s="464"/>
      <c r="D28" s="464"/>
      <c r="E28" s="464"/>
      <c r="F28" s="464"/>
    </row>
    <row r="29" spans="1:6" ht="15.75" hidden="1" thickBot="1" x14ac:dyDescent="0.3">
      <c r="A29" s="90">
        <v>29</v>
      </c>
    </row>
    <row r="30" spans="1:6" hidden="1" x14ac:dyDescent="0.25">
      <c r="A30" s="90">
        <v>30</v>
      </c>
      <c r="B30" s="82" t="s">
        <v>113</v>
      </c>
      <c r="C30" s="463"/>
      <c r="D30" s="463"/>
      <c r="E30" s="463"/>
      <c r="F30" s="463"/>
    </row>
    <row r="31" spans="1:6" ht="88.9" hidden="1" customHeight="1" thickBot="1" x14ac:dyDescent="0.3">
      <c r="A31" s="90">
        <v>31</v>
      </c>
      <c r="B31" s="83" t="s">
        <v>103</v>
      </c>
      <c r="C31" s="464"/>
      <c r="D31" s="464"/>
      <c r="E31" s="464"/>
      <c r="F31" s="464"/>
    </row>
    <row r="32" spans="1:6" ht="15.75" hidden="1" thickBot="1" x14ac:dyDescent="0.3">
      <c r="A32" s="90">
        <v>32</v>
      </c>
    </row>
    <row r="33" spans="1:6" hidden="1" x14ac:dyDescent="0.25">
      <c r="A33" s="90">
        <v>33</v>
      </c>
      <c r="B33" s="82" t="s">
        <v>114</v>
      </c>
      <c r="C33" s="463"/>
      <c r="D33" s="463"/>
      <c r="E33" s="463"/>
      <c r="F33" s="463"/>
    </row>
    <row r="34" spans="1:6" ht="88.9" hidden="1" customHeight="1" thickBot="1" x14ac:dyDescent="0.3">
      <c r="A34" s="90">
        <v>34</v>
      </c>
      <c r="B34" s="83" t="s">
        <v>103</v>
      </c>
      <c r="C34" s="464"/>
      <c r="D34" s="464"/>
      <c r="E34" s="464"/>
      <c r="F34" s="464"/>
    </row>
    <row r="35" spans="1:6" ht="15.75" hidden="1" thickBot="1" x14ac:dyDescent="0.3">
      <c r="A35" s="90">
        <v>35</v>
      </c>
    </row>
    <row r="36" spans="1:6" hidden="1" x14ac:dyDescent="0.25">
      <c r="A36" s="90">
        <v>36</v>
      </c>
      <c r="B36" s="82" t="s">
        <v>115</v>
      </c>
      <c r="C36" s="463"/>
      <c r="D36" s="463"/>
      <c r="E36" s="463"/>
      <c r="F36" s="463"/>
    </row>
    <row r="37" spans="1:6" ht="88.9" hidden="1" customHeight="1" thickBot="1" x14ac:dyDescent="0.3">
      <c r="A37" s="90">
        <v>37</v>
      </c>
      <c r="B37" s="83" t="s">
        <v>103</v>
      </c>
      <c r="C37" s="464"/>
      <c r="D37" s="464"/>
      <c r="E37" s="464"/>
      <c r="F37" s="464"/>
    </row>
    <row r="38" spans="1:6" ht="15.75" hidden="1" thickBot="1" x14ac:dyDescent="0.3">
      <c r="A38" s="90">
        <v>38</v>
      </c>
    </row>
    <row r="39" spans="1:6" hidden="1" x14ac:dyDescent="0.25">
      <c r="A39" s="90">
        <v>39</v>
      </c>
      <c r="B39" s="82" t="s">
        <v>116</v>
      </c>
      <c r="C39" s="463"/>
      <c r="D39" s="463"/>
      <c r="E39" s="463"/>
      <c r="F39" s="463"/>
    </row>
    <row r="40" spans="1:6" ht="88.9" hidden="1" customHeight="1" thickBot="1" x14ac:dyDescent="0.3">
      <c r="A40" s="90">
        <v>40</v>
      </c>
      <c r="B40" s="83" t="s">
        <v>103</v>
      </c>
      <c r="C40" s="464"/>
      <c r="D40" s="464"/>
      <c r="E40" s="464"/>
      <c r="F40" s="464"/>
    </row>
    <row r="41" spans="1:6" hidden="1" x14ac:dyDescent="0.25">
      <c r="A41" s="90">
        <v>41</v>
      </c>
    </row>
    <row r="42" spans="1:6" x14ac:dyDescent="0.25">
      <c r="A42" s="90">
        <v>42</v>
      </c>
    </row>
  </sheetData>
  <sheetProtection formatCells="0" formatColumns="0" formatRows="0" insertHyperlinks="0"/>
  <mergeCells count="26">
    <mergeCell ref="C10:F10"/>
    <mergeCell ref="B2:F2"/>
    <mergeCell ref="C4:E4"/>
    <mergeCell ref="C6:F6"/>
    <mergeCell ref="C7:F7"/>
    <mergeCell ref="C9:F9"/>
    <mergeCell ref="C28:F28"/>
    <mergeCell ref="C12:F12"/>
    <mergeCell ref="C13:F13"/>
    <mergeCell ref="C15:F15"/>
    <mergeCell ref="C16:F16"/>
    <mergeCell ref="C18:F18"/>
    <mergeCell ref="C19:F19"/>
    <mergeCell ref="C21:F21"/>
    <mergeCell ref="C22:F22"/>
    <mergeCell ref="C24:F24"/>
    <mergeCell ref="C25:F25"/>
    <mergeCell ref="C27:F27"/>
    <mergeCell ref="C39:F39"/>
    <mergeCell ref="C40:F40"/>
    <mergeCell ref="C30:F30"/>
    <mergeCell ref="C31:F31"/>
    <mergeCell ref="C33:F33"/>
    <mergeCell ref="C34:F34"/>
    <mergeCell ref="C36:F36"/>
    <mergeCell ref="C37:F37"/>
  </mergeCells>
  <dataValidations count="1">
    <dataValidation type="list" allowBlank="1" showErrorMessage="1" sqref="C4" xr:uid="{00000000-0002-0000-5000-000000000000}">
      <formula1>"Click to select number of additional Indicators,0,1,2,3,4,5,6,7,8,9,10,11,12"</formula1>
    </dataValidation>
  </dataValidations>
  <pageMargins left="0.7" right="0.7" top="0.75" bottom="0.75" header="0.3" footer="0.3"/>
  <pageSetup paperSize="9" scale="84" fitToHeight="0" orientation="portrait"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5">
    <tabColor theme="1"/>
    <pageSetUpPr fitToPage="1"/>
  </sheetPr>
  <dimension ref="A1:C35"/>
  <sheetViews>
    <sheetView showGridLines="0" zoomScaleNormal="100" workbookViewId="0">
      <selection activeCell="B2" sqref="B2:B35"/>
    </sheetView>
  </sheetViews>
  <sheetFormatPr defaultColWidth="9.140625" defaultRowHeight="15" x14ac:dyDescent="0.25"/>
  <cols>
    <col min="1" max="1" width="9.140625" style="89"/>
    <col min="2" max="2" width="100.7109375" style="34" customWidth="1"/>
    <col min="3" max="16384" width="9.140625" style="33"/>
  </cols>
  <sheetData>
    <row r="1" spans="1:3" x14ac:dyDescent="0.25">
      <c r="A1" s="85" t="s">
        <v>15</v>
      </c>
      <c r="B1" s="724" t="s">
        <v>0</v>
      </c>
      <c r="C1" s="724">
        <v>2023</v>
      </c>
    </row>
    <row r="2" spans="1:3" ht="25.9" customHeight="1" x14ac:dyDescent="0.25">
      <c r="A2" s="89">
        <v>2</v>
      </c>
      <c r="B2" s="391" t="s">
        <v>65</v>
      </c>
    </row>
    <row r="3" spans="1:3" x14ac:dyDescent="0.25">
      <c r="B3" s="391"/>
    </row>
    <row r="4" spans="1:3" x14ac:dyDescent="0.25">
      <c r="B4" s="391"/>
    </row>
    <row r="5" spans="1:3" x14ac:dyDescent="0.25">
      <c r="B5" s="391"/>
    </row>
    <row r="6" spans="1:3" x14ac:dyDescent="0.25">
      <c r="B6" s="391"/>
    </row>
    <row r="7" spans="1:3" x14ac:dyDescent="0.25">
      <c r="B7" s="391"/>
    </row>
    <row r="8" spans="1:3" x14ac:dyDescent="0.25">
      <c r="B8" s="391"/>
    </row>
    <row r="9" spans="1:3" x14ac:dyDescent="0.25">
      <c r="B9" s="391"/>
    </row>
    <row r="10" spans="1:3" x14ac:dyDescent="0.25">
      <c r="B10" s="391"/>
    </row>
    <row r="11" spans="1:3" x14ac:dyDescent="0.25">
      <c r="B11" s="391"/>
    </row>
    <row r="12" spans="1:3" x14ac:dyDescent="0.25">
      <c r="B12" s="391"/>
    </row>
    <row r="13" spans="1:3" x14ac:dyDescent="0.25">
      <c r="B13" s="391"/>
    </row>
    <row r="14" spans="1:3" x14ac:dyDescent="0.25">
      <c r="B14" s="391"/>
    </row>
    <row r="15" spans="1:3" x14ac:dyDescent="0.25">
      <c r="B15" s="391"/>
    </row>
    <row r="16" spans="1:3" x14ac:dyDescent="0.25">
      <c r="B16" s="391"/>
    </row>
    <row r="17" spans="2:2" x14ac:dyDescent="0.25">
      <c r="B17" s="391"/>
    </row>
    <row r="18" spans="2:2" x14ac:dyDescent="0.25">
      <c r="B18" s="391"/>
    </row>
    <row r="19" spans="2:2" x14ac:dyDescent="0.25">
      <c r="B19" s="391"/>
    </row>
    <row r="20" spans="2:2" x14ac:dyDescent="0.25">
      <c r="B20" s="391"/>
    </row>
    <row r="21" spans="2:2" x14ac:dyDescent="0.25">
      <c r="B21" s="391"/>
    </row>
    <row r="22" spans="2:2" x14ac:dyDescent="0.25">
      <c r="B22" s="391"/>
    </row>
    <row r="23" spans="2:2" x14ac:dyDescent="0.25">
      <c r="B23" s="391"/>
    </row>
    <row r="24" spans="2:2" x14ac:dyDescent="0.25">
      <c r="B24" s="391"/>
    </row>
    <row r="25" spans="2:2" x14ac:dyDescent="0.25">
      <c r="B25" s="391"/>
    </row>
    <row r="26" spans="2:2" x14ac:dyDescent="0.25">
      <c r="B26" s="391"/>
    </row>
    <row r="27" spans="2:2" x14ac:dyDescent="0.25">
      <c r="B27" s="391"/>
    </row>
    <row r="28" spans="2:2" x14ac:dyDescent="0.25">
      <c r="B28" s="391"/>
    </row>
    <row r="29" spans="2:2" x14ac:dyDescent="0.25">
      <c r="B29" s="391"/>
    </row>
    <row r="30" spans="2:2" x14ac:dyDescent="0.25">
      <c r="B30" s="391"/>
    </row>
    <row r="31" spans="2:2" x14ac:dyDescent="0.25">
      <c r="B31" s="391"/>
    </row>
    <row r="32" spans="2:2" x14ac:dyDescent="0.25">
      <c r="B32" s="391"/>
    </row>
    <row r="33" spans="2:2" x14ac:dyDescent="0.25">
      <c r="B33" s="391"/>
    </row>
    <row r="34" spans="2:2" x14ac:dyDescent="0.25">
      <c r="B34" s="391"/>
    </row>
    <row r="35" spans="2:2" x14ac:dyDescent="0.25">
      <c r="B35" s="391"/>
    </row>
  </sheetData>
  <sheetProtection formatCells="0" formatColumns="0" formatRows="0" insertHyperlinks="0"/>
  <mergeCells count="1">
    <mergeCell ref="B2:B35"/>
  </mergeCells>
  <phoneticPr fontId="12" type="noConversion"/>
  <pageMargins left="0.7" right="0.7" top="0.75" bottom="0.75" header="0.3" footer="0.3"/>
  <pageSetup paperSize="9" scale="99" fitToHeight="0" orientation="portrait" r:id="rId1"/>
  <headerFooter>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32">
    <tabColor theme="4" tint="0.59999389629810485"/>
    <pageSetUpPr fitToPage="1"/>
  </sheetPr>
  <dimension ref="A1:N115"/>
  <sheetViews>
    <sheetView showGridLines="0" zoomScaleNormal="100" workbookViewId="0">
      <selection activeCell="B2" sqref="B2"/>
    </sheetView>
  </sheetViews>
  <sheetFormatPr defaultColWidth="9.140625" defaultRowHeight="15" x14ac:dyDescent="0.25"/>
  <cols>
    <col min="2" max="2" width="25.7109375" customWidth="1"/>
    <col min="3" max="7" width="15.7109375" customWidth="1"/>
    <col min="8" max="8" width="3.140625" customWidth="1"/>
    <col min="9" max="9" width="2.85546875" customWidth="1"/>
  </cols>
  <sheetData>
    <row r="1" spans="1:9" s="7" customFormat="1" ht="15" customHeight="1" x14ac:dyDescent="0.25">
      <c r="A1" s="85">
        <v>1</v>
      </c>
      <c r="B1" s="85" t="s">
        <v>0</v>
      </c>
      <c r="C1" s="85">
        <v>2023</v>
      </c>
      <c r="H1"/>
      <c r="I1"/>
    </row>
    <row r="2" spans="1:9" s="7" customFormat="1" ht="15" hidden="1" customHeight="1" x14ac:dyDescent="0.25">
      <c r="A2" s="85">
        <v>2</v>
      </c>
      <c r="H2"/>
      <c r="I2"/>
    </row>
    <row r="3" spans="1:9" s="7" customFormat="1" hidden="1" x14ac:dyDescent="0.25">
      <c r="A3" s="85">
        <v>3</v>
      </c>
      <c r="B3"/>
      <c r="C3"/>
      <c r="D3"/>
      <c r="E3"/>
      <c r="F3"/>
      <c r="G3"/>
      <c r="H3"/>
      <c r="I3"/>
    </row>
    <row r="4" spans="1:9" s="8" customFormat="1" ht="19.5" x14ac:dyDescent="0.3">
      <c r="A4" s="85">
        <v>4</v>
      </c>
      <c r="B4" s="488" t="s">
        <v>66</v>
      </c>
      <c r="C4" s="488"/>
      <c r="D4" s="488"/>
      <c r="E4" s="488"/>
      <c r="F4" s="488"/>
      <c r="G4" s="488"/>
      <c r="H4"/>
      <c r="I4"/>
    </row>
    <row r="5" spans="1:9" s="8" customFormat="1" x14ac:dyDescent="0.25">
      <c r="A5" s="85">
        <v>5</v>
      </c>
      <c r="H5"/>
      <c r="I5"/>
    </row>
    <row r="6" spans="1:9" s="8" customFormat="1" ht="18.75" customHeight="1" x14ac:dyDescent="0.3">
      <c r="A6" s="85">
        <v>6</v>
      </c>
      <c r="B6" s="426" t="s">
        <v>67</v>
      </c>
      <c r="C6" s="426"/>
      <c r="D6" s="426"/>
      <c r="E6" s="426"/>
      <c r="F6" s="426"/>
      <c r="G6" s="426"/>
      <c r="H6"/>
      <c r="I6"/>
    </row>
    <row r="7" spans="1:9" s="8" customFormat="1" x14ac:dyDescent="0.25">
      <c r="A7" s="85">
        <v>7</v>
      </c>
      <c r="H7"/>
      <c r="I7"/>
    </row>
    <row r="8" spans="1:9" s="7" customFormat="1" ht="15.75" x14ac:dyDescent="0.25">
      <c r="A8" s="85">
        <v>8</v>
      </c>
      <c r="B8" s="489" t="s">
        <v>92</v>
      </c>
      <c r="C8" s="489"/>
      <c r="D8" s="489"/>
      <c r="E8" s="489"/>
      <c r="F8" s="489"/>
      <c r="G8" s="489"/>
      <c r="H8"/>
      <c r="I8"/>
    </row>
    <row r="9" spans="1:9" s="7" customFormat="1" x14ac:dyDescent="0.25">
      <c r="A9" s="85">
        <v>9</v>
      </c>
      <c r="B9" s="41"/>
      <c r="C9" s="42"/>
      <c r="D9" s="42"/>
      <c r="E9" s="42"/>
      <c r="F9" s="42"/>
      <c r="G9" s="42"/>
      <c r="H9"/>
    </row>
    <row r="10" spans="1:9" s="7" customFormat="1" ht="15" customHeight="1" x14ac:dyDescent="0.25">
      <c r="A10" s="85">
        <v>10</v>
      </c>
      <c r="B10" s="219" t="s">
        <v>0</v>
      </c>
      <c r="C10" s="119">
        <v>2020</v>
      </c>
      <c r="D10" s="119">
        <v>2021</v>
      </c>
      <c r="E10" s="119">
        <v>2022</v>
      </c>
      <c r="F10" s="119">
        <v>2023</v>
      </c>
      <c r="G10" s="119">
        <v>2024</v>
      </c>
      <c r="H10"/>
      <c r="I10" s="204"/>
    </row>
    <row r="11" spans="1:9" ht="0.95" customHeight="1" x14ac:dyDescent="0.25">
      <c r="A11" s="85">
        <v>11</v>
      </c>
    </row>
    <row r="12" spans="1:9" ht="0.95" customHeight="1" x14ac:dyDescent="0.25">
      <c r="A12" s="85">
        <v>12</v>
      </c>
    </row>
    <row r="13" spans="1:9" ht="0.95" customHeight="1" x14ac:dyDescent="0.25">
      <c r="A13" s="85">
        <v>13</v>
      </c>
    </row>
    <row r="14" spans="1:9" s="7" customFormat="1" x14ac:dyDescent="0.25">
      <c r="A14" s="85">
        <v>14</v>
      </c>
      <c r="B14" s="120" t="s">
        <v>221</v>
      </c>
      <c r="C14" s="242">
        <v>1.3299999999999999E-2</v>
      </c>
      <c r="D14" s="242">
        <v>1.2200000000000001E-2</v>
      </c>
      <c r="E14" s="242">
        <v>1.2200000000000001E-2</v>
      </c>
      <c r="F14" s="242">
        <v>1.2200000000000001E-2</v>
      </c>
      <c r="G14" s="242">
        <v>1.2200000000000001E-2</v>
      </c>
      <c r="H14"/>
      <c r="I14" s="204"/>
    </row>
    <row r="15" spans="1:9" s="7" customFormat="1" x14ac:dyDescent="0.25">
      <c r="A15" s="85">
        <v>15</v>
      </c>
      <c r="B15" s="120" t="s">
        <v>222</v>
      </c>
      <c r="C15" s="242">
        <v>1.21E-2</v>
      </c>
      <c r="D15" s="242">
        <v>1.43E-2</v>
      </c>
      <c r="E15" s="242">
        <v>5.4600000000000003E-2</v>
      </c>
      <c r="F15" s="242">
        <v>6.5500000000000003E-2</v>
      </c>
      <c r="G15" s="172"/>
      <c r="H15"/>
      <c r="I15" s="204"/>
    </row>
    <row r="16" spans="1:9" s="7" customFormat="1" x14ac:dyDescent="0.25">
      <c r="A16" s="85">
        <v>16</v>
      </c>
      <c r="B16" s="120" t="s">
        <v>32</v>
      </c>
      <c r="C16" s="242">
        <f>IFERROR(C15-C14,"")</f>
        <v>-1.1999999999999997E-3</v>
      </c>
      <c r="D16" s="242">
        <f>IFERROR(D15-D14,"")</f>
        <v>2.0999999999999994E-3</v>
      </c>
      <c r="E16" s="242">
        <f>IFERROR(E15-E14,"")</f>
        <v>4.24E-2</v>
      </c>
      <c r="F16" s="242">
        <f>IFERROR(F15-F14,"")</f>
        <v>5.33E-2</v>
      </c>
      <c r="G16" s="172"/>
      <c r="H16"/>
      <c r="I16" s="204"/>
    </row>
    <row r="17" spans="1:9" s="7" customFormat="1" x14ac:dyDescent="0.25">
      <c r="A17" s="85">
        <v>17</v>
      </c>
      <c r="B17" s="43"/>
      <c r="C17" s="44"/>
      <c r="D17" s="44"/>
      <c r="E17" s="44"/>
      <c r="F17" s="44"/>
      <c r="G17" s="44"/>
      <c r="H17"/>
      <c r="I17" s="204"/>
    </row>
    <row r="18" spans="1:9" s="7" customFormat="1" x14ac:dyDescent="0.25">
      <c r="A18" s="85">
        <v>18</v>
      </c>
      <c r="B18" s="495" t="s">
        <v>467</v>
      </c>
      <c r="C18" s="495"/>
      <c r="D18" s="495"/>
      <c r="E18" s="495"/>
      <c r="F18" s="495"/>
      <c r="G18" s="495"/>
      <c r="H18"/>
      <c r="I18" s="204"/>
    </row>
    <row r="19" spans="1:9" s="7" customFormat="1" x14ac:dyDescent="0.25">
      <c r="A19" s="85">
        <v>19</v>
      </c>
      <c r="B19" s="480"/>
      <c r="C19" s="481"/>
      <c r="D19" s="481"/>
      <c r="E19" s="481"/>
      <c r="F19" s="481"/>
      <c r="G19" s="482"/>
      <c r="H19"/>
      <c r="I19" s="204"/>
    </row>
    <row r="20" spans="1:9" s="7" customFormat="1" x14ac:dyDescent="0.25">
      <c r="A20" s="85">
        <v>20</v>
      </c>
      <c r="B20" s="473"/>
      <c r="C20" s="474"/>
      <c r="D20" s="474"/>
      <c r="E20" s="474"/>
      <c r="F20" s="474"/>
      <c r="G20" s="475"/>
      <c r="H20"/>
      <c r="I20" s="204"/>
    </row>
    <row r="21" spans="1:9" s="7" customFormat="1" x14ac:dyDescent="0.25">
      <c r="A21" s="85">
        <v>21</v>
      </c>
      <c r="B21" s="483"/>
      <c r="C21" s="484"/>
      <c r="D21" s="484"/>
      <c r="E21" s="484"/>
      <c r="F21" s="484"/>
      <c r="G21" s="485"/>
      <c r="H21"/>
      <c r="I21" s="204"/>
    </row>
    <row r="22" spans="1:9" s="7" customFormat="1" ht="15" customHeight="1" x14ac:dyDescent="0.25">
      <c r="A22" s="85">
        <v>22</v>
      </c>
      <c r="B22" s="121"/>
      <c r="C22" s="121"/>
      <c r="D22" s="121"/>
      <c r="E22" s="121"/>
      <c r="F22" s="121"/>
      <c r="G22" s="121"/>
      <c r="H22"/>
      <c r="I22" s="204"/>
    </row>
    <row r="23" spans="1:9" s="7" customFormat="1" ht="50.1" customHeight="1" x14ac:dyDescent="0.25">
      <c r="A23" s="85">
        <v>23</v>
      </c>
      <c r="B23" s="486" t="s">
        <v>223</v>
      </c>
      <c r="C23" s="486"/>
      <c r="D23" s="486"/>
      <c r="E23" s="486"/>
      <c r="F23" s="486"/>
      <c r="G23" s="486"/>
      <c r="H23"/>
      <c r="I23" s="204"/>
    </row>
    <row r="24" spans="1:9" s="7" customFormat="1" x14ac:dyDescent="0.25">
      <c r="A24" s="85">
        <v>24</v>
      </c>
      <c r="B24" s="480"/>
      <c r="C24" s="481"/>
      <c r="D24" s="481"/>
      <c r="E24" s="481"/>
      <c r="F24" s="481"/>
      <c r="G24" s="482"/>
      <c r="H24"/>
      <c r="I24" s="204"/>
    </row>
    <row r="25" spans="1:9" s="7" customFormat="1" x14ac:dyDescent="0.25">
      <c r="A25" s="85">
        <v>25</v>
      </c>
      <c r="B25" s="473"/>
      <c r="C25" s="474"/>
      <c r="D25" s="474"/>
      <c r="E25" s="474"/>
      <c r="F25" s="474"/>
      <c r="G25" s="475"/>
      <c r="H25"/>
      <c r="I25" s="204"/>
    </row>
    <row r="26" spans="1:9" s="7" customFormat="1" x14ac:dyDescent="0.25">
      <c r="A26" s="85">
        <v>26</v>
      </c>
      <c r="B26" s="483"/>
      <c r="C26" s="484"/>
      <c r="D26" s="484"/>
      <c r="E26" s="484"/>
      <c r="F26" s="484"/>
      <c r="G26" s="485"/>
      <c r="H26"/>
      <c r="I26" s="204"/>
    </row>
    <row r="27" spans="1:9" s="7" customFormat="1" ht="15" customHeight="1" x14ac:dyDescent="0.25">
      <c r="A27" s="85">
        <v>27</v>
      </c>
      <c r="H27"/>
      <c r="I27" s="204"/>
    </row>
    <row r="28" spans="1:9" s="7" customFormat="1" x14ac:dyDescent="0.25">
      <c r="A28" s="85">
        <v>28</v>
      </c>
      <c r="B28" s="496" t="s">
        <v>35</v>
      </c>
      <c r="C28" s="496"/>
      <c r="D28" s="496"/>
      <c r="E28" s="496"/>
      <c r="F28" s="496"/>
      <c r="G28" s="496"/>
      <c r="H28"/>
      <c r="I28" s="204"/>
    </row>
    <row r="29" spans="1:9" s="7" customFormat="1" x14ac:dyDescent="0.25">
      <c r="A29" s="85">
        <v>29</v>
      </c>
      <c r="B29" s="480"/>
      <c r="C29" s="481"/>
      <c r="D29" s="481"/>
      <c r="E29" s="481"/>
      <c r="F29" s="481"/>
      <c r="G29" s="482"/>
      <c r="H29"/>
      <c r="I29" s="204"/>
    </row>
    <row r="30" spans="1:9" s="7" customFormat="1" x14ac:dyDescent="0.25">
      <c r="A30" s="85">
        <v>30</v>
      </c>
      <c r="B30" s="473"/>
      <c r="C30" s="474"/>
      <c r="D30" s="474"/>
      <c r="E30" s="474"/>
      <c r="F30" s="474"/>
      <c r="G30" s="475"/>
      <c r="H30"/>
      <c r="I30" s="204"/>
    </row>
    <row r="31" spans="1:9" s="7" customFormat="1" x14ac:dyDescent="0.25">
      <c r="A31" s="85">
        <v>31</v>
      </c>
      <c r="B31" s="483"/>
      <c r="C31" s="484"/>
      <c r="D31" s="484"/>
      <c r="E31" s="484"/>
      <c r="F31" s="484"/>
      <c r="G31" s="485"/>
      <c r="H31"/>
      <c r="I31" s="204"/>
    </row>
    <row r="32" spans="1:9" s="7" customFormat="1" x14ac:dyDescent="0.25">
      <c r="A32" s="85">
        <v>32</v>
      </c>
      <c r="B32" s="130"/>
      <c r="C32" s="130"/>
      <c r="D32" s="130"/>
      <c r="E32" s="130"/>
      <c r="F32" s="130"/>
      <c r="G32" s="130"/>
      <c r="H32" s="68"/>
      <c r="I32" s="204"/>
    </row>
    <row r="33" spans="1:9" s="7" customFormat="1" ht="15" customHeight="1" x14ac:dyDescent="0.25">
      <c r="A33" s="85">
        <v>33</v>
      </c>
      <c r="B33" s="155" t="s">
        <v>224</v>
      </c>
      <c r="C33" s="170"/>
      <c r="D33" s="170"/>
      <c r="E33" s="170"/>
      <c r="F33" s="170"/>
      <c r="H33" s="68"/>
      <c r="I33" s="204"/>
    </row>
    <row r="34" spans="1:9" s="7" customFormat="1" x14ac:dyDescent="0.25">
      <c r="A34" s="85">
        <v>34</v>
      </c>
      <c r="H34" s="68"/>
      <c r="I34" s="204"/>
    </row>
    <row r="35" spans="1:9" s="7" customFormat="1" ht="35.1" customHeight="1" x14ac:dyDescent="0.25">
      <c r="A35" s="85">
        <v>35</v>
      </c>
      <c r="B35" s="486" t="s">
        <v>225</v>
      </c>
      <c r="C35" s="486"/>
      <c r="D35" s="486"/>
      <c r="E35" s="486"/>
      <c r="F35" s="486"/>
      <c r="G35" s="486"/>
      <c r="H35"/>
      <c r="I35" s="204"/>
    </row>
    <row r="36" spans="1:9" s="7" customFormat="1" x14ac:dyDescent="0.25">
      <c r="A36" s="85">
        <v>36</v>
      </c>
      <c r="B36" s="480"/>
      <c r="C36" s="481"/>
      <c r="D36" s="481"/>
      <c r="E36" s="481"/>
      <c r="F36" s="481"/>
      <c r="G36" s="482"/>
      <c r="H36"/>
      <c r="I36" s="204"/>
    </row>
    <row r="37" spans="1:9" s="7" customFormat="1" x14ac:dyDescent="0.25">
      <c r="A37" s="85">
        <v>37</v>
      </c>
      <c r="B37" s="473"/>
      <c r="C37" s="474"/>
      <c r="D37" s="474"/>
      <c r="E37" s="474"/>
      <c r="F37" s="474"/>
      <c r="G37" s="475"/>
      <c r="H37" s="68"/>
      <c r="I37" s="204"/>
    </row>
    <row r="38" spans="1:9" s="7" customFormat="1" x14ac:dyDescent="0.25">
      <c r="A38" s="85">
        <v>38</v>
      </c>
      <c r="B38" s="483"/>
      <c r="C38" s="484"/>
      <c r="D38" s="484"/>
      <c r="E38" s="484"/>
      <c r="F38" s="484"/>
      <c r="G38" s="485"/>
      <c r="H38" s="68"/>
      <c r="I38" s="204"/>
    </row>
    <row r="39" spans="1:9" s="7" customFormat="1" x14ac:dyDescent="0.25">
      <c r="A39" s="85">
        <v>39</v>
      </c>
      <c r="H39" s="68"/>
      <c r="I39" s="204"/>
    </row>
    <row r="40" spans="1:9" s="7" customFormat="1" x14ac:dyDescent="0.25">
      <c r="A40" s="85">
        <v>40</v>
      </c>
      <c r="B40" s="495" t="s">
        <v>226</v>
      </c>
      <c r="C40" s="495"/>
      <c r="D40" s="495"/>
      <c r="E40" s="495"/>
      <c r="F40" s="495"/>
      <c r="G40" s="495"/>
      <c r="H40"/>
      <c r="I40" s="204"/>
    </row>
    <row r="41" spans="1:9" s="7" customFormat="1" x14ac:dyDescent="0.25">
      <c r="A41" s="85">
        <v>41</v>
      </c>
      <c r="B41" s="480"/>
      <c r="C41" s="481"/>
      <c r="D41" s="481"/>
      <c r="E41" s="481"/>
      <c r="F41" s="481"/>
      <c r="G41" s="482"/>
      <c r="H41"/>
      <c r="I41" s="204"/>
    </row>
    <row r="42" spans="1:9" s="7" customFormat="1" x14ac:dyDescent="0.25">
      <c r="A42" s="85">
        <v>42</v>
      </c>
      <c r="B42" s="473"/>
      <c r="C42" s="474"/>
      <c r="D42" s="474"/>
      <c r="E42" s="474"/>
      <c r="F42" s="474"/>
      <c r="G42" s="475"/>
      <c r="H42" s="68"/>
      <c r="I42" s="204"/>
    </row>
    <row r="43" spans="1:9" s="7" customFormat="1" x14ac:dyDescent="0.25">
      <c r="A43" s="85">
        <v>43</v>
      </c>
      <c r="B43" s="483"/>
      <c r="C43" s="484"/>
      <c r="D43" s="484"/>
      <c r="E43" s="484"/>
      <c r="F43" s="484"/>
      <c r="G43" s="485"/>
      <c r="H43" s="68"/>
      <c r="I43" s="204"/>
    </row>
    <row r="44" spans="1:9" s="7" customFormat="1" x14ac:dyDescent="0.25">
      <c r="A44" s="85">
        <v>44</v>
      </c>
      <c r="H44" s="68"/>
      <c r="I44" s="204"/>
    </row>
    <row r="45" spans="1:9" s="7" customFormat="1" ht="15" customHeight="1" x14ac:dyDescent="0.25">
      <c r="A45" s="85">
        <v>45</v>
      </c>
      <c r="B45" s="486" t="s">
        <v>227</v>
      </c>
      <c r="C45" s="490"/>
      <c r="D45" s="490"/>
      <c r="E45" s="490"/>
      <c r="F45" s="491"/>
      <c r="G45" s="171" t="s">
        <v>124</v>
      </c>
      <c r="H45"/>
      <c r="I45" s="204"/>
    </row>
    <row r="46" spans="1:9" s="7" customFormat="1" hidden="1" x14ac:dyDescent="0.25">
      <c r="A46" s="85">
        <v>46</v>
      </c>
      <c r="H46"/>
      <c r="I46" s="204"/>
    </row>
    <row r="47" spans="1:9" s="7" customFormat="1" hidden="1" x14ac:dyDescent="0.25">
      <c r="A47" s="85">
        <v>47</v>
      </c>
      <c r="B47" s="492" t="s">
        <v>469</v>
      </c>
      <c r="C47" s="493"/>
      <c r="D47" s="493"/>
      <c r="E47" s="493"/>
      <c r="F47" s="494"/>
      <c r="G47" s="171" t="s">
        <v>124</v>
      </c>
      <c r="H47"/>
      <c r="I47" s="204"/>
    </row>
    <row r="48" spans="1:9" s="7" customFormat="1" hidden="1" x14ac:dyDescent="0.25">
      <c r="A48" s="85">
        <v>48</v>
      </c>
      <c r="B48" s="123"/>
      <c r="C48"/>
      <c r="D48"/>
      <c r="E48"/>
      <c r="H48"/>
      <c r="I48" s="204"/>
    </row>
    <row r="49" spans="1:9" s="7" customFormat="1" ht="30" hidden="1" x14ac:dyDescent="0.25">
      <c r="A49" s="85">
        <v>49</v>
      </c>
      <c r="B49" s="119" t="s">
        <v>229</v>
      </c>
      <c r="C49" s="487" t="s">
        <v>230</v>
      </c>
      <c r="D49" s="487"/>
      <c r="E49" s="119" t="s">
        <v>231</v>
      </c>
      <c r="F49" s="487" t="s">
        <v>120</v>
      </c>
      <c r="G49" s="487"/>
      <c r="H49"/>
      <c r="I49" s="204"/>
    </row>
    <row r="50" spans="1:9" s="7" customFormat="1" hidden="1" x14ac:dyDescent="0.25">
      <c r="A50" s="85">
        <v>50</v>
      </c>
      <c r="B50" s="124"/>
      <c r="C50" s="479"/>
      <c r="D50" s="479"/>
      <c r="E50" s="125"/>
      <c r="F50" s="479"/>
      <c r="G50" s="479"/>
      <c r="H50"/>
      <c r="I50" s="204"/>
    </row>
    <row r="51" spans="1:9" s="7" customFormat="1" hidden="1" x14ac:dyDescent="0.25">
      <c r="A51" s="85">
        <v>51</v>
      </c>
      <c r="B51" s="124"/>
      <c r="C51" s="479"/>
      <c r="D51" s="479"/>
      <c r="E51" s="125"/>
      <c r="F51" s="479"/>
      <c r="G51" s="479"/>
      <c r="H51"/>
      <c r="I51" s="204"/>
    </row>
    <row r="52" spans="1:9" s="7" customFormat="1" hidden="1" x14ac:dyDescent="0.25">
      <c r="A52" s="85">
        <v>52</v>
      </c>
      <c r="B52" s="124"/>
      <c r="C52" s="479"/>
      <c r="D52" s="479"/>
      <c r="E52" s="125"/>
      <c r="F52" s="479"/>
      <c r="G52" s="479"/>
      <c r="H52"/>
      <c r="I52" s="204"/>
    </row>
    <row r="53" spans="1:9" s="7" customFormat="1" hidden="1" x14ac:dyDescent="0.25">
      <c r="A53" s="85">
        <v>53</v>
      </c>
      <c r="B53" s="124"/>
      <c r="C53" s="479"/>
      <c r="D53" s="479"/>
      <c r="E53" s="125"/>
      <c r="F53" s="479"/>
      <c r="G53" s="479"/>
      <c r="H53"/>
      <c r="I53" s="204"/>
    </row>
    <row r="54" spans="1:9" s="7" customFormat="1" hidden="1" x14ac:dyDescent="0.25">
      <c r="A54" s="85">
        <v>54</v>
      </c>
      <c r="B54" s="124"/>
      <c r="C54" s="479"/>
      <c r="D54" s="479"/>
      <c r="E54" s="125"/>
      <c r="F54" s="479"/>
      <c r="G54" s="479"/>
      <c r="H54"/>
      <c r="I54" s="204"/>
    </row>
    <row r="55" spans="1:9" s="7" customFormat="1" hidden="1" x14ac:dyDescent="0.25">
      <c r="A55" s="85">
        <v>55</v>
      </c>
      <c r="B55" s="124"/>
      <c r="C55" s="479"/>
      <c r="D55" s="479"/>
      <c r="E55" s="125"/>
      <c r="F55" s="479"/>
      <c r="G55" s="479"/>
      <c r="H55"/>
      <c r="I55" s="204"/>
    </row>
    <row r="56" spans="1:9" s="7" customFormat="1" hidden="1" x14ac:dyDescent="0.25">
      <c r="A56" s="85">
        <v>56</v>
      </c>
      <c r="B56" s="124"/>
      <c r="C56" s="479"/>
      <c r="D56" s="479"/>
      <c r="E56" s="125"/>
      <c r="F56" s="479"/>
      <c r="G56" s="479"/>
      <c r="H56"/>
      <c r="I56" s="204"/>
    </row>
    <row r="57" spans="1:9" s="7" customFormat="1" hidden="1" x14ac:dyDescent="0.25">
      <c r="A57" s="85">
        <v>57</v>
      </c>
      <c r="B57" s="124"/>
      <c r="C57" s="479"/>
      <c r="D57" s="479"/>
      <c r="E57" s="125"/>
      <c r="F57" s="479"/>
      <c r="G57" s="479"/>
      <c r="H57"/>
      <c r="I57" s="204"/>
    </row>
    <row r="58" spans="1:9" s="7" customFormat="1" hidden="1" x14ac:dyDescent="0.25">
      <c r="A58" s="85">
        <v>58</v>
      </c>
      <c r="B58" s="124"/>
      <c r="C58" s="479"/>
      <c r="D58" s="479"/>
      <c r="E58" s="125"/>
      <c r="F58" s="479"/>
      <c r="G58" s="479"/>
      <c r="H58"/>
      <c r="I58" s="204"/>
    </row>
    <row r="59" spans="1:9" s="7" customFormat="1" hidden="1" x14ac:dyDescent="0.25">
      <c r="A59" s="85">
        <v>59</v>
      </c>
      <c r="B59" s="124"/>
      <c r="C59" s="479"/>
      <c r="D59" s="479"/>
      <c r="E59" s="125"/>
      <c r="F59" s="479"/>
      <c r="G59" s="479"/>
      <c r="H59"/>
      <c r="I59" s="204"/>
    </row>
    <row r="60" spans="1:9" s="7" customFormat="1" hidden="1" x14ac:dyDescent="0.25">
      <c r="A60" s="85">
        <v>60</v>
      </c>
      <c r="B60" s="124"/>
      <c r="C60" s="479"/>
      <c r="D60" s="479"/>
      <c r="E60" s="125"/>
      <c r="F60" s="479"/>
      <c r="G60" s="479"/>
      <c r="H60"/>
      <c r="I60" s="204"/>
    </row>
    <row r="61" spans="1:9" s="7" customFormat="1" hidden="1" x14ac:dyDescent="0.25">
      <c r="A61" s="85">
        <v>61</v>
      </c>
      <c r="B61" s="124"/>
      <c r="C61" s="479"/>
      <c r="D61" s="479"/>
      <c r="E61" s="125"/>
      <c r="F61" s="479"/>
      <c r="G61" s="479"/>
      <c r="H61"/>
      <c r="I61" s="204"/>
    </row>
    <row r="62" spans="1:9" s="7" customFormat="1" hidden="1" x14ac:dyDescent="0.25">
      <c r="A62" s="85">
        <v>62</v>
      </c>
      <c r="B62" s="124"/>
      <c r="C62" s="479"/>
      <c r="D62" s="479"/>
      <c r="E62" s="125"/>
      <c r="F62" s="479"/>
      <c r="G62" s="479"/>
      <c r="H62"/>
      <c r="I62" s="204"/>
    </row>
    <row r="63" spans="1:9" s="7" customFormat="1" hidden="1" x14ac:dyDescent="0.25">
      <c r="A63" s="85">
        <v>63</v>
      </c>
      <c r="B63" s="124"/>
      <c r="C63" s="479"/>
      <c r="D63" s="479"/>
      <c r="E63" s="125"/>
      <c r="F63" s="479"/>
      <c r="G63" s="479"/>
      <c r="H63"/>
      <c r="I63" s="204"/>
    </row>
    <row r="64" spans="1:9" s="7" customFormat="1" hidden="1" x14ac:dyDescent="0.25">
      <c r="A64" s="85">
        <v>64</v>
      </c>
      <c r="B64" s="124"/>
      <c r="C64" s="479"/>
      <c r="D64" s="479"/>
      <c r="E64" s="125"/>
      <c r="F64" s="479"/>
      <c r="G64" s="479"/>
      <c r="H64"/>
      <c r="I64" s="204"/>
    </row>
    <row r="65" spans="1:14" s="7" customFormat="1" hidden="1" x14ac:dyDescent="0.25">
      <c r="A65" s="85">
        <v>65</v>
      </c>
      <c r="B65" s="124"/>
      <c r="C65" s="479"/>
      <c r="D65" s="479"/>
      <c r="E65" s="125"/>
      <c r="F65" s="479"/>
      <c r="G65" s="479"/>
      <c r="H65"/>
      <c r="I65" s="204"/>
    </row>
    <row r="66" spans="1:14" s="7" customFormat="1" hidden="1" x14ac:dyDescent="0.25">
      <c r="A66" s="85">
        <v>66</v>
      </c>
      <c r="B66" s="124"/>
      <c r="C66" s="479"/>
      <c r="D66" s="479"/>
      <c r="E66" s="125"/>
      <c r="F66" s="479"/>
      <c r="G66" s="479"/>
      <c r="H66"/>
      <c r="I66" s="204"/>
    </row>
    <row r="67" spans="1:14" hidden="1" x14ac:dyDescent="0.25">
      <c r="A67" s="85">
        <v>67</v>
      </c>
      <c r="B67" s="124"/>
      <c r="C67" s="479"/>
      <c r="D67" s="479"/>
      <c r="E67" s="125"/>
      <c r="F67" s="479"/>
      <c r="G67" s="479"/>
      <c r="I67" s="204"/>
    </row>
    <row r="68" spans="1:14" s="7" customFormat="1" hidden="1" x14ac:dyDescent="0.25">
      <c r="A68" s="85">
        <v>68</v>
      </c>
      <c r="B68" s="124"/>
      <c r="C68" s="479"/>
      <c r="D68" s="479"/>
      <c r="E68" s="125"/>
      <c r="F68" s="479"/>
      <c r="G68" s="479"/>
      <c r="H68"/>
      <c r="I68" s="204"/>
    </row>
    <row r="69" spans="1:14" s="7" customFormat="1" hidden="1" x14ac:dyDescent="0.25">
      <c r="A69" s="85">
        <v>69</v>
      </c>
      <c r="B69" s="124"/>
      <c r="C69" s="479"/>
      <c r="D69" s="479"/>
      <c r="E69" s="125"/>
      <c r="F69" s="479"/>
      <c r="G69" s="479"/>
      <c r="H69"/>
      <c r="I69" s="204"/>
    </row>
    <row r="70" spans="1:14" s="7" customFormat="1" hidden="1" x14ac:dyDescent="0.25">
      <c r="A70" s="85">
        <v>70</v>
      </c>
      <c r="B70" s="167"/>
      <c r="C70" s="168"/>
      <c r="D70" s="168"/>
      <c r="E70" s="169"/>
      <c r="F70" s="168"/>
      <c r="G70" s="168"/>
      <c r="H70"/>
      <c r="I70" s="204"/>
    </row>
    <row r="71" spans="1:14" s="7" customFormat="1" hidden="1" x14ac:dyDescent="0.25">
      <c r="A71" s="85">
        <v>71</v>
      </c>
      <c r="B71" s="495" t="s">
        <v>232</v>
      </c>
      <c r="C71" s="495"/>
      <c r="D71" s="495"/>
      <c r="E71" s="495"/>
      <c r="F71" s="495"/>
      <c r="G71" s="495"/>
      <c r="H71" s="68"/>
      <c r="I71" s="204"/>
    </row>
    <row r="72" spans="1:14" s="7" customFormat="1" hidden="1" x14ac:dyDescent="0.25">
      <c r="A72" s="85">
        <v>72</v>
      </c>
      <c r="B72" s="480"/>
      <c r="C72" s="481"/>
      <c r="D72" s="481"/>
      <c r="E72" s="481"/>
      <c r="F72" s="481"/>
      <c r="G72" s="482"/>
      <c r="H72" s="68"/>
      <c r="I72" s="204"/>
    </row>
    <row r="73" spans="1:14" s="7" customFormat="1" hidden="1" x14ac:dyDescent="0.25">
      <c r="A73" s="85">
        <v>73</v>
      </c>
      <c r="B73" s="473"/>
      <c r="C73" s="474"/>
      <c r="D73" s="474"/>
      <c r="E73" s="474"/>
      <c r="F73" s="474"/>
      <c r="G73" s="475"/>
      <c r="H73" s="68"/>
      <c r="I73" s="204"/>
    </row>
    <row r="74" spans="1:14" s="7" customFormat="1" ht="35.1" hidden="1" customHeight="1" x14ac:dyDescent="0.25">
      <c r="A74" s="85">
        <v>74</v>
      </c>
      <c r="B74" s="483"/>
      <c r="C74" s="484"/>
      <c r="D74" s="484"/>
      <c r="E74" s="484"/>
      <c r="F74" s="484"/>
      <c r="G74" s="485"/>
      <c r="H74"/>
      <c r="I74" s="204"/>
    </row>
    <row r="75" spans="1:14" s="7" customFormat="1" ht="15" customHeight="1" x14ac:dyDescent="0.25">
      <c r="A75" s="85">
        <v>75</v>
      </c>
      <c r="H75"/>
      <c r="I75" s="204"/>
    </row>
    <row r="76" spans="1:14" s="7" customFormat="1" ht="21" x14ac:dyDescent="0.35">
      <c r="A76" s="85">
        <v>76</v>
      </c>
      <c r="B76" s="155" t="s">
        <v>359</v>
      </c>
      <c r="C76" s="122"/>
      <c r="D76" s="122"/>
      <c r="E76" s="122"/>
      <c r="F76" s="122"/>
      <c r="G76" s="122"/>
      <c r="H76"/>
      <c r="I76"/>
      <c r="K76"/>
      <c r="L76"/>
      <c r="M76"/>
      <c r="N76"/>
    </row>
    <row r="77" spans="1:14" s="7" customFormat="1" ht="15" customHeight="1" x14ac:dyDescent="0.25">
      <c r="A77" s="85">
        <v>77</v>
      </c>
      <c r="H77"/>
      <c r="I77"/>
      <c r="K77"/>
      <c r="L77"/>
      <c r="M77"/>
      <c r="N77"/>
    </row>
    <row r="78" spans="1:14" s="7" customFormat="1" x14ac:dyDescent="0.25">
      <c r="A78" s="85">
        <v>78</v>
      </c>
      <c r="B78" s="495" t="s">
        <v>227</v>
      </c>
      <c r="C78" s="495"/>
      <c r="D78" s="495"/>
      <c r="E78" s="495"/>
      <c r="F78" s="497"/>
      <c r="G78" s="171" t="s">
        <v>124</v>
      </c>
      <c r="H78"/>
      <c r="I78"/>
      <c r="K78"/>
      <c r="L78"/>
      <c r="M78"/>
      <c r="N78"/>
    </row>
    <row r="79" spans="1:14" s="7" customFormat="1" hidden="1" x14ac:dyDescent="0.25">
      <c r="A79" s="85">
        <v>79</v>
      </c>
      <c r="H79"/>
      <c r="I79"/>
      <c r="K79"/>
      <c r="L79"/>
      <c r="M79"/>
      <c r="N79"/>
    </row>
    <row r="80" spans="1:14" s="7" customFormat="1" hidden="1" x14ac:dyDescent="0.25">
      <c r="A80" s="85">
        <v>80</v>
      </c>
      <c r="B80" s="495" t="s">
        <v>233</v>
      </c>
      <c r="C80" s="495"/>
      <c r="D80" s="495"/>
      <c r="E80" s="495"/>
      <c r="F80" s="495"/>
      <c r="G80" s="171" t="s">
        <v>124</v>
      </c>
      <c r="H80"/>
      <c r="I80"/>
      <c r="K80"/>
      <c r="L80"/>
      <c r="M80"/>
      <c r="N80"/>
    </row>
    <row r="81" spans="1:14" s="7" customFormat="1" hidden="1" x14ac:dyDescent="0.25">
      <c r="A81" s="85">
        <v>81</v>
      </c>
      <c r="H81"/>
      <c r="I81"/>
      <c r="K81"/>
      <c r="L81"/>
      <c r="M81"/>
      <c r="N81"/>
    </row>
    <row r="82" spans="1:14" s="7" customFormat="1" ht="35.1" hidden="1" customHeight="1" x14ac:dyDescent="0.25">
      <c r="A82" s="85">
        <v>82</v>
      </c>
      <c r="B82" s="486" t="s">
        <v>234</v>
      </c>
      <c r="C82" s="486"/>
      <c r="D82" s="486"/>
      <c r="E82" s="486"/>
      <c r="F82" s="486"/>
      <c r="G82" s="486"/>
      <c r="H82" s="68"/>
      <c r="I82"/>
      <c r="K82"/>
      <c r="L82"/>
      <c r="M82"/>
      <c r="N82"/>
    </row>
    <row r="83" spans="1:14" s="7" customFormat="1" hidden="1" x14ac:dyDescent="0.25">
      <c r="A83" s="85">
        <v>83</v>
      </c>
      <c r="B83" s="480"/>
      <c r="C83" s="481"/>
      <c r="D83" s="481"/>
      <c r="E83" s="481"/>
      <c r="F83" s="481"/>
      <c r="G83" s="482"/>
      <c r="H83" s="68"/>
      <c r="I83"/>
      <c r="K83"/>
      <c r="L83"/>
      <c r="M83"/>
      <c r="N83"/>
    </row>
    <row r="84" spans="1:14" s="7" customFormat="1" hidden="1" x14ac:dyDescent="0.25">
      <c r="A84" s="85">
        <v>84</v>
      </c>
      <c r="B84" s="473"/>
      <c r="C84" s="474"/>
      <c r="D84" s="474"/>
      <c r="E84" s="474"/>
      <c r="F84" s="474"/>
      <c r="G84" s="475"/>
      <c r="H84" s="68"/>
      <c r="I84"/>
      <c r="K84"/>
      <c r="L84"/>
      <c r="M84"/>
      <c r="N84"/>
    </row>
    <row r="85" spans="1:14" s="7" customFormat="1" hidden="1" x14ac:dyDescent="0.25">
      <c r="A85" s="85">
        <v>85</v>
      </c>
      <c r="B85" s="483"/>
      <c r="C85" s="484"/>
      <c r="D85" s="484"/>
      <c r="E85" s="484"/>
      <c r="F85" s="484"/>
      <c r="G85" s="485"/>
      <c r="H85"/>
      <c r="I85"/>
      <c r="K85"/>
      <c r="L85"/>
      <c r="M85"/>
      <c r="N85"/>
    </row>
    <row r="86" spans="1:14" s="7" customFormat="1" x14ac:dyDescent="0.25">
      <c r="A86" s="85">
        <v>86</v>
      </c>
      <c r="H86"/>
      <c r="I86"/>
      <c r="K86"/>
      <c r="L86"/>
      <c r="M86"/>
      <c r="N86"/>
    </row>
    <row r="87" spans="1:14" s="7" customFormat="1" ht="50.1" customHeight="1" x14ac:dyDescent="0.25">
      <c r="A87" s="85">
        <v>87</v>
      </c>
      <c r="B87" s="486" t="s">
        <v>235</v>
      </c>
      <c r="C87" s="486"/>
      <c r="D87" s="486"/>
      <c r="E87" s="486"/>
      <c r="F87" s="486"/>
      <c r="G87" s="171" t="s">
        <v>124</v>
      </c>
      <c r="H87"/>
      <c r="I87"/>
      <c r="K87"/>
      <c r="L87"/>
      <c r="M87"/>
      <c r="N87"/>
    </row>
    <row r="88" spans="1:14" s="7" customFormat="1" hidden="1" x14ac:dyDescent="0.25">
      <c r="A88" s="85">
        <v>88</v>
      </c>
      <c r="H88"/>
      <c r="I88"/>
    </row>
    <row r="89" spans="1:14" s="7" customFormat="1" hidden="1" x14ac:dyDescent="0.25">
      <c r="A89" s="85">
        <v>89</v>
      </c>
      <c r="B89" s="495" t="s">
        <v>236</v>
      </c>
      <c r="C89" s="495"/>
      <c r="D89" s="495"/>
      <c r="E89" s="495"/>
      <c r="F89" s="495"/>
      <c r="G89" s="495"/>
      <c r="H89"/>
      <c r="I89"/>
    </row>
    <row r="90" spans="1:14" s="7" customFormat="1" hidden="1" x14ac:dyDescent="0.25">
      <c r="A90" s="85">
        <v>90</v>
      </c>
      <c r="B90" s="480"/>
      <c r="C90" s="481"/>
      <c r="D90" s="481"/>
      <c r="E90" s="481"/>
      <c r="F90" s="481"/>
      <c r="G90" s="482"/>
      <c r="H90"/>
      <c r="I90"/>
    </row>
    <row r="91" spans="1:14" s="7" customFormat="1" hidden="1" x14ac:dyDescent="0.25">
      <c r="A91" s="85">
        <v>91</v>
      </c>
      <c r="B91" s="473"/>
      <c r="C91" s="474"/>
      <c r="D91" s="474"/>
      <c r="E91" s="474"/>
      <c r="F91" s="474"/>
      <c r="G91" s="475"/>
      <c r="H91" s="68"/>
      <c r="I91"/>
    </row>
    <row r="92" spans="1:14" s="7" customFormat="1" hidden="1" x14ac:dyDescent="0.25">
      <c r="A92" s="85">
        <v>92</v>
      </c>
      <c r="B92" s="483"/>
      <c r="C92" s="484"/>
      <c r="D92" s="484"/>
      <c r="E92" s="484"/>
      <c r="F92" s="484"/>
      <c r="G92" s="485"/>
      <c r="H92" s="68"/>
      <c r="I92"/>
    </row>
    <row r="93" spans="1:14" s="7" customFormat="1" hidden="1" x14ac:dyDescent="0.25">
      <c r="A93" s="85">
        <v>93</v>
      </c>
      <c r="H93" s="68"/>
      <c r="I93"/>
    </row>
    <row r="94" spans="1:14" s="7" customFormat="1" hidden="1" x14ac:dyDescent="0.25">
      <c r="A94" s="85">
        <v>94</v>
      </c>
      <c r="B94" s="495" t="s">
        <v>201</v>
      </c>
      <c r="C94" s="495"/>
      <c r="D94" s="495"/>
      <c r="E94" s="495"/>
      <c r="F94" s="495"/>
      <c r="G94" s="495"/>
      <c r="H94"/>
      <c r="I94"/>
    </row>
    <row r="95" spans="1:14" s="7" customFormat="1" hidden="1" x14ac:dyDescent="0.25">
      <c r="A95" s="85">
        <v>95</v>
      </c>
      <c r="B95" s="480"/>
      <c r="C95" s="481"/>
      <c r="D95" s="481"/>
      <c r="E95" s="481"/>
      <c r="F95" s="481"/>
      <c r="G95" s="482"/>
      <c r="H95"/>
      <c r="I95"/>
    </row>
    <row r="96" spans="1:14" s="7" customFormat="1" hidden="1" x14ac:dyDescent="0.25">
      <c r="A96" s="85">
        <v>96</v>
      </c>
      <c r="B96" s="473"/>
      <c r="C96" s="474"/>
      <c r="D96" s="474"/>
      <c r="E96" s="474"/>
      <c r="F96" s="474"/>
      <c r="G96" s="475"/>
      <c r="H96" s="68"/>
      <c r="I96"/>
    </row>
    <row r="97" spans="1:9" s="7" customFormat="1" hidden="1" x14ac:dyDescent="0.25">
      <c r="A97" s="85">
        <v>97</v>
      </c>
      <c r="B97" s="483"/>
      <c r="C97" s="484"/>
      <c r="D97" s="484"/>
      <c r="E97" s="484"/>
      <c r="F97" s="484"/>
      <c r="G97" s="485"/>
      <c r="H97" s="68"/>
      <c r="I97"/>
    </row>
    <row r="98" spans="1:9" s="7" customFormat="1" x14ac:dyDescent="0.25">
      <c r="A98" s="85">
        <v>98</v>
      </c>
      <c r="H98" s="68"/>
      <c r="I98"/>
    </row>
    <row r="99" spans="1:9" s="7" customFormat="1" x14ac:dyDescent="0.25">
      <c r="A99" s="85">
        <v>99</v>
      </c>
      <c r="B99" s="495" t="s">
        <v>2</v>
      </c>
      <c r="C99" s="495"/>
      <c r="D99" s="495"/>
      <c r="E99" s="495"/>
      <c r="F99" s="495"/>
      <c r="G99" s="495"/>
      <c r="H99"/>
      <c r="I99"/>
    </row>
    <row r="100" spans="1:9" s="7" customFormat="1" x14ac:dyDescent="0.25">
      <c r="A100" s="85">
        <v>100</v>
      </c>
      <c r="B100" s="480"/>
      <c r="C100" s="481"/>
      <c r="D100" s="481"/>
      <c r="E100" s="481"/>
      <c r="F100" s="481"/>
      <c r="G100" s="482"/>
      <c r="H100"/>
      <c r="I100"/>
    </row>
    <row r="101" spans="1:9" s="7" customFormat="1" x14ac:dyDescent="0.25">
      <c r="A101" s="85">
        <v>101</v>
      </c>
      <c r="B101" s="473"/>
      <c r="C101" s="474"/>
      <c r="D101" s="474"/>
      <c r="E101" s="474"/>
      <c r="F101" s="474"/>
      <c r="G101" s="475"/>
      <c r="H101"/>
      <c r="I101"/>
    </row>
    <row r="102" spans="1:9" s="7" customFormat="1" x14ac:dyDescent="0.25">
      <c r="A102" s="85">
        <v>102</v>
      </c>
      <c r="B102" s="483"/>
      <c r="C102" s="484"/>
      <c r="D102" s="484"/>
      <c r="E102" s="484"/>
      <c r="F102" s="484"/>
      <c r="G102" s="485"/>
      <c r="H102"/>
      <c r="I102"/>
    </row>
    <row r="103" spans="1:9" s="7" customFormat="1" x14ac:dyDescent="0.25">
      <c r="A103" s="85">
        <v>103</v>
      </c>
      <c r="H103"/>
      <c r="I103"/>
    </row>
    <row r="104" spans="1:9" x14ac:dyDescent="0.25">
      <c r="A104" s="85">
        <v>104</v>
      </c>
    </row>
    <row r="105" spans="1:9" ht="15.75" x14ac:dyDescent="0.25">
      <c r="A105" s="85">
        <v>105</v>
      </c>
      <c r="B105" s="155" t="s">
        <v>477</v>
      </c>
    </row>
    <row r="106" spans="1:9" x14ac:dyDescent="0.25">
      <c r="A106" s="85">
        <v>106</v>
      </c>
    </row>
    <row r="107" spans="1:9" ht="30.75" customHeight="1" x14ac:dyDescent="0.25">
      <c r="A107" s="85">
        <v>107</v>
      </c>
      <c r="B107" s="387" t="s">
        <v>478</v>
      </c>
      <c r="C107" s="387"/>
      <c r="D107" s="387"/>
      <c r="E107" s="387"/>
      <c r="F107" s="387"/>
      <c r="G107" s="387"/>
    </row>
    <row r="108" spans="1:9" x14ac:dyDescent="0.25">
      <c r="A108" s="85">
        <v>108</v>
      </c>
      <c r="B108" s="470"/>
      <c r="C108" s="471"/>
      <c r="D108" s="471"/>
      <c r="E108" s="471"/>
      <c r="F108" s="471"/>
      <c r="G108" s="472"/>
    </row>
    <row r="109" spans="1:9" x14ac:dyDescent="0.25">
      <c r="A109" s="85">
        <v>109</v>
      </c>
      <c r="B109" s="473"/>
      <c r="C109" s="474"/>
      <c r="D109" s="474"/>
      <c r="E109" s="474"/>
      <c r="F109" s="474"/>
      <c r="G109" s="475"/>
    </row>
    <row r="110" spans="1:9" x14ac:dyDescent="0.25">
      <c r="A110" s="85">
        <v>110</v>
      </c>
      <c r="B110" s="476"/>
      <c r="C110" s="477"/>
      <c r="D110" s="477"/>
      <c r="E110" s="477"/>
      <c r="F110" s="477"/>
      <c r="G110" s="478"/>
    </row>
    <row r="111" spans="1:9" x14ac:dyDescent="0.25">
      <c r="A111" s="85">
        <v>111</v>
      </c>
    </row>
    <row r="112" spans="1:9" ht="30" customHeight="1" x14ac:dyDescent="0.25">
      <c r="A112" s="85">
        <v>112</v>
      </c>
      <c r="B112" s="387" t="s">
        <v>479</v>
      </c>
      <c r="C112" s="387"/>
      <c r="D112" s="387"/>
      <c r="E112" s="387"/>
      <c r="F112" s="387"/>
      <c r="G112" s="387"/>
    </row>
    <row r="113" spans="1:7" x14ac:dyDescent="0.25">
      <c r="A113" s="85">
        <v>113</v>
      </c>
      <c r="B113" s="470"/>
      <c r="C113" s="471"/>
      <c r="D113" s="471"/>
      <c r="E113" s="471"/>
      <c r="F113" s="471"/>
      <c r="G113" s="472"/>
    </row>
    <row r="114" spans="1:7" x14ac:dyDescent="0.25">
      <c r="A114" s="85">
        <v>114</v>
      </c>
      <c r="B114" s="473"/>
      <c r="C114" s="474"/>
      <c r="D114" s="474"/>
      <c r="E114" s="474"/>
      <c r="F114" s="474"/>
      <c r="G114" s="475"/>
    </row>
    <row r="115" spans="1:7" x14ac:dyDescent="0.25">
      <c r="A115" s="85">
        <v>115</v>
      </c>
      <c r="B115" s="476"/>
      <c r="C115" s="477"/>
      <c r="D115" s="477"/>
      <c r="E115" s="477"/>
      <c r="F115" s="477"/>
      <c r="G115" s="478"/>
    </row>
  </sheetData>
  <sheetProtection formatCells="0" formatColumns="0" formatRows="0" insertHyperlinks="0"/>
  <dataConsolidate/>
  <mergeCells count="74">
    <mergeCell ref="C65:D65"/>
    <mergeCell ref="C69:D69"/>
    <mergeCell ref="F69:G69"/>
    <mergeCell ref="C66:D66"/>
    <mergeCell ref="F66:G66"/>
    <mergeCell ref="C67:D67"/>
    <mergeCell ref="F67:G67"/>
    <mergeCell ref="C68:D68"/>
    <mergeCell ref="F68:G68"/>
    <mergeCell ref="F65:G65"/>
    <mergeCell ref="B87:F87"/>
    <mergeCell ref="B89:G89"/>
    <mergeCell ref="F59:G59"/>
    <mergeCell ref="B94:G94"/>
    <mergeCell ref="B99:G99"/>
    <mergeCell ref="B90:G92"/>
    <mergeCell ref="C60:D60"/>
    <mergeCell ref="F60:G60"/>
    <mergeCell ref="B83:G85"/>
    <mergeCell ref="B72:G74"/>
    <mergeCell ref="B71:G71"/>
    <mergeCell ref="B78:F78"/>
    <mergeCell ref="B80:F80"/>
    <mergeCell ref="B82:G82"/>
    <mergeCell ref="C64:D64"/>
    <mergeCell ref="F64:G64"/>
    <mergeCell ref="B4:G4"/>
    <mergeCell ref="B6:G6"/>
    <mergeCell ref="B8:G8"/>
    <mergeCell ref="C53:D53"/>
    <mergeCell ref="F53:G53"/>
    <mergeCell ref="B41:G43"/>
    <mergeCell ref="B36:G38"/>
    <mergeCell ref="B45:F45"/>
    <mergeCell ref="B47:F47"/>
    <mergeCell ref="F50:G50"/>
    <mergeCell ref="B18:G18"/>
    <mergeCell ref="B23:G23"/>
    <mergeCell ref="B28:G28"/>
    <mergeCell ref="F52:G52"/>
    <mergeCell ref="B40:G40"/>
    <mergeCell ref="F51:G51"/>
    <mergeCell ref="B19:G21"/>
    <mergeCell ref="B24:G26"/>
    <mergeCell ref="B29:G31"/>
    <mergeCell ref="C62:D62"/>
    <mergeCell ref="F62:G62"/>
    <mergeCell ref="C57:D57"/>
    <mergeCell ref="F57:G57"/>
    <mergeCell ref="C58:D58"/>
    <mergeCell ref="F58:G58"/>
    <mergeCell ref="B35:G35"/>
    <mergeCell ref="C51:D51"/>
    <mergeCell ref="C49:D49"/>
    <mergeCell ref="F49:G49"/>
    <mergeCell ref="C61:D61"/>
    <mergeCell ref="F61:G61"/>
    <mergeCell ref="C50:D50"/>
    <mergeCell ref="B107:G107"/>
    <mergeCell ref="B108:G110"/>
    <mergeCell ref="B112:G112"/>
    <mergeCell ref="B113:G115"/>
    <mergeCell ref="C52:D52"/>
    <mergeCell ref="C63:D63"/>
    <mergeCell ref="F63:G63"/>
    <mergeCell ref="F55:G55"/>
    <mergeCell ref="C59:D59"/>
    <mergeCell ref="C54:D54"/>
    <mergeCell ref="F54:G54"/>
    <mergeCell ref="C55:D55"/>
    <mergeCell ref="C56:D56"/>
    <mergeCell ref="F56:G56"/>
    <mergeCell ref="B100:G102"/>
    <mergeCell ref="B95:G97"/>
  </mergeCells>
  <conditionalFormatting sqref="C16:F16">
    <cfRule type="cellIs" dxfId="36" priority="9" operator="lessThan">
      <formula>0</formula>
    </cfRule>
    <cfRule type="cellIs" dxfId="35" priority="10" operator="greaterThan">
      <formula>0</formula>
    </cfRule>
  </conditionalFormatting>
  <conditionalFormatting sqref="G16">
    <cfRule type="cellIs" dxfId="34" priority="1" operator="lessThan">
      <formula>0</formula>
    </cfRule>
    <cfRule type="cellIs" dxfId="33" priority="2" operator="greaterThan">
      <formula>0</formula>
    </cfRule>
  </conditionalFormatting>
  <dataValidations count="3">
    <dataValidation type="list" allowBlank="1" showErrorMessage="1" sqref="G87 G78 G45" xr:uid="{00000000-0002-0000-5200-000000000000}">
      <formula1>"Click to select,Yes,No"</formula1>
    </dataValidation>
    <dataValidation type="list" allowBlank="1" showErrorMessage="1" sqref="G47" xr:uid="{00000000-0002-0000-5200-000001000000}">
      <formula1>"Click to select,0,1,2,3,4,5,6,7,8,9,10,11,12,13,14,15,16,17,18,19,20"</formula1>
    </dataValidation>
    <dataValidation type="list" allowBlank="1" showErrorMessage="1" sqref="G80" xr:uid="{00000000-0002-0000-5200-000002000000}">
      <formula1>"Click to select,Yes,No, In Progress"</formula1>
    </dataValidation>
  </dataValidations>
  <pageMargins left="0.7" right="0.7" top="0.75" bottom="0.75" header="0.3" footer="0.3"/>
  <pageSetup paperSize="9" scale="84" fitToHeight="0" orientation="portrait" r:id="rId1"/>
  <headerFooter>
    <oddFooter>&amp;C&amp;P</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48">
    <tabColor theme="4" tint="0.59999389629810485"/>
    <pageSetUpPr fitToPage="1"/>
  </sheetPr>
  <dimension ref="A1:G13"/>
  <sheetViews>
    <sheetView showGridLines="0" zoomScaleNormal="100" workbookViewId="0">
      <selection activeCell="B2" sqref="B2:G2"/>
    </sheetView>
  </sheetViews>
  <sheetFormatPr defaultColWidth="9.140625" defaultRowHeight="15" x14ac:dyDescent="0.25"/>
  <cols>
    <col min="1" max="1" width="9.140625" style="85"/>
    <col min="2" max="2" width="38.28515625" style="7" customWidth="1"/>
    <col min="3" max="7" width="13.28515625" style="7" customWidth="1"/>
    <col min="8" max="9" width="9.140625" style="7" customWidth="1"/>
    <col min="10" max="16384" width="9.140625" style="7"/>
  </cols>
  <sheetData>
    <row r="1" spans="1:7" x14ac:dyDescent="0.25">
      <c r="A1" s="85">
        <v>1</v>
      </c>
      <c r="B1" s="85" t="s">
        <v>0</v>
      </c>
      <c r="C1" s="85">
        <v>2023</v>
      </c>
    </row>
    <row r="2" spans="1:7" s="8" customFormat="1" ht="18.75" customHeight="1" x14ac:dyDescent="0.3">
      <c r="A2" s="86">
        <v>2</v>
      </c>
      <c r="B2" s="426" t="s">
        <v>68</v>
      </c>
      <c r="C2" s="426"/>
      <c r="D2" s="426"/>
      <c r="E2" s="426"/>
      <c r="F2" s="426"/>
      <c r="G2" s="426"/>
    </row>
    <row r="3" spans="1:7" s="8" customFormat="1" x14ac:dyDescent="0.25">
      <c r="A3" s="86">
        <v>3</v>
      </c>
    </row>
    <row r="4" spans="1:7" ht="15.75" x14ac:dyDescent="0.25">
      <c r="A4" s="86">
        <v>4</v>
      </c>
      <c r="B4" s="489" t="s">
        <v>237</v>
      </c>
      <c r="C4" s="489"/>
      <c r="D4" s="489"/>
      <c r="E4" s="489"/>
      <c r="F4" s="489"/>
      <c r="G4" s="489"/>
    </row>
    <row r="5" spans="1:7" x14ac:dyDescent="0.25">
      <c r="A5" s="86">
        <v>5</v>
      </c>
      <c r="B5" s="41"/>
      <c r="C5" s="42"/>
      <c r="D5" s="42"/>
      <c r="E5" s="42"/>
      <c r="F5" s="42"/>
      <c r="G5" s="42"/>
    </row>
    <row r="6" spans="1:7" ht="20.100000000000001" customHeight="1" x14ac:dyDescent="0.25">
      <c r="A6" s="86">
        <v>6</v>
      </c>
      <c r="B6" s="219" t="s">
        <v>0</v>
      </c>
      <c r="C6" s="173">
        <v>2020</v>
      </c>
      <c r="D6" s="173">
        <v>2021</v>
      </c>
      <c r="E6" s="173">
        <v>2022</v>
      </c>
      <c r="F6" s="173">
        <v>2023</v>
      </c>
      <c r="G6" s="173">
        <v>2024</v>
      </c>
    </row>
    <row r="7" spans="1:7" ht="20.100000000000001" customHeight="1" x14ac:dyDescent="0.25">
      <c r="A7" s="86">
        <v>7</v>
      </c>
      <c r="B7" s="120" t="s">
        <v>222</v>
      </c>
      <c r="C7" s="242">
        <v>1.34E-2</v>
      </c>
      <c r="D7" s="242">
        <v>1.66E-2</v>
      </c>
      <c r="E7" s="242">
        <v>5.74E-2</v>
      </c>
      <c r="F7" s="242">
        <v>6.7699999999999996E-2</v>
      </c>
      <c r="G7" s="172"/>
    </row>
    <row r="8" spans="1:7" x14ac:dyDescent="0.25">
      <c r="A8" s="86">
        <v>8</v>
      </c>
      <c r="B8" s="43"/>
      <c r="C8" s="44"/>
      <c r="D8" s="44"/>
      <c r="E8" s="44"/>
      <c r="F8" s="44"/>
      <c r="G8" s="44"/>
    </row>
    <row r="9" spans="1:7" ht="37.35" customHeight="1" x14ac:dyDescent="0.25">
      <c r="A9" s="86">
        <v>9</v>
      </c>
      <c r="B9" s="495" t="s">
        <v>207</v>
      </c>
      <c r="C9" s="495"/>
      <c r="D9" s="495"/>
      <c r="E9" s="495"/>
      <c r="F9" s="495"/>
      <c r="G9" s="495"/>
    </row>
    <row r="10" spans="1:7" x14ac:dyDescent="0.25">
      <c r="A10" s="86">
        <v>10</v>
      </c>
      <c r="B10" s="480"/>
      <c r="C10" s="481"/>
      <c r="D10" s="481"/>
      <c r="E10" s="481"/>
      <c r="F10" s="481"/>
      <c r="G10" s="482"/>
    </row>
    <row r="11" spans="1:7" x14ac:dyDescent="0.25">
      <c r="A11" s="86">
        <v>11</v>
      </c>
      <c r="B11" s="473"/>
      <c r="C11" s="474"/>
      <c r="D11" s="474"/>
      <c r="E11" s="474"/>
      <c r="F11" s="474"/>
      <c r="G11" s="475"/>
    </row>
    <row r="12" spans="1:7" x14ac:dyDescent="0.25">
      <c r="A12" s="86">
        <v>12</v>
      </c>
      <c r="B12" s="483"/>
      <c r="C12" s="484"/>
      <c r="D12" s="484"/>
      <c r="E12" s="484"/>
      <c r="F12" s="484"/>
      <c r="G12" s="485"/>
    </row>
    <row r="13" spans="1:7" x14ac:dyDescent="0.25">
      <c r="A13" s="85">
        <v>13</v>
      </c>
      <c r="B13" s="45"/>
      <c r="C13" s="45"/>
      <c r="D13" s="45"/>
      <c r="E13" s="45"/>
      <c r="F13" s="45"/>
      <c r="G13" s="45"/>
    </row>
  </sheetData>
  <sheetProtection formatCells="0" formatColumns="0" formatRows="0" insertHyperlinks="0"/>
  <mergeCells count="4">
    <mergeCell ref="B2:G2"/>
    <mergeCell ref="B4:G4"/>
    <mergeCell ref="B9:G9"/>
    <mergeCell ref="B10:G12"/>
  </mergeCells>
  <pageMargins left="0.7" right="0.7" top="0.75" bottom="0.75" header="0.3" footer="0.3"/>
  <pageSetup paperSize="9" scale="84" fitToHeight="0" orientation="portrait"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49">
    <tabColor theme="4" tint="0.59999389629810485"/>
    <pageSetUpPr fitToPage="1"/>
  </sheetPr>
  <dimension ref="A1:P16"/>
  <sheetViews>
    <sheetView showGridLines="0" zoomScaleNormal="100" workbookViewId="0">
      <selection activeCell="B2" sqref="B2:G2"/>
    </sheetView>
  </sheetViews>
  <sheetFormatPr defaultColWidth="9.140625" defaultRowHeight="15" x14ac:dyDescent="0.25"/>
  <cols>
    <col min="1" max="1" width="9.140625" style="85"/>
    <col min="2" max="2" width="38.28515625" style="7" customWidth="1"/>
    <col min="3" max="7" width="13.28515625" style="7" customWidth="1"/>
    <col min="8" max="9" width="9.140625" style="7" customWidth="1"/>
    <col min="10" max="13" width="9.140625" style="7"/>
    <col min="17" max="16384" width="9.140625" style="7"/>
  </cols>
  <sheetData>
    <row r="1" spans="1:16" s="8" customFormat="1" x14ac:dyDescent="0.25">
      <c r="A1" s="86">
        <v>1</v>
      </c>
      <c r="B1" s="86" t="s">
        <v>0</v>
      </c>
      <c r="C1" s="86">
        <v>2023</v>
      </c>
      <c r="I1" s="7"/>
      <c r="J1" s="7"/>
      <c r="K1" s="7"/>
      <c r="N1"/>
      <c r="O1"/>
      <c r="P1"/>
    </row>
    <row r="2" spans="1:16" ht="15.75" x14ac:dyDescent="0.25">
      <c r="A2" s="85">
        <v>2</v>
      </c>
      <c r="B2" s="489" t="s">
        <v>238</v>
      </c>
      <c r="C2" s="489"/>
      <c r="D2" s="489"/>
      <c r="E2" s="489"/>
      <c r="F2" s="489"/>
      <c r="G2" s="489"/>
    </row>
    <row r="3" spans="1:16" x14ac:dyDescent="0.25">
      <c r="A3" s="85">
        <v>3</v>
      </c>
      <c r="B3" s="41"/>
      <c r="C3" s="42"/>
      <c r="D3" s="42"/>
      <c r="E3" s="42"/>
      <c r="F3" s="42"/>
      <c r="G3" s="42"/>
    </row>
    <row r="4" spans="1:16" ht="20.100000000000001" customHeight="1" x14ac:dyDescent="0.25">
      <c r="A4" s="85">
        <v>4</v>
      </c>
      <c r="B4" s="219" t="s">
        <v>0</v>
      </c>
      <c r="C4" s="119">
        <v>2020</v>
      </c>
      <c r="D4" s="119">
        <v>2021</v>
      </c>
      <c r="E4" s="119">
        <v>2022</v>
      </c>
      <c r="F4" s="119">
        <v>2023</v>
      </c>
      <c r="G4" s="119">
        <v>2024</v>
      </c>
    </row>
    <row r="5" spans="1:16" ht="20.100000000000001" customHeight="1" x14ac:dyDescent="0.25">
      <c r="A5" s="85">
        <v>5</v>
      </c>
      <c r="B5" s="120" t="s">
        <v>222</v>
      </c>
      <c r="C5" s="242">
        <v>1.23E-2</v>
      </c>
      <c r="D5" s="242">
        <v>1.6200000000000003E-2</v>
      </c>
      <c r="E5" s="242">
        <v>5.7599999999999998E-2</v>
      </c>
      <c r="F5" s="242">
        <v>6.6500000000000004E-2</v>
      </c>
      <c r="G5" s="172"/>
    </row>
    <row r="6" spans="1:16" x14ac:dyDescent="0.25">
      <c r="A6" s="85">
        <v>6</v>
      </c>
      <c r="B6" s="43"/>
      <c r="C6" s="44"/>
      <c r="D6" s="44"/>
      <c r="E6" s="44"/>
      <c r="F6" s="44"/>
      <c r="G6" s="44"/>
    </row>
    <row r="7" spans="1:16" ht="37.700000000000003" customHeight="1" x14ac:dyDescent="0.25">
      <c r="A7" s="85">
        <v>7</v>
      </c>
      <c r="B7" s="495" t="s">
        <v>207</v>
      </c>
      <c r="C7" s="495"/>
      <c r="D7" s="495"/>
      <c r="E7" s="495"/>
      <c r="F7" s="495"/>
      <c r="G7" s="495"/>
    </row>
    <row r="8" spans="1:16" x14ac:dyDescent="0.25">
      <c r="A8" s="85">
        <v>8</v>
      </c>
      <c r="B8" s="480"/>
      <c r="C8" s="481"/>
      <c r="D8" s="481"/>
      <c r="E8" s="481"/>
      <c r="F8" s="481"/>
      <c r="G8" s="482"/>
    </row>
    <row r="9" spans="1:16" x14ac:dyDescent="0.25">
      <c r="A9" s="85">
        <v>9</v>
      </c>
      <c r="B9" s="473"/>
      <c r="C9" s="474"/>
      <c r="D9" s="474"/>
      <c r="E9" s="474"/>
      <c r="F9" s="474"/>
      <c r="G9" s="475"/>
    </row>
    <row r="10" spans="1:16" x14ac:dyDescent="0.25">
      <c r="A10" s="85">
        <v>10</v>
      </c>
      <c r="B10" s="483"/>
      <c r="C10" s="484"/>
      <c r="D10" s="484"/>
      <c r="E10" s="484"/>
      <c r="F10" s="484"/>
      <c r="G10" s="485"/>
    </row>
    <row r="12" spans="1:16" ht="25.7" customHeight="1" x14ac:dyDescent="0.25"/>
    <row r="13" spans="1:16" ht="49.35" customHeight="1" x14ac:dyDescent="0.25"/>
    <row r="15" spans="1:16" ht="30" customHeight="1" x14ac:dyDescent="0.25"/>
    <row r="16" spans="1:16" ht="50.45" customHeight="1" x14ac:dyDescent="0.25"/>
  </sheetData>
  <sheetProtection formatCells="0" formatColumns="0" formatRows="0" insertHyperlinks="0"/>
  <mergeCells count="3">
    <mergeCell ref="B2:G2"/>
    <mergeCell ref="B7:G7"/>
    <mergeCell ref="B8:G10"/>
  </mergeCells>
  <pageMargins left="0.7" right="0.7" top="0.75" bottom="0.75" header="0.3" footer="0.3"/>
  <pageSetup paperSize="9" scale="84" fitToHeight="0" orientation="portrait"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52">
    <tabColor theme="4" tint="0.59999389629810485"/>
    <pageSetUpPr fitToPage="1"/>
  </sheetPr>
  <dimension ref="A1:Q61"/>
  <sheetViews>
    <sheetView showGridLines="0" zoomScaleNormal="100" workbookViewId="0">
      <selection activeCell="B2" sqref="B2:I2"/>
    </sheetView>
  </sheetViews>
  <sheetFormatPr defaultColWidth="9.140625" defaultRowHeight="15" x14ac:dyDescent="0.25"/>
  <cols>
    <col min="1" max="1" width="9.140625" style="85"/>
    <col min="2" max="2" width="10.7109375" style="7" customWidth="1"/>
    <col min="3" max="3" width="27.7109375" style="7" customWidth="1"/>
    <col min="4" max="4" width="8.7109375" style="70" customWidth="1"/>
    <col min="5" max="9" width="11.7109375" style="7" customWidth="1"/>
    <col min="10" max="14" width="9.140625" style="7"/>
    <col min="16" max="16" width="0" hidden="1" customWidth="1"/>
    <col min="18" max="16384" width="9.140625" style="7"/>
  </cols>
  <sheetData>
    <row r="1" spans="1:9" x14ac:dyDescent="0.25">
      <c r="A1" s="85">
        <v>1</v>
      </c>
      <c r="B1" s="85" t="s">
        <v>0</v>
      </c>
      <c r="C1" s="85">
        <v>2023</v>
      </c>
      <c r="D1" s="7"/>
    </row>
    <row r="2" spans="1:9" ht="15.75" x14ac:dyDescent="0.25">
      <c r="A2" s="85">
        <v>2</v>
      </c>
      <c r="B2" s="489" t="s">
        <v>239</v>
      </c>
      <c r="C2" s="489"/>
      <c r="D2" s="489"/>
      <c r="E2" s="489"/>
      <c r="F2" s="489"/>
      <c r="G2" s="489"/>
      <c r="H2" s="489"/>
      <c r="I2" s="489"/>
    </row>
    <row r="3" spans="1:9" x14ac:dyDescent="0.25">
      <c r="A3" s="85">
        <v>3</v>
      </c>
    </row>
    <row r="4" spans="1:9" ht="30.6" hidden="1" customHeight="1" thickBot="1" x14ac:dyDescent="0.3">
      <c r="A4" s="85">
        <v>4</v>
      </c>
      <c r="B4" s="505" t="s">
        <v>240</v>
      </c>
      <c r="C4" s="506"/>
      <c r="D4" s="506"/>
      <c r="E4" s="506"/>
      <c r="F4" s="506"/>
      <c r="G4" s="506"/>
      <c r="H4" s="506"/>
      <c r="I4" s="507"/>
    </row>
    <row r="5" spans="1:9" hidden="1" x14ac:dyDescent="0.25">
      <c r="A5" s="85">
        <v>5</v>
      </c>
    </row>
    <row r="6" spans="1:9" ht="20.100000000000001" hidden="1" customHeight="1" x14ac:dyDescent="0.25">
      <c r="A6" s="85">
        <v>6</v>
      </c>
      <c r="B6" s="508" t="s">
        <v>241</v>
      </c>
      <c r="C6" s="508"/>
      <c r="E6" s="119">
        <v>2020</v>
      </c>
      <c r="F6" s="119">
        <v>2021</v>
      </c>
      <c r="G6" s="119">
        <v>2022</v>
      </c>
      <c r="H6" s="119">
        <v>2023</v>
      </c>
      <c r="I6" s="119">
        <v>2024</v>
      </c>
    </row>
    <row r="7" spans="1:9" hidden="1" x14ac:dyDescent="0.25">
      <c r="A7" s="85">
        <v>7</v>
      </c>
      <c r="B7" s="509" t="s">
        <v>242</v>
      </c>
      <c r="C7" s="509"/>
    </row>
    <row r="8" spans="1:9" hidden="1" x14ac:dyDescent="0.25">
      <c r="A8" s="85">
        <v>8</v>
      </c>
      <c r="B8" s="32"/>
      <c r="C8" s="32"/>
      <c r="D8" s="103"/>
      <c r="E8" s="32"/>
      <c r="F8" s="32"/>
      <c r="G8" s="32"/>
      <c r="H8" s="32"/>
      <c r="I8" s="32"/>
    </row>
    <row r="9" spans="1:9" ht="15" hidden="1" customHeight="1" x14ac:dyDescent="0.25">
      <c r="A9" s="85">
        <v>9</v>
      </c>
      <c r="B9" s="498"/>
      <c r="C9" s="498"/>
      <c r="D9" s="131" t="s">
        <v>39</v>
      </c>
      <c r="E9" s="164"/>
      <c r="F9" s="164"/>
      <c r="G9" s="164"/>
      <c r="H9" s="164"/>
      <c r="I9" s="174"/>
    </row>
    <row r="10" spans="1:9" hidden="1" x14ac:dyDescent="0.25">
      <c r="A10" s="85">
        <v>10</v>
      </c>
      <c r="B10" s="498" t="s">
        <v>44</v>
      </c>
      <c r="C10" s="498"/>
      <c r="D10" s="131" t="s">
        <v>39</v>
      </c>
      <c r="E10" s="164"/>
      <c r="F10" s="164"/>
      <c r="G10" s="164"/>
      <c r="H10" s="164"/>
      <c r="I10" s="174"/>
    </row>
    <row r="11" spans="1:9" hidden="1" x14ac:dyDescent="0.25">
      <c r="A11" s="85">
        <v>11</v>
      </c>
      <c r="B11" s="498" t="s">
        <v>44</v>
      </c>
      <c r="C11" s="498"/>
      <c r="D11" s="131" t="s">
        <v>39</v>
      </c>
      <c r="E11" s="164"/>
      <c r="F11" s="164"/>
      <c r="G11" s="164"/>
      <c r="H11" s="164"/>
      <c r="I11" s="174"/>
    </row>
    <row r="12" spans="1:9" hidden="1" x14ac:dyDescent="0.25">
      <c r="A12" s="85">
        <v>12</v>
      </c>
      <c r="B12" s="498" t="s">
        <v>44</v>
      </c>
      <c r="C12" s="498"/>
      <c r="D12" s="131" t="s">
        <v>39</v>
      </c>
      <c r="E12" s="164"/>
      <c r="F12" s="164"/>
      <c r="G12" s="164"/>
      <c r="H12" s="164"/>
      <c r="I12" s="174"/>
    </row>
    <row r="13" spans="1:9" hidden="1" x14ac:dyDescent="0.25">
      <c r="A13" s="85">
        <v>13</v>
      </c>
      <c r="B13" s="498" t="s">
        <v>44</v>
      </c>
      <c r="C13" s="498"/>
      <c r="D13" s="131" t="s">
        <v>39</v>
      </c>
      <c r="E13" s="164"/>
      <c r="F13" s="164"/>
      <c r="G13" s="164"/>
      <c r="H13" s="164"/>
      <c r="I13" s="174"/>
    </row>
    <row r="14" spans="1:9" hidden="1" x14ac:dyDescent="0.25">
      <c r="A14" s="85">
        <v>14</v>
      </c>
      <c r="B14" s="498" t="s">
        <v>44</v>
      </c>
      <c r="C14" s="498"/>
      <c r="D14" s="131" t="s">
        <v>39</v>
      </c>
      <c r="E14" s="164"/>
      <c r="F14" s="164"/>
      <c r="G14" s="164"/>
      <c r="H14" s="164"/>
      <c r="I14" s="174"/>
    </row>
    <row r="15" spans="1:9" hidden="1" x14ac:dyDescent="0.25">
      <c r="A15" s="85">
        <v>15</v>
      </c>
      <c r="B15" s="498" t="s">
        <v>44</v>
      </c>
      <c r="C15" s="498"/>
      <c r="D15" s="131" t="s">
        <v>39</v>
      </c>
      <c r="E15" s="164"/>
      <c r="F15" s="164"/>
      <c r="G15" s="164"/>
      <c r="H15" s="164"/>
      <c r="I15" s="174"/>
    </row>
    <row r="16" spans="1:9" hidden="1" x14ac:dyDescent="0.25">
      <c r="A16" s="85">
        <v>16</v>
      </c>
      <c r="B16" s="498" t="s">
        <v>44</v>
      </c>
      <c r="C16" s="498"/>
      <c r="D16" s="131" t="s">
        <v>39</v>
      </c>
      <c r="E16" s="164"/>
      <c r="F16" s="164"/>
      <c r="G16" s="164"/>
      <c r="H16" s="164"/>
      <c r="I16" s="174"/>
    </row>
    <row r="17" spans="1:9" hidden="1" x14ac:dyDescent="0.25">
      <c r="A17" s="85">
        <v>17</v>
      </c>
      <c r="B17" s="498" t="s">
        <v>44</v>
      </c>
      <c r="C17" s="498"/>
      <c r="D17" s="131" t="s">
        <v>39</v>
      </c>
      <c r="E17" s="164"/>
      <c r="F17" s="164"/>
      <c r="G17" s="164"/>
      <c r="H17" s="164"/>
      <c r="I17" s="174"/>
    </row>
    <row r="18" spans="1:9" hidden="1" x14ac:dyDescent="0.25">
      <c r="A18" s="85">
        <v>18</v>
      </c>
      <c r="B18" s="498" t="s">
        <v>44</v>
      </c>
      <c r="C18" s="498"/>
      <c r="D18" s="131" t="s">
        <v>39</v>
      </c>
      <c r="E18" s="164"/>
      <c r="F18" s="164"/>
      <c r="G18" s="164"/>
      <c r="H18" s="164"/>
      <c r="I18" s="174"/>
    </row>
    <row r="19" spans="1:9" hidden="1" x14ac:dyDescent="0.25">
      <c r="A19" s="85">
        <v>19</v>
      </c>
      <c r="B19" s="498" t="s">
        <v>44</v>
      </c>
      <c r="C19" s="498"/>
      <c r="D19" s="131" t="s">
        <v>39</v>
      </c>
      <c r="E19" s="164"/>
      <c r="F19" s="164"/>
      <c r="G19" s="164"/>
      <c r="H19" s="164"/>
      <c r="I19" s="174"/>
    </row>
    <row r="20" spans="1:9" hidden="1" x14ac:dyDescent="0.25">
      <c r="A20" s="85">
        <v>20</v>
      </c>
      <c r="B20" s="498" t="s">
        <v>44</v>
      </c>
      <c r="C20" s="498"/>
      <c r="D20" s="131" t="s">
        <v>39</v>
      </c>
      <c r="E20" s="164"/>
      <c r="F20" s="164"/>
      <c r="G20" s="164"/>
      <c r="H20" s="164"/>
      <c r="I20" s="174"/>
    </row>
    <row r="21" spans="1:9" hidden="1" x14ac:dyDescent="0.25">
      <c r="A21" s="85">
        <v>21</v>
      </c>
      <c r="B21" s="498" t="s">
        <v>44</v>
      </c>
      <c r="C21" s="498"/>
      <c r="D21" s="131" t="s">
        <v>39</v>
      </c>
      <c r="E21" s="164"/>
      <c r="F21" s="164"/>
      <c r="G21" s="164"/>
      <c r="H21" s="164"/>
      <c r="I21" s="174"/>
    </row>
    <row r="22" spans="1:9" hidden="1" x14ac:dyDescent="0.25">
      <c r="A22" s="85">
        <v>22</v>
      </c>
      <c r="B22" s="498" t="s">
        <v>44</v>
      </c>
      <c r="C22" s="498"/>
      <c r="D22" s="131" t="s">
        <v>39</v>
      </c>
      <c r="E22" s="164"/>
      <c r="F22" s="164"/>
      <c r="G22" s="164"/>
      <c r="H22" s="164"/>
      <c r="I22" s="174"/>
    </row>
    <row r="23" spans="1:9" hidden="1" x14ac:dyDescent="0.25">
      <c r="A23" s="85">
        <v>23</v>
      </c>
      <c r="B23" s="498" t="s">
        <v>44</v>
      </c>
      <c r="C23" s="498"/>
      <c r="D23" s="131" t="s">
        <v>39</v>
      </c>
      <c r="E23" s="164"/>
      <c r="F23" s="164"/>
      <c r="G23" s="164"/>
      <c r="H23" s="164"/>
      <c r="I23" s="174"/>
    </row>
    <row r="24" spans="1:9" hidden="1" x14ac:dyDescent="0.25">
      <c r="A24" s="85">
        <v>24</v>
      </c>
      <c r="B24" s="498" t="s">
        <v>44</v>
      </c>
      <c r="C24" s="498"/>
      <c r="D24" s="131" t="s">
        <v>39</v>
      </c>
      <c r="E24" s="164"/>
      <c r="F24" s="164"/>
      <c r="G24" s="164"/>
      <c r="H24" s="164"/>
      <c r="I24" s="174"/>
    </row>
    <row r="25" spans="1:9" hidden="1" x14ac:dyDescent="0.25">
      <c r="A25" s="85">
        <v>25</v>
      </c>
      <c r="B25" s="498" t="s">
        <v>44</v>
      </c>
      <c r="C25" s="498"/>
      <c r="D25" s="131" t="s">
        <v>39</v>
      </c>
      <c r="E25" s="164"/>
      <c r="F25" s="164"/>
      <c r="G25" s="164"/>
      <c r="H25" s="164"/>
      <c r="I25" s="174"/>
    </row>
    <row r="26" spans="1:9" hidden="1" x14ac:dyDescent="0.25">
      <c r="A26" s="85">
        <v>26</v>
      </c>
      <c r="B26" s="498" t="s">
        <v>44</v>
      </c>
      <c r="C26" s="498"/>
      <c r="D26" s="131" t="s">
        <v>39</v>
      </c>
      <c r="E26" s="164"/>
      <c r="F26" s="164"/>
      <c r="G26" s="164"/>
      <c r="H26" s="164"/>
      <c r="I26" s="174"/>
    </row>
    <row r="27" spans="1:9" hidden="1" x14ac:dyDescent="0.25">
      <c r="A27" s="85">
        <v>27</v>
      </c>
      <c r="B27" s="498" t="s">
        <v>44</v>
      </c>
      <c r="C27" s="498"/>
      <c r="D27" s="131" t="s">
        <v>39</v>
      </c>
      <c r="E27" s="164"/>
      <c r="F27" s="164"/>
      <c r="G27" s="164"/>
      <c r="H27" s="164"/>
      <c r="I27" s="174"/>
    </row>
    <row r="28" spans="1:9" hidden="1" x14ac:dyDescent="0.25">
      <c r="A28" s="85">
        <v>28</v>
      </c>
      <c r="B28" s="498" t="s">
        <v>44</v>
      </c>
      <c r="C28" s="498"/>
      <c r="D28" s="131" t="s">
        <v>39</v>
      </c>
      <c r="E28" s="164"/>
      <c r="F28" s="164"/>
      <c r="G28" s="164"/>
      <c r="H28" s="164"/>
      <c r="I28" s="174"/>
    </row>
    <row r="29" spans="1:9" hidden="1" x14ac:dyDescent="0.25">
      <c r="A29" s="85">
        <v>29</v>
      </c>
      <c r="B29" s="498" t="s">
        <v>44</v>
      </c>
      <c r="C29" s="498"/>
      <c r="D29" s="131" t="s">
        <v>39</v>
      </c>
      <c r="E29" s="164"/>
      <c r="F29" s="164"/>
      <c r="G29" s="164"/>
      <c r="H29" s="164"/>
      <c r="I29" s="174"/>
    </row>
    <row r="30" spans="1:9" hidden="1" x14ac:dyDescent="0.25">
      <c r="A30" s="85">
        <v>30</v>
      </c>
      <c r="B30" s="498" t="s">
        <v>44</v>
      </c>
      <c r="C30" s="498"/>
      <c r="D30" s="131" t="s">
        <v>39</v>
      </c>
      <c r="E30" s="164"/>
      <c r="F30" s="164"/>
      <c r="G30" s="164"/>
      <c r="H30" s="164"/>
      <c r="I30" s="174"/>
    </row>
    <row r="31" spans="1:9" hidden="1" x14ac:dyDescent="0.25">
      <c r="A31" s="85">
        <v>31</v>
      </c>
      <c r="B31" s="498" t="s">
        <v>44</v>
      </c>
      <c r="C31" s="498"/>
      <c r="D31" s="131" t="s">
        <v>39</v>
      </c>
      <c r="E31" s="164"/>
      <c r="F31" s="164"/>
      <c r="G31" s="164"/>
      <c r="H31" s="164"/>
      <c r="I31" s="174"/>
    </row>
    <row r="32" spans="1:9" hidden="1" x14ac:dyDescent="0.25">
      <c r="A32" s="85">
        <v>32</v>
      </c>
      <c r="B32" s="498" t="s">
        <v>44</v>
      </c>
      <c r="C32" s="498"/>
      <c r="D32" s="131" t="s">
        <v>39</v>
      </c>
      <c r="E32" s="164"/>
      <c r="F32" s="164"/>
      <c r="G32" s="164"/>
      <c r="H32" s="164"/>
      <c r="I32" s="174"/>
    </row>
    <row r="33" spans="1:9" hidden="1" x14ac:dyDescent="0.25">
      <c r="A33" s="85">
        <v>33</v>
      </c>
      <c r="B33" s="498" t="s">
        <v>44</v>
      </c>
      <c r="C33" s="498"/>
      <c r="D33" s="131" t="s">
        <v>39</v>
      </c>
      <c r="E33" s="164"/>
      <c r="F33" s="164"/>
      <c r="G33" s="164"/>
      <c r="H33" s="164"/>
      <c r="I33" s="174"/>
    </row>
    <row r="34" spans="1:9" hidden="1" x14ac:dyDescent="0.25">
      <c r="A34" s="85">
        <v>34</v>
      </c>
      <c r="B34" s="498" t="s">
        <v>44</v>
      </c>
      <c r="C34" s="498"/>
      <c r="D34" s="131" t="s">
        <v>39</v>
      </c>
      <c r="E34" s="164"/>
      <c r="F34" s="164"/>
      <c r="G34" s="164"/>
      <c r="H34" s="164"/>
      <c r="I34" s="174"/>
    </row>
    <row r="35" spans="1:9" hidden="1" x14ac:dyDescent="0.25">
      <c r="A35" s="85">
        <v>35</v>
      </c>
      <c r="B35" s="498" t="s">
        <v>44</v>
      </c>
      <c r="C35" s="498"/>
      <c r="D35" s="131" t="s">
        <v>39</v>
      </c>
      <c r="E35" s="164"/>
      <c r="F35" s="164"/>
      <c r="G35" s="164"/>
      <c r="H35" s="164"/>
      <c r="I35" s="174"/>
    </row>
    <row r="36" spans="1:9" hidden="1" x14ac:dyDescent="0.25">
      <c r="A36" s="85">
        <v>36</v>
      </c>
      <c r="B36" s="498" t="s">
        <v>44</v>
      </c>
      <c r="C36" s="498"/>
      <c r="D36" s="131" t="s">
        <v>39</v>
      </c>
      <c r="E36" s="164"/>
      <c r="F36" s="164"/>
      <c r="G36" s="164"/>
      <c r="H36" s="164"/>
      <c r="I36" s="174"/>
    </row>
    <row r="37" spans="1:9" hidden="1" x14ac:dyDescent="0.25">
      <c r="A37" s="85">
        <v>37</v>
      </c>
      <c r="B37" s="498" t="s">
        <v>44</v>
      </c>
      <c r="C37" s="498"/>
      <c r="D37" s="131" t="s">
        <v>39</v>
      </c>
      <c r="E37" s="164"/>
      <c r="F37" s="164"/>
      <c r="G37" s="164"/>
      <c r="H37" s="164"/>
      <c r="I37" s="174"/>
    </row>
    <row r="38" spans="1:9" hidden="1" x14ac:dyDescent="0.25">
      <c r="A38" s="85">
        <v>38</v>
      </c>
      <c r="B38" s="498" t="s">
        <v>44</v>
      </c>
      <c r="C38" s="498"/>
      <c r="D38" s="131" t="s">
        <v>39</v>
      </c>
      <c r="E38" s="164"/>
      <c r="F38" s="164"/>
      <c r="G38" s="164"/>
      <c r="H38" s="164"/>
      <c r="I38" s="174"/>
    </row>
    <row r="39" spans="1:9" hidden="1" x14ac:dyDescent="0.25">
      <c r="A39" s="85">
        <v>39</v>
      </c>
      <c r="B39" s="498" t="s">
        <v>44</v>
      </c>
      <c r="C39" s="498"/>
      <c r="D39" s="131" t="s">
        <v>39</v>
      </c>
      <c r="E39" s="164"/>
      <c r="F39" s="164"/>
      <c r="G39" s="164"/>
      <c r="H39" s="164"/>
      <c r="I39" s="174"/>
    </row>
    <row r="40" spans="1:9" hidden="1" x14ac:dyDescent="0.25">
      <c r="A40" s="85">
        <v>40</v>
      </c>
      <c r="B40" s="498" t="s">
        <v>44</v>
      </c>
      <c r="C40" s="498"/>
      <c r="D40" s="131" t="s">
        <v>39</v>
      </c>
      <c r="E40" s="164"/>
      <c r="F40" s="164"/>
      <c r="G40" s="164"/>
      <c r="H40" s="164"/>
      <c r="I40" s="174"/>
    </row>
    <row r="41" spans="1:9" hidden="1" x14ac:dyDescent="0.25">
      <c r="A41" s="85">
        <v>41</v>
      </c>
      <c r="B41" s="498" t="s">
        <v>44</v>
      </c>
      <c r="C41" s="498"/>
      <c r="D41" s="131" t="s">
        <v>39</v>
      </c>
      <c r="E41" s="164"/>
      <c r="F41" s="164"/>
      <c r="G41" s="164"/>
      <c r="H41" s="164"/>
      <c r="I41" s="174"/>
    </row>
    <row r="42" spans="1:9" hidden="1" x14ac:dyDescent="0.25">
      <c r="A42" s="85">
        <v>42</v>
      </c>
      <c r="B42" s="498" t="s">
        <v>44</v>
      </c>
      <c r="C42" s="498"/>
      <c r="D42" s="131" t="s">
        <v>39</v>
      </c>
      <c r="E42" s="164"/>
      <c r="F42" s="164"/>
      <c r="G42" s="164"/>
      <c r="H42" s="164"/>
      <c r="I42" s="174"/>
    </row>
    <row r="43" spans="1:9" hidden="1" x14ac:dyDescent="0.25">
      <c r="A43" s="85">
        <v>43</v>
      </c>
      <c r="B43" s="498" t="s">
        <v>44</v>
      </c>
      <c r="C43" s="498"/>
      <c r="D43" s="131" t="s">
        <v>39</v>
      </c>
      <c r="E43" s="164"/>
      <c r="F43" s="164"/>
      <c r="G43" s="164"/>
      <c r="H43" s="164"/>
      <c r="I43" s="174"/>
    </row>
    <row r="44" spans="1:9" hidden="1" x14ac:dyDescent="0.25">
      <c r="A44" s="85">
        <v>44</v>
      </c>
      <c r="B44" s="498" t="s">
        <v>44</v>
      </c>
      <c r="C44" s="498"/>
      <c r="D44" s="131" t="s">
        <v>39</v>
      </c>
      <c r="E44" s="164"/>
      <c r="F44" s="164"/>
      <c r="G44" s="164"/>
      <c r="H44" s="164"/>
      <c r="I44" s="174"/>
    </row>
    <row r="45" spans="1:9" hidden="1" x14ac:dyDescent="0.25">
      <c r="A45" s="85">
        <v>45</v>
      </c>
      <c r="B45" s="498" t="s">
        <v>44</v>
      </c>
      <c r="C45" s="498"/>
      <c r="D45" s="131" t="s">
        <v>39</v>
      </c>
      <c r="E45" s="164"/>
      <c r="F45" s="164"/>
      <c r="G45" s="164"/>
      <c r="H45" s="164"/>
      <c r="I45" s="174"/>
    </row>
    <row r="46" spans="1:9" hidden="1" x14ac:dyDescent="0.25">
      <c r="A46" s="85">
        <v>46</v>
      </c>
      <c r="B46" s="498" t="s">
        <v>44</v>
      </c>
      <c r="C46" s="498"/>
      <c r="D46" s="131" t="s">
        <v>39</v>
      </c>
      <c r="E46" s="164"/>
      <c r="F46" s="164"/>
      <c r="G46" s="164"/>
      <c r="H46" s="164"/>
      <c r="I46" s="174"/>
    </row>
    <row r="47" spans="1:9" hidden="1" x14ac:dyDescent="0.25">
      <c r="A47" s="85">
        <v>47</v>
      </c>
      <c r="B47" s="498" t="s">
        <v>44</v>
      </c>
      <c r="C47" s="498"/>
      <c r="D47" s="131" t="s">
        <v>39</v>
      </c>
      <c r="E47" s="164"/>
      <c r="F47" s="164"/>
      <c r="G47" s="164"/>
      <c r="H47" s="164"/>
      <c r="I47" s="174"/>
    </row>
    <row r="48" spans="1:9" hidden="1" x14ac:dyDescent="0.25">
      <c r="A48" s="85">
        <v>48</v>
      </c>
      <c r="B48" s="498" t="s">
        <v>44</v>
      </c>
      <c r="C48" s="498"/>
      <c r="D48" s="131" t="s">
        <v>39</v>
      </c>
      <c r="E48" s="164"/>
      <c r="F48" s="164"/>
      <c r="G48" s="164"/>
      <c r="H48" s="164"/>
      <c r="I48" s="174"/>
    </row>
    <row r="49" spans="1:9" hidden="1" x14ac:dyDescent="0.25">
      <c r="A49" s="85">
        <v>49</v>
      </c>
      <c r="B49" s="97" t="s">
        <v>44</v>
      </c>
      <c r="C49" s="97"/>
      <c r="D49" s="71"/>
      <c r="E49" s="97"/>
      <c r="F49" s="97"/>
      <c r="G49" s="97"/>
      <c r="H49" s="97"/>
      <c r="I49" s="97"/>
    </row>
    <row r="50" spans="1:9" ht="39" hidden="1" customHeight="1" x14ac:dyDescent="0.25">
      <c r="A50" s="85">
        <v>50</v>
      </c>
      <c r="B50" s="495" t="s">
        <v>207</v>
      </c>
      <c r="C50" s="495"/>
      <c r="D50" s="495"/>
      <c r="E50" s="495"/>
      <c r="F50" s="495"/>
      <c r="G50" s="495"/>
      <c r="H50" s="495"/>
      <c r="I50" s="495"/>
    </row>
    <row r="51" spans="1:9" hidden="1" x14ac:dyDescent="0.25">
      <c r="A51" s="85">
        <v>51</v>
      </c>
      <c r="B51" s="480"/>
      <c r="C51" s="481"/>
      <c r="D51" s="481"/>
      <c r="E51" s="481"/>
      <c r="F51" s="481"/>
      <c r="G51" s="481"/>
      <c r="H51" s="499"/>
      <c r="I51" s="500"/>
    </row>
    <row r="52" spans="1:9" hidden="1" x14ac:dyDescent="0.25">
      <c r="A52" s="85">
        <v>52</v>
      </c>
      <c r="B52" s="473"/>
      <c r="C52" s="474"/>
      <c r="D52" s="474"/>
      <c r="E52" s="474"/>
      <c r="F52" s="474"/>
      <c r="G52" s="474"/>
      <c r="H52" s="501"/>
      <c r="I52" s="502"/>
    </row>
    <row r="53" spans="1:9" hidden="1" x14ac:dyDescent="0.25">
      <c r="A53" s="85">
        <v>53</v>
      </c>
      <c r="B53" s="483"/>
      <c r="C53" s="484"/>
      <c r="D53" s="484"/>
      <c r="E53" s="484"/>
      <c r="F53" s="484"/>
      <c r="G53" s="484"/>
      <c r="H53" s="503"/>
      <c r="I53" s="504"/>
    </row>
    <row r="54" spans="1:9" ht="15" hidden="1" customHeight="1" x14ac:dyDescent="0.25">
      <c r="A54" s="85">
        <v>54</v>
      </c>
      <c r="B54" s="40"/>
      <c r="C54" s="40"/>
      <c r="D54" s="48"/>
      <c r="E54" s="40"/>
      <c r="F54" s="40"/>
      <c r="G54" s="40"/>
      <c r="H54" s="40"/>
      <c r="I54" s="40"/>
    </row>
    <row r="55" spans="1:9" ht="34.35" hidden="1" customHeight="1" x14ac:dyDescent="0.25">
      <c r="A55" s="85">
        <v>55</v>
      </c>
      <c r="B55" s="510" t="s">
        <v>243</v>
      </c>
      <c r="C55" s="510"/>
      <c r="D55" s="510"/>
      <c r="E55" s="510"/>
      <c r="F55" s="510"/>
      <c r="G55" s="510"/>
      <c r="H55" s="510"/>
      <c r="I55" s="510"/>
    </row>
    <row r="56" spans="1:9" hidden="1" x14ac:dyDescent="0.25">
      <c r="A56" s="85">
        <v>56</v>
      </c>
      <c r="B56" s="480"/>
      <c r="C56" s="481"/>
      <c r="D56" s="481"/>
      <c r="E56" s="481"/>
      <c r="F56" s="481"/>
      <c r="G56" s="481"/>
      <c r="H56" s="499"/>
      <c r="I56" s="500"/>
    </row>
    <row r="57" spans="1:9" hidden="1" x14ac:dyDescent="0.25">
      <c r="A57" s="85">
        <v>57</v>
      </c>
      <c r="B57" s="473"/>
      <c r="C57" s="474"/>
      <c r="D57" s="474"/>
      <c r="E57" s="474"/>
      <c r="F57" s="474"/>
      <c r="G57" s="474"/>
      <c r="H57" s="501"/>
      <c r="I57" s="502"/>
    </row>
    <row r="58" spans="1:9" hidden="1" x14ac:dyDescent="0.25">
      <c r="A58" s="85">
        <v>58</v>
      </c>
      <c r="B58" s="483"/>
      <c r="C58" s="484"/>
      <c r="D58" s="484"/>
      <c r="E58" s="484"/>
      <c r="F58" s="484"/>
      <c r="G58" s="484"/>
      <c r="H58" s="503"/>
      <c r="I58" s="504"/>
    </row>
    <row r="59" spans="1:9" hidden="1" x14ac:dyDescent="0.25"/>
    <row r="60" spans="1:9" hidden="1" x14ac:dyDescent="0.25"/>
    <row r="61" spans="1:9" x14ac:dyDescent="0.25">
      <c r="B61" s="7" t="s">
        <v>474</v>
      </c>
    </row>
  </sheetData>
  <sheetProtection formatCells="0" formatColumns="0" formatRows="0" insertHyperlinks="0"/>
  <mergeCells count="48">
    <mergeCell ref="B56:I58"/>
    <mergeCell ref="B2:I2"/>
    <mergeCell ref="B4:I4"/>
    <mergeCell ref="B6:C6"/>
    <mergeCell ref="B7:C7"/>
    <mergeCell ref="B9:C9"/>
    <mergeCell ref="B10:C10"/>
    <mergeCell ref="B11:C11"/>
    <mergeCell ref="B12:C12"/>
    <mergeCell ref="B50:I50"/>
    <mergeCell ref="B55:I55"/>
    <mergeCell ref="B51:I53"/>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8:C48"/>
    <mergeCell ref="B47:C47"/>
    <mergeCell ref="B42:C42"/>
    <mergeCell ref="B43:C43"/>
    <mergeCell ref="B44:C44"/>
    <mergeCell ref="B45:C45"/>
    <mergeCell ref="B46:C46"/>
  </mergeCells>
  <pageMargins left="0.7" right="0.7" top="0.75" bottom="0.75" header="0.3" footer="0.3"/>
  <pageSetup paperSize="9" scale="82" fitToHeight="0" orientation="portrait"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25">
    <tabColor theme="4" tint="0.59999389629810485"/>
    <pageSetUpPr fitToPage="1"/>
  </sheetPr>
  <dimension ref="A1:Q61"/>
  <sheetViews>
    <sheetView showGridLines="0" zoomScaleNormal="100" workbookViewId="0">
      <selection activeCell="B2" sqref="B2:I2"/>
    </sheetView>
  </sheetViews>
  <sheetFormatPr defaultColWidth="9.140625" defaultRowHeight="15" x14ac:dyDescent="0.25"/>
  <cols>
    <col min="1" max="1" width="9.140625" style="4"/>
    <col min="2" max="2" width="10.7109375" customWidth="1"/>
    <col min="3" max="3" width="27.7109375" customWidth="1"/>
    <col min="4" max="4" width="8.7109375" customWidth="1"/>
    <col min="5" max="9" width="11.7109375" customWidth="1"/>
    <col min="16" max="16" width="2.28515625" hidden="1" customWidth="1"/>
  </cols>
  <sheetData>
    <row r="1" spans="1:17" s="7" customFormat="1" x14ac:dyDescent="0.25">
      <c r="A1" s="85">
        <v>1</v>
      </c>
      <c r="B1" s="85" t="s">
        <v>0</v>
      </c>
      <c r="C1" s="85">
        <v>2023</v>
      </c>
      <c r="O1"/>
      <c r="P1"/>
      <c r="Q1"/>
    </row>
    <row r="2" spans="1:17" s="7" customFormat="1" ht="15.75" x14ac:dyDescent="0.25">
      <c r="A2" s="85">
        <v>2</v>
      </c>
      <c r="B2" s="489" t="s">
        <v>244</v>
      </c>
      <c r="C2" s="489"/>
      <c r="D2" s="489"/>
      <c r="E2" s="489"/>
      <c r="F2" s="489"/>
      <c r="G2" s="489"/>
      <c r="H2" s="489"/>
      <c r="I2" s="489"/>
      <c r="O2"/>
      <c r="P2"/>
      <c r="Q2"/>
    </row>
    <row r="3" spans="1:17" s="7" customFormat="1" x14ac:dyDescent="0.25">
      <c r="A3" s="85">
        <v>3</v>
      </c>
      <c r="D3" s="70"/>
      <c r="O3"/>
      <c r="P3"/>
      <c r="Q3"/>
    </row>
    <row r="4" spans="1:17" s="7" customFormat="1" ht="30.6" hidden="1" customHeight="1" thickBot="1" x14ac:dyDescent="0.3">
      <c r="A4" s="85">
        <v>4</v>
      </c>
      <c r="B4" s="505" t="s">
        <v>240</v>
      </c>
      <c r="C4" s="506"/>
      <c r="D4" s="506"/>
      <c r="E4" s="506"/>
      <c r="F4" s="506"/>
      <c r="G4" s="506"/>
      <c r="H4" s="506"/>
      <c r="I4" s="507"/>
      <c r="O4"/>
      <c r="P4"/>
      <c r="Q4"/>
    </row>
    <row r="5" spans="1:17" s="7" customFormat="1" hidden="1" x14ac:dyDescent="0.25">
      <c r="A5" s="85">
        <v>5</v>
      </c>
      <c r="D5" s="70"/>
      <c r="O5"/>
      <c r="P5"/>
      <c r="Q5"/>
    </row>
    <row r="6" spans="1:17" s="7" customFormat="1" ht="20.100000000000001" hidden="1" customHeight="1" x14ac:dyDescent="0.25">
      <c r="A6" s="85">
        <v>6</v>
      </c>
      <c r="B6" s="508" t="s">
        <v>241</v>
      </c>
      <c r="C6" s="508"/>
      <c r="D6" s="70"/>
      <c r="E6" s="119">
        <v>2020</v>
      </c>
      <c r="F6" s="119">
        <v>2021</v>
      </c>
      <c r="G6" s="119">
        <v>2022</v>
      </c>
      <c r="H6" s="119">
        <v>2023</v>
      </c>
      <c r="I6" s="119">
        <v>2024</v>
      </c>
      <c r="J6" s="132"/>
      <c r="O6"/>
      <c r="P6"/>
      <c r="Q6"/>
    </row>
    <row r="7" spans="1:17" s="7" customFormat="1" hidden="1" x14ac:dyDescent="0.25">
      <c r="A7" s="85">
        <v>7</v>
      </c>
      <c r="B7" s="509" t="s">
        <v>242</v>
      </c>
      <c r="C7" s="509"/>
      <c r="O7"/>
      <c r="P7"/>
      <c r="Q7"/>
    </row>
    <row r="8" spans="1:17" s="7" customFormat="1" hidden="1" x14ac:dyDescent="0.25">
      <c r="A8" s="85">
        <v>8</v>
      </c>
      <c r="B8" s="32"/>
      <c r="C8" s="32"/>
      <c r="D8" s="103"/>
      <c r="E8" s="32"/>
      <c r="F8" s="32"/>
      <c r="G8" s="32"/>
      <c r="H8" s="32"/>
      <c r="I8" s="32"/>
      <c r="O8"/>
      <c r="P8"/>
      <c r="Q8"/>
    </row>
    <row r="9" spans="1:17" s="7" customFormat="1" ht="15" hidden="1" customHeight="1" x14ac:dyDescent="0.25">
      <c r="A9" s="85">
        <v>9</v>
      </c>
      <c r="B9" s="498"/>
      <c r="C9" s="498"/>
      <c r="D9" s="131" t="s">
        <v>39</v>
      </c>
      <c r="E9" s="164"/>
      <c r="F9" s="164"/>
      <c r="G9" s="164"/>
      <c r="H9" s="164"/>
      <c r="I9" s="174"/>
      <c r="O9"/>
      <c r="P9"/>
      <c r="Q9"/>
    </row>
    <row r="10" spans="1:17" s="7" customFormat="1" hidden="1" x14ac:dyDescent="0.25">
      <c r="A10" s="85">
        <v>10</v>
      </c>
      <c r="B10" s="498" t="s">
        <v>44</v>
      </c>
      <c r="C10" s="498"/>
      <c r="D10" s="131" t="s">
        <v>39</v>
      </c>
      <c r="E10" s="164"/>
      <c r="F10" s="164"/>
      <c r="G10" s="164"/>
      <c r="H10" s="164"/>
      <c r="I10" s="174"/>
      <c r="O10"/>
      <c r="P10"/>
      <c r="Q10"/>
    </row>
    <row r="11" spans="1:17" s="7" customFormat="1" hidden="1" x14ac:dyDescent="0.25">
      <c r="A11" s="85">
        <v>11</v>
      </c>
      <c r="B11" s="498" t="s">
        <v>44</v>
      </c>
      <c r="C11" s="498"/>
      <c r="D11" s="131" t="s">
        <v>39</v>
      </c>
      <c r="E11" s="164"/>
      <c r="F11" s="164"/>
      <c r="G11" s="164"/>
      <c r="H11" s="164"/>
      <c r="I11" s="174"/>
      <c r="O11"/>
      <c r="P11"/>
      <c r="Q11"/>
    </row>
    <row r="12" spans="1:17" s="7" customFormat="1" hidden="1" x14ac:dyDescent="0.25">
      <c r="A12" s="85">
        <v>12</v>
      </c>
      <c r="B12" s="498" t="s">
        <v>44</v>
      </c>
      <c r="C12" s="498"/>
      <c r="D12" s="131" t="s">
        <v>39</v>
      </c>
      <c r="E12" s="164"/>
      <c r="F12" s="164"/>
      <c r="G12" s="164"/>
      <c r="H12" s="164"/>
      <c r="I12" s="174"/>
      <c r="O12"/>
      <c r="P12"/>
      <c r="Q12"/>
    </row>
    <row r="13" spans="1:17" s="7" customFormat="1" hidden="1" x14ac:dyDescent="0.25">
      <c r="A13" s="85">
        <v>13</v>
      </c>
      <c r="B13" s="498" t="s">
        <v>44</v>
      </c>
      <c r="C13" s="498"/>
      <c r="D13" s="131" t="s">
        <v>39</v>
      </c>
      <c r="E13" s="164"/>
      <c r="F13" s="164"/>
      <c r="G13" s="164"/>
      <c r="H13" s="164"/>
      <c r="I13" s="174"/>
      <c r="O13"/>
      <c r="P13"/>
      <c r="Q13"/>
    </row>
    <row r="14" spans="1:17" s="7" customFormat="1" hidden="1" x14ac:dyDescent="0.25">
      <c r="A14" s="85">
        <v>14</v>
      </c>
      <c r="B14" s="498" t="s">
        <v>44</v>
      </c>
      <c r="C14" s="498"/>
      <c r="D14" s="131" t="s">
        <v>39</v>
      </c>
      <c r="E14" s="164"/>
      <c r="F14" s="164"/>
      <c r="G14" s="164"/>
      <c r="H14" s="164"/>
      <c r="I14" s="174"/>
      <c r="O14"/>
      <c r="P14"/>
      <c r="Q14"/>
    </row>
    <row r="15" spans="1:17" s="7" customFormat="1" hidden="1" x14ac:dyDescent="0.25">
      <c r="A15" s="85">
        <v>15</v>
      </c>
      <c r="B15" s="498" t="s">
        <v>44</v>
      </c>
      <c r="C15" s="498"/>
      <c r="D15" s="131" t="s">
        <v>39</v>
      </c>
      <c r="E15" s="164"/>
      <c r="F15" s="164"/>
      <c r="G15" s="164"/>
      <c r="H15" s="164"/>
      <c r="I15" s="174"/>
      <c r="O15"/>
      <c r="P15"/>
      <c r="Q15"/>
    </row>
    <row r="16" spans="1:17" s="7" customFormat="1" hidden="1" x14ac:dyDescent="0.25">
      <c r="A16" s="85">
        <v>16</v>
      </c>
      <c r="B16" s="498" t="s">
        <v>44</v>
      </c>
      <c r="C16" s="498"/>
      <c r="D16" s="131" t="s">
        <v>39</v>
      </c>
      <c r="E16" s="164"/>
      <c r="F16" s="164"/>
      <c r="G16" s="164"/>
      <c r="H16" s="164"/>
      <c r="I16" s="174"/>
      <c r="O16"/>
      <c r="P16"/>
      <c r="Q16"/>
    </row>
    <row r="17" spans="1:17" s="7" customFormat="1" hidden="1" x14ac:dyDescent="0.25">
      <c r="A17" s="85">
        <v>17</v>
      </c>
      <c r="B17" s="498" t="s">
        <v>44</v>
      </c>
      <c r="C17" s="498"/>
      <c r="D17" s="131" t="s">
        <v>39</v>
      </c>
      <c r="E17" s="164"/>
      <c r="F17" s="164"/>
      <c r="G17" s="164"/>
      <c r="H17" s="164"/>
      <c r="I17" s="174"/>
      <c r="O17"/>
      <c r="P17"/>
      <c r="Q17"/>
    </row>
    <row r="18" spans="1:17" s="7" customFormat="1" hidden="1" x14ac:dyDescent="0.25">
      <c r="A18" s="85">
        <v>18</v>
      </c>
      <c r="B18" s="498" t="s">
        <v>44</v>
      </c>
      <c r="C18" s="498"/>
      <c r="D18" s="131" t="s">
        <v>39</v>
      </c>
      <c r="E18" s="164"/>
      <c r="F18" s="164"/>
      <c r="G18" s="164"/>
      <c r="H18" s="164"/>
      <c r="I18" s="174"/>
      <c r="O18"/>
      <c r="P18"/>
      <c r="Q18"/>
    </row>
    <row r="19" spans="1:17" s="7" customFormat="1" hidden="1" x14ac:dyDescent="0.25">
      <c r="A19" s="85">
        <v>19</v>
      </c>
      <c r="B19" s="498" t="s">
        <v>44</v>
      </c>
      <c r="C19" s="498"/>
      <c r="D19" s="131" t="s">
        <v>39</v>
      </c>
      <c r="E19" s="164"/>
      <c r="F19" s="164"/>
      <c r="G19" s="164"/>
      <c r="H19" s="164"/>
      <c r="I19" s="174"/>
      <c r="O19"/>
      <c r="P19"/>
      <c r="Q19"/>
    </row>
    <row r="20" spans="1:17" s="7" customFormat="1" hidden="1" x14ac:dyDescent="0.25">
      <c r="A20" s="85">
        <v>20</v>
      </c>
      <c r="B20" s="498" t="s">
        <v>44</v>
      </c>
      <c r="C20" s="498"/>
      <c r="D20" s="131" t="s">
        <v>39</v>
      </c>
      <c r="E20" s="164"/>
      <c r="F20" s="164"/>
      <c r="G20" s="164"/>
      <c r="H20" s="164"/>
      <c r="I20" s="174"/>
      <c r="O20"/>
      <c r="P20"/>
      <c r="Q20"/>
    </row>
    <row r="21" spans="1:17" s="7" customFormat="1" hidden="1" x14ac:dyDescent="0.25">
      <c r="A21" s="85">
        <v>21</v>
      </c>
      <c r="B21" s="498" t="s">
        <v>44</v>
      </c>
      <c r="C21" s="498"/>
      <c r="D21" s="131" t="s">
        <v>39</v>
      </c>
      <c r="E21" s="164"/>
      <c r="F21" s="164"/>
      <c r="G21" s="164"/>
      <c r="H21" s="164"/>
      <c r="I21" s="174"/>
      <c r="O21"/>
      <c r="P21"/>
      <c r="Q21"/>
    </row>
    <row r="22" spans="1:17" s="7" customFormat="1" hidden="1" x14ac:dyDescent="0.25">
      <c r="A22" s="85">
        <v>22</v>
      </c>
      <c r="B22" s="498" t="s">
        <v>44</v>
      </c>
      <c r="C22" s="498"/>
      <c r="D22" s="131" t="s">
        <v>39</v>
      </c>
      <c r="E22" s="164"/>
      <c r="F22" s="164"/>
      <c r="G22" s="164"/>
      <c r="H22" s="164"/>
      <c r="I22" s="174"/>
      <c r="O22"/>
      <c r="P22"/>
      <c r="Q22"/>
    </row>
    <row r="23" spans="1:17" s="7" customFormat="1" hidden="1" x14ac:dyDescent="0.25">
      <c r="A23" s="85">
        <v>23</v>
      </c>
      <c r="B23" s="498" t="s">
        <v>44</v>
      </c>
      <c r="C23" s="498"/>
      <c r="D23" s="131" t="s">
        <v>39</v>
      </c>
      <c r="E23" s="164"/>
      <c r="F23" s="164"/>
      <c r="G23" s="164"/>
      <c r="H23" s="164"/>
      <c r="I23" s="174"/>
      <c r="O23"/>
      <c r="P23"/>
      <c r="Q23"/>
    </row>
    <row r="24" spans="1:17" s="7" customFormat="1" hidden="1" x14ac:dyDescent="0.25">
      <c r="A24" s="85">
        <v>24</v>
      </c>
      <c r="B24" s="498" t="s">
        <v>44</v>
      </c>
      <c r="C24" s="498"/>
      <c r="D24" s="131" t="s">
        <v>39</v>
      </c>
      <c r="E24" s="164"/>
      <c r="F24" s="164"/>
      <c r="G24" s="164"/>
      <c r="H24" s="164"/>
      <c r="I24" s="174"/>
      <c r="O24"/>
      <c r="P24"/>
      <c r="Q24"/>
    </row>
    <row r="25" spans="1:17" s="7" customFormat="1" hidden="1" x14ac:dyDescent="0.25">
      <c r="A25" s="85">
        <v>25</v>
      </c>
      <c r="B25" s="498" t="s">
        <v>44</v>
      </c>
      <c r="C25" s="498"/>
      <c r="D25" s="131" t="s">
        <v>39</v>
      </c>
      <c r="E25" s="164"/>
      <c r="F25" s="164"/>
      <c r="G25" s="164"/>
      <c r="H25" s="164"/>
      <c r="I25" s="174"/>
      <c r="O25"/>
      <c r="P25"/>
      <c r="Q25"/>
    </row>
    <row r="26" spans="1:17" s="7" customFormat="1" hidden="1" x14ac:dyDescent="0.25">
      <c r="A26" s="85">
        <v>26</v>
      </c>
      <c r="B26" s="498" t="s">
        <v>44</v>
      </c>
      <c r="C26" s="498"/>
      <c r="D26" s="131" t="s">
        <v>39</v>
      </c>
      <c r="E26" s="164"/>
      <c r="F26" s="164"/>
      <c r="G26" s="164"/>
      <c r="H26" s="164"/>
      <c r="I26" s="174"/>
      <c r="O26"/>
      <c r="P26"/>
      <c r="Q26"/>
    </row>
    <row r="27" spans="1:17" s="7" customFormat="1" hidden="1" x14ac:dyDescent="0.25">
      <c r="A27" s="85">
        <v>27</v>
      </c>
      <c r="B27" s="498" t="s">
        <v>44</v>
      </c>
      <c r="C27" s="498"/>
      <c r="D27" s="131" t="s">
        <v>39</v>
      </c>
      <c r="E27" s="164"/>
      <c r="F27" s="164"/>
      <c r="G27" s="164"/>
      <c r="H27" s="164"/>
      <c r="I27" s="174"/>
      <c r="O27"/>
      <c r="P27"/>
      <c r="Q27"/>
    </row>
    <row r="28" spans="1:17" s="7" customFormat="1" hidden="1" x14ac:dyDescent="0.25">
      <c r="A28" s="85">
        <v>28</v>
      </c>
      <c r="B28" s="498" t="s">
        <v>44</v>
      </c>
      <c r="C28" s="498"/>
      <c r="D28" s="131" t="s">
        <v>39</v>
      </c>
      <c r="E28" s="164"/>
      <c r="F28" s="164"/>
      <c r="G28" s="164"/>
      <c r="H28" s="164"/>
      <c r="I28" s="174"/>
      <c r="O28"/>
      <c r="P28"/>
      <c r="Q28"/>
    </row>
    <row r="29" spans="1:17" s="7" customFormat="1" hidden="1" x14ac:dyDescent="0.25">
      <c r="A29" s="85">
        <v>29</v>
      </c>
      <c r="B29" s="498" t="s">
        <v>44</v>
      </c>
      <c r="C29" s="498"/>
      <c r="D29" s="131" t="s">
        <v>39</v>
      </c>
      <c r="E29" s="164"/>
      <c r="F29" s="164"/>
      <c r="G29" s="164"/>
      <c r="H29" s="164"/>
      <c r="I29" s="174"/>
      <c r="O29"/>
      <c r="P29"/>
      <c r="Q29"/>
    </row>
    <row r="30" spans="1:17" s="7" customFormat="1" hidden="1" x14ac:dyDescent="0.25">
      <c r="A30" s="85">
        <v>30</v>
      </c>
      <c r="B30" s="498" t="s">
        <v>44</v>
      </c>
      <c r="C30" s="498"/>
      <c r="D30" s="131" t="s">
        <v>39</v>
      </c>
      <c r="E30" s="164"/>
      <c r="F30" s="164"/>
      <c r="G30" s="164"/>
      <c r="H30" s="164"/>
      <c r="I30" s="174"/>
      <c r="O30"/>
      <c r="P30"/>
      <c r="Q30"/>
    </row>
    <row r="31" spans="1:17" s="7" customFormat="1" hidden="1" x14ac:dyDescent="0.25">
      <c r="A31" s="85">
        <v>31</v>
      </c>
      <c r="B31" s="498" t="s">
        <v>44</v>
      </c>
      <c r="C31" s="498"/>
      <c r="D31" s="131" t="s">
        <v>39</v>
      </c>
      <c r="E31" s="164"/>
      <c r="F31" s="164"/>
      <c r="G31" s="164"/>
      <c r="H31" s="164"/>
      <c r="I31" s="174"/>
      <c r="O31"/>
      <c r="P31"/>
      <c r="Q31"/>
    </row>
    <row r="32" spans="1:17" s="7" customFormat="1" hidden="1" x14ac:dyDescent="0.25">
      <c r="A32" s="85">
        <v>32</v>
      </c>
      <c r="B32" s="498" t="s">
        <v>44</v>
      </c>
      <c r="C32" s="498"/>
      <c r="D32" s="131" t="s">
        <v>39</v>
      </c>
      <c r="E32" s="164"/>
      <c r="F32" s="164"/>
      <c r="G32" s="164"/>
      <c r="H32" s="164"/>
      <c r="I32" s="174"/>
      <c r="O32"/>
      <c r="P32"/>
      <c r="Q32"/>
    </row>
    <row r="33" spans="1:17" s="7" customFormat="1" hidden="1" x14ac:dyDescent="0.25">
      <c r="A33" s="85">
        <v>33</v>
      </c>
      <c r="B33" s="498" t="s">
        <v>44</v>
      </c>
      <c r="C33" s="498"/>
      <c r="D33" s="131" t="s">
        <v>39</v>
      </c>
      <c r="E33" s="164"/>
      <c r="F33" s="164"/>
      <c r="G33" s="164"/>
      <c r="H33" s="164"/>
      <c r="I33" s="174"/>
      <c r="O33"/>
      <c r="P33"/>
      <c r="Q33"/>
    </row>
    <row r="34" spans="1:17" s="7" customFormat="1" hidden="1" x14ac:dyDescent="0.25">
      <c r="A34" s="85">
        <v>34</v>
      </c>
      <c r="B34" s="498" t="s">
        <v>44</v>
      </c>
      <c r="C34" s="498"/>
      <c r="D34" s="131" t="s">
        <v>39</v>
      </c>
      <c r="E34" s="164"/>
      <c r="F34" s="164"/>
      <c r="G34" s="164"/>
      <c r="H34" s="164"/>
      <c r="I34" s="174"/>
      <c r="O34"/>
      <c r="P34"/>
      <c r="Q34"/>
    </row>
    <row r="35" spans="1:17" s="7" customFormat="1" hidden="1" x14ac:dyDescent="0.25">
      <c r="A35" s="85">
        <v>35</v>
      </c>
      <c r="B35" s="498" t="s">
        <v>44</v>
      </c>
      <c r="C35" s="498"/>
      <c r="D35" s="131" t="s">
        <v>39</v>
      </c>
      <c r="E35" s="164"/>
      <c r="F35" s="164"/>
      <c r="G35" s="164"/>
      <c r="H35" s="164"/>
      <c r="I35" s="174"/>
      <c r="O35"/>
      <c r="P35"/>
      <c r="Q35"/>
    </row>
    <row r="36" spans="1:17" s="7" customFormat="1" hidden="1" x14ac:dyDescent="0.25">
      <c r="A36" s="85">
        <v>36</v>
      </c>
      <c r="B36" s="498" t="s">
        <v>44</v>
      </c>
      <c r="C36" s="498"/>
      <c r="D36" s="131" t="s">
        <v>39</v>
      </c>
      <c r="E36" s="164"/>
      <c r="F36" s="164"/>
      <c r="G36" s="164"/>
      <c r="H36" s="164"/>
      <c r="I36" s="174"/>
      <c r="O36"/>
      <c r="P36"/>
      <c r="Q36"/>
    </row>
    <row r="37" spans="1:17" s="7" customFormat="1" hidden="1" x14ac:dyDescent="0.25">
      <c r="A37" s="85">
        <v>37</v>
      </c>
      <c r="B37" s="498" t="s">
        <v>44</v>
      </c>
      <c r="C37" s="498"/>
      <c r="D37" s="131" t="s">
        <v>39</v>
      </c>
      <c r="E37" s="164"/>
      <c r="F37" s="164"/>
      <c r="G37" s="164"/>
      <c r="H37" s="164"/>
      <c r="I37" s="174"/>
      <c r="O37"/>
      <c r="P37"/>
      <c r="Q37"/>
    </row>
    <row r="38" spans="1:17" s="7" customFormat="1" hidden="1" x14ac:dyDescent="0.25">
      <c r="A38" s="85">
        <v>38</v>
      </c>
      <c r="B38" s="498" t="s">
        <v>44</v>
      </c>
      <c r="C38" s="498"/>
      <c r="D38" s="131" t="s">
        <v>39</v>
      </c>
      <c r="E38" s="164"/>
      <c r="F38" s="164"/>
      <c r="G38" s="164"/>
      <c r="H38" s="164"/>
      <c r="I38" s="174"/>
      <c r="O38"/>
      <c r="P38"/>
      <c r="Q38"/>
    </row>
    <row r="39" spans="1:17" s="7" customFormat="1" hidden="1" x14ac:dyDescent="0.25">
      <c r="A39" s="85">
        <v>39</v>
      </c>
      <c r="B39" s="498" t="s">
        <v>44</v>
      </c>
      <c r="C39" s="498"/>
      <c r="D39" s="131" t="s">
        <v>39</v>
      </c>
      <c r="E39" s="164"/>
      <c r="F39" s="164"/>
      <c r="G39" s="164"/>
      <c r="H39" s="164"/>
      <c r="I39" s="174"/>
      <c r="O39"/>
      <c r="P39"/>
      <c r="Q39"/>
    </row>
    <row r="40" spans="1:17" s="7" customFormat="1" hidden="1" x14ac:dyDescent="0.25">
      <c r="A40" s="85">
        <v>40</v>
      </c>
      <c r="B40" s="498" t="s">
        <v>44</v>
      </c>
      <c r="C40" s="498"/>
      <c r="D40" s="131" t="s">
        <v>39</v>
      </c>
      <c r="E40" s="164"/>
      <c r="F40" s="164"/>
      <c r="G40" s="164"/>
      <c r="H40" s="164"/>
      <c r="I40" s="174"/>
      <c r="O40"/>
      <c r="P40"/>
      <c r="Q40"/>
    </row>
    <row r="41" spans="1:17" s="7" customFormat="1" hidden="1" x14ac:dyDescent="0.25">
      <c r="A41" s="85">
        <v>41</v>
      </c>
      <c r="B41" s="498" t="s">
        <v>44</v>
      </c>
      <c r="C41" s="498"/>
      <c r="D41" s="131" t="s">
        <v>39</v>
      </c>
      <c r="E41" s="164"/>
      <c r="F41" s="164"/>
      <c r="G41" s="164"/>
      <c r="H41" s="164"/>
      <c r="I41" s="174"/>
      <c r="O41"/>
      <c r="P41"/>
      <c r="Q41"/>
    </row>
    <row r="42" spans="1:17" s="7" customFormat="1" hidden="1" x14ac:dyDescent="0.25">
      <c r="A42" s="85">
        <v>42</v>
      </c>
      <c r="B42" s="498" t="s">
        <v>44</v>
      </c>
      <c r="C42" s="498"/>
      <c r="D42" s="131" t="s">
        <v>39</v>
      </c>
      <c r="E42" s="164"/>
      <c r="F42" s="164"/>
      <c r="G42" s="164"/>
      <c r="H42" s="164"/>
      <c r="I42" s="174"/>
      <c r="O42"/>
      <c r="P42"/>
      <c r="Q42"/>
    </row>
    <row r="43" spans="1:17" s="7" customFormat="1" hidden="1" x14ac:dyDescent="0.25">
      <c r="A43" s="85">
        <v>43</v>
      </c>
      <c r="B43" s="498" t="s">
        <v>44</v>
      </c>
      <c r="C43" s="498"/>
      <c r="D43" s="131" t="s">
        <v>39</v>
      </c>
      <c r="E43" s="164"/>
      <c r="F43" s="164"/>
      <c r="G43" s="164"/>
      <c r="H43" s="164"/>
      <c r="I43" s="174"/>
      <c r="O43"/>
      <c r="P43"/>
      <c r="Q43"/>
    </row>
    <row r="44" spans="1:17" s="7" customFormat="1" hidden="1" x14ac:dyDescent="0.25">
      <c r="A44" s="85">
        <v>44</v>
      </c>
      <c r="B44" s="498" t="s">
        <v>44</v>
      </c>
      <c r="C44" s="498"/>
      <c r="D44" s="131" t="s">
        <v>39</v>
      </c>
      <c r="E44" s="164"/>
      <c r="F44" s="164"/>
      <c r="G44" s="164"/>
      <c r="H44" s="164"/>
      <c r="I44" s="174"/>
      <c r="O44"/>
      <c r="P44"/>
      <c r="Q44"/>
    </row>
    <row r="45" spans="1:17" s="7" customFormat="1" hidden="1" x14ac:dyDescent="0.25">
      <c r="A45" s="85">
        <v>45</v>
      </c>
      <c r="B45" s="498" t="s">
        <v>44</v>
      </c>
      <c r="C45" s="498"/>
      <c r="D45" s="131" t="s">
        <v>39</v>
      </c>
      <c r="E45" s="164"/>
      <c r="F45" s="164"/>
      <c r="G45" s="164"/>
      <c r="H45" s="164"/>
      <c r="I45" s="174"/>
      <c r="O45"/>
      <c r="P45"/>
      <c r="Q45"/>
    </row>
    <row r="46" spans="1:17" s="7" customFormat="1" hidden="1" x14ac:dyDescent="0.25">
      <c r="A46" s="85">
        <v>46</v>
      </c>
      <c r="B46" s="498" t="s">
        <v>44</v>
      </c>
      <c r="C46" s="498"/>
      <c r="D46" s="131" t="s">
        <v>39</v>
      </c>
      <c r="E46" s="164"/>
      <c r="F46" s="164"/>
      <c r="G46" s="164"/>
      <c r="H46" s="164"/>
      <c r="I46" s="174"/>
      <c r="O46"/>
      <c r="P46"/>
      <c r="Q46"/>
    </row>
    <row r="47" spans="1:17" s="7" customFormat="1" hidden="1" x14ac:dyDescent="0.25">
      <c r="A47" s="85">
        <v>47</v>
      </c>
      <c r="B47" s="498" t="s">
        <v>44</v>
      </c>
      <c r="C47" s="498"/>
      <c r="D47" s="131" t="s">
        <v>39</v>
      </c>
      <c r="E47" s="164"/>
      <c r="F47" s="164"/>
      <c r="G47" s="164"/>
      <c r="H47" s="164"/>
      <c r="I47" s="174"/>
      <c r="O47"/>
      <c r="P47"/>
      <c r="Q47"/>
    </row>
    <row r="48" spans="1:17" s="7" customFormat="1" hidden="1" x14ac:dyDescent="0.25">
      <c r="A48" s="85">
        <v>48</v>
      </c>
      <c r="B48" s="498" t="s">
        <v>44</v>
      </c>
      <c r="C48" s="498"/>
      <c r="D48" s="131" t="s">
        <v>39</v>
      </c>
      <c r="E48" s="164"/>
      <c r="F48" s="164"/>
      <c r="G48" s="164"/>
      <c r="H48" s="164"/>
      <c r="I48" s="174"/>
      <c r="O48"/>
      <c r="P48"/>
      <c r="Q48"/>
    </row>
    <row r="49" spans="1:17" s="7" customFormat="1" hidden="1" x14ac:dyDescent="0.25">
      <c r="A49" s="85">
        <v>49</v>
      </c>
      <c r="B49" s="97"/>
      <c r="C49" s="97"/>
      <c r="D49" s="71"/>
      <c r="E49" s="97"/>
      <c r="F49" s="97"/>
      <c r="G49" s="97"/>
      <c r="H49" s="97"/>
      <c r="I49" s="97"/>
      <c r="O49"/>
      <c r="P49"/>
      <c r="Q49"/>
    </row>
    <row r="50" spans="1:17" s="7" customFormat="1" ht="38.450000000000003" hidden="1" customHeight="1" x14ac:dyDescent="0.25">
      <c r="A50" s="85">
        <v>50</v>
      </c>
      <c r="B50" s="495" t="s">
        <v>207</v>
      </c>
      <c r="C50" s="495"/>
      <c r="D50" s="495"/>
      <c r="E50" s="495"/>
      <c r="F50" s="495"/>
      <c r="G50" s="495"/>
      <c r="H50" s="495"/>
      <c r="I50" s="495"/>
      <c r="O50"/>
      <c r="P50"/>
      <c r="Q50"/>
    </row>
    <row r="51" spans="1:17" s="7" customFormat="1" hidden="1" x14ac:dyDescent="0.25">
      <c r="A51" s="85">
        <v>51</v>
      </c>
      <c r="B51" s="480"/>
      <c r="C51" s="481"/>
      <c r="D51" s="481"/>
      <c r="E51" s="481"/>
      <c r="F51" s="481"/>
      <c r="G51" s="481"/>
      <c r="H51" s="499"/>
      <c r="I51" s="500"/>
      <c r="O51"/>
      <c r="P51"/>
      <c r="Q51"/>
    </row>
    <row r="52" spans="1:17" s="7" customFormat="1" hidden="1" x14ac:dyDescent="0.25">
      <c r="A52" s="85">
        <v>52</v>
      </c>
      <c r="B52" s="473"/>
      <c r="C52" s="474"/>
      <c r="D52" s="474"/>
      <c r="E52" s="474"/>
      <c r="F52" s="474"/>
      <c r="G52" s="474"/>
      <c r="H52" s="501"/>
      <c r="I52" s="502"/>
      <c r="O52"/>
      <c r="P52"/>
      <c r="Q52"/>
    </row>
    <row r="53" spans="1:17" s="7" customFormat="1" hidden="1" x14ac:dyDescent="0.25">
      <c r="A53" s="85">
        <v>53</v>
      </c>
      <c r="B53" s="483"/>
      <c r="C53" s="484"/>
      <c r="D53" s="484"/>
      <c r="E53" s="484"/>
      <c r="F53" s="484"/>
      <c r="G53" s="484"/>
      <c r="H53" s="503"/>
      <c r="I53" s="504"/>
      <c r="O53"/>
      <c r="P53"/>
      <c r="Q53"/>
    </row>
    <row r="54" spans="1:17" s="7" customFormat="1" ht="15" hidden="1" customHeight="1" x14ac:dyDescent="0.25">
      <c r="A54" s="85">
        <v>54</v>
      </c>
      <c r="B54" s="40"/>
      <c r="C54" s="40"/>
      <c r="D54" s="48"/>
      <c r="E54" s="40"/>
      <c r="F54" s="40"/>
      <c r="G54" s="40"/>
      <c r="H54" s="40"/>
      <c r="I54" s="40"/>
      <c r="O54"/>
      <c r="P54"/>
      <c r="Q54"/>
    </row>
    <row r="55" spans="1:17" s="7" customFormat="1" ht="31.7" hidden="1" customHeight="1" x14ac:dyDescent="0.25">
      <c r="A55" s="85">
        <v>55</v>
      </c>
      <c r="B55" s="511" t="s">
        <v>243</v>
      </c>
      <c r="C55" s="512"/>
      <c r="D55" s="512"/>
      <c r="E55" s="512"/>
      <c r="F55" s="512"/>
      <c r="G55" s="512"/>
      <c r="H55" s="512"/>
      <c r="I55" s="513"/>
      <c r="O55"/>
      <c r="P55"/>
      <c r="Q55"/>
    </row>
    <row r="56" spans="1:17" s="7" customFormat="1" hidden="1" x14ac:dyDescent="0.25">
      <c r="A56" s="85">
        <v>56</v>
      </c>
      <c r="B56" s="480"/>
      <c r="C56" s="481"/>
      <c r="D56" s="481"/>
      <c r="E56" s="481"/>
      <c r="F56" s="481"/>
      <c r="G56" s="481"/>
      <c r="H56" s="499"/>
      <c r="I56" s="500"/>
      <c r="O56"/>
      <c r="P56"/>
      <c r="Q56"/>
    </row>
    <row r="57" spans="1:17" s="7" customFormat="1" hidden="1" x14ac:dyDescent="0.25">
      <c r="A57" s="85">
        <v>57</v>
      </c>
      <c r="B57" s="473"/>
      <c r="C57" s="474"/>
      <c r="D57" s="474"/>
      <c r="E57" s="474"/>
      <c r="F57" s="474"/>
      <c r="G57" s="474"/>
      <c r="H57" s="501"/>
      <c r="I57" s="502"/>
      <c r="O57"/>
      <c r="P57"/>
      <c r="Q57"/>
    </row>
    <row r="58" spans="1:17" s="7" customFormat="1" hidden="1" x14ac:dyDescent="0.25">
      <c r="A58" s="85">
        <v>58</v>
      </c>
      <c r="B58" s="483"/>
      <c r="C58" s="484"/>
      <c r="D58" s="484"/>
      <c r="E58" s="484"/>
      <c r="F58" s="484"/>
      <c r="G58" s="484"/>
      <c r="H58" s="503"/>
      <c r="I58" s="504"/>
      <c r="O58"/>
      <c r="P58"/>
      <c r="Q58"/>
    </row>
    <row r="59" spans="1:17" hidden="1" x14ac:dyDescent="0.25"/>
    <row r="60" spans="1:17" hidden="1" x14ac:dyDescent="0.25"/>
    <row r="61" spans="1:17" x14ac:dyDescent="0.25">
      <c r="B61" t="s">
        <v>474</v>
      </c>
    </row>
  </sheetData>
  <sheetProtection formatCells="0" formatColumns="0" formatRows="0" insertHyperlinks="0"/>
  <mergeCells count="48">
    <mergeCell ref="B51:I53"/>
    <mergeCell ref="B56:I58"/>
    <mergeCell ref="B11:C11"/>
    <mergeCell ref="B48:C48"/>
    <mergeCell ref="B50:I50"/>
    <mergeCell ref="B55:I55"/>
    <mergeCell ref="B12:C12"/>
    <mergeCell ref="B13:C13"/>
    <mergeCell ref="B14:C14"/>
    <mergeCell ref="B15:C15"/>
    <mergeCell ref="B16:C16"/>
    <mergeCell ref="B17:C17"/>
    <mergeCell ref="B18:C18"/>
    <mergeCell ref="B19:C19"/>
    <mergeCell ref="B20:C20"/>
    <mergeCell ref="B21:C21"/>
    <mergeCell ref="B10:C10"/>
    <mergeCell ref="B2:I2"/>
    <mergeCell ref="B4:I4"/>
    <mergeCell ref="B6:C6"/>
    <mergeCell ref="B7:C7"/>
    <mergeCell ref="B9:C9"/>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6:C46"/>
    <mergeCell ref="B47:C47"/>
    <mergeCell ref="B41:C41"/>
    <mergeCell ref="B42:C42"/>
    <mergeCell ref="B43:C43"/>
    <mergeCell ref="B44:C44"/>
    <mergeCell ref="B45:C45"/>
  </mergeCells>
  <pageMargins left="0.7" right="0.7" top="0.75" bottom="0.75" header="0.3" footer="0.3"/>
  <pageSetup paperSize="9" scale="82" fitToHeight="0" orientation="portrait" r:id="rId1"/>
  <headerFoot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59">
    <tabColor theme="4" tint="0.59999389629810485"/>
    <pageSetUpPr fitToPage="1"/>
  </sheetPr>
  <dimension ref="A1:Q115"/>
  <sheetViews>
    <sheetView showGridLines="0" zoomScaleNormal="100" workbookViewId="0">
      <selection activeCell="B2" sqref="B2:I2"/>
    </sheetView>
  </sheetViews>
  <sheetFormatPr defaultColWidth="9.140625" defaultRowHeight="15" x14ac:dyDescent="0.25"/>
  <cols>
    <col min="1" max="1" width="9.140625" style="4"/>
    <col min="2" max="2" width="10.7109375" customWidth="1"/>
    <col min="3" max="3" width="27.7109375" customWidth="1"/>
    <col min="4" max="4" width="8.7109375" customWidth="1"/>
    <col min="5" max="9" width="11.7109375" customWidth="1"/>
    <col min="15" max="15" width="8" customWidth="1"/>
    <col min="16" max="16" width="0" hidden="1" customWidth="1"/>
  </cols>
  <sheetData>
    <row r="1" spans="1:17" x14ac:dyDescent="0.25">
      <c r="A1" s="4">
        <v>1</v>
      </c>
      <c r="B1" s="4" t="s">
        <v>0</v>
      </c>
      <c r="C1" s="4">
        <v>2023</v>
      </c>
    </row>
    <row r="2" spans="1:17" s="7" customFormat="1" ht="15.75" x14ac:dyDescent="0.25">
      <c r="A2" s="85">
        <v>2</v>
      </c>
      <c r="B2" s="489" t="s">
        <v>245</v>
      </c>
      <c r="C2" s="489"/>
      <c r="D2" s="489"/>
      <c r="E2" s="489"/>
      <c r="F2" s="489"/>
      <c r="G2" s="489"/>
      <c r="H2" s="489"/>
      <c r="I2" s="489"/>
      <c r="O2"/>
      <c r="P2"/>
      <c r="Q2"/>
    </row>
    <row r="3" spans="1:17" s="7" customFormat="1" ht="15.75" thickBot="1" x14ac:dyDescent="0.3">
      <c r="A3" s="91">
        <v>3</v>
      </c>
      <c r="D3" s="70"/>
      <c r="O3"/>
      <c r="P3"/>
      <c r="Q3"/>
    </row>
    <row r="4" spans="1:17" s="7" customFormat="1" ht="30.6" customHeight="1" thickBot="1" x14ac:dyDescent="0.3">
      <c r="A4" s="91">
        <v>4</v>
      </c>
      <c r="B4" s="505" t="s">
        <v>240</v>
      </c>
      <c r="C4" s="506"/>
      <c r="D4" s="506"/>
      <c r="E4" s="506"/>
      <c r="F4" s="506"/>
      <c r="G4" s="506"/>
      <c r="H4" s="506"/>
      <c r="I4" s="507"/>
      <c r="O4"/>
      <c r="P4"/>
      <c r="Q4"/>
    </row>
    <row r="5" spans="1:17" s="7" customFormat="1" x14ac:dyDescent="0.25">
      <c r="A5" s="91">
        <v>5</v>
      </c>
      <c r="D5" s="70"/>
      <c r="O5"/>
      <c r="P5"/>
      <c r="Q5"/>
    </row>
    <row r="6" spans="1:17" s="7" customFormat="1" ht="20.100000000000001" customHeight="1" x14ac:dyDescent="0.25">
      <c r="A6" s="91">
        <v>6</v>
      </c>
      <c r="B6" s="508" t="s">
        <v>0</v>
      </c>
      <c r="C6" s="508"/>
      <c r="D6" s="70"/>
      <c r="E6" s="119">
        <v>2020</v>
      </c>
      <c r="F6" s="119">
        <v>2021</v>
      </c>
      <c r="G6" s="119">
        <v>2022</v>
      </c>
      <c r="H6" s="119">
        <v>2023</v>
      </c>
      <c r="I6" s="119">
        <v>2024</v>
      </c>
      <c r="J6" s="132" t="s">
        <v>44</v>
      </c>
      <c r="O6"/>
      <c r="P6"/>
      <c r="Q6"/>
    </row>
    <row r="7" spans="1:17" s="7" customFormat="1" x14ac:dyDescent="0.25">
      <c r="A7" s="91">
        <v>7</v>
      </c>
      <c r="B7" s="509" t="s">
        <v>246</v>
      </c>
      <c r="C7" s="509"/>
      <c r="D7" s="70"/>
      <c r="O7"/>
      <c r="P7"/>
      <c r="Q7"/>
    </row>
    <row r="8" spans="1:17" s="7" customFormat="1" x14ac:dyDescent="0.25">
      <c r="A8" s="91">
        <v>8</v>
      </c>
      <c r="B8" s="32"/>
      <c r="C8" s="32"/>
      <c r="D8" s="103"/>
      <c r="E8" s="32"/>
      <c r="F8" s="32"/>
      <c r="G8" s="32"/>
      <c r="H8" s="32"/>
      <c r="I8" s="32"/>
      <c r="O8"/>
      <c r="P8"/>
      <c r="Q8"/>
    </row>
    <row r="9" spans="1:17" s="7" customFormat="1" ht="15" customHeight="1" x14ac:dyDescent="0.25">
      <c r="A9" s="91">
        <v>9</v>
      </c>
      <c r="B9" s="498" t="s">
        <v>473</v>
      </c>
      <c r="C9" s="498"/>
      <c r="D9" s="131" t="s">
        <v>39</v>
      </c>
      <c r="E9" s="164">
        <v>0.60944343553039204</v>
      </c>
      <c r="F9" s="164">
        <v>0.56108069293600216</v>
      </c>
      <c r="G9" s="164">
        <v>0.66163793103448276</v>
      </c>
      <c r="H9" s="164">
        <v>0.65702967955539793</v>
      </c>
      <c r="I9" s="174"/>
      <c r="O9"/>
      <c r="P9"/>
      <c r="Q9"/>
    </row>
    <row r="10" spans="1:17" s="7" customFormat="1" ht="15" customHeight="1" x14ac:dyDescent="0.25">
      <c r="A10" s="91">
        <v>10</v>
      </c>
      <c r="B10" s="498" t="s">
        <v>127</v>
      </c>
      <c r="C10" s="498"/>
      <c r="D10" s="131" t="s">
        <v>39</v>
      </c>
      <c r="E10" s="164">
        <v>0.69230769230769229</v>
      </c>
      <c r="F10" s="164">
        <v>0.44</v>
      </c>
      <c r="G10" s="164">
        <v>0.7133757961783439</v>
      </c>
      <c r="H10" s="164">
        <v>0.48837209302325579</v>
      </c>
      <c r="I10" s="174"/>
      <c r="O10"/>
      <c r="P10"/>
      <c r="Q10"/>
    </row>
    <row r="11" spans="1:17" s="7" customFormat="1" ht="15" hidden="1" customHeight="1" x14ac:dyDescent="0.25">
      <c r="A11" s="91">
        <v>11</v>
      </c>
      <c r="B11" s="498"/>
      <c r="C11" s="498"/>
      <c r="D11" s="131" t="s">
        <v>39</v>
      </c>
      <c r="E11" s="164"/>
      <c r="F11" s="164"/>
      <c r="G11" s="164"/>
      <c r="H11" s="164"/>
      <c r="I11" s="174"/>
      <c r="O11"/>
      <c r="P11"/>
      <c r="Q11"/>
    </row>
    <row r="12" spans="1:17" s="7" customFormat="1" ht="15" hidden="1" customHeight="1" x14ac:dyDescent="0.25">
      <c r="A12" s="91">
        <v>12</v>
      </c>
      <c r="B12" s="498"/>
      <c r="C12" s="498"/>
      <c r="D12" s="131" t="s">
        <v>39</v>
      </c>
      <c r="E12" s="164"/>
      <c r="F12" s="164"/>
      <c r="G12" s="164"/>
      <c r="H12" s="164"/>
      <c r="I12" s="174"/>
      <c r="O12"/>
      <c r="P12"/>
      <c r="Q12"/>
    </row>
    <row r="13" spans="1:17" s="7" customFormat="1" ht="15" hidden="1" customHeight="1" x14ac:dyDescent="0.25">
      <c r="A13" s="91">
        <v>13</v>
      </c>
      <c r="B13" s="498"/>
      <c r="C13" s="498"/>
      <c r="D13" s="131" t="s">
        <v>39</v>
      </c>
      <c r="E13" s="164"/>
      <c r="F13" s="164"/>
      <c r="G13" s="164"/>
      <c r="H13" s="164"/>
      <c r="I13" s="174"/>
      <c r="O13"/>
      <c r="P13"/>
      <c r="Q13"/>
    </row>
    <row r="14" spans="1:17" s="7" customFormat="1" ht="15" hidden="1" customHeight="1" x14ac:dyDescent="0.25">
      <c r="A14" s="91">
        <v>14</v>
      </c>
      <c r="B14" s="498"/>
      <c r="C14" s="498"/>
      <c r="D14" s="131" t="s">
        <v>39</v>
      </c>
      <c r="E14" s="164"/>
      <c r="F14" s="164"/>
      <c r="G14" s="164"/>
      <c r="H14" s="164"/>
      <c r="I14" s="174"/>
      <c r="O14"/>
      <c r="P14"/>
      <c r="Q14"/>
    </row>
    <row r="15" spans="1:17" s="7" customFormat="1" ht="15" hidden="1" customHeight="1" x14ac:dyDescent="0.25">
      <c r="A15" s="91">
        <v>15</v>
      </c>
      <c r="B15" s="498"/>
      <c r="C15" s="498"/>
      <c r="D15" s="131" t="s">
        <v>39</v>
      </c>
      <c r="E15" s="164"/>
      <c r="F15" s="164"/>
      <c r="G15" s="164"/>
      <c r="H15" s="164"/>
      <c r="I15" s="174"/>
      <c r="O15"/>
      <c r="P15"/>
      <c r="Q15"/>
    </row>
    <row r="16" spans="1:17" s="7" customFormat="1" ht="15" hidden="1" customHeight="1" x14ac:dyDescent="0.25">
      <c r="A16" s="91">
        <v>16</v>
      </c>
      <c r="B16" s="498"/>
      <c r="C16" s="498"/>
      <c r="D16" s="131" t="s">
        <v>39</v>
      </c>
      <c r="E16" s="164"/>
      <c r="F16" s="164"/>
      <c r="G16" s="164"/>
      <c r="H16" s="164"/>
      <c r="I16" s="174"/>
      <c r="O16"/>
      <c r="P16"/>
      <c r="Q16"/>
    </row>
    <row r="17" spans="1:17" s="7" customFormat="1" ht="15" hidden="1" customHeight="1" x14ac:dyDescent="0.25">
      <c r="A17" s="91">
        <v>17</v>
      </c>
      <c r="B17" s="498"/>
      <c r="C17" s="498"/>
      <c r="D17" s="131" t="s">
        <v>39</v>
      </c>
      <c r="E17" s="164"/>
      <c r="F17" s="164"/>
      <c r="G17" s="164"/>
      <c r="H17" s="164"/>
      <c r="I17" s="174"/>
      <c r="O17"/>
      <c r="P17"/>
      <c r="Q17"/>
    </row>
    <row r="18" spans="1:17" s="7" customFormat="1" ht="15" hidden="1" customHeight="1" x14ac:dyDescent="0.25">
      <c r="A18" s="91">
        <v>18</v>
      </c>
      <c r="B18" s="498"/>
      <c r="C18" s="498"/>
      <c r="D18" s="131" t="s">
        <v>39</v>
      </c>
      <c r="E18" s="164"/>
      <c r="F18" s="164"/>
      <c r="G18" s="164"/>
      <c r="H18" s="164"/>
      <c r="I18" s="174"/>
      <c r="O18"/>
      <c r="P18"/>
      <c r="Q18"/>
    </row>
    <row r="19" spans="1:17" s="7" customFormat="1" ht="15" hidden="1" customHeight="1" x14ac:dyDescent="0.25">
      <c r="A19" s="91">
        <v>19</v>
      </c>
      <c r="B19" s="498"/>
      <c r="C19" s="498"/>
      <c r="D19" s="131" t="s">
        <v>39</v>
      </c>
      <c r="E19" s="164"/>
      <c r="F19" s="164"/>
      <c r="G19" s="164"/>
      <c r="H19" s="164"/>
      <c r="I19" s="174"/>
      <c r="O19"/>
      <c r="P19"/>
      <c r="Q19"/>
    </row>
    <row r="20" spans="1:17" s="7" customFormat="1" ht="15" hidden="1" customHeight="1" x14ac:dyDescent="0.25">
      <c r="A20" s="91">
        <v>20</v>
      </c>
      <c r="B20" s="498"/>
      <c r="C20" s="498"/>
      <c r="D20" s="131" t="s">
        <v>39</v>
      </c>
      <c r="E20" s="164"/>
      <c r="F20" s="164"/>
      <c r="G20" s="164"/>
      <c r="H20" s="164"/>
      <c r="I20" s="174"/>
      <c r="O20"/>
      <c r="P20"/>
      <c r="Q20"/>
    </row>
    <row r="21" spans="1:17" s="7" customFormat="1" ht="15" hidden="1" customHeight="1" x14ac:dyDescent="0.25">
      <c r="A21" s="91">
        <v>21</v>
      </c>
      <c r="B21" s="498"/>
      <c r="C21" s="498"/>
      <c r="D21" s="131" t="s">
        <v>39</v>
      </c>
      <c r="E21" s="164"/>
      <c r="F21" s="164"/>
      <c r="G21" s="164"/>
      <c r="H21" s="164"/>
      <c r="I21" s="174"/>
      <c r="O21"/>
      <c r="P21"/>
      <c r="Q21"/>
    </row>
    <row r="22" spans="1:17" s="7" customFormat="1" ht="15" hidden="1" customHeight="1" x14ac:dyDescent="0.25">
      <c r="A22" s="91">
        <v>22</v>
      </c>
      <c r="B22" s="498"/>
      <c r="C22" s="498"/>
      <c r="D22" s="131" t="s">
        <v>39</v>
      </c>
      <c r="E22" s="164"/>
      <c r="F22" s="164"/>
      <c r="G22" s="164"/>
      <c r="H22" s="164"/>
      <c r="I22" s="174"/>
      <c r="O22"/>
      <c r="P22"/>
      <c r="Q22"/>
    </row>
    <row r="23" spans="1:17" s="7" customFormat="1" ht="15" hidden="1" customHeight="1" x14ac:dyDescent="0.25">
      <c r="A23" s="91">
        <v>23</v>
      </c>
      <c r="B23" s="498"/>
      <c r="C23" s="498"/>
      <c r="D23" s="131" t="s">
        <v>39</v>
      </c>
      <c r="E23" s="164"/>
      <c r="F23" s="164"/>
      <c r="G23" s="164"/>
      <c r="H23" s="164"/>
      <c r="I23" s="174"/>
      <c r="O23"/>
      <c r="P23"/>
      <c r="Q23"/>
    </row>
    <row r="24" spans="1:17" s="7" customFormat="1" ht="15" hidden="1" customHeight="1" x14ac:dyDescent="0.25">
      <c r="A24" s="91">
        <v>24</v>
      </c>
      <c r="B24" s="498"/>
      <c r="C24" s="498"/>
      <c r="D24" s="131" t="s">
        <v>39</v>
      </c>
      <c r="E24" s="164"/>
      <c r="F24" s="164"/>
      <c r="G24" s="164"/>
      <c r="H24" s="164"/>
      <c r="I24" s="174"/>
      <c r="O24"/>
      <c r="P24"/>
      <c r="Q24"/>
    </row>
    <row r="25" spans="1:17" s="7" customFormat="1" ht="15" hidden="1" customHeight="1" x14ac:dyDescent="0.25">
      <c r="A25" s="91">
        <v>25</v>
      </c>
      <c r="B25" s="498"/>
      <c r="C25" s="498"/>
      <c r="D25" s="131" t="s">
        <v>39</v>
      </c>
      <c r="E25" s="164"/>
      <c r="F25" s="164"/>
      <c r="G25" s="164"/>
      <c r="H25" s="164"/>
      <c r="I25" s="174"/>
      <c r="O25"/>
      <c r="P25"/>
      <c r="Q25"/>
    </row>
    <row r="26" spans="1:17" s="7" customFormat="1" ht="15" hidden="1" customHeight="1" x14ac:dyDescent="0.25">
      <c r="A26" s="91">
        <v>26</v>
      </c>
      <c r="B26" s="498"/>
      <c r="C26" s="498"/>
      <c r="D26" s="131" t="s">
        <v>39</v>
      </c>
      <c r="E26" s="164"/>
      <c r="F26" s="164"/>
      <c r="G26" s="164"/>
      <c r="H26" s="164"/>
      <c r="I26" s="174"/>
      <c r="O26"/>
      <c r="P26"/>
      <c r="Q26"/>
    </row>
    <row r="27" spans="1:17" s="7" customFormat="1" ht="15" hidden="1" customHeight="1" x14ac:dyDescent="0.25">
      <c r="A27" s="91">
        <v>27</v>
      </c>
      <c r="B27" s="498"/>
      <c r="C27" s="498"/>
      <c r="D27" s="131" t="s">
        <v>39</v>
      </c>
      <c r="E27" s="164"/>
      <c r="F27" s="164"/>
      <c r="G27" s="164"/>
      <c r="H27" s="164"/>
      <c r="I27" s="174"/>
      <c r="O27"/>
      <c r="P27"/>
      <c r="Q27"/>
    </row>
    <row r="28" spans="1:17" s="7" customFormat="1" ht="15" hidden="1" customHeight="1" x14ac:dyDescent="0.25">
      <c r="A28" s="91">
        <v>28</v>
      </c>
      <c r="B28" s="498"/>
      <c r="C28" s="498"/>
      <c r="D28" s="131" t="s">
        <v>39</v>
      </c>
      <c r="E28" s="164"/>
      <c r="F28" s="164"/>
      <c r="G28" s="164"/>
      <c r="H28" s="164"/>
      <c r="I28" s="174"/>
      <c r="O28"/>
      <c r="P28"/>
      <c r="Q28"/>
    </row>
    <row r="29" spans="1:17" s="7" customFormat="1" ht="15" hidden="1" customHeight="1" x14ac:dyDescent="0.25">
      <c r="A29" s="91">
        <v>29</v>
      </c>
      <c r="B29" s="498"/>
      <c r="C29" s="498"/>
      <c r="D29" s="131" t="s">
        <v>39</v>
      </c>
      <c r="E29" s="164"/>
      <c r="F29" s="164"/>
      <c r="G29" s="164"/>
      <c r="H29" s="164"/>
      <c r="I29" s="174"/>
      <c r="O29"/>
      <c r="P29"/>
      <c r="Q29"/>
    </row>
    <row r="30" spans="1:17" s="7" customFormat="1" ht="15" hidden="1" customHeight="1" x14ac:dyDescent="0.25">
      <c r="A30" s="91">
        <v>30</v>
      </c>
      <c r="B30" s="498"/>
      <c r="C30" s="498"/>
      <c r="D30" s="131" t="s">
        <v>39</v>
      </c>
      <c r="E30" s="164"/>
      <c r="F30" s="164"/>
      <c r="G30" s="164"/>
      <c r="H30" s="164"/>
      <c r="I30" s="174"/>
      <c r="O30"/>
      <c r="P30"/>
      <c r="Q30"/>
    </row>
    <row r="31" spans="1:17" s="7" customFormat="1" ht="15" hidden="1" customHeight="1" x14ac:dyDescent="0.25">
      <c r="A31" s="91">
        <v>31</v>
      </c>
      <c r="B31" s="498"/>
      <c r="C31" s="498"/>
      <c r="D31" s="131" t="s">
        <v>39</v>
      </c>
      <c r="E31" s="164"/>
      <c r="F31" s="164"/>
      <c r="G31" s="164"/>
      <c r="H31" s="164"/>
      <c r="I31" s="174"/>
      <c r="O31"/>
      <c r="P31"/>
      <c r="Q31"/>
    </row>
    <row r="32" spans="1:17" s="7" customFormat="1" ht="15" hidden="1" customHeight="1" x14ac:dyDescent="0.25">
      <c r="A32" s="91">
        <v>32</v>
      </c>
      <c r="B32" s="498"/>
      <c r="C32" s="498"/>
      <c r="D32" s="131" t="s">
        <v>39</v>
      </c>
      <c r="E32" s="164"/>
      <c r="F32" s="164"/>
      <c r="G32" s="164"/>
      <c r="H32" s="164"/>
      <c r="I32" s="174"/>
      <c r="O32"/>
      <c r="P32"/>
      <c r="Q32"/>
    </row>
    <row r="33" spans="1:17" s="7" customFormat="1" ht="15" hidden="1" customHeight="1" x14ac:dyDescent="0.25">
      <c r="A33" s="91">
        <v>33</v>
      </c>
      <c r="B33" s="498"/>
      <c r="C33" s="498"/>
      <c r="D33" s="131" t="s">
        <v>39</v>
      </c>
      <c r="E33" s="164"/>
      <c r="F33" s="164"/>
      <c r="G33" s="164"/>
      <c r="H33" s="164"/>
      <c r="I33" s="174"/>
      <c r="O33"/>
      <c r="P33"/>
      <c r="Q33"/>
    </row>
    <row r="34" spans="1:17" s="7" customFormat="1" ht="15" hidden="1" customHeight="1" x14ac:dyDescent="0.25">
      <c r="A34" s="91">
        <v>34</v>
      </c>
      <c r="B34" s="498"/>
      <c r="C34" s="498"/>
      <c r="D34" s="131" t="s">
        <v>39</v>
      </c>
      <c r="E34" s="164"/>
      <c r="F34" s="164"/>
      <c r="G34" s="164"/>
      <c r="H34" s="164"/>
      <c r="I34" s="174"/>
      <c r="O34"/>
      <c r="P34"/>
      <c r="Q34"/>
    </row>
    <row r="35" spans="1:17" s="7" customFormat="1" ht="15" hidden="1" customHeight="1" x14ac:dyDescent="0.25">
      <c r="A35" s="91">
        <v>35</v>
      </c>
      <c r="B35" s="498"/>
      <c r="C35" s="498"/>
      <c r="D35" s="131" t="s">
        <v>39</v>
      </c>
      <c r="E35" s="164"/>
      <c r="F35" s="164"/>
      <c r="G35" s="164"/>
      <c r="H35" s="164"/>
      <c r="I35" s="174"/>
      <c r="O35"/>
      <c r="P35"/>
      <c r="Q35"/>
    </row>
    <row r="36" spans="1:17" s="7" customFormat="1" ht="15" hidden="1" customHeight="1" x14ac:dyDescent="0.25">
      <c r="A36" s="91">
        <v>36</v>
      </c>
      <c r="B36" s="498"/>
      <c r="C36" s="498"/>
      <c r="D36" s="131" t="s">
        <v>39</v>
      </c>
      <c r="E36" s="164"/>
      <c r="F36" s="164"/>
      <c r="G36" s="164"/>
      <c r="H36" s="164"/>
      <c r="I36" s="174"/>
      <c r="O36"/>
      <c r="P36"/>
      <c r="Q36"/>
    </row>
    <row r="37" spans="1:17" s="7" customFormat="1" ht="15" hidden="1" customHeight="1" x14ac:dyDescent="0.25">
      <c r="A37" s="91">
        <v>37</v>
      </c>
      <c r="B37" s="498"/>
      <c r="C37" s="498"/>
      <c r="D37" s="131" t="s">
        <v>39</v>
      </c>
      <c r="E37" s="164"/>
      <c r="F37" s="164"/>
      <c r="G37" s="164"/>
      <c r="H37" s="164"/>
      <c r="I37" s="174"/>
      <c r="O37"/>
      <c r="P37"/>
      <c r="Q37"/>
    </row>
    <row r="38" spans="1:17" s="7" customFormat="1" ht="15" hidden="1" customHeight="1" x14ac:dyDescent="0.25">
      <c r="A38" s="91">
        <v>38</v>
      </c>
      <c r="B38" s="498"/>
      <c r="C38" s="498"/>
      <c r="D38" s="131" t="s">
        <v>39</v>
      </c>
      <c r="E38" s="164"/>
      <c r="F38" s="164"/>
      <c r="G38" s="164"/>
      <c r="H38" s="164"/>
      <c r="I38" s="174"/>
      <c r="O38"/>
      <c r="P38"/>
      <c r="Q38"/>
    </row>
    <row r="39" spans="1:17" s="7" customFormat="1" ht="15" hidden="1" customHeight="1" x14ac:dyDescent="0.25">
      <c r="A39" s="91">
        <v>39</v>
      </c>
      <c r="B39" s="498"/>
      <c r="C39" s="498"/>
      <c r="D39" s="131" t="s">
        <v>39</v>
      </c>
      <c r="E39" s="164"/>
      <c r="F39" s="164"/>
      <c r="G39" s="164"/>
      <c r="H39" s="164"/>
      <c r="I39" s="174"/>
      <c r="O39"/>
      <c r="P39"/>
      <c r="Q39"/>
    </row>
    <row r="40" spans="1:17" s="7" customFormat="1" ht="15" hidden="1" customHeight="1" x14ac:dyDescent="0.25">
      <c r="A40" s="91">
        <v>40</v>
      </c>
      <c r="B40" s="498"/>
      <c r="C40" s="498"/>
      <c r="D40" s="131" t="s">
        <v>39</v>
      </c>
      <c r="E40" s="164"/>
      <c r="F40" s="164"/>
      <c r="G40" s="164"/>
      <c r="H40" s="164"/>
      <c r="I40" s="174"/>
      <c r="O40"/>
      <c r="P40"/>
      <c r="Q40"/>
    </row>
    <row r="41" spans="1:17" s="7" customFormat="1" ht="15" hidden="1" customHeight="1" x14ac:dyDescent="0.25">
      <c r="A41" s="91">
        <v>41</v>
      </c>
      <c r="B41" s="498"/>
      <c r="C41" s="498"/>
      <c r="D41" s="131" t="s">
        <v>39</v>
      </c>
      <c r="E41" s="164"/>
      <c r="F41" s="164"/>
      <c r="G41" s="164"/>
      <c r="H41" s="164"/>
      <c r="I41" s="174"/>
      <c r="O41"/>
      <c r="P41"/>
      <c r="Q41"/>
    </row>
    <row r="42" spans="1:17" s="7" customFormat="1" ht="15" hidden="1" customHeight="1" x14ac:dyDescent="0.25">
      <c r="A42" s="91">
        <v>42</v>
      </c>
      <c r="B42" s="498"/>
      <c r="C42" s="498"/>
      <c r="D42" s="131" t="s">
        <v>39</v>
      </c>
      <c r="E42" s="164"/>
      <c r="F42" s="164"/>
      <c r="G42" s="164"/>
      <c r="H42" s="164"/>
      <c r="I42" s="174"/>
      <c r="O42"/>
      <c r="P42"/>
      <c r="Q42"/>
    </row>
    <row r="43" spans="1:17" s="7" customFormat="1" ht="15" hidden="1" customHeight="1" x14ac:dyDescent="0.25">
      <c r="A43" s="91">
        <v>43</v>
      </c>
      <c r="B43" s="498"/>
      <c r="C43" s="498"/>
      <c r="D43" s="131" t="s">
        <v>39</v>
      </c>
      <c r="E43" s="164"/>
      <c r="F43" s="164"/>
      <c r="G43" s="164"/>
      <c r="H43" s="164"/>
      <c r="I43" s="174"/>
      <c r="O43"/>
      <c r="P43"/>
      <c r="Q43"/>
    </row>
    <row r="44" spans="1:17" s="7" customFormat="1" ht="15" hidden="1" customHeight="1" x14ac:dyDescent="0.25">
      <c r="A44" s="91">
        <v>44</v>
      </c>
      <c r="B44" s="498"/>
      <c r="C44" s="498"/>
      <c r="D44" s="131" t="s">
        <v>39</v>
      </c>
      <c r="E44" s="164"/>
      <c r="F44" s="164"/>
      <c r="G44" s="164"/>
      <c r="H44" s="164"/>
      <c r="I44" s="174"/>
      <c r="O44"/>
      <c r="P44"/>
      <c r="Q44"/>
    </row>
    <row r="45" spans="1:17" s="7" customFormat="1" ht="15" hidden="1" customHeight="1" x14ac:dyDescent="0.25">
      <c r="A45" s="91">
        <v>45</v>
      </c>
      <c r="B45" s="498"/>
      <c r="C45" s="498"/>
      <c r="D45" s="131" t="s">
        <v>39</v>
      </c>
      <c r="E45" s="164"/>
      <c r="F45" s="164"/>
      <c r="G45" s="164"/>
      <c r="H45" s="164"/>
      <c r="I45" s="174"/>
      <c r="O45"/>
      <c r="P45"/>
      <c r="Q45"/>
    </row>
    <row r="46" spans="1:17" s="7" customFormat="1" ht="15" hidden="1" customHeight="1" x14ac:dyDescent="0.25">
      <c r="A46" s="91">
        <v>46</v>
      </c>
      <c r="B46" s="498"/>
      <c r="C46" s="498"/>
      <c r="D46" s="131" t="s">
        <v>39</v>
      </c>
      <c r="E46" s="164"/>
      <c r="F46" s="164"/>
      <c r="G46" s="164"/>
      <c r="H46" s="164"/>
      <c r="I46" s="174"/>
      <c r="O46"/>
      <c r="P46"/>
      <c r="Q46"/>
    </row>
    <row r="47" spans="1:17" s="7" customFormat="1" ht="15" hidden="1" customHeight="1" x14ac:dyDescent="0.25">
      <c r="A47" s="91">
        <v>47</v>
      </c>
      <c r="B47" s="498"/>
      <c r="C47" s="498"/>
      <c r="D47" s="131" t="s">
        <v>39</v>
      </c>
      <c r="E47" s="164"/>
      <c r="F47" s="164"/>
      <c r="G47" s="164"/>
      <c r="H47" s="164"/>
      <c r="I47" s="174"/>
      <c r="O47"/>
      <c r="P47"/>
      <c r="Q47"/>
    </row>
    <row r="48" spans="1:17" s="7" customFormat="1" ht="15" hidden="1" customHeight="1" x14ac:dyDescent="0.25">
      <c r="A48" s="91">
        <v>48</v>
      </c>
      <c r="B48" s="498"/>
      <c r="C48" s="498"/>
      <c r="D48" s="131" t="s">
        <v>39</v>
      </c>
      <c r="E48" s="164"/>
      <c r="F48" s="164"/>
      <c r="G48" s="164"/>
      <c r="H48" s="164"/>
      <c r="I48" s="174"/>
      <c r="O48"/>
      <c r="P48"/>
      <c r="Q48"/>
    </row>
    <row r="49" spans="1:17" s="7" customFormat="1" ht="15" hidden="1" customHeight="1" x14ac:dyDescent="0.25">
      <c r="A49" s="91">
        <v>49</v>
      </c>
      <c r="B49" s="498"/>
      <c r="C49" s="498"/>
      <c r="D49" s="131" t="s">
        <v>39</v>
      </c>
      <c r="E49" s="164"/>
      <c r="F49" s="164"/>
      <c r="G49" s="164"/>
      <c r="H49" s="164"/>
      <c r="I49" s="174"/>
      <c r="O49"/>
      <c r="P49"/>
      <c r="Q49"/>
    </row>
    <row r="50" spans="1:17" s="7" customFormat="1" ht="15" hidden="1" customHeight="1" x14ac:dyDescent="0.25">
      <c r="A50" s="91">
        <v>50</v>
      </c>
      <c r="B50" s="498"/>
      <c r="C50" s="498"/>
      <c r="D50" s="131" t="s">
        <v>39</v>
      </c>
      <c r="E50" s="164"/>
      <c r="F50" s="164"/>
      <c r="G50" s="164"/>
      <c r="H50" s="164"/>
      <c r="I50" s="174"/>
      <c r="O50"/>
      <c r="P50"/>
      <c r="Q50"/>
    </row>
    <row r="51" spans="1:17" s="7" customFormat="1" ht="15" hidden="1" customHeight="1" x14ac:dyDescent="0.25">
      <c r="A51" s="91">
        <v>51</v>
      </c>
      <c r="B51" s="498"/>
      <c r="C51" s="498"/>
      <c r="D51" s="131" t="s">
        <v>39</v>
      </c>
      <c r="E51" s="164"/>
      <c r="F51" s="164"/>
      <c r="G51" s="164"/>
      <c r="H51" s="164"/>
      <c r="I51" s="174"/>
      <c r="O51"/>
      <c r="P51"/>
      <c r="Q51"/>
    </row>
    <row r="52" spans="1:17" s="7" customFormat="1" ht="15" hidden="1" customHeight="1" x14ac:dyDescent="0.25">
      <c r="A52" s="91">
        <v>52</v>
      </c>
      <c r="B52" s="498"/>
      <c r="C52" s="498"/>
      <c r="D52" s="131" t="s">
        <v>39</v>
      </c>
      <c r="E52" s="164"/>
      <c r="F52" s="164"/>
      <c r="G52" s="164"/>
      <c r="H52" s="164"/>
      <c r="I52" s="174"/>
      <c r="O52"/>
      <c r="P52"/>
      <c r="Q52"/>
    </row>
    <row r="53" spans="1:17" s="7" customFormat="1" ht="15" hidden="1" customHeight="1" x14ac:dyDescent="0.25">
      <c r="A53" s="91">
        <v>53</v>
      </c>
      <c r="B53" s="498"/>
      <c r="C53" s="498"/>
      <c r="D53" s="131" t="s">
        <v>39</v>
      </c>
      <c r="E53" s="164"/>
      <c r="F53" s="164"/>
      <c r="G53" s="164"/>
      <c r="H53" s="164"/>
      <c r="I53" s="174"/>
      <c r="O53"/>
      <c r="P53"/>
      <c r="Q53"/>
    </row>
    <row r="54" spans="1:17" s="7" customFormat="1" ht="15" hidden="1" customHeight="1" x14ac:dyDescent="0.25">
      <c r="A54" s="91">
        <v>54</v>
      </c>
      <c r="B54" s="498"/>
      <c r="C54" s="498"/>
      <c r="D54" s="131" t="s">
        <v>39</v>
      </c>
      <c r="E54" s="164"/>
      <c r="F54" s="164"/>
      <c r="G54" s="164"/>
      <c r="H54" s="164"/>
      <c r="I54" s="174"/>
      <c r="O54"/>
      <c r="P54"/>
      <c r="Q54"/>
    </row>
    <row r="55" spans="1:17" s="7" customFormat="1" ht="15" hidden="1" customHeight="1" x14ac:dyDescent="0.25">
      <c r="A55" s="91">
        <v>55</v>
      </c>
      <c r="B55" s="498"/>
      <c r="C55" s="498"/>
      <c r="D55" s="131" t="s">
        <v>39</v>
      </c>
      <c r="E55" s="164"/>
      <c r="F55" s="164"/>
      <c r="G55" s="164"/>
      <c r="H55" s="164"/>
      <c r="I55" s="174"/>
      <c r="O55"/>
      <c r="P55"/>
      <c r="Q55"/>
    </row>
    <row r="56" spans="1:17" s="7" customFormat="1" ht="15" hidden="1" customHeight="1" x14ac:dyDescent="0.25">
      <c r="A56" s="91">
        <v>56</v>
      </c>
      <c r="B56" s="498"/>
      <c r="C56" s="498"/>
      <c r="D56" s="131" t="s">
        <v>39</v>
      </c>
      <c r="E56" s="164"/>
      <c r="F56" s="164"/>
      <c r="G56" s="164"/>
      <c r="H56" s="164"/>
      <c r="I56" s="174"/>
      <c r="O56"/>
      <c r="P56"/>
      <c r="Q56"/>
    </row>
    <row r="57" spans="1:17" s="7" customFormat="1" ht="15" hidden="1" customHeight="1" x14ac:dyDescent="0.25">
      <c r="A57" s="91">
        <v>57</v>
      </c>
      <c r="B57" s="498"/>
      <c r="C57" s="498"/>
      <c r="D57" s="131" t="s">
        <v>39</v>
      </c>
      <c r="E57" s="164"/>
      <c r="F57" s="164"/>
      <c r="G57" s="164"/>
      <c r="H57" s="164"/>
      <c r="I57" s="174"/>
      <c r="O57"/>
      <c r="P57"/>
      <c r="Q57"/>
    </row>
    <row r="58" spans="1:17" s="7" customFormat="1" ht="15" hidden="1" customHeight="1" x14ac:dyDescent="0.25">
      <c r="A58" s="91">
        <v>58</v>
      </c>
      <c r="B58" s="498"/>
      <c r="C58" s="498"/>
      <c r="D58" s="131" t="s">
        <v>39</v>
      </c>
      <c r="E58" s="164"/>
      <c r="F58" s="164"/>
      <c r="G58" s="164"/>
      <c r="H58" s="164"/>
      <c r="I58" s="174"/>
      <c r="O58"/>
      <c r="P58"/>
      <c r="Q58"/>
    </row>
    <row r="59" spans="1:17" s="7" customFormat="1" ht="15" hidden="1" customHeight="1" x14ac:dyDescent="0.25">
      <c r="A59" s="91">
        <v>59</v>
      </c>
      <c r="B59" s="498"/>
      <c r="C59" s="498"/>
      <c r="D59" s="131" t="s">
        <v>39</v>
      </c>
      <c r="E59" s="164"/>
      <c r="F59" s="164"/>
      <c r="G59" s="164"/>
      <c r="H59" s="164"/>
      <c r="I59" s="174"/>
      <c r="O59"/>
      <c r="P59"/>
      <c r="Q59"/>
    </row>
    <row r="60" spans="1:17" s="7" customFormat="1" ht="15" hidden="1" customHeight="1" x14ac:dyDescent="0.25">
      <c r="A60" s="91">
        <v>60</v>
      </c>
      <c r="B60" s="498"/>
      <c r="C60" s="498"/>
      <c r="D60" s="131" t="s">
        <v>39</v>
      </c>
      <c r="E60" s="164"/>
      <c r="F60" s="164"/>
      <c r="G60" s="164"/>
      <c r="H60" s="164"/>
      <c r="I60" s="174"/>
      <c r="O60"/>
      <c r="P60"/>
      <c r="Q60"/>
    </row>
    <row r="61" spans="1:17" s="7" customFormat="1" ht="15" hidden="1" customHeight="1" x14ac:dyDescent="0.25">
      <c r="A61" s="91">
        <v>61</v>
      </c>
      <c r="B61" s="498"/>
      <c r="C61" s="498"/>
      <c r="D61" s="131" t="s">
        <v>39</v>
      </c>
      <c r="E61" s="164"/>
      <c r="F61" s="164"/>
      <c r="G61" s="164"/>
      <c r="H61" s="164"/>
      <c r="I61" s="174"/>
      <c r="O61"/>
      <c r="P61"/>
      <c r="Q61"/>
    </row>
    <row r="62" spans="1:17" s="7" customFormat="1" ht="15" hidden="1" customHeight="1" x14ac:dyDescent="0.25">
      <c r="A62" s="91">
        <v>62</v>
      </c>
      <c r="B62" s="498"/>
      <c r="C62" s="498"/>
      <c r="D62" s="131" t="s">
        <v>39</v>
      </c>
      <c r="E62" s="164"/>
      <c r="F62" s="164"/>
      <c r="G62" s="164"/>
      <c r="H62" s="164"/>
      <c r="I62" s="174"/>
      <c r="O62"/>
      <c r="P62"/>
      <c r="Q62"/>
    </row>
    <row r="63" spans="1:17" s="7" customFormat="1" ht="15" hidden="1" customHeight="1" x14ac:dyDescent="0.25">
      <c r="A63" s="91">
        <v>63</v>
      </c>
      <c r="B63" s="498"/>
      <c r="C63" s="498"/>
      <c r="D63" s="131" t="s">
        <v>39</v>
      </c>
      <c r="E63" s="164"/>
      <c r="F63" s="164"/>
      <c r="G63" s="164"/>
      <c r="H63" s="164"/>
      <c r="I63" s="174"/>
      <c r="O63"/>
      <c r="P63"/>
      <c r="Q63"/>
    </row>
    <row r="64" spans="1:17" s="7" customFormat="1" ht="15" hidden="1" customHeight="1" x14ac:dyDescent="0.25">
      <c r="A64" s="91">
        <v>64</v>
      </c>
      <c r="B64" s="498"/>
      <c r="C64" s="498"/>
      <c r="D64" s="131" t="s">
        <v>39</v>
      </c>
      <c r="E64" s="164"/>
      <c r="F64" s="164"/>
      <c r="G64" s="164"/>
      <c r="H64" s="164"/>
      <c r="I64" s="174"/>
      <c r="O64"/>
      <c r="P64"/>
      <c r="Q64"/>
    </row>
    <row r="65" spans="1:17" s="7" customFormat="1" ht="15" hidden="1" customHeight="1" x14ac:dyDescent="0.25">
      <c r="A65" s="91">
        <v>65</v>
      </c>
      <c r="B65" s="498"/>
      <c r="C65" s="498"/>
      <c r="D65" s="131" t="s">
        <v>39</v>
      </c>
      <c r="E65" s="164"/>
      <c r="F65" s="164"/>
      <c r="G65" s="164"/>
      <c r="H65" s="164"/>
      <c r="I65" s="174"/>
      <c r="O65"/>
      <c r="P65"/>
      <c r="Q65"/>
    </row>
    <row r="66" spans="1:17" s="7" customFormat="1" ht="15" hidden="1" customHeight="1" x14ac:dyDescent="0.25">
      <c r="A66" s="91">
        <v>66</v>
      </c>
      <c r="B66" s="498"/>
      <c r="C66" s="498"/>
      <c r="D66" s="131" t="s">
        <v>39</v>
      </c>
      <c r="E66" s="164"/>
      <c r="F66" s="164"/>
      <c r="G66" s="164"/>
      <c r="H66" s="164"/>
      <c r="I66" s="174"/>
      <c r="O66"/>
      <c r="P66"/>
      <c r="Q66"/>
    </row>
    <row r="67" spans="1:17" s="7" customFormat="1" ht="15" hidden="1" customHeight="1" x14ac:dyDescent="0.25">
      <c r="A67" s="91">
        <v>67</v>
      </c>
      <c r="B67" s="498"/>
      <c r="C67" s="498"/>
      <c r="D67" s="131" t="s">
        <v>39</v>
      </c>
      <c r="E67" s="164"/>
      <c r="F67" s="164"/>
      <c r="G67" s="164"/>
      <c r="H67" s="164"/>
      <c r="I67" s="174"/>
      <c r="O67"/>
      <c r="P67"/>
      <c r="Q67"/>
    </row>
    <row r="68" spans="1:17" s="7" customFormat="1" ht="15" hidden="1" customHeight="1" x14ac:dyDescent="0.25">
      <c r="A68" s="91">
        <v>68</v>
      </c>
      <c r="B68" s="498"/>
      <c r="C68" s="498"/>
      <c r="D68" s="131" t="s">
        <v>39</v>
      </c>
      <c r="E68" s="164"/>
      <c r="F68" s="164"/>
      <c r="G68" s="164"/>
      <c r="H68" s="164"/>
      <c r="I68" s="174"/>
      <c r="O68"/>
      <c r="P68"/>
      <c r="Q68"/>
    </row>
    <row r="69" spans="1:17" s="7" customFormat="1" ht="15" hidden="1" customHeight="1" x14ac:dyDescent="0.25">
      <c r="A69" s="91">
        <v>69</v>
      </c>
      <c r="B69" s="498"/>
      <c r="C69" s="498"/>
      <c r="D69" s="131" t="s">
        <v>39</v>
      </c>
      <c r="E69" s="164"/>
      <c r="F69" s="164"/>
      <c r="G69" s="164"/>
      <c r="H69" s="164"/>
      <c r="I69" s="174"/>
      <c r="O69"/>
      <c r="P69"/>
      <c r="Q69"/>
    </row>
    <row r="70" spans="1:17" s="7" customFormat="1" ht="15" hidden="1" customHeight="1" x14ac:dyDescent="0.25">
      <c r="A70" s="91">
        <v>70</v>
      </c>
      <c r="B70" s="498"/>
      <c r="C70" s="498"/>
      <c r="D70" s="131" t="s">
        <v>39</v>
      </c>
      <c r="E70" s="164"/>
      <c r="F70" s="164"/>
      <c r="G70" s="164"/>
      <c r="H70" s="164"/>
      <c r="I70" s="174"/>
      <c r="O70"/>
      <c r="P70"/>
      <c r="Q70"/>
    </row>
    <row r="71" spans="1:17" s="7" customFormat="1" ht="15" hidden="1" customHeight="1" x14ac:dyDescent="0.25">
      <c r="A71" s="91">
        <v>71</v>
      </c>
      <c r="B71" s="498"/>
      <c r="C71" s="498"/>
      <c r="D71" s="131" t="s">
        <v>39</v>
      </c>
      <c r="E71" s="164"/>
      <c r="F71" s="164"/>
      <c r="G71" s="164"/>
      <c r="H71" s="164"/>
      <c r="I71" s="174"/>
      <c r="O71"/>
      <c r="P71"/>
      <c r="Q71"/>
    </row>
    <row r="72" spans="1:17" s="7" customFormat="1" ht="15" hidden="1" customHeight="1" x14ac:dyDescent="0.25">
      <c r="A72" s="91">
        <v>72</v>
      </c>
      <c r="B72" s="498"/>
      <c r="C72" s="498"/>
      <c r="D72" s="131" t="s">
        <v>39</v>
      </c>
      <c r="E72" s="164"/>
      <c r="F72" s="164"/>
      <c r="G72" s="164"/>
      <c r="H72" s="164"/>
      <c r="I72" s="174"/>
      <c r="O72"/>
      <c r="P72"/>
      <c r="Q72"/>
    </row>
    <row r="73" spans="1:17" s="7" customFormat="1" ht="15" hidden="1" customHeight="1" x14ac:dyDescent="0.25">
      <c r="A73" s="91">
        <v>73</v>
      </c>
      <c r="B73" s="498"/>
      <c r="C73" s="498"/>
      <c r="D73" s="131" t="s">
        <v>39</v>
      </c>
      <c r="E73" s="164"/>
      <c r="F73" s="164"/>
      <c r="G73" s="164"/>
      <c r="H73" s="164"/>
      <c r="I73" s="174"/>
      <c r="O73"/>
      <c r="P73"/>
      <c r="Q73"/>
    </row>
    <row r="74" spans="1:17" s="7" customFormat="1" ht="15" hidden="1" customHeight="1" x14ac:dyDescent="0.25">
      <c r="A74" s="91">
        <v>74</v>
      </c>
      <c r="B74" s="498"/>
      <c r="C74" s="498"/>
      <c r="D74" s="131" t="s">
        <v>39</v>
      </c>
      <c r="E74" s="164"/>
      <c r="F74" s="164"/>
      <c r="G74" s="164"/>
      <c r="H74" s="164"/>
      <c r="I74" s="174"/>
      <c r="O74"/>
      <c r="P74"/>
      <c r="Q74"/>
    </row>
    <row r="75" spans="1:17" s="7" customFormat="1" ht="15" hidden="1" customHeight="1" x14ac:dyDescent="0.25">
      <c r="A75" s="91">
        <v>75</v>
      </c>
      <c r="B75" s="498"/>
      <c r="C75" s="498"/>
      <c r="D75" s="131" t="s">
        <v>39</v>
      </c>
      <c r="E75" s="164"/>
      <c r="F75" s="164"/>
      <c r="G75" s="164"/>
      <c r="H75" s="164"/>
      <c r="I75" s="174"/>
      <c r="O75"/>
      <c r="P75"/>
      <c r="Q75"/>
    </row>
    <row r="76" spans="1:17" s="7" customFormat="1" ht="15" hidden="1" customHeight="1" x14ac:dyDescent="0.25">
      <c r="A76" s="91">
        <v>76</v>
      </c>
      <c r="B76" s="498"/>
      <c r="C76" s="498"/>
      <c r="D76" s="131" t="s">
        <v>39</v>
      </c>
      <c r="E76" s="164"/>
      <c r="F76" s="164"/>
      <c r="G76" s="164"/>
      <c r="H76" s="164"/>
      <c r="I76" s="174"/>
      <c r="O76"/>
      <c r="P76"/>
      <c r="Q76"/>
    </row>
    <row r="77" spans="1:17" s="7" customFormat="1" ht="15" hidden="1" customHeight="1" x14ac:dyDescent="0.25">
      <c r="A77" s="91">
        <v>77</v>
      </c>
      <c r="B77" s="498"/>
      <c r="C77" s="498"/>
      <c r="D77" s="131" t="s">
        <v>39</v>
      </c>
      <c r="E77" s="164"/>
      <c r="F77" s="164"/>
      <c r="G77" s="164"/>
      <c r="H77" s="164"/>
      <c r="I77" s="174"/>
      <c r="O77"/>
      <c r="P77"/>
      <c r="Q77"/>
    </row>
    <row r="78" spans="1:17" s="7" customFormat="1" ht="15" hidden="1" customHeight="1" x14ac:dyDescent="0.25">
      <c r="A78" s="91">
        <v>78</v>
      </c>
      <c r="B78" s="498"/>
      <c r="C78" s="498"/>
      <c r="D78" s="131" t="s">
        <v>39</v>
      </c>
      <c r="E78" s="164"/>
      <c r="F78" s="164"/>
      <c r="G78" s="164"/>
      <c r="H78" s="164"/>
      <c r="I78" s="174"/>
      <c r="O78"/>
      <c r="P78"/>
      <c r="Q78"/>
    </row>
    <row r="79" spans="1:17" s="7" customFormat="1" ht="15" hidden="1" customHeight="1" x14ac:dyDescent="0.25">
      <c r="A79" s="91">
        <v>79</v>
      </c>
      <c r="B79" s="498"/>
      <c r="C79" s="498"/>
      <c r="D79" s="131" t="s">
        <v>39</v>
      </c>
      <c r="E79" s="164"/>
      <c r="F79" s="164"/>
      <c r="G79" s="164"/>
      <c r="H79" s="164"/>
      <c r="I79" s="174"/>
      <c r="O79"/>
      <c r="P79"/>
      <c r="Q79"/>
    </row>
    <row r="80" spans="1:17" s="7" customFormat="1" ht="15" hidden="1" customHeight="1" x14ac:dyDescent="0.25">
      <c r="A80" s="91">
        <v>80</v>
      </c>
      <c r="B80" s="498"/>
      <c r="C80" s="498"/>
      <c r="D80" s="131" t="s">
        <v>39</v>
      </c>
      <c r="E80" s="164"/>
      <c r="F80" s="164"/>
      <c r="G80" s="164"/>
      <c r="H80" s="164"/>
      <c r="I80" s="174"/>
      <c r="O80"/>
      <c r="P80"/>
      <c r="Q80"/>
    </row>
    <row r="81" spans="1:17" s="7" customFormat="1" ht="15" hidden="1" customHeight="1" x14ac:dyDescent="0.25">
      <c r="A81" s="91">
        <v>81</v>
      </c>
      <c r="B81" s="498"/>
      <c r="C81" s="498"/>
      <c r="D81" s="131" t="s">
        <v>39</v>
      </c>
      <c r="E81" s="164"/>
      <c r="F81" s="164"/>
      <c r="G81" s="164"/>
      <c r="H81" s="164"/>
      <c r="I81" s="174"/>
      <c r="O81"/>
      <c r="P81"/>
      <c r="Q81"/>
    </row>
    <row r="82" spans="1:17" s="7" customFormat="1" ht="15" hidden="1" customHeight="1" x14ac:dyDescent="0.25">
      <c r="A82" s="91">
        <v>82</v>
      </c>
      <c r="B82" s="498"/>
      <c r="C82" s="498"/>
      <c r="D82" s="131" t="s">
        <v>39</v>
      </c>
      <c r="E82" s="164"/>
      <c r="F82" s="164"/>
      <c r="G82" s="164"/>
      <c r="H82" s="164"/>
      <c r="I82" s="174"/>
      <c r="O82"/>
      <c r="P82"/>
      <c r="Q82"/>
    </row>
    <row r="83" spans="1:17" s="7" customFormat="1" ht="15" hidden="1" customHeight="1" x14ac:dyDescent="0.25">
      <c r="A83" s="91">
        <v>83</v>
      </c>
      <c r="B83" s="498"/>
      <c r="C83" s="498"/>
      <c r="D83" s="131" t="s">
        <v>39</v>
      </c>
      <c r="E83" s="164"/>
      <c r="F83" s="164"/>
      <c r="G83" s="164"/>
      <c r="H83" s="164"/>
      <c r="I83" s="174"/>
      <c r="O83"/>
      <c r="P83"/>
      <c r="Q83"/>
    </row>
    <row r="84" spans="1:17" s="7" customFormat="1" ht="15" hidden="1" customHeight="1" x14ac:dyDescent="0.25">
      <c r="A84" s="91">
        <v>84</v>
      </c>
      <c r="B84" s="498"/>
      <c r="C84" s="498"/>
      <c r="D84" s="131" t="s">
        <v>39</v>
      </c>
      <c r="E84" s="164"/>
      <c r="F84" s="164"/>
      <c r="G84" s="164"/>
      <c r="H84" s="164"/>
      <c r="I84" s="174"/>
      <c r="O84"/>
      <c r="P84"/>
      <c r="Q84"/>
    </row>
    <row r="85" spans="1:17" s="7" customFormat="1" ht="15" hidden="1" customHeight="1" x14ac:dyDescent="0.25">
      <c r="A85" s="91">
        <v>85</v>
      </c>
      <c r="B85" s="498"/>
      <c r="C85" s="498"/>
      <c r="D85" s="131" t="s">
        <v>39</v>
      </c>
      <c r="E85" s="164"/>
      <c r="F85" s="164"/>
      <c r="G85" s="164"/>
      <c r="H85" s="164"/>
      <c r="I85" s="174"/>
      <c r="O85"/>
      <c r="P85"/>
      <c r="Q85"/>
    </row>
    <row r="86" spans="1:17" s="7" customFormat="1" ht="15" hidden="1" customHeight="1" x14ac:dyDescent="0.25">
      <c r="A86" s="91">
        <v>86</v>
      </c>
      <c r="B86" s="498"/>
      <c r="C86" s="498"/>
      <c r="D86" s="131" t="s">
        <v>39</v>
      </c>
      <c r="E86" s="164"/>
      <c r="F86" s="164"/>
      <c r="G86" s="164"/>
      <c r="H86" s="164"/>
      <c r="I86" s="174"/>
      <c r="O86"/>
      <c r="P86"/>
      <c r="Q86"/>
    </row>
    <row r="87" spans="1:17" s="7" customFormat="1" ht="15" hidden="1" customHeight="1" x14ac:dyDescent="0.25">
      <c r="A87" s="91">
        <v>87</v>
      </c>
      <c r="B87" s="498"/>
      <c r="C87" s="498"/>
      <c r="D87" s="131" t="s">
        <v>39</v>
      </c>
      <c r="E87" s="164"/>
      <c r="F87" s="164"/>
      <c r="G87" s="164"/>
      <c r="H87" s="164"/>
      <c r="I87" s="174"/>
      <c r="O87"/>
      <c r="P87"/>
      <c r="Q87"/>
    </row>
    <row r="88" spans="1:17" s="7" customFormat="1" ht="15" hidden="1" customHeight="1" x14ac:dyDescent="0.25">
      <c r="A88" s="91">
        <v>88</v>
      </c>
      <c r="B88" s="498"/>
      <c r="C88" s="498"/>
      <c r="D88" s="131" t="s">
        <v>39</v>
      </c>
      <c r="E88" s="164"/>
      <c r="F88" s="164"/>
      <c r="G88" s="164"/>
      <c r="H88" s="164"/>
      <c r="I88" s="174"/>
      <c r="O88"/>
      <c r="P88"/>
      <c r="Q88"/>
    </row>
    <row r="89" spans="1:17" s="7" customFormat="1" ht="15" hidden="1" customHeight="1" x14ac:dyDescent="0.25">
      <c r="A89" s="91">
        <v>89</v>
      </c>
      <c r="B89" s="498"/>
      <c r="C89" s="498"/>
      <c r="D89" s="131" t="s">
        <v>39</v>
      </c>
      <c r="E89" s="164"/>
      <c r="F89" s="164"/>
      <c r="G89" s="164"/>
      <c r="H89" s="164"/>
      <c r="I89" s="174"/>
      <c r="O89"/>
      <c r="P89"/>
      <c r="Q89"/>
    </row>
    <row r="90" spans="1:17" s="7" customFormat="1" ht="15" hidden="1" customHeight="1" x14ac:dyDescent="0.25">
      <c r="A90" s="91">
        <v>90</v>
      </c>
      <c r="B90" s="498"/>
      <c r="C90" s="498"/>
      <c r="D90" s="131" t="s">
        <v>39</v>
      </c>
      <c r="E90" s="164"/>
      <c r="F90" s="164"/>
      <c r="G90" s="164"/>
      <c r="H90" s="164"/>
      <c r="I90" s="174"/>
      <c r="O90"/>
      <c r="P90"/>
      <c r="Q90"/>
    </row>
    <row r="91" spans="1:17" s="7" customFormat="1" ht="15" hidden="1" customHeight="1" x14ac:dyDescent="0.25">
      <c r="A91" s="91">
        <v>91</v>
      </c>
      <c r="B91" s="498"/>
      <c r="C91" s="498"/>
      <c r="D91" s="131" t="s">
        <v>39</v>
      </c>
      <c r="E91" s="164"/>
      <c r="F91" s="164"/>
      <c r="G91" s="164"/>
      <c r="H91" s="164"/>
      <c r="I91" s="174"/>
      <c r="O91"/>
      <c r="P91"/>
      <c r="Q91"/>
    </row>
    <row r="92" spans="1:17" s="7" customFormat="1" ht="15" hidden="1" customHeight="1" x14ac:dyDescent="0.25">
      <c r="A92" s="91">
        <v>92</v>
      </c>
      <c r="B92" s="498"/>
      <c r="C92" s="498"/>
      <c r="D92" s="131" t="s">
        <v>39</v>
      </c>
      <c r="E92" s="164"/>
      <c r="F92" s="164"/>
      <c r="G92" s="164"/>
      <c r="H92" s="164"/>
      <c r="I92" s="174"/>
      <c r="O92"/>
      <c r="P92"/>
      <c r="Q92"/>
    </row>
    <row r="93" spans="1:17" s="7" customFormat="1" ht="15" hidden="1" customHeight="1" x14ac:dyDescent="0.25">
      <c r="A93" s="91">
        <v>93</v>
      </c>
      <c r="B93" s="498"/>
      <c r="C93" s="498"/>
      <c r="D93" s="131" t="s">
        <v>39</v>
      </c>
      <c r="E93" s="164"/>
      <c r="F93" s="164"/>
      <c r="G93" s="164"/>
      <c r="H93" s="164"/>
      <c r="I93" s="174"/>
      <c r="O93"/>
      <c r="P93"/>
      <c r="Q93"/>
    </row>
    <row r="94" spans="1:17" s="7" customFormat="1" ht="15" hidden="1" customHeight="1" x14ac:dyDescent="0.25">
      <c r="A94" s="91">
        <v>94</v>
      </c>
      <c r="B94" s="498"/>
      <c r="C94" s="498"/>
      <c r="D94" s="131" t="s">
        <v>39</v>
      </c>
      <c r="E94" s="164"/>
      <c r="F94" s="164"/>
      <c r="G94" s="164"/>
      <c r="H94" s="164"/>
      <c r="I94" s="174"/>
      <c r="O94"/>
      <c r="P94"/>
      <c r="Q94"/>
    </row>
    <row r="95" spans="1:17" s="7" customFormat="1" ht="15" hidden="1" customHeight="1" x14ac:dyDescent="0.25">
      <c r="A95" s="91">
        <v>95</v>
      </c>
      <c r="B95" s="498"/>
      <c r="C95" s="498"/>
      <c r="D95" s="131" t="s">
        <v>39</v>
      </c>
      <c r="E95" s="164"/>
      <c r="F95" s="164"/>
      <c r="G95" s="164"/>
      <c r="H95" s="164"/>
      <c r="I95" s="174"/>
      <c r="O95"/>
      <c r="P95"/>
      <c r="Q95"/>
    </row>
    <row r="96" spans="1:17" s="7" customFormat="1" ht="15" hidden="1" customHeight="1" x14ac:dyDescent="0.25">
      <c r="A96" s="91">
        <v>96</v>
      </c>
      <c r="B96" s="498"/>
      <c r="C96" s="498"/>
      <c r="D96" s="131" t="s">
        <v>39</v>
      </c>
      <c r="E96" s="164"/>
      <c r="F96" s="164"/>
      <c r="G96" s="164"/>
      <c r="H96" s="164"/>
      <c r="I96" s="174"/>
      <c r="O96"/>
      <c r="P96"/>
      <c r="Q96"/>
    </row>
    <row r="97" spans="1:17" s="7" customFormat="1" ht="15" hidden="1" customHeight="1" x14ac:dyDescent="0.25">
      <c r="A97" s="91">
        <v>97</v>
      </c>
      <c r="B97" s="498"/>
      <c r="C97" s="498"/>
      <c r="D97" s="131" t="s">
        <v>39</v>
      </c>
      <c r="E97" s="164"/>
      <c r="F97" s="164"/>
      <c r="G97" s="164"/>
      <c r="H97" s="164"/>
      <c r="I97" s="174"/>
      <c r="O97"/>
      <c r="P97"/>
      <c r="Q97"/>
    </row>
    <row r="98" spans="1:17" s="7" customFormat="1" ht="15" hidden="1" customHeight="1" x14ac:dyDescent="0.25">
      <c r="A98" s="91">
        <v>98</v>
      </c>
      <c r="B98" s="498"/>
      <c r="C98" s="498"/>
      <c r="D98" s="131" t="s">
        <v>39</v>
      </c>
      <c r="E98" s="164"/>
      <c r="F98" s="164"/>
      <c r="G98" s="164"/>
      <c r="H98" s="164"/>
      <c r="I98" s="174"/>
      <c r="O98"/>
      <c r="P98"/>
      <c r="Q98"/>
    </row>
    <row r="99" spans="1:17" s="7" customFormat="1" ht="15" hidden="1" customHeight="1" x14ac:dyDescent="0.25">
      <c r="A99" s="91">
        <v>99</v>
      </c>
      <c r="B99" s="498"/>
      <c r="C99" s="498"/>
      <c r="D99" s="131" t="s">
        <v>39</v>
      </c>
      <c r="E99" s="164"/>
      <c r="F99" s="164"/>
      <c r="G99" s="164"/>
      <c r="H99" s="164"/>
      <c r="I99" s="174"/>
      <c r="O99"/>
      <c r="P99"/>
      <c r="Q99"/>
    </row>
    <row r="100" spans="1:17" s="7" customFormat="1" ht="15" hidden="1" customHeight="1" x14ac:dyDescent="0.25">
      <c r="A100" s="91">
        <v>100</v>
      </c>
      <c r="B100" s="498"/>
      <c r="C100" s="498"/>
      <c r="D100" s="131" t="s">
        <v>39</v>
      </c>
      <c r="E100" s="164"/>
      <c r="F100" s="164"/>
      <c r="G100" s="164"/>
      <c r="H100" s="164"/>
      <c r="I100" s="174"/>
      <c r="O100"/>
      <c r="P100"/>
      <c r="Q100"/>
    </row>
    <row r="101" spans="1:17" s="7" customFormat="1" ht="15" hidden="1" customHeight="1" x14ac:dyDescent="0.25">
      <c r="A101" s="91">
        <v>101</v>
      </c>
      <c r="B101" s="498"/>
      <c r="C101" s="498"/>
      <c r="D101" s="131" t="s">
        <v>39</v>
      </c>
      <c r="E101" s="164"/>
      <c r="F101" s="164"/>
      <c r="G101" s="164"/>
      <c r="H101" s="164"/>
      <c r="I101" s="174"/>
      <c r="O101"/>
      <c r="P101"/>
      <c r="Q101"/>
    </row>
    <row r="102" spans="1:17" s="7" customFormat="1" ht="15" hidden="1" customHeight="1" x14ac:dyDescent="0.25">
      <c r="A102" s="91">
        <v>102</v>
      </c>
      <c r="B102" s="498"/>
      <c r="C102" s="498"/>
      <c r="D102" s="131" t="s">
        <v>39</v>
      </c>
      <c r="E102" s="164"/>
      <c r="F102" s="164"/>
      <c r="G102" s="164"/>
      <c r="H102" s="164"/>
      <c r="I102" s="174"/>
      <c r="O102"/>
      <c r="P102"/>
      <c r="Q102"/>
    </row>
    <row r="103" spans="1:17" s="7" customFormat="1" ht="15" hidden="1" customHeight="1" x14ac:dyDescent="0.25">
      <c r="A103" s="91">
        <v>103</v>
      </c>
      <c r="B103" s="498"/>
      <c r="C103" s="498"/>
      <c r="D103" s="131" t="s">
        <v>39</v>
      </c>
      <c r="E103" s="164"/>
      <c r="F103" s="164"/>
      <c r="G103" s="164"/>
      <c r="H103" s="164"/>
      <c r="I103" s="174"/>
      <c r="O103"/>
      <c r="P103"/>
      <c r="Q103"/>
    </row>
    <row r="104" spans="1:17" s="7" customFormat="1" ht="15" hidden="1" customHeight="1" x14ac:dyDescent="0.25">
      <c r="A104" s="91">
        <v>104</v>
      </c>
      <c r="B104" s="498"/>
      <c r="C104" s="498"/>
      <c r="D104" s="131" t="s">
        <v>39</v>
      </c>
      <c r="E104" s="164"/>
      <c r="F104" s="164"/>
      <c r="G104" s="164"/>
      <c r="H104" s="164"/>
      <c r="I104" s="174"/>
      <c r="O104"/>
      <c r="P104"/>
      <c r="Q104"/>
    </row>
    <row r="105" spans="1:17" s="7" customFormat="1" ht="15" hidden="1" customHeight="1" x14ac:dyDescent="0.25">
      <c r="A105" s="91">
        <v>105</v>
      </c>
      <c r="B105" s="498"/>
      <c r="C105" s="498"/>
      <c r="D105" s="131" t="s">
        <v>39</v>
      </c>
      <c r="E105" s="164"/>
      <c r="F105" s="164"/>
      <c r="G105" s="164"/>
      <c r="H105" s="164"/>
      <c r="I105" s="174"/>
      <c r="O105"/>
      <c r="P105"/>
      <c r="Q105"/>
    </row>
    <row r="106" spans="1:17" s="7" customFormat="1" ht="15" hidden="1" customHeight="1" x14ac:dyDescent="0.25">
      <c r="A106" s="91">
        <v>106</v>
      </c>
      <c r="B106" s="498"/>
      <c r="C106" s="498"/>
      <c r="D106" s="131" t="s">
        <v>39</v>
      </c>
      <c r="E106" s="164"/>
      <c r="F106" s="164"/>
      <c r="G106" s="164"/>
      <c r="H106" s="164"/>
      <c r="I106" s="174"/>
      <c r="O106"/>
      <c r="P106"/>
      <c r="Q106"/>
    </row>
    <row r="107" spans="1:17" s="7" customFormat="1" ht="15" hidden="1" customHeight="1" x14ac:dyDescent="0.25">
      <c r="A107" s="91">
        <v>107</v>
      </c>
      <c r="B107" s="498"/>
      <c r="C107" s="498"/>
      <c r="D107" s="131" t="s">
        <v>39</v>
      </c>
      <c r="E107" s="164"/>
      <c r="F107" s="164"/>
      <c r="G107" s="164"/>
      <c r="H107" s="164"/>
      <c r="I107" s="174"/>
      <c r="O107"/>
      <c r="P107"/>
      <c r="Q107"/>
    </row>
    <row r="108" spans="1:17" s="7" customFormat="1" ht="15" hidden="1" customHeight="1" x14ac:dyDescent="0.25">
      <c r="A108" s="91">
        <v>108</v>
      </c>
      <c r="B108" s="498"/>
      <c r="C108" s="498"/>
      <c r="D108" s="131" t="s">
        <v>39</v>
      </c>
      <c r="E108" s="164"/>
      <c r="F108" s="164"/>
      <c r="G108" s="164"/>
      <c r="H108" s="164"/>
      <c r="I108" s="174"/>
      <c r="O108"/>
      <c r="P108"/>
      <c r="Q108"/>
    </row>
    <row r="109" spans="1:17" s="7" customFormat="1" x14ac:dyDescent="0.25">
      <c r="A109" s="91">
        <v>109</v>
      </c>
      <c r="B109" s="97"/>
      <c r="C109" s="97"/>
      <c r="D109" s="71"/>
      <c r="E109" s="97"/>
      <c r="F109" s="97"/>
      <c r="G109" s="97"/>
      <c r="H109" s="97"/>
      <c r="I109" s="97"/>
      <c r="O109"/>
      <c r="P109"/>
      <c r="Q109"/>
    </row>
    <row r="110" spans="1:17" s="7" customFormat="1" ht="33" customHeight="1" x14ac:dyDescent="0.25">
      <c r="A110" s="91">
        <v>110</v>
      </c>
      <c r="B110" s="495" t="s">
        <v>207</v>
      </c>
      <c r="C110" s="495"/>
      <c r="D110" s="495"/>
      <c r="E110" s="495"/>
      <c r="F110" s="495"/>
      <c r="G110" s="495"/>
      <c r="H110" s="495"/>
      <c r="I110" s="495"/>
      <c r="O110"/>
      <c r="P110"/>
      <c r="Q110"/>
    </row>
    <row r="111" spans="1:17" s="7" customFormat="1" x14ac:dyDescent="0.25">
      <c r="A111" s="91">
        <v>111</v>
      </c>
      <c r="B111" s="480"/>
      <c r="C111" s="481"/>
      <c r="D111" s="481"/>
      <c r="E111" s="481"/>
      <c r="F111" s="481"/>
      <c r="G111" s="481"/>
      <c r="H111" s="499"/>
      <c r="I111" s="500"/>
      <c r="O111"/>
      <c r="P111"/>
      <c r="Q111"/>
    </row>
    <row r="112" spans="1:17" s="7" customFormat="1" x14ac:dyDescent="0.25">
      <c r="A112" s="91">
        <v>112</v>
      </c>
      <c r="B112" s="473"/>
      <c r="C112" s="474"/>
      <c r="D112" s="474"/>
      <c r="E112" s="474"/>
      <c r="F112" s="474"/>
      <c r="G112" s="474"/>
      <c r="H112" s="501"/>
      <c r="I112" s="502"/>
      <c r="O112"/>
      <c r="P112"/>
      <c r="Q112"/>
    </row>
    <row r="113" spans="1:17" s="7" customFormat="1" x14ac:dyDescent="0.25">
      <c r="A113" s="91">
        <v>113</v>
      </c>
      <c r="B113" s="483"/>
      <c r="C113" s="484"/>
      <c r="D113" s="484"/>
      <c r="E113" s="484"/>
      <c r="F113" s="484"/>
      <c r="G113" s="484"/>
      <c r="H113" s="503"/>
      <c r="I113" s="504"/>
      <c r="O113"/>
      <c r="P113"/>
      <c r="Q113"/>
    </row>
    <row r="114" spans="1:17" s="7" customFormat="1" ht="15" customHeight="1" x14ac:dyDescent="0.25">
      <c r="A114" s="91">
        <v>114</v>
      </c>
      <c r="B114" s="319"/>
      <c r="C114" s="319"/>
      <c r="D114" s="320"/>
      <c r="E114" s="319"/>
      <c r="F114" s="319"/>
      <c r="G114" s="319"/>
      <c r="H114" s="319"/>
      <c r="I114" s="319"/>
      <c r="O114"/>
      <c r="P114"/>
      <c r="Q114"/>
    </row>
    <row r="115" spans="1:17" s="7" customFormat="1" x14ac:dyDescent="0.25">
      <c r="A115" s="91">
        <v>115</v>
      </c>
      <c r="D115" s="70"/>
      <c r="O115"/>
      <c r="P115"/>
      <c r="Q115"/>
    </row>
  </sheetData>
  <sheetProtection formatCells="0" formatColumns="0" formatRows="0" insertHyperlinks="0"/>
  <mergeCells count="106">
    <mergeCell ref="B104:C104"/>
    <mergeCell ref="B105:C105"/>
    <mergeCell ref="B106:C106"/>
    <mergeCell ref="B107:C107"/>
    <mergeCell ref="B108:C108"/>
    <mergeCell ref="B99:C99"/>
    <mergeCell ref="B100:C100"/>
    <mergeCell ref="B101:C101"/>
    <mergeCell ref="B102:C102"/>
    <mergeCell ref="B103:C103"/>
    <mergeCell ref="B95:C95"/>
    <mergeCell ref="B96:C96"/>
    <mergeCell ref="B97:C97"/>
    <mergeCell ref="B98:C98"/>
    <mergeCell ref="B89:C89"/>
    <mergeCell ref="B90:C90"/>
    <mergeCell ref="B91:C91"/>
    <mergeCell ref="B92:C92"/>
    <mergeCell ref="B93:C93"/>
    <mergeCell ref="B86:C86"/>
    <mergeCell ref="B87:C87"/>
    <mergeCell ref="B88:C88"/>
    <mergeCell ref="B79:C79"/>
    <mergeCell ref="B80:C80"/>
    <mergeCell ref="B81:C81"/>
    <mergeCell ref="B82:C82"/>
    <mergeCell ref="B83:C83"/>
    <mergeCell ref="B94:C94"/>
    <mergeCell ref="B77:C77"/>
    <mergeCell ref="B78:C78"/>
    <mergeCell ref="B69:C69"/>
    <mergeCell ref="B70:C70"/>
    <mergeCell ref="B71:C71"/>
    <mergeCell ref="B72:C72"/>
    <mergeCell ref="B73:C73"/>
    <mergeCell ref="B84:C84"/>
    <mergeCell ref="B85:C85"/>
    <mergeCell ref="B68:C68"/>
    <mergeCell ref="B59:C59"/>
    <mergeCell ref="B60:C60"/>
    <mergeCell ref="B61:C61"/>
    <mergeCell ref="B62:C62"/>
    <mergeCell ref="B63:C63"/>
    <mergeCell ref="B74:C74"/>
    <mergeCell ref="B75:C75"/>
    <mergeCell ref="B76:C76"/>
    <mergeCell ref="B111:I113"/>
    <mergeCell ref="B38:C38"/>
    <mergeCell ref="B39:C39"/>
    <mergeCell ref="B46:C46"/>
    <mergeCell ref="B47:C47"/>
    <mergeCell ref="B48:C48"/>
    <mergeCell ref="B32:C32"/>
    <mergeCell ref="B33:C33"/>
    <mergeCell ref="B34:C34"/>
    <mergeCell ref="B36:C36"/>
    <mergeCell ref="B37:C37"/>
    <mergeCell ref="B54:C54"/>
    <mergeCell ref="B55:C55"/>
    <mergeCell ref="B56:C56"/>
    <mergeCell ref="B57:C57"/>
    <mergeCell ref="B58:C58"/>
    <mergeCell ref="B49:C49"/>
    <mergeCell ref="B50:C50"/>
    <mergeCell ref="B51:C51"/>
    <mergeCell ref="B52:C52"/>
    <mergeCell ref="B53:C53"/>
    <mergeCell ref="B64:C64"/>
    <mergeCell ref="B65:C65"/>
    <mergeCell ref="B66:C66"/>
    <mergeCell ref="B110:I110"/>
    <mergeCell ref="B14:C14"/>
    <mergeCell ref="B15:C15"/>
    <mergeCell ref="B16:C16"/>
    <mergeCell ref="B17:C17"/>
    <mergeCell ref="B18:C18"/>
    <mergeCell ref="B19:C19"/>
    <mergeCell ref="B20:C20"/>
    <mergeCell ref="B21:C21"/>
    <mergeCell ref="B22:C22"/>
    <mergeCell ref="B23:C23"/>
    <mergeCell ref="B24:C24"/>
    <mergeCell ref="B45:C45"/>
    <mergeCell ref="B40:C40"/>
    <mergeCell ref="B41:C41"/>
    <mergeCell ref="B42:C42"/>
    <mergeCell ref="B43:C43"/>
    <mergeCell ref="B44:C44"/>
    <mergeCell ref="B26:C26"/>
    <mergeCell ref="B27:C27"/>
    <mergeCell ref="B28:C28"/>
    <mergeCell ref="B29:C29"/>
    <mergeCell ref="B31:C31"/>
    <mergeCell ref="B67:C67"/>
    <mergeCell ref="B10:C10"/>
    <mergeCell ref="B2:I2"/>
    <mergeCell ref="B4:I4"/>
    <mergeCell ref="B6:C6"/>
    <mergeCell ref="B7:C7"/>
    <mergeCell ref="B9:C9"/>
    <mergeCell ref="B25:C25"/>
    <mergeCell ref="B30:C30"/>
    <mergeCell ref="B35:C35"/>
    <mergeCell ref="B11:C11"/>
    <mergeCell ref="B12:C12"/>
    <mergeCell ref="B13:C13"/>
  </mergeCells>
  <pageMargins left="0.7" right="0.7" top="0.75" bottom="0.75" header="0.3" footer="0.3"/>
  <pageSetup paperSize="9" scale="82" fitToHeight="0" orientation="portrait" r:id="rId1"/>
  <headerFoot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69">
    <tabColor theme="4" tint="0.59999389629810485"/>
    <pageSetUpPr fitToPage="1"/>
  </sheetPr>
  <dimension ref="A1:Q539"/>
  <sheetViews>
    <sheetView showGridLines="0" zoomScaleNormal="100" workbookViewId="0">
      <selection activeCell="B2" sqref="B2:H2"/>
    </sheetView>
  </sheetViews>
  <sheetFormatPr defaultColWidth="9.140625" defaultRowHeight="15" x14ac:dyDescent="0.25"/>
  <cols>
    <col min="1" max="1" width="9.140625" style="86"/>
    <col min="2" max="2" width="40.7109375" style="8" customWidth="1"/>
    <col min="3" max="3" width="5.7109375" style="8" customWidth="1"/>
    <col min="4" max="8" width="11.7109375" style="8" customWidth="1"/>
    <col min="9" max="14" width="9.140625" style="8"/>
    <col min="18" max="16384" width="9.140625" style="8"/>
  </cols>
  <sheetData>
    <row r="1" spans="1:17" x14ac:dyDescent="0.25">
      <c r="A1" s="86">
        <v>1</v>
      </c>
      <c r="B1" s="86" t="s">
        <v>0</v>
      </c>
      <c r="C1" s="86">
        <v>2023</v>
      </c>
    </row>
    <row r="2" spans="1:17" ht="15.75" x14ac:dyDescent="0.25">
      <c r="A2" s="86">
        <v>2</v>
      </c>
      <c r="B2" s="515" t="s">
        <v>247</v>
      </c>
      <c r="C2" s="515"/>
      <c r="D2" s="515"/>
      <c r="E2" s="515"/>
      <c r="F2" s="515"/>
      <c r="G2" s="515"/>
      <c r="H2" s="515"/>
    </row>
    <row r="3" spans="1:17" x14ac:dyDescent="0.25">
      <c r="A3" s="86">
        <v>3</v>
      </c>
      <c r="B3" s="66"/>
      <c r="C3" s="67"/>
      <c r="D3" s="67"/>
      <c r="E3" s="67"/>
      <c r="F3" s="67"/>
      <c r="G3" s="67"/>
    </row>
    <row r="4" spans="1:17" ht="21.6" customHeight="1" x14ac:dyDescent="0.25">
      <c r="A4" s="92">
        <v>4</v>
      </c>
      <c r="B4" s="216" t="s">
        <v>0</v>
      </c>
      <c r="D4" s="119">
        <v>2020</v>
      </c>
      <c r="E4" s="119">
        <v>2021</v>
      </c>
      <c r="F4" s="119">
        <v>2022</v>
      </c>
      <c r="G4" s="119">
        <v>2023</v>
      </c>
      <c r="H4" s="119">
        <v>2024</v>
      </c>
      <c r="N4" s="100"/>
    </row>
    <row r="5" spans="1:17" x14ac:dyDescent="0.25">
      <c r="A5" s="92">
        <v>5</v>
      </c>
      <c r="B5" s="8" t="s">
        <v>44</v>
      </c>
      <c r="N5" s="100"/>
    </row>
    <row r="6" spans="1:17" ht="15" customHeight="1" x14ac:dyDescent="0.25">
      <c r="A6" s="92">
        <v>6</v>
      </c>
      <c r="B6" s="514" t="s">
        <v>248</v>
      </c>
      <c r="C6" s="514"/>
      <c r="D6" s="288"/>
      <c r="E6" s="288"/>
      <c r="F6" s="288"/>
      <c r="G6" s="220"/>
      <c r="H6" s="175"/>
      <c r="N6" s="100"/>
    </row>
    <row r="7" spans="1:17" ht="15" customHeight="1" x14ac:dyDescent="0.25">
      <c r="A7" s="92">
        <v>7</v>
      </c>
      <c r="B7" s="514" t="s">
        <v>249</v>
      </c>
      <c r="C7" s="514"/>
      <c r="D7" s="288"/>
      <c r="E7" s="288"/>
      <c r="F7" s="288"/>
      <c r="G7" s="220"/>
      <c r="H7" s="175"/>
      <c r="N7" s="100"/>
    </row>
    <row r="8" spans="1:17" ht="15" customHeight="1" x14ac:dyDescent="0.25">
      <c r="A8" s="92">
        <v>8</v>
      </c>
      <c r="B8" s="486" t="s">
        <v>250</v>
      </c>
      <c r="C8" s="486"/>
      <c r="D8" s="221"/>
      <c r="E8" s="221"/>
      <c r="F8" s="221"/>
      <c r="G8" s="221" t="str">
        <f>IFERROR(G7/G6,"")</f>
        <v/>
      </c>
      <c r="H8" s="177"/>
      <c r="N8" s="100"/>
    </row>
    <row r="9" spans="1:17" x14ac:dyDescent="0.25">
      <c r="A9" s="92">
        <v>9</v>
      </c>
    </row>
    <row r="10" spans="1:17" s="7" customFormat="1" ht="44.45" customHeight="1" x14ac:dyDescent="0.25">
      <c r="A10" s="92">
        <v>10</v>
      </c>
      <c r="B10" s="495" t="s">
        <v>207</v>
      </c>
      <c r="C10" s="495"/>
      <c r="D10" s="495"/>
      <c r="E10" s="495"/>
      <c r="F10" s="495"/>
      <c r="G10" s="495"/>
      <c r="H10" s="495"/>
      <c r="O10"/>
      <c r="P10"/>
      <c r="Q10"/>
    </row>
    <row r="11" spans="1:17" s="7" customFormat="1" x14ac:dyDescent="0.25">
      <c r="A11" s="92">
        <v>11</v>
      </c>
      <c r="B11" s="480"/>
      <c r="C11" s="481"/>
      <c r="D11" s="481"/>
      <c r="E11" s="481"/>
      <c r="F11" s="481"/>
      <c r="G11" s="481"/>
      <c r="H11" s="482"/>
      <c r="I11"/>
      <c r="O11"/>
      <c r="P11"/>
      <c r="Q11"/>
    </row>
    <row r="12" spans="1:17" s="7" customFormat="1" x14ac:dyDescent="0.25">
      <c r="A12" s="92">
        <v>12</v>
      </c>
      <c r="B12" s="473"/>
      <c r="C12" s="474"/>
      <c r="D12" s="474"/>
      <c r="E12" s="474"/>
      <c r="F12" s="474"/>
      <c r="G12" s="474"/>
      <c r="H12" s="475"/>
      <c r="I12"/>
      <c r="O12"/>
      <c r="P12"/>
      <c r="Q12"/>
    </row>
    <row r="13" spans="1:17" s="7" customFormat="1" x14ac:dyDescent="0.25">
      <c r="A13" s="92">
        <v>13</v>
      </c>
      <c r="B13" s="483"/>
      <c r="C13" s="484"/>
      <c r="D13" s="484"/>
      <c r="E13" s="484"/>
      <c r="F13" s="484"/>
      <c r="G13" s="484"/>
      <c r="H13" s="485"/>
      <c r="I13"/>
      <c r="O13"/>
      <c r="P13"/>
      <c r="Q13"/>
    </row>
    <row r="14" spans="1:17" s="7" customFormat="1" ht="5.0999999999999996" customHeight="1" x14ac:dyDescent="0.25">
      <c r="A14" s="92">
        <v>14</v>
      </c>
      <c r="B14" s="40"/>
      <c r="C14" s="40"/>
      <c r="D14" s="48"/>
      <c r="E14" s="48"/>
      <c r="F14" s="48"/>
      <c r="G14" s="48"/>
      <c r="H14" s="40"/>
      <c r="O14"/>
      <c r="P14"/>
      <c r="Q14"/>
    </row>
    <row r="15" spans="1:17" customFormat="1" ht="5.0999999999999996" customHeight="1" x14ac:dyDescent="0.25">
      <c r="A15" s="92">
        <v>15</v>
      </c>
    </row>
    <row r="16" spans="1:17" ht="5.0999999999999996" customHeight="1" x14ac:dyDescent="0.25">
      <c r="A16" s="92">
        <v>16</v>
      </c>
    </row>
    <row r="17" spans="1:10" ht="21" customHeight="1" x14ac:dyDescent="0.25">
      <c r="A17" s="92">
        <v>17</v>
      </c>
      <c r="B17" s="216" t="s">
        <v>397</v>
      </c>
      <c r="D17" s="119">
        <v>2020</v>
      </c>
      <c r="E17" s="119">
        <v>2021</v>
      </c>
      <c r="F17" s="119">
        <v>2022</v>
      </c>
      <c r="G17" s="119">
        <v>2023</v>
      </c>
      <c r="H17" s="119">
        <v>2024</v>
      </c>
    </row>
    <row r="18" spans="1:10" x14ac:dyDescent="0.25">
      <c r="A18" s="92">
        <v>18</v>
      </c>
      <c r="B18" s="8" t="s">
        <v>44</v>
      </c>
    </row>
    <row r="19" spans="1:10" x14ac:dyDescent="0.25">
      <c r="A19" s="92">
        <v>19</v>
      </c>
      <c r="B19" s="514" t="s">
        <v>248</v>
      </c>
      <c r="C19" s="514"/>
      <c r="D19" s="288"/>
      <c r="E19" s="288"/>
      <c r="F19" s="288"/>
      <c r="G19" s="220"/>
      <c r="H19" s="175"/>
    </row>
    <row r="20" spans="1:10" x14ac:dyDescent="0.25">
      <c r="A20" s="92">
        <v>20</v>
      </c>
      <c r="B20" s="514" t="s">
        <v>249</v>
      </c>
      <c r="C20" s="514"/>
      <c r="D20" s="288"/>
      <c r="E20" s="288"/>
      <c r="F20" s="288"/>
      <c r="G20" s="220"/>
      <c r="H20" s="175"/>
    </row>
    <row r="21" spans="1:10" x14ac:dyDescent="0.25">
      <c r="A21" s="92">
        <v>21</v>
      </c>
      <c r="B21" s="486" t="s">
        <v>250</v>
      </c>
      <c r="C21" s="486"/>
      <c r="D21" s="221"/>
      <c r="E21" s="221"/>
      <c r="F21" s="221"/>
      <c r="G21" s="221" t="str">
        <f>IFERROR(G20/G19,"")</f>
        <v/>
      </c>
      <c r="H21" s="177"/>
    </row>
    <row r="22" spans="1:10" x14ac:dyDescent="0.25">
      <c r="A22" s="92">
        <v>22</v>
      </c>
      <c r="J22" s="71"/>
    </row>
    <row r="23" spans="1:10" ht="21" hidden="1" customHeight="1" x14ac:dyDescent="0.25">
      <c r="A23" s="92">
        <v>23</v>
      </c>
      <c r="B23" s="216"/>
      <c r="D23" s="119">
        <v>2020</v>
      </c>
      <c r="E23" s="119">
        <v>2021</v>
      </c>
      <c r="F23" s="119">
        <v>2022</v>
      </c>
      <c r="G23" s="119">
        <v>2023</v>
      </c>
      <c r="H23" s="119">
        <v>2024</v>
      </c>
    </row>
    <row r="24" spans="1:10" hidden="1" x14ac:dyDescent="0.25">
      <c r="A24" s="92">
        <v>24</v>
      </c>
      <c r="B24" s="8" t="s">
        <v>44</v>
      </c>
    </row>
    <row r="25" spans="1:10" ht="15" hidden="1" customHeight="1" x14ac:dyDescent="0.25">
      <c r="A25" s="92">
        <v>25</v>
      </c>
      <c r="B25" s="514" t="s">
        <v>248</v>
      </c>
      <c r="C25" s="514"/>
      <c r="D25" s="288"/>
      <c r="E25" s="288"/>
      <c r="F25" s="288"/>
      <c r="G25" s="220"/>
      <c r="H25" s="175"/>
    </row>
    <row r="26" spans="1:10" hidden="1" x14ac:dyDescent="0.25">
      <c r="A26" s="92">
        <v>26</v>
      </c>
      <c r="B26" s="514" t="s">
        <v>249</v>
      </c>
      <c r="C26" s="514"/>
      <c r="D26" s="288"/>
      <c r="E26" s="288"/>
      <c r="F26" s="288"/>
      <c r="G26" s="220"/>
      <c r="H26" s="175"/>
    </row>
    <row r="27" spans="1:10" hidden="1" x14ac:dyDescent="0.25">
      <c r="A27" s="92">
        <v>27</v>
      </c>
      <c r="B27" s="486" t="s">
        <v>250</v>
      </c>
      <c r="C27" s="486"/>
      <c r="D27" s="221"/>
      <c r="E27" s="221"/>
      <c r="F27" s="221"/>
      <c r="G27" s="221" t="str">
        <f>IFERROR(G26/G25,"")</f>
        <v/>
      </c>
      <c r="H27" s="177"/>
    </row>
    <row r="28" spans="1:10" hidden="1" x14ac:dyDescent="0.25">
      <c r="A28" s="92">
        <v>28</v>
      </c>
    </row>
    <row r="29" spans="1:10" ht="21" hidden="1" customHeight="1" x14ac:dyDescent="0.25">
      <c r="A29" s="92">
        <v>29</v>
      </c>
      <c r="B29" s="216"/>
      <c r="D29" s="119">
        <v>2020</v>
      </c>
      <c r="E29" s="119">
        <v>2021</v>
      </c>
      <c r="F29" s="119">
        <v>2022</v>
      </c>
      <c r="G29" s="119">
        <v>2023</v>
      </c>
      <c r="H29" s="119">
        <v>2024</v>
      </c>
    </row>
    <row r="30" spans="1:10" hidden="1" x14ac:dyDescent="0.25">
      <c r="A30" s="92">
        <v>30</v>
      </c>
      <c r="B30" s="8" t="s">
        <v>44</v>
      </c>
    </row>
    <row r="31" spans="1:10" ht="15" hidden="1" customHeight="1" x14ac:dyDescent="0.25">
      <c r="A31" s="92">
        <v>31</v>
      </c>
      <c r="B31" s="514" t="s">
        <v>248</v>
      </c>
      <c r="C31" s="514"/>
      <c r="D31" s="288"/>
      <c r="E31" s="288"/>
      <c r="F31" s="288"/>
      <c r="G31" s="220"/>
      <c r="H31" s="175"/>
    </row>
    <row r="32" spans="1:10" hidden="1" x14ac:dyDescent="0.25">
      <c r="A32" s="92">
        <v>32</v>
      </c>
      <c r="B32" s="514" t="s">
        <v>249</v>
      </c>
      <c r="C32" s="514"/>
      <c r="D32" s="288"/>
      <c r="E32" s="288"/>
      <c r="F32" s="288"/>
      <c r="G32" s="220"/>
      <c r="H32" s="175"/>
    </row>
    <row r="33" spans="1:10" hidden="1" x14ac:dyDescent="0.25">
      <c r="A33" s="92">
        <v>33</v>
      </c>
      <c r="B33" s="486" t="s">
        <v>250</v>
      </c>
      <c r="C33" s="486"/>
      <c r="D33" s="221"/>
      <c r="E33" s="221"/>
      <c r="F33" s="221"/>
      <c r="G33" s="221" t="str">
        <f>IFERROR(G32/G31,"")</f>
        <v/>
      </c>
      <c r="H33" s="177"/>
    </row>
    <row r="34" spans="1:10" hidden="1" x14ac:dyDescent="0.25">
      <c r="A34" s="92">
        <v>34</v>
      </c>
    </row>
    <row r="35" spans="1:10" ht="21" hidden="1" customHeight="1" x14ac:dyDescent="0.25">
      <c r="A35" s="92">
        <v>35</v>
      </c>
      <c r="B35" s="216"/>
      <c r="D35" s="119">
        <v>2020</v>
      </c>
      <c r="E35" s="119">
        <v>2021</v>
      </c>
      <c r="F35" s="119">
        <v>2022</v>
      </c>
      <c r="G35" s="119">
        <v>2023</v>
      </c>
      <c r="H35" s="119">
        <v>2024</v>
      </c>
    </row>
    <row r="36" spans="1:10" hidden="1" x14ac:dyDescent="0.25">
      <c r="A36" s="92">
        <v>36</v>
      </c>
      <c r="B36" s="8" t="s">
        <v>44</v>
      </c>
    </row>
    <row r="37" spans="1:10" ht="15" hidden="1" customHeight="1" x14ac:dyDescent="0.25">
      <c r="A37" s="92">
        <v>37</v>
      </c>
      <c r="B37" s="514" t="s">
        <v>248</v>
      </c>
      <c r="C37" s="514"/>
      <c r="D37" s="288"/>
      <c r="E37" s="288"/>
      <c r="F37" s="288"/>
      <c r="G37" s="220"/>
      <c r="H37" s="175"/>
    </row>
    <row r="38" spans="1:10" hidden="1" x14ac:dyDescent="0.25">
      <c r="A38" s="92">
        <v>38</v>
      </c>
      <c r="B38" s="514" t="s">
        <v>249</v>
      </c>
      <c r="C38" s="514"/>
      <c r="D38" s="288"/>
      <c r="E38" s="288"/>
      <c r="F38" s="288"/>
      <c r="G38" s="220"/>
      <c r="H38" s="175"/>
    </row>
    <row r="39" spans="1:10" hidden="1" x14ac:dyDescent="0.25">
      <c r="A39" s="92">
        <v>39</v>
      </c>
      <c r="B39" s="486" t="s">
        <v>250</v>
      </c>
      <c r="C39" s="486"/>
      <c r="D39" s="221"/>
      <c r="E39" s="221"/>
      <c r="F39" s="221"/>
      <c r="G39" s="221" t="str">
        <f>IFERROR(G38/G37,"")</f>
        <v/>
      </c>
      <c r="H39" s="177"/>
    </row>
    <row r="40" spans="1:10" hidden="1" x14ac:dyDescent="0.25">
      <c r="A40" s="92">
        <v>40</v>
      </c>
    </row>
    <row r="41" spans="1:10" ht="21" hidden="1" customHeight="1" x14ac:dyDescent="0.25">
      <c r="A41" s="92">
        <v>41</v>
      </c>
      <c r="B41" s="216"/>
      <c r="D41" s="119">
        <v>2020</v>
      </c>
      <c r="E41" s="119">
        <v>2021</v>
      </c>
      <c r="F41" s="119">
        <v>2022</v>
      </c>
      <c r="G41" s="119">
        <v>2023</v>
      </c>
      <c r="H41" s="119">
        <v>2024</v>
      </c>
    </row>
    <row r="42" spans="1:10" hidden="1" x14ac:dyDescent="0.25">
      <c r="A42" s="92">
        <v>42</v>
      </c>
      <c r="B42" s="8" t="s">
        <v>44</v>
      </c>
    </row>
    <row r="43" spans="1:10" ht="15" hidden="1" customHeight="1" x14ac:dyDescent="0.25">
      <c r="A43" s="92">
        <v>43</v>
      </c>
      <c r="B43" s="514" t="s">
        <v>248</v>
      </c>
      <c r="C43" s="514"/>
      <c r="D43" s="288"/>
      <c r="E43" s="288"/>
      <c r="F43" s="288"/>
      <c r="G43" s="220"/>
      <c r="H43" s="175"/>
    </row>
    <row r="44" spans="1:10" hidden="1" x14ac:dyDescent="0.25">
      <c r="A44" s="92">
        <v>44</v>
      </c>
      <c r="B44" s="514" t="s">
        <v>249</v>
      </c>
      <c r="C44" s="514"/>
      <c r="D44" s="288"/>
      <c r="E44" s="288"/>
      <c r="F44" s="288"/>
      <c r="G44" s="220"/>
      <c r="H44" s="175"/>
    </row>
    <row r="45" spans="1:10" hidden="1" x14ac:dyDescent="0.25">
      <c r="A45" s="92">
        <v>45</v>
      </c>
      <c r="B45" s="486" t="s">
        <v>250</v>
      </c>
      <c r="C45" s="486"/>
      <c r="D45" s="221"/>
      <c r="E45" s="221"/>
      <c r="F45" s="221"/>
      <c r="G45" s="221" t="str">
        <f>IFERROR(G44/G43,"")</f>
        <v/>
      </c>
      <c r="H45" s="177"/>
    </row>
    <row r="46" spans="1:10" hidden="1" x14ac:dyDescent="0.25">
      <c r="A46" s="92">
        <v>46</v>
      </c>
      <c r="J46" s="71"/>
    </row>
    <row r="47" spans="1:10" ht="21" hidden="1" customHeight="1" x14ac:dyDescent="0.25">
      <c r="A47" s="92">
        <v>47</v>
      </c>
      <c r="B47" s="216"/>
      <c r="D47" s="119">
        <v>2020</v>
      </c>
      <c r="E47" s="119">
        <v>2021</v>
      </c>
      <c r="F47" s="119">
        <v>2022</v>
      </c>
      <c r="G47" s="119">
        <v>2023</v>
      </c>
      <c r="H47" s="119">
        <v>2024</v>
      </c>
    </row>
    <row r="48" spans="1:10" hidden="1" x14ac:dyDescent="0.25">
      <c r="A48" s="92">
        <v>48</v>
      </c>
      <c r="B48" s="8" t="s">
        <v>44</v>
      </c>
    </row>
    <row r="49" spans="1:8" ht="15" hidden="1" customHeight="1" x14ac:dyDescent="0.25">
      <c r="A49" s="92">
        <v>49</v>
      </c>
      <c r="B49" s="514" t="s">
        <v>248</v>
      </c>
      <c r="C49" s="514"/>
      <c r="D49" s="288"/>
      <c r="E49" s="288"/>
      <c r="F49" s="288"/>
      <c r="G49" s="220"/>
      <c r="H49" s="175"/>
    </row>
    <row r="50" spans="1:8" hidden="1" x14ac:dyDescent="0.25">
      <c r="A50" s="92">
        <v>50</v>
      </c>
      <c r="B50" s="514" t="s">
        <v>249</v>
      </c>
      <c r="C50" s="514"/>
      <c r="D50" s="288"/>
      <c r="E50" s="288"/>
      <c r="F50" s="288"/>
      <c r="G50" s="220"/>
      <c r="H50" s="175"/>
    </row>
    <row r="51" spans="1:8" hidden="1" x14ac:dyDescent="0.25">
      <c r="A51" s="92">
        <v>51</v>
      </c>
      <c r="B51" s="486" t="s">
        <v>250</v>
      </c>
      <c r="C51" s="486"/>
      <c r="D51" s="221"/>
      <c r="E51" s="221"/>
      <c r="F51" s="221"/>
      <c r="G51" s="221" t="str">
        <f>IFERROR(G50/G49,"")</f>
        <v/>
      </c>
      <c r="H51" s="177"/>
    </row>
    <row r="52" spans="1:8" hidden="1" x14ac:dyDescent="0.25">
      <c r="A52" s="92">
        <v>52</v>
      </c>
    </row>
    <row r="53" spans="1:8" ht="21" hidden="1" customHeight="1" x14ac:dyDescent="0.25">
      <c r="A53" s="92">
        <v>53</v>
      </c>
      <c r="B53" s="216"/>
      <c r="D53" s="119">
        <v>2020</v>
      </c>
      <c r="E53" s="119">
        <v>2021</v>
      </c>
      <c r="F53" s="119">
        <v>2022</v>
      </c>
      <c r="G53" s="119">
        <v>2023</v>
      </c>
      <c r="H53" s="119">
        <v>2024</v>
      </c>
    </row>
    <row r="54" spans="1:8" hidden="1" x14ac:dyDescent="0.25">
      <c r="A54" s="92">
        <v>54</v>
      </c>
      <c r="B54" s="8" t="s">
        <v>44</v>
      </c>
    </row>
    <row r="55" spans="1:8" ht="15" hidden="1" customHeight="1" x14ac:dyDescent="0.25">
      <c r="A55" s="92">
        <v>55</v>
      </c>
      <c r="B55" s="514" t="s">
        <v>248</v>
      </c>
      <c r="C55" s="514"/>
      <c r="D55" s="288"/>
      <c r="E55" s="288"/>
      <c r="F55" s="288"/>
      <c r="G55" s="220"/>
      <c r="H55" s="175"/>
    </row>
    <row r="56" spans="1:8" hidden="1" x14ac:dyDescent="0.25">
      <c r="A56" s="92">
        <v>56</v>
      </c>
      <c r="B56" s="514" t="s">
        <v>249</v>
      </c>
      <c r="C56" s="514"/>
      <c r="D56" s="288"/>
      <c r="E56" s="288"/>
      <c r="F56" s="288"/>
      <c r="G56" s="220"/>
      <c r="H56" s="175"/>
    </row>
    <row r="57" spans="1:8" hidden="1" x14ac:dyDescent="0.25">
      <c r="A57" s="92">
        <v>57</v>
      </c>
      <c r="B57" s="486" t="s">
        <v>250</v>
      </c>
      <c r="C57" s="486"/>
      <c r="D57" s="221"/>
      <c r="E57" s="221"/>
      <c r="F57" s="221"/>
      <c r="G57" s="221" t="str">
        <f>IFERROR(G56/G55,"")</f>
        <v/>
      </c>
      <c r="H57" s="177"/>
    </row>
    <row r="58" spans="1:8" hidden="1" x14ac:dyDescent="0.25">
      <c r="A58" s="92">
        <v>58</v>
      </c>
    </row>
    <row r="59" spans="1:8" ht="21" hidden="1" customHeight="1" x14ac:dyDescent="0.25">
      <c r="A59" s="92">
        <v>59</v>
      </c>
      <c r="B59" s="216"/>
      <c r="D59" s="119">
        <v>2020</v>
      </c>
      <c r="E59" s="119">
        <v>2021</v>
      </c>
      <c r="F59" s="119">
        <v>2022</v>
      </c>
      <c r="G59" s="119">
        <v>2023</v>
      </c>
      <c r="H59" s="119">
        <v>2024</v>
      </c>
    </row>
    <row r="60" spans="1:8" hidden="1" x14ac:dyDescent="0.25">
      <c r="A60" s="92">
        <v>60</v>
      </c>
      <c r="B60" s="8" t="s">
        <v>44</v>
      </c>
    </row>
    <row r="61" spans="1:8" ht="15" hidden="1" customHeight="1" x14ac:dyDescent="0.25">
      <c r="A61" s="92">
        <v>61</v>
      </c>
      <c r="B61" s="514" t="s">
        <v>248</v>
      </c>
      <c r="C61" s="514"/>
      <c r="D61" s="288"/>
      <c r="E61" s="288"/>
      <c r="F61" s="288"/>
      <c r="G61" s="220"/>
      <c r="H61" s="175"/>
    </row>
    <row r="62" spans="1:8" hidden="1" x14ac:dyDescent="0.25">
      <c r="A62" s="92">
        <v>62</v>
      </c>
      <c r="B62" s="514" t="s">
        <v>249</v>
      </c>
      <c r="C62" s="514"/>
      <c r="D62" s="288"/>
      <c r="E62" s="288"/>
      <c r="F62" s="288"/>
      <c r="G62" s="220"/>
      <c r="H62" s="175"/>
    </row>
    <row r="63" spans="1:8" hidden="1" x14ac:dyDescent="0.25">
      <c r="A63" s="92">
        <v>63</v>
      </c>
      <c r="B63" s="486" t="s">
        <v>250</v>
      </c>
      <c r="C63" s="486"/>
      <c r="D63" s="221"/>
      <c r="E63" s="221"/>
      <c r="F63" s="221"/>
      <c r="G63" s="221" t="str">
        <f>IFERROR(G62/G61,"")</f>
        <v/>
      </c>
      <c r="H63" s="177"/>
    </row>
    <row r="64" spans="1:8" hidden="1" x14ac:dyDescent="0.25">
      <c r="A64" s="92">
        <v>64</v>
      </c>
    </row>
    <row r="65" spans="1:17" ht="36.6" customHeight="1" x14ac:dyDescent="0.25">
      <c r="A65" s="92">
        <v>65</v>
      </c>
      <c r="B65" s="497" t="s">
        <v>207</v>
      </c>
      <c r="C65" s="516"/>
      <c r="D65" s="516"/>
      <c r="E65" s="516"/>
      <c r="F65" s="516"/>
      <c r="G65" s="516"/>
      <c r="H65" s="517"/>
      <c r="I65" s="7"/>
    </row>
    <row r="66" spans="1:17" s="7" customFormat="1" x14ac:dyDescent="0.25">
      <c r="A66" s="92">
        <v>66</v>
      </c>
      <c r="B66" s="480"/>
      <c r="C66" s="481"/>
      <c r="D66" s="481"/>
      <c r="E66" s="481"/>
      <c r="F66" s="481"/>
      <c r="G66" s="481"/>
      <c r="H66" s="482"/>
      <c r="I66"/>
      <c r="O66"/>
      <c r="P66"/>
      <c r="Q66"/>
    </row>
    <row r="67" spans="1:17" s="7" customFormat="1" x14ac:dyDescent="0.25">
      <c r="A67" s="92">
        <v>67</v>
      </c>
      <c r="B67" s="473"/>
      <c r="C67" s="474"/>
      <c r="D67" s="474"/>
      <c r="E67" s="474"/>
      <c r="F67" s="474"/>
      <c r="G67" s="474"/>
      <c r="H67" s="475"/>
      <c r="I67"/>
      <c r="O67"/>
      <c r="P67"/>
      <c r="Q67"/>
    </row>
    <row r="68" spans="1:17" s="7" customFormat="1" x14ac:dyDescent="0.25">
      <c r="A68" s="92">
        <v>68</v>
      </c>
      <c r="B68" s="483"/>
      <c r="C68" s="484"/>
      <c r="D68" s="484"/>
      <c r="E68" s="484"/>
      <c r="F68" s="484"/>
      <c r="G68" s="484"/>
      <c r="H68" s="485"/>
      <c r="I68"/>
      <c r="O68"/>
      <c r="P68"/>
      <c r="Q68"/>
    </row>
    <row r="69" spans="1:17" s="7" customFormat="1" x14ac:dyDescent="0.25">
      <c r="A69" s="92">
        <v>69</v>
      </c>
      <c r="B69" s="130"/>
      <c r="C69" s="130"/>
      <c r="D69" s="130"/>
      <c r="E69" s="130"/>
      <c r="F69" s="130"/>
      <c r="G69" s="130"/>
      <c r="H69" s="130"/>
      <c r="I69"/>
      <c r="O69"/>
      <c r="P69"/>
      <c r="Q69"/>
    </row>
    <row r="70" spans="1:17" x14ac:dyDescent="0.25">
      <c r="A70" s="92">
        <v>70</v>
      </c>
    </row>
    <row r="71" spans="1:17" ht="21.6" hidden="1" customHeight="1" x14ac:dyDescent="0.25">
      <c r="A71" s="92">
        <v>71</v>
      </c>
      <c r="B71" s="216"/>
      <c r="D71" s="119">
        <v>2020</v>
      </c>
      <c r="E71" s="119">
        <v>2021</v>
      </c>
      <c r="F71" s="119">
        <v>2022</v>
      </c>
      <c r="G71" s="119">
        <v>2023</v>
      </c>
      <c r="H71" s="119">
        <v>2024</v>
      </c>
      <c r="N71" s="100"/>
    </row>
    <row r="72" spans="1:17" hidden="1" x14ac:dyDescent="0.25">
      <c r="A72" s="92">
        <v>72</v>
      </c>
      <c r="B72" s="8" t="s">
        <v>44</v>
      </c>
      <c r="N72" s="100"/>
    </row>
    <row r="73" spans="1:17" ht="15" hidden="1" customHeight="1" x14ac:dyDescent="0.25">
      <c r="A73" s="92">
        <v>73</v>
      </c>
      <c r="B73" s="514" t="s">
        <v>248</v>
      </c>
      <c r="C73" s="514"/>
      <c r="D73" s="288"/>
      <c r="E73" s="288"/>
      <c r="F73" s="288"/>
      <c r="G73" s="220"/>
      <c r="H73" s="175"/>
      <c r="N73" s="100"/>
    </row>
    <row r="74" spans="1:17" ht="15" hidden="1" customHeight="1" x14ac:dyDescent="0.25">
      <c r="A74" s="92">
        <v>74</v>
      </c>
      <c r="B74" s="514" t="s">
        <v>249</v>
      </c>
      <c r="C74" s="514"/>
      <c r="D74" s="288"/>
      <c r="E74" s="288"/>
      <c r="F74" s="288"/>
      <c r="G74" s="220"/>
      <c r="H74" s="175"/>
      <c r="N74" s="100"/>
    </row>
    <row r="75" spans="1:17" ht="15" hidden="1" customHeight="1" x14ac:dyDescent="0.25">
      <c r="A75" s="92">
        <v>75</v>
      </c>
      <c r="B75" s="486" t="s">
        <v>250</v>
      </c>
      <c r="C75" s="486"/>
      <c r="D75" s="221"/>
      <c r="E75" s="221"/>
      <c r="F75" s="221"/>
      <c r="G75" s="221" t="str">
        <f>IFERROR(G74/G73,"")</f>
        <v/>
      </c>
      <c r="H75" s="177"/>
      <c r="N75" s="100"/>
    </row>
    <row r="76" spans="1:17" hidden="1" x14ac:dyDescent="0.25">
      <c r="A76" s="92">
        <v>76</v>
      </c>
    </row>
    <row r="77" spans="1:17" s="7" customFormat="1" ht="44.45" hidden="1" customHeight="1" x14ac:dyDescent="0.25">
      <c r="A77" s="92">
        <v>77</v>
      </c>
      <c r="B77" s="495" t="s">
        <v>207</v>
      </c>
      <c r="C77" s="495"/>
      <c r="D77" s="495"/>
      <c r="E77" s="495"/>
      <c r="F77" s="495"/>
      <c r="G77" s="495"/>
      <c r="H77" s="495"/>
      <c r="O77"/>
      <c r="P77"/>
      <c r="Q77"/>
    </row>
    <row r="78" spans="1:17" s="7" customFormat="1" hidden="1" x14ac:dyDescent="0.25">
      <c r="A78" s="92">
        <v>78</v>
      </c>
      <c r="B78" s="480"/>
      <c r="C78" s="481"/>
      <c r="D78" s="481"/>
      <c r="E78" s="481"/>
      <c r="F78" s="481"/>
      <c r="G78" s="481"/>
      <c r="H78" s="482"/>
      <c r="I78"/>
      <c r="O78"/>
      <c r="P78"/>
      <c r="Q78"/>
    </row>
    <row r="79" spans="1:17" s="7" customFormat="1" hidden="1" x14ac:dyDescent="0.25">
      <c r="A79" s="92">
        <v>79</v>
      </c>
      <c r="B79" s="473"/>
      <c r="C79" s="474"/>
      <c r="D79" s="474"/>
      <c r="E79" s="474"/>
      <c r="F79" s="474"/>
      <c r="G79" s="474"/>
      <c r="H79" s="475"/>
      <c r="I79"/>
      <c r="O79"/>
      <c r="P79"/>
      <c r="Q79"/>
    </row>
    <row r="80" spans="1:17" s="7" customFormat="1" hidden="1" x14ac:dyDescent="0.25">
      <c r="A80" s="92">
        <v>80</v>
      </c>
      <c r="B80" s="483"/>
      <c r="C80" s="484"/>
      <c r="D80" s="484"/>
      <c r="E80" s="484"/>
      <c r="F80" s="484"/>
      <c r="G80" s="484"/>
      <c r="H80" s="485"/>
      <c r="I80"/>
      <c r="O80"/>
      <c r="P80"/>
      <c r="Q80"/>
    </row>
    <row r="81" spans="1:17" s="7" customFormat="1" ht="5.0999999999999996" hidden="1" customHeight="1" x14ac:dyDescent="0.25">
      <c r="A81" s="92">
        <v>81</v>
      </c>
      <c r="B81" s="40"/>
      <c r="C81" s="40"/>
      <c r="D81" s="48"/>
      <c r="E81" s="48"/>
      <c r="F81" s="48"/>
      <c r="G81" s="48"/>
      <c r="H81" s="40"/>
      <c r="O81"/>
      <c r="P81"/>
      <c r="Q81"/>
    </row>
    <row r="82" spans="1:17" customFormat="1" ht="5.0999999999999996" hidden="1" customHeight="1" x14ac:dyDescent="0.25">
      <c r="A82" s="92">
        <v>82</v>
      </c>
    </row>
    <row r="83" spans="1:17" ht="5.0999999999999996" hidden="1" customHeight="1" x14ac:dyDescent="0.25">
      <c r="A83" s="92">
        <v>83</v>
      </c>
    </row>
    <row r="84" spans="1:17" ht="21" hidden="1" customHeight="1" x14ac:dyDescent="0.25">
      <c r="A84" s="92">
        <v>84</v>
      </c>
      <c r="B84" s="216" t="s">
        <v>251</v>
      </c>
      <c r="D84" s="119">
        <v>2020</v>
      </c>
      <c r="E84" s="119">
        <v>2021</v>
      </c>
      <c r="F84" s="119">
        <v>2022</v>
      </c>
      <c r="G84" s="119">
        <v>2023</v>
      </c>
      <c r="H84" s="119">
        <v>2024</v>
      </c>
    </row>
    <row r="85" spans="1:17" hidden="1" x14ac:dyDescent="0.25">
      <c r="A85" s="92">
        <v>85</v>
      </c>
      <c r="B85" s="8" t="s">
        <v>44</v>
      </c>
    </row>
    <row r="86" spans="1:17" ht="15" hidden="1" customHeight="1" x14ac:dyDescent="0.25">
      <c r="A86" s="92">
        <v>86</v>
      </c>
      <c r="B86" s="514" t="s">
        <v>248</v>
      </c>
      <c r="C86" s="514"/>
      <c r="D86" s="288"/>
      <c r="E86" s="288"/>
      <c r="F86" s="288"/>
      <c r="G86" s="220"/>
      <c r="H86" s="175"/>
    </row>
    <row r="87" spans="1:17" hidden="1" x14ac:dyDescent="0.25">
      <c r="A87" s="92">
        <v>87</v>
      </c>
      <c r="B87" s="514" t="s">
        <v>249</v>
      </c>
      <c r="C87" s="514"/>
      <c r="D87" s="288"/>
      <c r="E87" s="288"/>
      <c r="F87" s="288"/>
      <c r="G87" s="220"/>
      <c r="H87" s="175"/>
    </row>
    <row r="88" spans="1:17" hidden="1" x14ac:dyDescent="0.25">
      <c r="A88" s="92">
        <v>88</v>
      </c>
      <c r="B88" s="486" t="s">
        <v>250</v>
      </c>
      <c r="C88" s="486"/>
      <c r="D88" s="221" t="str">
        <f>IFERROR(D87/D86,"")</f>
        <v/>
      </c>
      <c r="E88" s="221" t="str">
        <f>IFERROR(E87/E86,"")</f>
        <v/>
      </c>
      <c r="F88" s="221" t="str">
        <f>IFERROR(F87/F86,"")</f>
        <v/>
      </c>
      <c r="G88" s="221" t="str">
        <f>IFERROR(G87/G86,"")</f>
        <v/>
      </c>
      <c r="H88" s="177"/>
    </row>
    <row r="89" spans="1:17" hidden="1" x14ac:dyDescent="0.25">
      <c r="A89" s="92">
        <v>89</v>
      </c>
      <c r="J89" s="71"/>
    </row>
    <row r="90" spans="1:17" ht="21" hidden="1" customHeight="1" x14ac:dyDescent="0.25">
      <c r="A90" s="92">
        <v>90</v>
      </c>
      <c r="B90" s="216" t="s">
        <v>251</v>
      </c>
      <c r="D90" s="119">
        <v>2020</v>
      </c>
      <c r="E90" s="119">
        <v>2021</v>
      </c>
      <c r="F90" s="119">
        <v>2022</v>
      </c>
      <c r="G90" s="119">
        <v>2023</v>
      </c>
      <c r="H90" s="119">
        <v>2024</v>
      </c>
    </row>
    <row r="91" spans="1:17" hidden="1" x14ac:dyDescent="0.25">
      <c r="A91" s="92">
        <v>91</v>
      </c>
      <c r="B91" s="8" t="s">
        <v>44</v>
      </c>
    </row>
    <row r="92" spans="1:17" ht="15" hidden="1" customHeight="1" x14ac:dyDescent="0.25">
      <c r="A92" s="92">
        <v>92</v>
      </c>
      <c r="B92" s="514" t="s">
        <v>248</v>
      </c>
      <c r="C92" s="514"/>
      <c r="D92" s="288"/>
      <c r="E92" s="288"/>
      <c r="F92" s="288"/>
      <c r="G92" s="220"/>
      <c r="H92" s="175"/>
    </row>
    <row r="93" spans="1:17" hidden="1" x14ac:dyDescent="0.25">
      <c r="A93" s="92">
        <v>93</v>
      </c>
      <c r="B93" s="514" t="s">
        <v>249</v>
      </c>
      <c r="C93" s="514"/>
      <c r="D93" s="288"/>
      <c r="E93" s="288"/>
      <c r="F93" s="288"/>
      <c r="G93" s="220"/>
      <c r="H93" s="175"/>
    </row>
    <row r="94" spans="1:17" hidden="1" x14ac:dyDescent="0.25">
      <c r="A94" s="92">
        <v>94</v>
      </c>
      <c r="B94" s="486" t="s">
        <v>250</v>
      </c>
      <c r="C94" s="486"/>
      <c r="D94" s="221" t="str">
        <f>IFERROR(D93/D92,"")</f>
        <v/>
      </c>
      <c r="E94" s="221" t="str">
        <f>IFERROR(E93/E92,"")</f>
        <v/>
      </c>
      <c r="F94" s="221" t="str">
        <f>IFERROR(F93/F92,"")</f>
        <v/>
      </c>
      <c r="G94" s="221" t="str">
        <f>IFERROR(G93/G92,"")</f>
        <v/>
      </c>
      <c r="H94" s="177"/>
    </row>
    <row r="95" spans="1:17" hidden="1" x14ac:dyDescent="0.25">
      <c r="A95" s="92">
        <v>95</v>
      </c>
    </row>
    <row r="96" spans="1:17" ht="21" hidden="1" customHeight="1" x14ac:dyDescent="0.25">
      <c r="A96" s="92">
        <v>96</v>
      </c>
      <c r="B96" s="216" t="s">
        <v>251</v>
      </c>
      <c r="D96" s="119">
        <v>2020</v>
      </c>
      <c r="E96" s="119">
        <v>2021</v>
      </c>
      <c r="F96" s="119">
        <v>2022</v>
      </c>
      <c r="G96" s="119">
        <v>2023</v>
      </c>
      <c r="H96" s="119">
        <v>2024</v>
      </c>
    </row>
    <row r="97" spans="1:8" hidden="1" x14ac:dyDescent="0.25">
      <c r="A97" s="92">
        <v>97</v>
      </c>
      <c r="B97" s="8" t="s">
        <v>44</v>
      </c>
    </row>
    <row r="98" spans="1:8" ht="15" hidden="1" customHeight="1" x14ac:dyDescent="0.25">
      <c r="A98" s="92">
        <v>98</v>
      </c>
      <c r="B98" s="514" t="s">
        <v>248</v>
      </c>
      <c r="C98" s="514"/>
      <c r="D98" s="288"/>
      <c r="E98" s="288"/>
      <c r="F98" s="288"/>
      <c r="G98" s="220"/>
      <c r="H98" s="175"/>
    </row>
    <row r="99" spans="1:8" hidden="1" x14ac:dyDescent="0.25">
      <c r="A99" s="92">
        <v>99</v>
      </c>
      <c r="B99" s="514" t="s">
        <v>249</v>
      </c>
      <c r="C99" s="514"/>
      <c r="D99" s="288"/>
      <c r="E99" s="288"/>
      <c r="F99" s="288"/>
      <c r="G99" s="220"/>
      <c r="H99" s="175"/>
    </row>
    <row r="100" spans="1:8" hidden="1" x14ac:dyDescent="0.25">
      <c r="A100" s="92">
        <v>100</v>
      </c>
      <c r="B100" s="486" t="s">
        <v>250</v>
      </c>
      <c r="C100" s="486"/>
      <c r="D100" s="221" t="str">
        <f>IFERROR(D99/D98,"")</f>
        <v/>
      </c>
      <c r="E100" s="221" t="str">
        <f>IFERROR(E99/E98,"")</f>
        <v/>
      </c>
      <c r="F100" s="221" t="str">
        <f>IFERROR(F99/F98,"")</f>
        <v/>
      </c>
      <c r="G100" s="221" t="str">
        <f>IFERROR(G99/G98,"")</f>
        <v/>
      </c>
      <c r="H100" s="177"/>
    </row>
    <row r="101" spans="1:8" hidden="1" x14ac:dyDescent="0.25">
      <c r="A101" s="92">
        <v>101</v>
      </c>
    </row>
    <row r="102" spans="1:8" ht="21" hidden="1" customHeight="1" x14ac:dyDescent="0.25">
      <c r="A102" s="92">
        <v>102</v>
      </c>
      <c r="B102" s="216" t="s">
        <v>251</v>
      </c>
      <c r="D102" s="119">
        <v>2020</v>
      </c>
      <c r="E102" s="119">
        <v>2021</v>
      </c>
      <c r="F102" s="119">
        <v>2022</v>
      </c>
      <c r="G102" s="119">
        <v>2023</v>
      </c>
      <c r="H102" s="119">
        <v>2024</v>
      </c>
    </row>
    <row r="103" spans="1:8" hidden="1" x14ac:dyDescent="0.25">
      <c r="A103" s="92">
        <v>103</v>
      </c>
      <c r="B103" s="8" t="s">
        <v>44</v>
      </c>
    </row>
    <row r="104" spans="1:8" ht="15" hidden="1" customHeight="1" x14ac:dyDescent="0.25">
      <c r="A104" s="92">
        <v>104</v>
      </c>
      <c r="B104" s="514" t="s">
        <v>248</v>
      </c>
      <c r="C104" s="514"/>
      <c r="D104" s="288"/>
      <c r="E104" s="288"/>
      <c r="F104" s="288"/>
      <c r="G104" s="220"/>
      <c r="H104" s="175"/>
    </row>
    <row r="105" spans="1:8" hidden="1" x14ac:dyDescent="0.25">
      <c r="A105" s="92">
        <v>105</v>
      </c>
      <c r="B105" s="514" t="s">
        <v>249</v>
      </c>
      <c r="C105" s="514"/>
      <c r="D105" s="288"/>
      <c r="E105" s="288"/>
      <c r="F105" s="288"/>
      <c r="G105" s="220"/>
      <c r="H105" s="175"/>
    </row>
    <row r="106" spans="1:8" hidden="1" x14ac:dyDescent="0.25">
      <c r="A106" s="92">
        <v>106</v>
      </c>
      <c r="B106" s="486" t="s">
        <v>250</v>
      </c>
      <c r="C106" s="486"/>
      <c r="D106" s="221" t="str">
        <f>IFERROR(D105/D104,"")</f>
        <v/>
      </c>
      <c r="E106" s="221" t="str">
        <f>IFERROR(E105/E104,"")</f>
        <v/>
      </c>
      <c r="F106" s="221" t="str">
        <f>IFERROR(F105/F104,"")</f>
        <v/>
      </c>
      <c r="G106" s="221" t="str">
        <f>IFERROR(G105/G104,"")</f>
        <v/>
      </c>
      <c r="H106" s="177"/>
    </row>
    <row r="107" spans="1:8" hidden="1" x14ac:dyDescent="0.25">
      <c r="A107" s="92">
        <v>107</v>
      </c>
    </row>
    <row r="108" spans="1:8" ht="21" hidden="1" customHeight="1" x14ac:dyDescent="0.25">
      <c r="A108" s="92">
        <v>108</v>
      </c>
      <c r="B108" s="216" t="s">
        <v>251</v>
      </c>
      <c r="D108" s="119">
        <v>2020</v>
      </c>
      <c r="E108" s="119">
        <v>2021</v>
      </c>
      <c r="F108" s="119">
        <v>2022</v>
      </c>
      <c r="G108" s="119">
        <v>2023</v>
      </c>
      <c r="H108" s="119">
        <v>2024</v>
      </c>
    </row>
    <row r="109" spans="1:8" hidden="1" x14ac:dyDescent="0.25">
      <c r="A109" s="92">
        <v>109</v>
      </c>
      <c r="B109" s="8" t="s">
        <v>44</v>
      </c>
    </row>
    <row r="110" spans="1:8" ht="15" hidden="1" customHeight="1" x14ac:dyDescent="0.25">
      <c r="A110" s="92">
        <v>110</v>
      </c>
      <c r="B110" s="514" t="s">
        <v>248</v>
      </c>
      <c r="C110" s="514"/>
      <c r="D110" s="288"/>
      <c r="E110" s="288"/>
      <c r="F110" s="288"/>
      <c r="G110" s="220"/>
      <c r="H110" s="175"/>
    </row>
    <row r="111" spans="1:8" hidden="1" x14ac:dyDescent="0.25">
      <c r="A111" s="92">
        <v>111</v>
      </c>
      <c r="B111" s="514" t="s">
        <v>249</v>
      </c>
      <c r="C111" s="514"/>
      <c r="D111" s="288"/>
      <c r="E111" s="288"/>
      <c r="F111" s="288"/>
      <c r="G111" s="220"/>
      <c r="H111" s="175"/>
    </row>
    <row r="112" spans="1:8" hidden="1" x14ac:dyDescent="0.25">
      <c r="A112" s="92">
        <v>112</v>
      </c>
      <c r="B112" s="486" t="s">
        <v>250</v>
      </c>
      <c r="C112" s="486"/>
      <c r="D112" s="221" t="str">
        <f>IFERROR(D111/D110,"")</f>
        <v/>
      </c>
      <c r="E112" s="221" t="str">
        <f>IFERROR(E111/E110,"")</f>
        <v/>
      </c>
      <c r="F112" s="221" t="str">
        <f>IFERROR(F111/F110,"")</f>
        <v/>
      </c>
      <c r="G112" s="221" t="str">
        <f>IFERROR(G111/G110,"")</f>
        <v/>
      </c>
      <c r="H112" s="177"/>
    </row>
    <row r="113" spans="1:10" hidden="1" x14ac:dyDescent="0.25">
      <c r="A113" s="92">
        <v>113</v>
      </c>
      <c r="J113" s="71"/>
    </row>
    <row r="114" spans="1:10" ht="21" hidden="1" customHeight="1" x14ac:dyDescent="0.25">
      <c r="A114" s="92">
        <v>114</v>
      </c>
      <c r="B114" s="216" t="s">
        <v>251</v>
      </c>
      <c r="D114" s="119">
        <v>2020</v>
      </c>
      <c r="E114" s="119">
        <v>2021</v>
      </c>
      <c r="F114" s="119">
        <v>2022</v>
      </c>
      <c r="G114" s="119">
        <v>2023</v>
      </c>
      <c r="H114" s="119">
        <v>2024</v>
      </c>
    </row>
    <row r="115" spans="1:10" hidden="1" x14ac:dyDescent="0.25">
      <c r="A115" s="92">
        <v>115</v>
      </c>
      <c r="B115" s="8" t="s">
        <v>44</v>
      </c>
    </row>
    <row r="116" spans="1:10" ht="15" hidden="1" customHeight="1" x14ac:dyDescent="0.25">
      <c r="A116" s="92">
        <v>116</v>
      </c>
      <c r="B116" s="514" t="s">
        <v>248</v>
      </c>
      <c r="C116" s="514"/>
      <c r="D116" s="288"/>
      <c r="E116" s="288"/>
      <c r="F116" s="288"/>
      <c r="G116" s="220"/>
      <c r="H116" s="175"/>
    </row>
    <row r="117" spans="1:10" hidden="1" x14ac:dyDescent="0.25">
      <c r="A117" s="92">
        <v>117</v>
      </c>
      <c r="B117" s="514" t="s">
        <v>249</v>
      </c>
      <c r="C117" s="514"/>
      <c r="D117" s="288"/>
      <c r="E117" s="288"/>
      <c r="F117" s="288"/>
      <c r="G117" s="220"/>
      <c r="H117" s="175"/>
    </row>
    <row r="118" spans="1:10" hidden="1" x14ac:dyDescent="0.25">
      <c r="A118" s="92">
        <v>118</v>
      </c>
      <c r="B118" s="486" t="s">
        <v>250</v>
      </c>
      <c r="C118" s="486"/>
      <c r="D118" s="221" t="str">
        <f>IFERROR(D117/D116,"")</f>
        <v/>
      </c>
      <c r="E118" s="221" t="str">
        <f>IFERROR(E117/E116,"")</f>
        <v/>
      </c>
      <c r="F118" s="221" t="str">
        <f>IFERROR(F117/F116,"")</f>
        <v/>
      </c>
      <c r="G118" s="221" t="str">
        <f>IFERROR(G117/G116,"")</f>
        <v/>
      </c>
      <c r="H118" s="177"/>
    </row>
    <row r="119" spans="1:10" hidden="1" x14ac:dyDescent="0.25">
      <c r="A119" s="92">
        <v>119</v>
      </c>
    </row>
    <row r="120" spans="1:10" ht="21" hidden="1" customHeight="1" x14ac:dyDescent="0.25">
      <c r="A120" s="92">
        <v>120</v>
      </c>
      <c r="B120" s="216" t="s">
        <v>251</v>
      </c>
      <c r="D120" s="119">
        <v>2020</v>
      </c>
      <c r="E120" s="119">
        <v>2021</v>
      </c>
      <c r="F120" s="119">
        <v>2022</v>
      </c>
      <c r="G120" s="119">
        <v>2023</v>
      </c>
      <c r="H120" s="119">
        <v>2024</v>
      </c>
    </row>
    <row r="121" spans="1:10" hidden="1" x14ac:dyDescent="0.25">
      <c r="A121" s="92">
        <v>121</v>
      </c>
      <c r="B121" s="8" t="s">
        <v>44</v>
      </c>
    </row>
    <row r="122" spans="1:10" ht="15" hidden="1" customHeight="1" x14ac:dyDescent="0.25">
      <c r="A122" s="92">
        <v>122</v>
      </c>
      <c r="B122" s="514" t="s">
        <v>248</v>
      </c>
      <c r="C122" s="514"/>
      <c r="D122" s="288"/>
      <c r="E122" s="288"/>
      <c r="F122" s="288"/>
      <c r="G122" s="220"/>
      <c r="H122" s="175"/>
    </row>
    <row r="123" spans="1:10" hidden="1" x14ac:dyDescent="0.25">
      <c r="A123" s="92">
        <v>123</v>
      </c>
      <c r="B123" s="514" t="s">
        <v>249</v>
      </c>
      <c r="C123" s="514"/>
      <c r="D123" s="288"/>
      <c r="E123" s="288"/>
      <c r="F123" s="288"/>
      <c r="G123" s="220"/>
      <c r="H123" s="175"/>
    </row>
    <row r="124" spans="1:10" hidden="1" x14ac:dyDescent="0.25">
      <c r="A124" s="92">
        <v>124</v>
      </c>
      <c r="B124" s="486" t="s">
        <v>250</v>
      </c>
      <c r="C124" s="486"/>
      <c r="D124" s="221" t="str">
        <f>IFERROR(D123/D122,"")</f>
        <v/>
      </c>
      <c r="E124" s="221" t="str">
        <f>IFERROR(E123/E122,"")</f>
        <v/>
      </c>
      <c r="F124" s="221" t="str">
        <f>IFERROR(F123/F122,"")</f>
        <v/>
      </c>
      <c r="G124" s="221" t="str">
        <f>IFERROR(G123/G122,"")</f>
        <v/>
      </c>
      <c r="H124" s="177"/>
    </row>
    <row r="125" spans="1:10" hidden="1" x14ac:dyDescent="0.25">
      <c r="A125" s="92">
        <v>125</v>
      </c>
    </row>
    <row r="126" spans="1:10" ht="21" hidden="1" customHeight="1" x14ac:dyDescent="0.25">
      <c r="A126" s="92">
        <v>126</v>
      </c>
      <c r="B126" s="216" t="s">
        <v>251</v>
      </c>
      <c r="D126" s="119">
        <v>2020</v>
      </c>
      <c r="E126" s="119">
        <v>2021</v>
      </c>
      <c r="F126" s="119">
        <v>2022</v>
      </c>
      <c r="G126" s="119">
        <v>2023</v>
      </c>
      <c r="H126" s="119">
        <v>2024</v>
      </c>
    </row>
    <row r="127" spans="1:10" hidden="1" x14ac:dyDescent="0.25">
      <c r="A127" s="92">
        <v>127</v>
      </c>
      <c r="B127" s="8" t="s">
        <v>44</v>
      </c>
    </row>
    <row r="128" spans="1:10" ht="15" hidden="1" customHeight="1" x14ac:dyDescent="0.25">
      <c r="A128" s="92">
        <v>128</v>
      </c>
      <c r="B128" s="514" t="s">
        <v>248</v>
      </c>
      <c r="C128" s="514"/>
      <c r="D128" s="288"/>
      <c r="E128" s="288"/>
      <c r="F128" s="288"/>
      <c r="G128" s="220"/>
      <c r="H128" s="175"/>
    </row>
    <row r="129" spans="1:17" hidden="1" x14ac:dyDescent="0.25">
      <c r="A129" s="92">
        <v>129</v>
      </c>
      <c r="B129" s="514" t="s">
        <v>249</v>
      </c>
      <c r="C129" s="514"/>
      <c r="D129" s="288"/>
      <c r="E129" s="288"/>
      <c r="F129" s="288"/>
      <c r="G129" s="220"/>
      <c r="H129" s="175"/>
    </row>
    <row r="130" spans="1:17" hidden="1" x14ac:dyDescent="0.25">
      <c r="A130" s="92">
        <v>130</v>
      </c>
      <c r="B130" s="486" t="s">
        <v>250</v>
      </c>
      <c r="C130" s="486"/>
      <c r="D130" s="221" t="str">
        <f>IFERROR(D129/D128,"")</f>
        <v/>
      </c>
      <c r="E130" s="221" t="str">
        <f>IFERROR(E129/E128,"")</f>
        <v/>
      </c>
      <c r="F130" s="221" t="str">
        <f>IFERROR(F129/F128,"")</f>
        <v/>
      </c>
      <c r="G130" s="221" t="str">
        <f>IFERROR(G129/G128,"")</f>
        <v/>
      </c>
      <c r="H130" s="177"/>
    </row>
    <row r="131" spans="1:17" hidden="1" x14ac:dyDescent="0.25">
      <c r="A131" s="92">
        <v>131</v>
      </c>
    </row>
    <row r="132" spans="1:17" ht="36.6" hidden="1" customHeight="1" x14ac:dyDescent="0.25">
      <c r="A132" s="92">
        <v>132</v>
      </c>
      <c r="B132" s="497" t="s">
        <v>207</v>
      </c>
      <c r="C132" s="516"/>
      <c r="D132" s="516"/>
      <c r="E132" s="516"/>
      <c r="F132" s="516"/>
      <c r="G132" s="516"/>
      <c r="H132" s="517"/>
      <c r="I132" s="7"/>
    </row>
    <row r="133" spans="1:17" s="7" customFormat="1" hidden="1" x14ac:dyDescent="0.25">
      <c r="A133" s="92">
        <v>133</v>
      </c>
      <c r="B133" s="480"/>
      <c r="C133" s="481"/>
      <c r="D133" s="481"/>
      <c r="E133" s="481"/>
      <c r="F133" s="481"/>
      <c r="G133" s="481"/>
      <c r="H133" s="482"/>
      <c r="I133"/>
      <c r="O133"/>
      <c r="P133"/>
      <c r="Q133"/>
    </row>
    <row r="134" spans="1:17" s="7" customFormat="1" hidden="1" x14ac:dyDescent="0.25">
      <c r="A134" s="92">
        <v>134</v>
      </c>
      <c r="B134" s="473"/>
      <c r="C134" s="474"/>
      <c r="D134" s="474"/>
      <c r="E134" s="474"/>
      <c r="F134" s="474"/>
      <c r="G134" s="474"/>
      <c r="H134" s="475"/>
      <c r="I134"/>
      <c r="O134"/>
      <c r="P134"/>
      <c r="Q134"/>
    </row>
    <row r="135" spans="1:17" s="7" customFormat="1" hidden="1" x14ac:dyDescent="0.25">
      <c r="A135" s="92">
        <v>135</v>
      </c>
      <c r="B135" s="483"/>
      <c r="C135" s="484"/>
      <c r="D135" s="484"/>
      <c r="E135" s="484"/>
      <c r="F135" s="484"/>
      <c r="G135" s="484"/>
      <c r="H135" s="485"/>
      <c r="I135"/>
      <c r="O135"/>
      <c r="P135"/>
      <c r="Q135"/>
    </row>
    <row r="136" spans="1:17" s="7" customFormat="1" hidden="1" x14ac:dyDescent="0.25">
      <c r="A136" s="92">
        <v>136</v>
      </c>
      <c r="B136" s="130"/>
      <c r="C136" s="130"/>
      <c r="D136" s="130"/>
      <c r="E136" s="130"/>
      <c r="F136" s="130"/>
      <c r="G136" s="130"/>
      <c r="H136" s="130"/>
      <c r="I136"/>
      <c r="O136"/>
      <c r="P136"/>
      <c r="Q136"/>
    </row>
    <row r="137" spans="1:17" hidden="1" x14ac:dyDescent="0.25">
      <c r="A137" s="92">
        <v>137</v>
      </c>
    </row>
    <row r="138" spans="1:17" ht="21.6" hidden="1" customHeight="1" x14ac:dyDescent="0.25">
      <c r="A138" s="92">
        <v>138</v>
      </c>
      <c r="B138" s="216"/>
      <c r="D138" s="119">
        <v>2020</v>
      </c>
      <c r="E138" s="119">
        <v>2021</v>
      </c>
      <c r="F138" s="119">
        <v>2022</v>
      </c>
      <c r="G138" s="119">
        <v>2023</v>
      </c>
      <c r="H138" s="119">
        <v>2024</v>
      </c>
      <c r="N138" s="100"/>
    </row>
    <row r="139" spans="1:17" hidden="1" x14ac:dyDescent="0.25">
      <c r="A139" s="92">
        <v>139</v>
      </c>
      <c r="B139" s="8" t="s">
        <v>44</v>
      </c>
      <c r="N139" s="100"/>
    </row>
    <row r="140" spans="1:17" ht="15" hidden="1" customHeight="1" x14ac:dyDescent="0.25">
      <c r="A140" s="92">
        <v>140</v>
      </c>
      <c r="B140" s="514" t="s">
        <v>248</v>
      </c>
      <c r="C140" s="514"/>
      <c r="D140" s="288"/>
      <c r="E140" s="288"/>
      <c r="F140" s="288"/>
      <c r="G140" s="220"/>
      <c r="H140" s="175"/>
      <c r="N140" s="100"/>
    </row>
    <row r="141" spans="1:17" ht="15" hidden="1" customHeight="1" x14ac:dyDescent="0.25">
      <c r="A141" s="92">
        <v>141</v>
      </c>
      <c r="B141" s="514" t="s">
        <v>249</v>
      </c>
      <c r="C141" s="514"/>
      <c r="D141" s="288"/>
      <c r="E141" s="288"/>
      <c r="F141" s="288"/>
      <c r="G141" s="220"/>
      <c r="H141" s="175"/>
      <c r="N141" s="100"/>
    </row>
    <row r="142" spans="1:17" ht="15" hidden="1" customHeight="1" x14ac:dyDescent="0.25">
      <c r="A142" s="92">
        <v>142</v>
      </c>
      <c r="B142" s="486" t="s">
        <v>250</v>
      </c>
      <c r="C142" s="486"/>
      <c r="D142" s="221"/>
      <c r="E142" s="221"/>
      <c r="F142" s="221"/>
      <c r="G142" s="221" t="str">
        <f>IFERROR(G141/G140,"")</f>
        <v/>
      </c>
      <c r="H142" s="177"/>
      <c r="N142" s="100"/>
    </row>
    <row r="143" spans="1:17" hidden="1" x14ac:dyDescent="0.25">
      <c r="A143" s="92">
        <v>143</v>
      </c>
    </row>
    <row r="144" spans="1:17" s="7" customFormat="1" ht="44.45" hidden="1" customHeight="1" x14ac:dyDescent="0.25">
      <c r="A144" s="92">
        <v>144</v>
      </c>
      <c r="B144" s="495" t="s">
        <v>207</v>
      </c>
      <c r="C144" s="495"/>
      <c r="D144" s="495"/>
      <c r="E144" s="495"/>
      <c r="F144" s="495"/>
      <c r="G144" s="495"/>
      <c r="H144" s="495"/>
      <c r="O144"/>
      <c r="P144"/>
      <c r="Q144"/>
    </row>
    <row r="145" spans="1:17" s="7" customFormat="1" hidden="1" x14ac:dyDescent="0.25">
      <c r="A145" s="92">
        <v>145</v>
      </c>
      <c r="B145" s="480"/>
      <c r="C145" s="481"/>
      <c r="D145" s="481"/>
      <c r="E145" s="481"/>
      <c r="F145" s="481"/>
      <c r="G145" s="481"/>
      <c r="H145" s="482"/>
      <c r="I145"/>
      <c r="O145"/>
      <c r="P145"/>
      <c r="Q145"/>
    </row>
    <row r="146" spans="1:17" s="7" customFormat="1" hidden="1" x14ac:dyDescent="0.25">
      <c r="A146" s="92">
        <v>146</v>
      </c>
      <c r="B146" s="473"/>
      <c r="C146" s="474"/>
      <c r="D146" s="474"/>
      <c r="E146" s="474"/>
      <c r="F146" s="474"/>
      <c r="G146" s="474"/>
      <c r="H146" s="475"/>
      <c r="I146"/>
      <c r="O146"/>
      <c r="P146"/>
      <c r="Q146"/>
    </row>
    <row r="147" spans="1:17" s="7" customFormat="1" hidden="1" x14ac:dyDescent="0.25">
      <c r="A147" s="92">
        <v>147</v>
      </c>
      <c r="B147" s="483"/>
      <c r="C147" s="484"/>
      <c r="D147" s="484"/>
      <c r="E147" s="484"/>
      <c r="F147" s="484"/>
      <c r="G147" s="484"/>
      <c r="H147" s="485"/>
      <c r="I147"/>
      <c r="O147"/>
      <c r="P147"/>
      <c r="Q147"/>
    </row>
    <row r="148" spans="1:17" s="7" customFormat="1" ht="5.0999999999999996" hidden="1" customHeight="1" x14ac:dyDescent="0.25">
      <c r="A148" s="92">
        <v>148</v>
      </c>
      <c r="B148" s="40"/>
      <c r="C148" s="40"/>
      <c r="D148" s="48"/>
      <c r="E148" s="48"/>
      <c r="F148" s="48"/>
      <c r="G148" s="48"/>
      <c r="H148" s="40"/>
      <c r="O148"/>
      <c r="P148"/>
      <c r="Q148"/>
    </row>
    <row r="149" spans="1:17" customFormat="1" ht="5.0999999999999996" hidden="1" customHeight="1" x14ac:dyDescent="0.25">
      <c r="A149" s="92">
        <v>149</v>
      </c>
    </row>
    <row r="150" spans="1:17" ht="5.0999999999999996" hidden="1" customHeight="1" x14ac:dyDescent="0.25">
      <c r="A150" s="92">
        <v>150</v>
      </c>
    </row>
    <row r="151" spans="1:17" ht="21" hidden="1" customHeight="1" x14ac:dyDescent="0.25">
      <c r="A151" s="92">
        <v>151</v>
      </c>
      <c r="B151" s="216" t="s">
        <v>251</v>
      </c>
      <c r="D151" s="119">
        <v>2020</v>
      </c>
      <c r="E151" s="119">
        <v>2021</v>
      </c>
      <c r="F151" s="119">
        <v>2022</v>
      </c>
      <c r="G151" s="119">
        <v>2023</v>
      </c>
      <c r="H151" s="119">
        <v>2024</v>
      </c>
    </row>
    <row r="152" spans="1:17" hidden="1" x14ac:dyDescent="0.25">
      <c r="A152" s="92">
        <v>152</v>
      </c>
      <c r="B152" s="8" t="s">
        <v>44</v>
      </c>
    </row>
    <row r="153" spans="1:17" ht="15" hidden="1" customHeight="1" x14ac:dyDescent="0.25">
      <c r="A153" s="92">
        <v>153</v>
      </c>
      <c r="B153" s="514" t="s">
        <v>248</v>
      </c>
      <c r="C153" s="514"/>
      <c r="D153" s="288"/>
      <c r="E153" s="288"/>
      <c r="F153" s="288"/>
      <c r="G153" s="220"/>
      <c r="H153" s="175"/>
    </row>
    <row r="154" spans="1:17" hidden="1" x14ac:dyDescent="0.25">
      <c r="A154" s="92">
        <v>154</v>
      </c>
      <c r="B154" s="514" t="s">
        <v>249</v>
      </c>
      <c r="C154" s="514"/>
      <c r="D154" s="288"/>
      <c r="E154" s="288"/>
      <c r="F154" s="288"/>
      <c r="G154" s="220"/>
      <c r="H154" s="175"/>
    </row>
    <row r="155" spans="1:17" hidden="1" x14ac:dyDescent="0.25">
      <c r="A155" s="92">
        <v>155</v>
      </c>
      <c r="B155" s="486" t="s">
        <v>250</v>
      </c>
      <c r="C155" s="486"/>
      <c r="D155" s="221" t="str">
        <f>IFERROR(D154/D153,"")</f>
        <v/>
      </c>
      <c r="E155" s="221" t="str">
        <f>IFERROR(E154/E153,"")</f>
        <v/>
      </c>
      <c r="F155" s="221" t="str">
        <f>IFERROR(F154/F153,"")</f>
        <v/>
      </c>
      <c r="G155" s="221" t="str">
        <f>IFERROR(G154/G153,"")</f>
        <v/>
      </c>
      <c r="H155" s="177"/>
    </row>
    <row r="156" spans="1:17" hidden="1" x14ac:dyDescent="0.25">
      <c r="A156" s="92">
        <v>156</v>
      </c>
      <c r="J156" s="71"/>
    </row>
    <row r="157" spans="1:17" ht="21" hidden="1" customHeight="1" x14ac:dyDescent="0.25">
      <c r="A157" s="92">
        <v>157</v>
      </c>
      <c r="B157" s="216" t="s">
        <v>251</v>
      </c>
      <c r="D157" s="119">
        <v>2020</v>
      </c>
      <c r="E157" s="119">
        <v>2021</v>
      </c>
      <c r="F157" s="119">
        <v>2022</v>
      </c>
      <c r="G157" s="119">
        <v>2023</v>
      </c>
      <c r="H157" s="119">
        <v>2024</v>
      </c>
    </row>
    <row r="158" spans="1:17" hidden="1" x14ac:dyDescent="0.25">
      <c r="A158" s="92">
        <v>158</v>
      </c>
      <c r="B158" s="8" t="s">
        <v>44</v>
      </c>
    </row>
    <row r="159" spans="1:17" ht="15" hidden="1" customHeight="1" x14ac:dyDescent="0.25">
      <c r="A159" s="92">
        <v>159</v>
      </c>
      <c r="B159" s="514" t="s">
        <v>248</v>
      </c>
      <c r="C159" s="514"/>
      <c r="D159" s="288"/>
      <c r="E159" s="288"/>
      <c r="F159" s="288"/>
      <c r="G159" s="220"/>
      <c r="H159" s="175"/>
    </row>
    <row r="160" spans="1:17" hidden="1" x14ac:dyDescent="0.25">
      <c r="A160" s="92">
        <v>160</v>
      </c>
      <c r="B160" s="514" t="s">
        <v>249</v>
      </c>
      <c r="C160" s="514"/>
      <c r="D160" s="288"/>
      <c r="E160" s="288"/>
      <c r="F160" s="288"/>
      <c r="G160" s="220"/>
      <c r="H160" s="175"/>
    </row>
    <row r="161" spans="1:8" hidden="1" x14ac:dyDescent="0.25">
      <c r="A161" s="92">
        <v>161</v>
      </c>
      <c r="B161" s="486" t="s">
        <v>250</v>
      </c>
      <c r="C161" s="486"/>
      <c r="D161" s="221" t="str">
        <f>IFERROR(D160/D159,"")</f>
        <v/>
      </c>
      <c r="E161" s="221" t="str">
        <f>IFERROR(E160/E159,"")</f>
        <v/>
      </c>
      <c r="F161" s="221" t="str">
        <f>IFERROR(F160/F159,"")</f>
        <v/>
      </c>
      <c r="G161" s="221" t="str">
        <f>IFERROR(G160/G159,"")</f>
        <v/>
      </c>
      <c r="H161" s="177"/>
    </row>
    <row r="162" spans="1:8" hidden="1" x14ac:dyDescent="0.25">
      <c r="A162" s="92">
        <v>162</v>
      </c>
    </row>
    <row r="163" spans="1:8" ht="21" hidden="1" customHeight="1" x14ac:dyDescent="0.25">
      <c r="A163" s="92">
        <v>163</v>
      </c>
      <c r="B163" s="216" t="s">
        <v>251</v>
      </c>
      <c r="D163" s="119">
        <v>2020</v>
      </c>
      <c r="E163" s="119">
        <v>2021</v>
      </c>
      <c r="F163" s="119">
        <v>2022</v>
      </c>
      <c r="G163" s="119">
        <v>2023</v>
      </c>
      <c r="H163" s="119">
        <v>2024</v>
      </c>
    </row>
    <row r="164" spans="1:8" hidden="1" x14ac:dyDescent="0.25">
      <c r="A164" s="92">
        <v>164</v>
      </c>
      <c r="B164" s="8" t="s">
        <v>44</v>
      </c>
    </row>
    <row r="165" spans="1:8" ht="15" hidden="1" customHeight="1" x14ac:dyDescent="0.25">
      <c r="A165" s="92">
        <v>165</v>
      </c>
      <c r="B165" s="514" t="s">
        <v>248</v>
      </c>
      <c r="C165" s="514"/>
      <c r="D165" s="288"/>
      <c r="E165" s="288"/>
      <c r="F165" s="288"/>
      <c r="G165" s="220"/>
      <c r="H165" s="175"/>
    </row>
    <row r="166" spans="1:8" hidden="1" x14ac:dyDescent="0.25">
      <c r="A166" s="92">
        <v>166</v>
      </c>
      <c r="B166" s="514" t="s">
        <v>249</v>
      </c>
      <c r="C166" s="514"/>
      <c r="D166" s="288"/>
      <c r="E166" s="288"/>
      <c r="F166" s="288"/>
      <c r="G166" s="220"/>
      <c r="H166" s="175"/>
    </row>
    <row r="167" spans="1:8" hidden="1" x14ac:dyDescent="0.25">
      <c r="A167" s="92">
        <v>167</v>
      </c>
      <c r="B167" s="486" t="s">
        <v>250</v>
      </c>
      <c r="C167" s="486"/>
      <c r="D167" s="221" t="str">
        <f>IFERROR(D166/D165,"")</f>
        <v/>
      </c>
      <c r="E167" s="221" t="str">
        <f>IFERROR(E166/E165,"")</f>
        <v/>
      </c>
      <c r="F167" s="221" t="str">
        <f>IFERROR(F166/F165,"")</f>
        <v/>
      </c>
      <c r="G167" s="221" t="str">
        <f>IFERROR(G166/G165,"")</f>
        <v/>
      </c>
      <c r="H167" s="177"/>
    </row>
    <row r="168" spans="1:8" hidden="1" x14ac:dyDescent="0.25">
      <c r="A168" s="92">
        <v>168</v>
      </c>
    </row>
    <row r="169" spans="1:8" ht="21" hidden="1" customHeight="1" x14ac:dyDescent="0.25">
      <c r="A169" s="92">
        <v>169</v>
      </c>
      <c r="B169" s="216" t="s">
        <v>251</v>
      </c>
      <c r="D169" s="119">
        <v>2020</v>
      </c>
      <c r="E169" s="119">
        <v>2021</v>
      </c>
      <c r="F169" s="119">
        <v>2022</v>
      </c>
      <c r="G169" s="119">
        <v>2023</v>
      </c>
      <c r="H169" s="119">
        <v>2024</v>
      </c>
    </row>
    <row r="170" spans="1:8" hidden="1" x14ac:dyDescent="0.25">
      <c r="A170" s="92">
        <v>170</v>
      </c>
      <c r="B170" s="8" t="s">
        <v>44</v>
      </c>
    </row>
    <row r="171" spans="1:8" ht="15" hidden="1" customHeight="1" x14ac:dyDescent="0.25">
      <c r="A171" s="92">
        <v>171</v>
      </c>
      <c r="B171" s="514" t="s">
        <v>248</v>
      </c>
      <c r="C171" s="514"/>
      <c r="D171" s="288"/>
      <c r="E171" s="288"/>
      <c r="F171" s="288"/>
      <c r="G171" s="220"/>
      <c r="H171" s="175"/>
    </row>
    <row r="172" spans="1:8" hidden="1" x14ac:dyDescent="0.25">
      <c r="A172" s="92">
        <v>172</v>
      </c>
      <c r="B172" s="514" t="s">
        <v>249</v>
      </c>
      <c r="C172" s="514"/>
      <c r="D172" s="288"/>
      <c r="E172" s="288"/>
      <c r="F172" s="288"/>
      <c r="G172" s="220"/>
      <c r="H172" s="175"/>
    </row>
    <row r="173" spans="1:8" hidden="1" x14ac:dyDescent="0.25">
      <c r="A173" s="92">
        <v>173</v>
      </c>
      <c r="B173" s="486" t="s">
        <v>250</v>
      </c>
      <c r="C173" s="486"/>
      <c r="D173" s="221" t="str">
        <f>IFERROR(D172/D171,"")</f>
        <v/>
      </c>
      <c r="E173" s="221" t="str">
        <f>IFERROR(E172/E171,"")</f>
        <v/>
      </c>
      <c r="F173" s="221" t="str">
        <f>IFERROR(F172/F171,"")</f>
        <v/>
      </c>
      <c r="G173" s="221" t="str">
        <f>IFERROR(G172/G171,"")</f>
        <v/>
      </c>
      <c r="H173" s="177"/>
    </row>
    <row r="174" spans="1:8" hidden="1" x14ac:dyDescent="0.25">
      <c r="A174" s="92">
        <v>174</v>
      </c>
    </row>
    <row r="175" spans="1:8" ht="21" hidden="1" customHeight="1" x14ac:dyDescent="0.25">
      <c r="A175" s="92">
        <v>175</v>
      </c>
      <c r="B175" s="216" t="s">
        <v>251</v>
      </c>
      <c r="D175" s="119">
        <v>2020</v>
      </c>
      <c r="E175" s="119">
        <v>2021</v>
      </c>
      <c r="F175" s="119">
        <v>2022</v>
      </c>
      <c r="G175" s="119">
        <v>2023</v>
      </c>
      <c r="H175" s="119">
        <v>2024</v>
      </c>
    </row>
    <row r="176" spans="1:8" hidden="1" x14ac:dyDescent="0.25">
      <c r="A176" s="92">
        <v>176</v>
      </c>
      <c r="B176" s="8" t="s">
        <v>44</v>
      </c>
    </row>
    <row r="177" spans="1:10" ht="15" hidden="1" customHeight="1" x14ac:dyDescent="0.25">
      <c r="A177" s="92">
        <v>177</v>
      </c>
      <c r="B177" s="514" t="s">
        <v>248</v>
      </c>
      <c r="C177" s="514"/>
      <c r="D177" s="288"/>
      <c r="E177" s="288"/>
      <c r="F177" s="288"/>
      <c r="G177" s="220"/>
      <c r="H177" s="175"/>
    </row>
    <row r="178" spans="1:10" hidden="1" x14ac:dyDescent="0.25">
      <c r="A178" s="92">
        <v>178</v>
      </c>
      <c r="B178" s="514" t="s">
        <v>249</v>
      </c>
      <c r="C178" s="514"/>
      <c r="D178" s="288"/>
      <c r="E178" s="288"/>
      <c r="F178" s="288"/>
      <c r="G178" s="220"/>
      <c r="H178" s="175"/>
    </row>
    <row r="179" spans="1:10" hidden="1" x14ac:dyDescent="0.25">
      <c r="A179" s="92">
        <v>179</v>
      </c>
      <c r="B179" s="486" t="s">
        <v>250</v>
      </c>
      <c r="C179" s="486"/>
      <c r="D179" s="221" t="str">
        <f>IFERROR(D178/D177,"")</f>
        <v/>
      </c>
      <c r="E179" s="221" t="str">
        <f>IFERROR(E178/E177,"")</f>
        <v/>
      </c>
      <c r="F179" s="221" t="str">
        <f>IFERROR(F178/F177,"")</f>
        <v/>
      </c>
      <c r="G179" s="221" t="str">
        <f>IFERROR(G178/G177,"")</f>
        <v/>
      </c>
      <c r="H179" s="177"/>
    </row>
    <row r="180" spans="1:10" hidden="1" x14ac:dyDescent="0.25">
      <c r="A180" s="92">
        <v>180</v>
      </c>
      <c r="J180" s="71"/>
    </row>
    <row r="181" spans="1:10" ht="21" hidden="1" customHeight="1" x14ac:dyDescent="0.25">
      <c r="A181" s="92">
        <v>181</v>
      </c>
      <c r="B181" s="216" t="s">
        <v>251</v>
      </c>
      <c r="D181" s="119">
        <v>2020</v>
      </c>
      <c r="E181" s="119">
        <v>2021</v>
      </c>
      <c r="F181" s="119">
        <v>2022</v>
      </c>
      <c r="G181" s="119">
        <v>2023</v>
      </c>
      <c r="H181" s="119">
        <v>2024</v>
      </c>
    </row>
    <row r="182" spans="1:10" hidden="1" x14ac:dyDescent="0.25">
      <c r="A182" s="92">
        <v>182</v>
      </c>
      <c r="B182" s="8" t="s">
        <v>44</v>
      </c>
    </row>
    <row r="183" spans="1:10" ht="15" hidden="1" customHeight="1" x14ac:dyDescent="0.25">
      <c r="A183" s="92">
        <v>183</v>
      </c>
      <c r="B183" s="514" t="s">
        <v>248</v>
      </c>
      <c r="C183" s="514"/>
      <c r="D183" s="288"/>
      <c r="E183" s="288"/>
      <c r="F183" s="288"/>
      <c r="G183" s="220"/>
      <c r="H183" s="175"/>
    </row>
    <row r="184" spans="1:10" hidden="1" x14ac:dyDescent="0.25">
      <c r="A184" s="92">
        <v>184</v>
      </c>
      <c r="B184" s="514" t="s">
        <v>249</v>
      </c>
      <c r="C184" s="514"/>
      <c r="D184" s="288"/>
      <c r="E184" s="288"/>
      <c r="F184" s="288"/>
      <c r="G184" s="220"/>
      <c r="H184" s="175"/>
    </row>
    <row r="185" spans="1:10" hidden="1" x14ac:dyDescent="0.25">
      <c r="A185" s="92">
        <v>185</v>
      </c>
      <c r="B185" s="486" t="s">
        <v>250</v>
      </c>
      <c r="C185" s="486"/>
      <c r="D185" s="221" t="str">
        <f>IFERROR(D184/D183,"")</f>
        <v/>
      </c>
      <c r="E185" s="221" t="str">
        <f>IFERROR(E184/E183,"")</f>
        <v/>
      </c>
      <c r="F185" s="221" t="str">
        <f>IFERROR(F184/F183,"")</f>
        <v/>
      </c>
      <c r="G185" s="221" t="str">
        <f>IFERROR(G184/G183,"")</f>
        <v/>
      </c>
      <c r="H185" s="177"/>
    </row>
    <row r="186" spans="1:10" hidden="1" x14ac:dyDescent="0.25">
      <c r="A186" s="92">
        <v>186</v>
      </c>
    </row>
    <row r="187" spans="1:10" ht="21" hidden="1" customHeight="1" x14ac:dyDescent="0.25">
      <c r="A187" s="92">
        <v>187</v>
      </c>
      <c r="B187" s="216" t="s">
        <v>251</v>
      </c>
      <c r="D187" s="119">
        <v>2020</v>
      </c>
      <c r="E187" s="119">
        <v>2021</v>
      </c>
      <c r="F187" s="119">
        <v>2022</v>
      </c>
      <c r="G187" s="119">
        <v>2023</v>
      </c>
      <c r="H187" s="119">
        <v>2024</v>
      </c>
    </row>
    <row r="188" spans="1:10" hidden="1" x14ac:dyDescent="0.25">
      <c r="A188" s="92">
        <v>188</v>
      </c>
      <c r="B188" s="8" t="s">
        <v>44</v>
      </c>
    </row>
    <row r="189" spans="1:10" ht="15" hidden="1" customHeight="1" x14ac:dyDescent="0.25">
      <c r="A189" s="92">
        <v>189</v>
      </c>
      <c r="B189" s="514" t="s">
        <v>248</v>
      </c>
      <c r="C189" s="514"/>
      <c r="D189" s="288"/>
      <c r="E189" s="288"/>
      <c r="F189" s="288"/>
      <c r="G189" s="220"/>
      <c r="H189" s="175"/>
    </row>
    <row r="190" spans="1:10" hidden="1" x14ac:dyDescent="0.25">
      <c r="A190" s="92">
        <v>190</v>
      </c>
      <c r="B190" s="514" t="s">
        <v>249</v>
      </c>
      <c r="C190" s="514"/>
      <c r="D190" s="288"/>
      <c r="E190" s="288"/>
      <c r="F190" s="288"/>
      <c r="G190" s="220"/>
      <c r="H190" s="175"/>
    </row>
    <row r="191" spans="1:10" hidden="1" x14ac:dyDescent="0.25">
      <c r="A191" s="92">
        <v>191</v>
      </c>
      <c r="B191" s="486" t="s">
        <v>250</v>
      </c>
      <c r="C191" s="486"/>
      <c r="D191" s="221" t="str">
        <f>IFERROR(D190/D189,"")</f>
        <v/>
      </c>
      <c r="E191" s="221" t="str">
        <f>IFERROR(E190/E189,"")</f>
        <v/>
      </c>
      <c r="F191" s="221" t="str">
        <f>IFERROR(F190/F189,"")</f>
        <v/>
      </c>
      <c r="G191" s="221" t="str">
        <f>IFERROR(G190/G189,"")</f>
        <v/>
      </c>
      <c r="H191" s="177"/>
    </row>
    <row r="192" spans="1:10" hidden="1" x14ac:dyDescent="0.25">
      <c r="A192" s="92">
        <v>192</v>
      </c>
    </row>
    <row r="193" spans="1:17" ht="21" hidden="1" customHeight="1" x14ac:dyDescent="0.25">
      <c r="A193" s="92">
        <v>193</v>
      </c>
      <c r="B193" s="216" t="s">
        <v>251</v>
      </c>
      <c r="D193" s="119">
        <v>2020</v>
      </c>
      <c r="E193" s="119">
        <v>2021</v>
      </c>
      <c r="F193" s="119">
        <v>2022</v>
      </c>
      <c r="G193" s="119">
        <v>2023</v>
      </c>
      <c r="H193" s="119">
        <v>2024</v>
      </c>
    </row>
    <row r="194" spans="1:17" hidden="1" x14ac:dyDescent="0.25">
      <c r="A194" s="92">
        <v>194</v>
      </c>
      <c r="B194" s="8" t="s">
        <v>44</v>
      </c>
    </row>
    <row r="195" spans="1:17" ht="15" hidden="1" customHeight="1" x14ac:dyDescent="0.25">
      <c r="A195" s="92">
        <v>195</v>
      </c>
      <c r="B195" s="514" t="s">
        <v>248</v>
      </c>
      <c r="C195" s="514"/>
      <c r="D195" s="288"/>
      <c r="E195" s="288"/>
      <c r="F195" s="288"/>
      <c r="G195" s="220"/>
      <c r="H195" s="175"/>
    </row>
    <row r="196" spans="1:17" hidden="1" x14ac:dyDescent="0.25">
      <c r="A196" s="92">
        <v>196</v>
      </c>
      <c r="B196" s="514" t="s">
        <v>249</v>
      </c>
      <c r="C196" s="514"/>
      <c r="D196" s="288"/>
      <c r="E196" s="288"/>
      <c r="F196" s="288"/>
      <c r="G196" s="220"/>
      <c r="H196" s="175"/>
    </row>
    <row r="197" spans="1:17" hidden="1" x14ac:dyDescent="0.25">
      <c r="A197" s="92">
        <v>197</v>
      </c>
      <c r="B197" s="486" t="s">
        <v>250</v>
      </c>
      <c r="C197" s="486"/>
      <c r="D197" s="221" t="str">
        <f>IFERROR(D196/D195,"")</f>
        <v/>
      </c>
      <c r="E197" s="221" t="str">
        <f>IFERROR(E196/E195,"")</f>
        <v/>
      </c>
      <c r="F197" s="221" t="str">
        <f>IFERROR(F196/F195,"")</f>
        <v/>
      </c>
      <c r="G197" s="221" t="str">
        <f>IFERROR(G196/G195,"")</f>
        <v/>
      </c>
      <c r="H197" s="177"/>
    </row>
    <row r="198" spans="1:17" hidden="1" x14ac:dyDescent="0.25">
      <c r="A198" s="92">
        <v>198</v>
      </c>
    </row>
    <row r="199" spans="1:17" ht="36.6" hidden="1" customHeight="1" x14ac:dyDescent="0.25">
      <c r="A199" s="92">
        <v>199</v>
      </c>
      <c r="B199" s="497" t="s">
        <v>207</v>
      </c>
      <c r="C199" s="516"/>
      <c r="D199" s="516"/>
      <c r="E199" s="516"/>
      <c r="F199" s="516"/>
      <c r="G199" s="516"/>
      <c r="H199" s="517"/>
      <c r="I199" s="7"/>
    </row>
    <row r="200" spans="1:17" s="7" customFormat="1" hidden="1" x14ac:dyDescent="0.25">
      <c r="A200" s="92">
        <v>200</v>
      </c>
      <c r="B200" s="480"/>
      <c r="C200" s="481"/>
      <c r="D200" s="481"/>
      <c r="E200" s="481"/>
      <c r="F200" s="481"/>
      <c r="G200" s="481"/>
      <c r="H200" s="482"/>
      <c r="I200"/>
      <c r="O200"/>
      <c r="P200"/>
      <c r="Q200"/>
    </row>
    <row r="201" spans="1:17" s="7" customFormat="1" hidden="1" x14ac:dyDescent="0.25">
      <c r="A201" s="92">
        <v>201</v>
      </c>
      <c r="B201" s="473"/>
      <c r="C201" s="474"/>
      <c r="D201" s="474"/>
      <c r="E201" s="474"/>
      <c r="F201" s="474"/>
      <c r="G201" s="474"/>
      <c r="H201" s="475"/>
      <c r="I201"/>
      <c r="O201"/>
      <c r="P201"/>
      <c r="Q201"/>
    </row>
    <row r="202" spans="1:17" s="7" customFormat="1" hidden="1" x14ac:dyDescent="0.25">
      <c r="A202" s="92">
        <v>202</v>
      </c>
      <c r="B202" s="483"/>
      <c r="C202" s="484"/>
      <c r="D202" s="484"/>
      <c r="E202" s="484"/>
      <c r="F202" s="484"/>
      <c r="G202" s="484"/>
      <c r="H202" s="485"/>
      <c r="I202"/>
      <c r="O202"/>
      <c r="P202"/>
      <c r="Q202"/>
    </row>
    <row r="203" spans="1:17" s="7" customFormat="1" hidden="1" x14ac:dyDescent="0.25">
      <c r="A203" s="92">
        <v>203</v>
      </c>
      <c r="B203" s="130"/>
      <c r="C203" s="130"/>
      <c r="D203" s="130"/>
      <c r="E203" s="130"/>
      <c r="F203" s="130"/>
      <c r="G203" s="130"/>
      <c r="H203" s="130"/>
      <c r="I203"/>
      <c r="O203"/>
      <c r="P203"/>
      <c r="Q203"/>
    </row>
    <row r="204" spans="1:17" hidden="1" x14ac:dyDescent="0.25">
      <c r="A204" s="92">
        <v>204</v>
      </c>
    </row>
    <row r="205" spans="1:17" ht="21.6" hidden="1" customHeight="1" x14ac:dyDescent="0.25">
      <c r="A205" s="92">
        <v>205</v>
      </c>
      <c r="B205" s="216"/>
      <c r="D205" s="119">
        <v>2020</v>
      </c>
      <c r="E205" s="119">
        <v>2021</v>
      </c>
      <c r="F205" s="119">
        <v>2022</v>
      </c>
      <c r="G205" s="119">
        <v>2023</v>
      </c>
      <c r="H205" s="119">
        <v>2024</v>
      </c>
      <c r="N205" s="100"/>
    </row>
    <row r="206" spans="1:17" hidden="1" x14ac:dyDescent="0.25">
      <c r="A206" s="92">
        <v>206</v>
      </c>
      <c r="B206" s="8" t="s">
        <v>44</v>
      </c>
      <c r="N206" s="100"/>
    </row>
    <row r="207" spans="1:17" ht="15" hidden="1" customHeight="1" x14ac:dyDescent="0.25">
      <c r="A207" s="92">
        <v>207</v>
      </c>
      <c r="B207" s="514" t="s">
        <v>248</v>
      </c>
      <c r="C207" s="514"/>
      <c r="D207" s="288"/>
      <c r="E207" s="288"/>
      <c r="F207" s="288"/>
      <c r="G207" s="220"/>
      <c r="H207" s="175"/>
      <c r="N207" s="100"/>
    </row>
    <row r="208" spans="1:17" ht="15" hidden="1" customHeight="1" x14ac:dyDescent="0.25">
      <c r="A208" s="92">
        <v>208</v>
      </c>
      <c r="B208" s="514" t="s">
        <v>249</v>
      </c>
      <c r="C208" s="514"/>
      <c r="D208" s="288"/>
      <c r="E208" s="288"/>
      <c r="F208" s="288"/>
      <c r="G208" s="220"/>
      <c r="H208" s="175"/>
      <c r="N208" s="100"/>
    </row>
    <row r="209" spans="1:17" ht="15" hidden="1" customHeight="1" x14ac:dyDescent="0.25">
      <c r="A209" s="92">
        <v>209</v>
      </c>
      <c r="B209" s="486" t="s">
        <v>250</v>
      </c>
      <c r="C209" s="486"/>
      <c r="D209" s="221"/>
      <c r="E209" s="221"/>
      <c r="F209" s="221"/>
      <c r="G209" s="221" t="str">
        <f>IFERROR(G208/G207,"")</f>
        <v/>
      </c>
      <c r="H209" s="177"/>
      <c r="N209" s="100"/>
    </row>
    <row r="210" spans="1:17" hidden="1" x14ac:dyDescent="0.25">
      <c r="A210" s="92">
        <v>210</v>
      </c>
    </row>
    <row r="211" spans="1:17" s="7" customFormat="1" ht="44.45" hidden="1" customHeight="1" x14ac:dyDescent="0.25">
      <c r="A211" s="92">
        <v>211</v>
      </c>
      <c r="B211" s="495" t="s">
        <v>207</v>
      </c>
      <c r="C211" s="495"/>
      <c r="D211" s="495"/>
      <c r="E211" s="495"/>
      <c r="F211" s="495"/>
      <c r="G211" s="495"/>
      <c r="H211" s="495"/>
      <c r="O211"/>
      <c r="P211"/>
      <c r="Q211"/>
    </row>
    <row r="212" spans="1:17" s="7" customFormat="1" hidden="1" x14ac:dyDescent="0.25">
      <c r="A212" s="92">
        <v>212</v>
      </c>
      <c r="B212" s="480"/>
      <c r="C212" s="481"/>
      <c r="D212" s="481"/>
      <c r="E212" s="481"/>
      <c r="F212" s="481"/>
      <c r="G212" s="481"/>
      <c r="H212" s="482"/>
      <c r="I212"/>
      <c r="O212"/>
      <c r="P212"/>
      <c r="Q212"/>
    </row>
    <row r="213" spans="1:17" s="7" customFormat="1" hidden="1" x14ac:dyDescent="0.25">
      <c r="A213" s="92">
        <v>213</v>
      </c>
      <c r="B213" s="473"/>
      <c r="C213" s="474"/>
      <c r="D213" s="474"/>
      <c r="E213" s="474"/>
      <c r="F213" s="474"/>
      <c r="G213" s="474"/>
      <c r="H213" s="475"/>
      <c r="I213"/>
      <c r="O213"/>
      <c r="P213"/>
      <c r="Q213"/>
    </row>
    <row r="214" spans="1:17" s="7" customFormat="1" hidden="1" x14ac:dyDescent="0.25">
      <c r="A214" s="92">
        <v>214</v>
      </c>
      <c r="B214" s="483"/>
      <c r="C214" s="484"/>
      <c r="D214" s="484"/>
      <c r="E214" s="484"/>
      <c r="F214" s="484"/>
      <c r="G214" s="484"/>
      <c r="H214" s="485"/>
      <c r="I214"/>
      <c r="O214"/>
      <c r="P214"/>
      <c r="Q214"/>
    </row>
    <row r="215" spans="1:17" s="7" customFormat="1" ht="5.0999999999999996" hidden="1" customHeight="1" x14ac:dyDescent="0.25">
      <c r="A215" s="92">
        <v>215</v>
      </c>
      <c r="B215" s="40"/>
      <c r="C215" s="40"/>
      <c r="D215" s="48"/>
      <c r="E215" s="48"/>
      <c r="F215" s="48"/>
      <c r="G215" s="48"/>
      <c r="H215" s="40"/>
      <c r="O215"/>
      <c r="P215"/>
      <c r="Q215"/>
    </row>
    <row r="216" spans="1:17" customFormat="1" ht="5.0999999999999996" hidden="1" customHeight="1" x14ac:dyDescent="0.25">
      <c r="A216" s="92">
        <v>216</v>
      </c>
    </row>
    <row r="217" spans="1:17" ht="5.0999999999999996" hidden="1" customHeight="1" x14ac:dyDescent="0.25">
      <c r="A217" s="92">
        <v>217</v>
      </c>
    </row>
    <row r="218" spans="1:17" ht="21" hidden="1" customHeight="1" x14ac:dyDescent="0.25">
      <c r="A218" s="92">
        <v>218</v>
      </c>
      <c r="B218" s="216" t="s">
        <v>251</v>
      </c>
      <c r="D218" s="119">
        <v>2020</v>
      </c>
      <c r="E218" s="119">
        <v>2021</v>
      </c>
      <c r="F218" s="119">
        <v>2022</v>
      </c>
      <c r="G218" s="119">
        <v>2023</v>
      </c>
      <c r="H218" s="119">
        <v>2024</v>
      </c>
    </row>
    <row r="219" spans="1:17" hidden="1" x14ac:dyDescent="0.25">
      <c r="A219" s="92">
        <v>219</v>
      </c>
      <c r="B219" s="8" t="s">
        <v>44</v>
      </c>
    </row>
    <row r="220" spans="1:17" ht="15" hidden="1" customHeight="1" x14ac:dyDescent="0.25">
      <c r="A220" s="92">
        <v>220</v>
      </c>
      <c r="B220" s="514" t="s">
        <v>248</v>
      </c>
      <c r="C220" s="514"/>
      <c r="D220" s="288"/>
      <c r="E220" s="288"/>
      <c r="F220" s="288"/>
      <c r="G220" s="220"/>
      <c r="H220" s="175"/>
    </row>
    <row r="221" spans="1:17" hidden="1" x14ac:dyDescent="0.25">
      <c r="A221" s="92">
        <v>221</v>
      </c>
      <c r="B221" s="514" t="s">
        <v>249</v>
      </c>
      <c r="C221" s="514"/>
      <c r="D221" s="288"/>
      <c r="E221" s="288"/>
      <c r="F221" s="288"/>
      <c r="G221" s="220"/>
      <c r="H221" s="175"/>
    </row>
    <row r="222" spans="1:17" hidden="1" x14ac:dyDescent="0.25">
      <c r="A222" s="92">
        <v>222</v>
      </c>
      <c r="B222" s="486" t="s">
        <v>250</v>
      </c>
      <c r="C222" s="486"/>
      <c r="D222" s="221" t="str">
        <f>IFERROR(D221/D220,"")</f>
        <v/>
      </c>
      <c r="E222" s="221" t="str">
        <f>IFERROR(E221/E220,"")</f>
        <v/>
      </c>
      <c r="F222" s="221" t="str">
        <f>IFERROR(F221/F220,"")</f>
        <v/>
      </c>
      <c r="G222" s="221" t="str">
        <f>IFERROR(G221/G220,"")</f>
        <v/>
      </c>
      <c r="H222" s="177"/>
    </row>
    <row r="223" spans="1:17" hidden="1" x14ac:dyDescent="0.25">
      <c r="A223" s="92">
        <v>223</v>
      </c>
      <c r="J223" s="71"/>
    </row>
    <row r="224" spans="1:17" ht="21" hidden="1" customHeight="1" x14ac:dyDescent="0.25">
      <c r="A224" s="92">
        <v>224</v>
      </c>
      <c r="B224" s="216" t="s">
        <v>251</v>
      </c>
      <c r="D224" s="119">
        <v>2020</v>
      </c>
      <c r="E224" s="119">
        <v>2021</v>
      </c>
      <c r="F224" s="119">
        <v>2022</v>
      </c>
      <c r="G224" s="119">
        <v>2023</v>
      </c>
      <c r="H224" s="119">
        <v>2024</v>
      </c>
    </row>
    <row r="225" spans="1:8" hidden="1" x14ac:dyDescent="0.25">
      <c r="A225" s="92">
        <v>225</v>
      </c>
      <c r="B225" s="8" t="s">
        <v>44</v>
      </c>
    </row>
    <row r="226" spans="1:8" ht="15" hidden="1" customHeight="1" x14ac:dyDescent="0.25">
      <c r="A226" s="92">
        <v>226</v>
      </c>
      <c r="B226" s="514" t="s">
        <v>248</v>
      </c>
      <c r="C226" s="514"/>
      <c r="D226" s="288"/>
      <c r="E226" s="288"/>
      <c r="F226" s="288"/>
      <c r="G226" s="220"/>
      <c r="H226" s="175"/>
    </row>
    <row r="227" spans="1:8" hidden="1" x14ac:dyDescent="0.25">
      <c r="A227" s="92">
        <v>227</v>
      </c>
      <c r="B227" s="514" t="s">
        <v>249</v>
      </c>
      <c r="C227" s="514"/>
      <c r="D227" s="288"/>
      <c r="E227" s="288"/>
      <c r="F227" s="288"/>
      <c r="G227" s="220"/>
      <c r="H227" s="175"/>
    </row>
    <row r="228" spans="1:8" hidden="1" x14ac:dyDescent="0.25">
      <c r="A228" s="92">
        <v>228</v>
      </c>
      <c r="B228" s="486" t="s">
        <v>250</v>
      </c>
      <c r="C228" s="486"/>
      <c r="D228" s="221" t="str">
        <f>IFERROR(D227/D226,"")</f>
        <v/>
      </c>
      <c r="E228" s="221" t="str">
        <f>IFERROR(E227/E226,"")</f>
        <v/>
      </c>
      <c r="F228" s="221" t="str">
        <f>IFERROR(F227/F226,"")</f>
        <v/>
      </c>
      <c r="G228" s="221" t="str">
        <f>IFERROR(G227/G226,"")</f>
        <v/>
      </c>
      <c r="H228" s="177"/>
    </row>
    <row r="229" spans="1:8" hidden="1" x14ac:dyDescent="0.25">
      <c r="A229" s="92">
        <v>229</v>
      </c>
    </row>
    <row r="230" spans="1:8" ht="21" hidden="1" customHeight="1" x14ac:dyDescent="0.25">
      <c r="A230" s="92">
        <v>230</v>
      </c>
      <c r="B230" s="216" t="s">
        <v>251</v>
      </c>
      <c r="D230" s="119">
        <v>2020</v>
      </c>
      <c r="E230" s="119">
        <v>2021</v>
      </c>
      <c r="F230" s="119">
        <v>2022</v>
      </c>
      <c r="G230" s="119">
        <v>2023</v>
      </c>
      <c r="H230" s="119">
        <v>2024</v>
      </c>
    </row>
    <row r="231" spans="1:8" hidden="1" x14ac:dyDescent="0.25">
      <c r="A231" s="92">
        <v>231</v>
      </c>
      <c r="B231" s="8" t="s">
        <v>44</v>
      </c>
    </row>
    <row r="232" spans="1:8" ht="15" hidden="1" customHeight="1" x14ac:dyDescent="0.25">
      <c r="A232" s="92">
        <v>232</v>
      </c>
      <c r="B232" s="514" t="s">
        <v>248</v>
      </c>
      <c r="C232" s="514"/>
      <c r="D232" s="288"/>
      <c r="E232" s="288"/>
      <c r="F232" s="288"/>
      <c r="G232" s="220"/>
      <c r="H232" s="175"/>
    </row>
    <row r="233" spans="1:8" hidden="1" x14ac:dyDescent="0.25">
      <c r="A233" s="92">
        <v>233</v>
      </c>
      <c r="B233" s="514" t="s">
        <v>249</v>
      </c>
      <c r="C233" s="514"/>
      <c r="D233" s="288"/>
      <c r="E233" s="288"/>
      <c r="F233" s="288"/>
      <c r="G233" s="220"/>
      <c r="H233" s="175"/>
    </row>
    <row r="234" spans="1:8" hidden="1" x14ac:dyDescent="0.25">
      <c r="A234" s="92">
        <v>234</v>
      </c>
      <c r="B234" s="486" t="s">
        <v>250</v>
      </c>
      <c r="C234" s="486"/>
      <c r="D234" s="221" t="str">
        <f>IFERROR(D233/D232,"")</f>
        <v/>
      </c>
      <c r="E234" s="221" t="str">
        <f>IFERROR(E233/E232,"")</f>
        <v/>
      </c>
      <c r="F234" s="221" t="str">
        <f>IFERROR(F233/F232,"")</f>
        <v/>
      </c>
      <c r="G234" s="221" t="str">
        <f>IFERROR(G233/G232,"")</f>
        <v/>
      </c>
      <c r="H234" s="177"/>
    </row>
    <row r="235" spans="1:8" hidden="1" x14ac:dyDescent="0.25">
      <c r="A235" s="92">
        <v>235</v>
      </c>
    </row>
    <row r="236" spans="1:8" ht="21" hidden="1" customHeight="1" x14ac:dyDescent="0.25">
      <c r="A236" s="92">
        <v>236</v>
      </c>
      <c r="B236" s="216" t="s">
        <v>251</v>
      </c>
      <c r="D236" s="119">
        <v>2020</v>
      </c>
      <c r="E236" s="119">
        <v>2021</v>
      </c>
      <c r="F236" s="119">
        <v>2022</v>
      </c>
      <c r="G236" s="119">
        <v>2023</v>
      </c>
      <c r="H236" s="119">
        <v>2024</v>
      </c>
    </row>
    <row r="237" spans="1:8" hidden="1" x14ac:dyDescent="0.25">
      <c r="A237" s="92">
        <v>237</v>
      </c>
      <c r="B237" s="8" t="s">
        <v>44</v>
      </c>
    </row>
    <row r="238" spans="1:8" ht="15" hidden="1" customHeight="1" x14ac:dyDescent="0.25">
      <c r="A238" s="92">
        <v>238</v>
      </c>
      <c r="B238" s="514" t="s">
        <v>248</v>
      </c>
      <c r="C238" s="514"/>
      <c r="D238" s="288"/>
      <c r="E238" s="288"/>
      <c r="F238" s="288"/>
      <c r="G238" s="220"/>
      <c r="H238" s="175"/>
    </row>
    <row r="239" spans="1:8" hidden="1" x14ac:dyDescent="0.25">
      <c r="A239" s="92">
        <v>239</v>
      </c>
      <c r="B239" s="514" t="s">
        <v>249</v>
      </c>
      <c r="C239" s="514"/>
      <c r="D239" s="288"/>
      <c r="E239" s="288"/>
      <c r="F239" s="288"/>
      <c r="G239" s="220"/>
      <c r="H239" s="175"/>
    </row>
    <row r="240" spans="1:8" hidden="1" x14ac:dyDescent="0.25">
      <c r="A240" s="92">
        <v>240</v>
      </c>
      <c r="B240" s="486" t="s">
        <v>250</v>
      </c>
      <c r="C240" s="486"/>
      <c r="D240" s="221" t="str">
        <f>IFERROR(D239/D238,"")</f>
        <v/>
      </c>
      <c r="E240" s="221" t="str">
        <f>IFERROR(E239/E238,"")</f>
        <v/>
      </c>
      <c r="F240" s="221" t="str">
        <f>IFERROR(F239/F238,"")</f>
        <v/>
      </c>
      <c r="G240" s="221" t="str">
        <f>IFERROR(G239/G238,"")</f>
        <v/>
      </c>
      <c r="H240" s="177"/>
    </row>
    <row r="241" spans="1:10" hidden="1" x14ac:dyDescent="0.25">
      <c r="A241" s="92">
        <v>241</v>
      </c>
    </row>
    <row r="242" spans="1:10" ht="21" hidden="1" customHeight="1" x14ac:dyDescent="0.25">
      <c r="A242" s="92">
        <v>242</v>
      </c>
      <c r="B242" s="216" t="s">
        <v>251</v>
      </c>
      <c r="D242" s="119">
        <v>2020</v>
      </c>
      <c r="E242" s="119">
        <v>2021</v>
      </c>
      <c r="F242" s="119">
        <v>2022</v>
      </c>
      <c r="G242" s="119">
        <v>2023</v>
      </c>
      <c r="H242" s="119">
        <v>2024</v>
      </c>
    </row>
    <row r="243" spans="1:10" hidden="1" x14ac:dyDescent="0.25">
      <c r="A243" s="92">
        <v>243</v>
      </c>
      <c r="B243" s="8" t="s">
        <v>44</v>
      </c>
    </row>
    <row r="244" spans="1:10" ht="15" hidden="1" customHeight="1" x14ac:dyDescent="0.25">
      <c r="A244" s="92">
        <v>244</v>
      </c>
      <c r="B244" s="514" t="s">
        <v>248</v>
      </c>
      <c r="C244" s="514"/>
      <c r="D244" s="288"/>
      <c r="E244" s="288"/>
      <c r="F244" s="288"/>
      <c r="G244" s="220"/>
      <c r="H244" s="175"/>
    </row>
    <row r="245" spans="1:10" hidden="1" x14ac:dyDescent="0.25">
      <c r="A245" s="92">
        <v>245</v>
      </c>
      <c r="B245" s="514" t="s">
        <v>249</v>
      </c>
      <c r="C245" s="514"/>
      <c r="D245" s="288"/>
      <c r="E245" s="288"/>
      <c r="F245" s="288"/>
      <c r="G245" s="220"/>
      <c r="H245" s="175"/>
    </row>
    <row r="246" spans="1:10" hidden="1" x14ac:dyDescent="0.25">
      <c r="A246" s="92">
        <v>246</v>
      </c>
      <c r="B246" s="486" t="s">
        <v>250</v>
      </c>
      <c r="C246" s="486"/>
      <c r="D246" s="221" t="str">
        <f>IFERROR(D245/D244,"")</f>
        <v/>
      </c>
      <c r="E246" s="221" t="str">
        <f>IFERROR(E245/E244,"")</f>
        <v/>
      </c>
      <c r="F246" s="221" t="str">
        <f>IFERROR(F245/F244,"")</f>
        <v/>
      </c>
      <c r="G246" s="221" t="str">
        <f>IFERROR(G245/G244,"")</f>
        <v/>
      </c>
      <c r="H246" s="177"/>
    </row>
    <row r="247" spans="1:10" hidden="1" x14ac:dyDescent="0.25">
      <c r="A247" s="92">
        <v>247</v>
      </c>
      <c r="J247" s="71"/>
    </row>
    <row r="248" spans="1:10" ht="21" hidden="1" customHeight="1" x14ac:dyDescent="0.25">
      <c r="A248" s="92">
        <v>248</v>
      </c>
      <c r="B248" s="216" t="s">
        <v>251</v>
      </c>
      <c r="D248" s="119">
        <v>2020</v>
      </c>
      <c r="E248" s="119">
        <v>2021</v>
      </c>
      <c r="F248" s="119">
        <v>2022</v>
      </c>
      <c r="G248" s="119">
        <v>2023</v>
      </c>
      <c r="H248" s="119">
        <v>2024</v>
      </c>
    </row>
    <row r="249" spans="1:10" hidden="1" x14ac:dyDescent="0.25">
      <c r="A249" s="92">
        <v>249</v>
      </c>
      <c r="B249" s="8" t="s">
        <v>44</v>
      </c>
    </row>
    <row r="250" spans="1:10" ht="15" hidden="1" customHeight="1" x14ac:dyDescent="0.25">
      <c r="A250" s="92">
        <v>250</v>
      </c>
      <c r="B250" s="514" t="s">
        <v>248</v>
      </c>
      <c r="C250" s="514"/>
      <c r="D250" s="288"/>
      <c r="E250" s="288"/>
      <c r="F250" s="288"/>
      <c r="G250" s="220"/>
      <c r="H250" s="175"/>
    </row>
    <row r="251" spans="1:10" hidden="1" x14ac:dyDescent="0.25">
      <c r="A251" s="92">
        <v>251</v>
      </c>
      <c r="B251" s="514" t="s">
        <v>249</v>
      </c>
      <c r="C251" s="514"/>
      <c r="D251" s="288"/>
      <c r="E251" s="288"/>
      <c r="F251" s="288"/>
      <c r="G251" s="220"/>
      <c r="H251" s="175"/>
    </row>
    <row r="252" spans="1:10" hidden="1" x14ac:dyDescent="0.25">
      <c r="A252" s="92">
        <v>252</v>
      </c>
      <c r="B252" s="486" t="s">
        <v>250</v>
      </c>
      <c r="C252" s="486"/>
      <c r="D252" s="221" t="str">
        <f>IFERROR(D251/D250,"")</f>
        <v/>
      </c>
      <c r="E252" s="221" t="str">
        <f>IFERROR(E251/E250,"")</f>
        <v/>
      </c>
      <c r="F252" s="221" t="str">
        <f>IFERROR(F251/F250,"")</f>
        <v/>
      </c>
      <c r="G252" s="221" t="str">
        <f>IFERROR(G251/G250,"")</f>
        <v/>
      </c>
      <c r="H252" s="177"/>
    </row>
    <row r="253" spans="1:10" hidden="1" x14ac:dyDescent="0.25">
      <c r="A253" s="92">
        <v>253</v>
      </c>
    </row>
    <row r="254" spans="1:10" ht="21" hidden="1" customHeight="1" x14ac:dyDescent="0.25">
      <c r="A254" s="92">
        <v>254</v>
      </c>
      <c r="B254" s="216" t="s">
        <v>251</v>
      </c>
      <c r="D254" s="119">
        <v>2020</v>
      </c>
      <c r="E254" s="119">
        <v>2021</v>
      </c>
      <c r="F254" s="119">
        <v>2022</v>
      </c>
      <c r="G254" s="119">
        <v>2023</v>
      </c>
      <c r="H254" s="119">
        <v>2024</v>
      </c>
    </row>
    <row r="255" spans="1:10" hidden="1" x14ac:dyDescent="0.25">
      <c r="A255" s="92">
        <v>255</v>
      </c>
      <c r="B255" s="8" t="s">
        <v>44</v>
      </c>
    </row>
    <row r="256" spans="1:10" ht="15" hidden="1" customHeight="1" x14ac:dyDescent="0.25">
      <c r="A256" s="92">
        <v>256</v>
      </c>
      <c r="B256" s="514" t="s">
        <v>248</v>
      </c>
      <c r="C256" s="514"/>
      <c r="D256" s="288"/>
      <c r="E256" s="288"/>
      <c r="F256" s="288"/>
      <c r="G256" s="220"/>
      <c r="H256" s="175"/>
    </row>
    <row r="257" spans="1:17" hidden="1" x14ac:dyDescent="0.25">
      <c r="A257" s="92">
        <v>257</v>
      </c>
      <c r="B257" s="514" t="s">
        <v>249</v>
      </c>
      <c r="C257" s="514"/>
      <c r="D257" s="288"/>
      <c r="E257" s="288"/>
      <c r="F257" s="288"/>
      <c r="G257" s="220"/>
      <c r="H257" s="175"/>
    </row>
    <row r="258" spans="1:17" hidden="1" x14ac:dyDescent="0.25">
      <c r="A258" s="92">
        <v>258</v>
      </c>
      <c r="B258" s="486" t="s">
        <v>250</v>
      </c>
      <c r="C258" s="486"/>
      <c r="D258" s="221" t="str">
        <f>IFERROR(D257/D256,"")</f>
        <v/>
      </c>
      <c r="E258" s="221" t="str">
        <f>IFERROR(E257/E256,"")</f>
        <v/>
      </c>
      <c r="F258" s="221" t="str">
        <f>IFERROR(F257/F256,"")</f>
        <v/>
      </c>
      <c r="G258" s="221" t="str">
        <f>IFERROR(G257/G256,"")</f>
        <v/>
      </c>
      <c r="H258" s="177"/>
    </row>
    <row r="259" spans="1:17" hidden="1" x14ac:dyDescent="0.25">
      <c r="A259" s="92">
        <v>259</v>
      </c>
    </row>
    <row r="260" spans="1:17" ht="21" hidden="1" customHeight="1" x14ac:dyDescent="0.25">
      <c r="A260" s="92">
        <v>260</v>
      </c>
      <c r="B260" s="216" t="s">
        <v>251</v>
      </c>
      <c r="D260" s="119">
        <v>2020</v>
      </c>
      <c r="E260" s="119">
        <v>2021</v>
      </c>
      <c r="F260" s="119">
        <v>2022</v>
      </c>
      <c r="G260" s="119">
        <v>2023</v>
      </c>
      <c r="H260" s="119">
        <v>2024</v>
      </c>
    </row>
    <row r="261" spans="1:17" hidden="1" x14ac:dyDescent="0.25">
      <c r="A261" s="92">
        <v>261</v>
      </c>
      <c r="B261" s="8" t="s">
        <v>44</v>
      </c>
    </row>
    <row r="262" spans="1:17" ht="15" hidden="1" customHeight="1" x14ac:dyDescent="0.25">
      <c r="A262" s="92">
        <v>262</v>
      </c>
      <c r="B262" s="514" t="s">
        <v>248</v>
      </c>
      <c r="C262" s="514"/>
      <c r="D262" s="288"/>
      <c r="E262" s="288"/>
      <c r="F262" s="288"/>
      <c r="G262" s="220"/>
      <c r="H262" s="175"/>
    </row>
    <row r="263" spans="1:17" hidden="1" x14ac:dyDescent="0.25">
      <c r="A263" s="92">
        <v>263</v>
      </c>
      <c r="B263" s="514" t="s">
        <v>249</v>
      </c>
      <c r="C263" s="514"/>
      <c r="D263" s="288"/>
      <c r="E263" s="288"/>
      <c r="F263" s="288"/>
      <c r="G263" s="220"/>
      <c r="H263" s="175"/>
    </row>
    <row r="264" spans="1:17" hidden="1" x14ac:dyDescent="0.25">
      <c r="A264" s="92">
        <v>264</v>
      </c>
      <c r="B264" s="486" t="s">
        <v>250</v>
      </c>
      <c r="C264" s="486"/>
      <c r="D264" s="221" t="str">
        <f>IFERROR(D263/D262,"")</f>
        <v/>
      </c>
      <c r="E264" s="221" t="str">
        <f>IFERROR(E263/E262,"")</f>
        <v/>
      </c>
      <c r="F264" s="221" t="str">
        <f>IFERROR(F263/F262,"")</f>
        <v/>
      </c>
      <c r="G264" s="221" t="str">
        <f>IFERROR(G263/G262,"")</f>
        <v/>
      </c>
      <c r="H264" s="177"/>
    </row>
    <row r="265" spans="1:17" hidden="1" x14ac:dyDescent="0.25">
      <c r="A265" s="92">
        <v>265</v>
      </c>
    </row>
    <row r="266" spans="1:17" ht="36.6" hidden="1" customHeight="1" x14ac:dyDescent="0.25">
      <c r="A266" s="92">
        <v>266</v>
      </c>
      <c r="B266" s="497" t="s">
        <v>207</v>
      </c>
      <c r="C266" s="516"/>
      <c r="D266" s="516"/>
      <c r="E266" s="516"/>
      <c r="F266" s="516"/>
      <c r="G266" s="516"/>
      <c r="H266" s="517"/>
      <c r="I266" s="7"/>
    </row>
    <row r="267" spans="1:17" s="7" customFormat="1" hidden="1" x14ac:dyDescent="0.25">
      <c r="A267" s="92">
        <v>267</v>
      </c>
      <c r="B267" s="480"/>
      <c r="C267" s="481"/>
      <c r="D267" s="481"/>
      <c r="E267" s="481"/>
      <c r="F267" s="481"/>
      <c r="G267" s="481"/>
      <c r="H267" s="482"/>
      <c r="I267"/>
      <c r="O267"/>
      <c r="P267"/>
      <c r="Q267"/>
    </row>
    <row r="268" spans="1:17" s="7" customFormat="1" hidden="1" x14ac:dyDescent="0.25">
      <c r="A268" s="92">
        <v>268</v>
      </c>
      <c r="B268" s="473"/>
      <c r="C268" s="474"/>
      <c r="D268" s="474"/>
      <c r="E268" s="474"/>
      <c r="F268" s="474"/>
      <c r="G268" s="474"/>
      <c r="H268" s="475"/>
      <c r="I268"/>
      <c r="O268"/>
      <c r="P268"/>
      <c r="Q268"/>
    </row>
    <row r="269" spans="1:17" s="7" customFormat="1" hidden="1" x14ac:dyDescent="0.25">
      <c r="A269" s="92">
        <v>269</v>
      </c>
      <c r="B269" s="483"/>
      <c r="C269" s="484"/>
      <c r="D269" s="484"/>
      <c r="E269" s="484"/>
      <c r="F269" s="484"/>
      <c r="G269" s="484"/>
      <c r="H269" s="485"/>
      <c r="I269"/>
      <c r="O269"/>
      <c r="P269"/>
      <c r="Q269"/>
    </row>
    <row r="270" spans="1:17" s="7" customFormat="1" hidden="1" x14ac:dyDescent="0.25">
      <c r="A270" s="92">
        <v>270</v>
      </c>
      <c r="B270" s="130"/>
      <c r="C270" s="130"/>
      <c r="D270" s="130"/>
      <c r="E270" s="130"/>
      <c r="F270" s="130"/>
      <c r="G270" s="130"/>
      <c r="H270" s="130"/>
      <c r="I270"/>
      <c r="O270"/>
      <c r="P270"/>
      <c r="Q270"/>
    </row>
    <row r="271" spans="1:17" hidden="1" x14ac:dyDescent="0.25">
      <c r="A271" s="92">
        <v>271</v>
      </c>
    </row>
    <row r="272" spans="1:17" ht="21.6" hidden="1" customHeight="1" x14ac:dyDescent="0.25">
      <c r="A272" s="92">
        <v>272</v>
      </c>
      <c r="B272" s="216"/>
      <c r="D272" s="119">
        <v>2020</v>
      </c>
      <c r="E272" s="119">
        <v>2021</v>
      </c>
      <c r="F272" s="119">
        <v>2022</v>
      </c>
      <c r="G272" s="119">
        <v>2023</v>
      </c>
      <c r="H272" s="119">
        <v>2024</v>
      </c>
      <c r="N272" s="100"/>
    </row>
    <row r="273" spans="1:17" hidden="1" x14ac:dyDescent="0.25">
      <c r="A273" s="92">
        <v>273</v>
      </c>
      <c r="B273" s="8" t="s">
        <v>44</v>
      </c>
      <c r="N273" s="100"/>
    </row>
    <row r="274" spans="1:17" ht="15" hidden="1" customHeight="1" x14ac:dyDescent="0.25">
      <c r="A274" s="92">
        <v>274</v>
      </c>
      <c r="B274" s="514" t="s">
        <v>248</v>
      </c>
      <c r="C274" s="514"/>
      <c r="D274" s="288"/>
      <c r="E274" s="288"/>
      <c r="F274" s="288"/>
      <c r="G274" s="220"/>
      <c r="H274" s="175"/>
      <c r="N274" s="100"/>
    </row>
    <row r="275" spans="1:17" ht="15" hidden="1" customHeight="1" x14ac:dyDescent="0.25">
      <c r="A275" s="92">
        <v>275</v>
      </c>
      <c r="B275" s="514" t="s">
        <v>249</v>
      </c>
      <c r="C275" s="514"/>
      <c r="D275" s="288"/>
      <c r="E275" s="288"/>
      <c r="F275" s="288"/>
      <c r="G275" s="220"/>
      <c r="H275" s="175"/>
      <c r="N275" s="100"/>
    </row>
    <row r="276" spans="1:17" ht="15" hidden="1" customHeight="1" x14ac:dyDescent="0.25">
      <c r="A276" s="92">
        <v>276</v>
      </c>
      <c r="B276" s="486" t="s">
        <v>250</v>
      </c>
      <c r="C276" s="486"/>
      <c r="D276" s="221"/>
      <c r="E276" s="221"/>
      <c r="F276" s="221"/>
      <c r="G276" s="221" t="str">
        <f>IFERROR(G275/G274,"")</f>
        <v/>
      </c>
      <c r="H276" s="177"/>
      <c r="N276" s="100"/>
    </row>
    <row r="277" spans="1:17" hidden="1" x14ac:dyDescent="0.25">
      <c r="A277" s="92">
        <v>277</v>
      </c>
    </row>
    <row r="278" spans="1:17" s="7" customFormat="1" ht="44.45" hidden="1" customHeight="1" x14ac:dyDescent="0.25">
      <c r="A278" s="92">
        <v>278</v>
      </c>
      <c r="B278" s="495" t="s">
        <v>207</v>
      </c>
      <c r="C278" s="495"/>
      <c r="D278" s="495"/>
      <c r="E278" s="495"/>
      <c r="F278" s="495"/>
      <c r="G278" s="495"/>
      <c r="H278" s="495"/>
      <c r="O278"/>
      <c r="P278"/>
      <c r="Q278"/>
    </row>
    <row r="279" spans="1:17" s="7" customFormat="1" hidden="1" x14ac:dyDescent="0.25">
      <c r="A279" s="92">
        <v>279</v>
      </c>
      <c r="B279" s="480"/>
      <c r="C279" s="481"/>
      <c r="D279" s="481"/>
      <c r="E279" s="481"/>
      <c r="F279" s="481"/>
      <c r="G279" s="481"/>
      <c r="H279" s="482"/>
      <c r="I279"/>
      <c r="O279"/>
      <c r="P279"/>
      <c r="Q279"/>
    </row>
    <row r="280" spans="1:17" s="7" customFormat="1" hidden="1" x14ac:dyDescent="0.25">
      <c r="A280" s="92">
        <v>280</v>
      </c>
      <c r="B280" s="473"/>
      <c r="C280" s="474"/>
      <c r="D280" s="474"/>
      <c r="E280" s="474"/>
      <c r="F280" s="474"/>
      <c r="G280" s="474"/>
      <c r="H280" s="475"/>
      <c r="I280"/>
      <c r="O280"/>
      <c r="P280"/>
      <c r="Q280"/>
    </row>
    <row r="281" spans="1:17" s="7" customFormat="1" hidden="1" x14ac:dyDescent="0.25">
      <c r="A281" s="92">
        <v>281</v>
      </c>
      <c r="B281" s="483"/>
      <c r="C281" s="484"/>
      <c r="D281" s="484"/>
      <c r="E281" s="484"/>
      <c r="F281" s="484"/>
      <c r="G281" s="484"/>
      <c r="H281" s="485"/>
      <c r="I281"/>
      <c r="O281"/>
      <c r="P281"/>
      <c r="Q281"/>
    </row>
    <row r="282" spans="1:17" s="7" customFormat="1" ht="5.0999999999999996" hidden="1" customHeight="1" x14ac:dyDescent="0.25">
      <c r="A282" s="92">
        <v>282</v>
      </c>
      <c r="B282" s="40"/>
      <c r="C282" s="40"/>
      <c r="D282" s="48"/>
      <c r="E282" s="48"/>
      <c r="F282" s="48"/>
      <c r="G282" s="48"/>
      <c r="H282" s="40"/>
      <c r="O282"/>
      <c r="P282"/>
      <c r="Q282"/>
    </row>
    <row r="283" spans="1:17" customFormat="1" ht="5.0999999999999996" hidden="1" customHeight="1" x14ac:dyDescent="0.25">
      <c r="A283" s="92">
        <v>283</v>
      </c>
    </row>
    <row r="284" spans="1:17" ht="5.0999999999999996" hidden="1" customHeight="1" x14ac:dyDescent="0.25">
      <c r="A284" s="92">
        <v>284</v>
      </c>
    </row>
    <row r="285" spans="1:17" ht="21" hidden="1" customHeight="1" x14ac:dyDescent="0.25">
      <c r="A285" s="92">
        <v>285</v>
      </c>
      <c r="B285" s="216" t="s">
        <v>251</v>
      </c>
      <c r="D285" s="119">
        <v>2020</v>
      </c>
      <c r="E285" s="119">
        <v>2021</v>
      </c>
      <c r="F285" s="119">
        <v>2022</v>
      </c>
      <c r="G285" s="119">
        <v>2023</v>
      </c>
      <c r="H285" s="119">
        <v>2024</v>
      </c>
    </row>
    <row r="286" spans="1:17" hidden="1" x14ac:dyDescent="0.25">
      <c r="A286" s="92">
        <v>286</v>
      </c>
      <c r="B286" s="8" t="s">
        <v>44</v>
      </c>
    </row>
    <row r="287" spans="1:17" ht="15" hidden="1" customHeight="1" x14ac:dyDescent="0.25">
      <c r="A287" s="92">
        <v>287</v>
      </c>
      <c r="B287" s="514" t="s">
        <v>248</v>
      </c>
      <c r="C287" s="514"/>
      <c r="D287" s="288"/>
      <c r="E287" s="288"/>
      <c r="F287" s="288"/>
      <c r="G287" s="220"/>
      <c r="H287" s="175"/>
    </row>
    <row r="288" spans="1:17" hidden="1" x14ac:dyDescent="0.25">
      <c r="A288" s="92">
        <v>288</v>
      </c>
      <c r="B288" s="514" t="s">
        <v>249</v>
      </c>
      <c r="C288" s="514"/>
      <c r="D288" s="288"/>
      <c r="E288" s="288"/>
      <c r="F288" s="288"/>
      <c r="G288" s="220"/>
      <c r="H288" s="175"/>
    </row>
    <row r="289" spans="1:10" hidden="1" x14ac:dyDescent="0.25">
      <c r="A289" s="92">
        <v>289</v>
      </c>
      <c r="B289" s="486" t="s">
        <v>250</v>
      </c>
      <c r="C289" s="486"/>
      <c r="D289" s="221" t="str">
        <f>IFERROR(D288/D287,"")</f>
        <v/>
      </c>
      <c r="E289" s="221" t="str">
        <f>IFERROR(E288/E287,"")</f>
        <v/>
      </c>
      <c r="F289" s="221" t="str">
        <f>IFERROR(F288/F287,"")</f>
        <v/>
      </c>
      <c r="G289" s="221" t="str">
        <f>IFERROR(G288/G287,"")</f>
        <v/>
      </c>
      <c r="H289" s="177"/>
    </row>
    <row r="290" spans="1:10" hidden="1" x14ac:dyDescent="0.25">
      <c r="A290" s="92">
        <v>290</v>
      </c>
      <c r="J290" s="71"/>
    </row>
    <row r="291" spans="1:10" ht="21" hidden="1" customHeight="1" x14ac:dyDescent="0.25">
      <c r="A291" s="92">
        <v>291</v>
      </c>
      <c r="B291" s="216" t="s">
        <v>251</v>
      </c>
      <c r="D291" s="119">
        <v>2020</v>
      </c>
      <c r="E291" s="119">
        <v>2021</v>
      </c>
      <c r="F291" s="119">
        <v>2022</v>
      </c>
      <c r="G291" s="119">
        <v>2023</v>
      </c>
      <c r="H291" s="119">
        <v>2024</v>
      </c>
    </row>
    <row r="292" spans="1:10" hidden="1" x14ac:dyDescent="0.25">
      <c r="A292" s="92">
        <v>292</v>
      </c>
      <c r="B292" s="8" t="s">
        <v>44</v>
      </c>
    </row>
    <row r="293" spans="1:10" ht="15" hidden="1" customHeight="1" x14ac:dyDescent="0.25">
      <c r="A293" s="92">
        <v>293</v>
      </c>
      <c r="B293" s="514" t="s">
        <v>248</v>
      </c>
      <c r="C293" s="514"/>
      <c r="D293" s="288"/>
      <c r="E293" s="288"/>
      <c r="F293" s="288"/>
      <c r="G293" s="220"/>
      <c r="H293" s="175"/>
    </row>
    <row r="294" spans="1:10" hidden="1" x14ac:dyDescent="0.25">
      <c r="A294" s="92">
        <v>294</v>
      </c>
      <c r="B294" s="514" t="s">
        <v>249</v>
      </c>
      <c r="C294" s="514"/>
      <c r="D294" s="288"/>
      <c r="E294" s="288"/>
      <c r="F294" s="288"/>
      <c r="G294" s="220"/>
      <c r="H294" s="175"/>
    </row>
    <row r="295" spans="1:10" hidden="1" x14ac:dyDescent="0.25">
      <c r="A295" s="92">
        <v>295</v>
      </c>
      <c r="B295" s="486" t="s">
        <v>250</v>
      </c>
      <c r="C295" s="486"/>
      <c r="D295" s="221" t="str">
        <f>IFERROR(D294/D293,"")</f>
        <v/>
      </c>
      <c r="E295" s="221" t="str">
        <f>IFERROR(E294/E293,"")</f>
        <v/>
      </c>
      <c r="F295" s="221" t="str">
        <f>IFERROR(F294/F293,"")</f>
        <v/>
      </c>
      <c r="G295" s="221" t="str">
        <f>IFERROR(G294/G293,"")</f>
        <v/>
      </c>
      <c r="H295" s="177"/>
    </row>
    <row r="296" spans="1:10" hidden="1" x14ac:dyDescent="0.25">
      <c r="A296" s="92">
        <v>296</v>
      </c>
    </row>
    <row r="297" spans="1:10" ht="21" hidden="1" customHeight="1" x14ac:dyDescent="0.25">
      <c r="A297" s="92">
        <v>297</v>
      </c>
      <c r="B297" s="216" t="s">
        <v>251</v>
      </c>
      <c r="D297" s="119">
        <v>2020</v>
      </c>
      <c r="E297" s="119">
        <v>2021</v>
      </c>
      <c r="F297" s="119">
        <v>2022</v>
      </c>
      <c r="G297" s="119">
        <v>2023</v>
      </c>
      <c r="H297" s="119">
        <v>2024</v>
      </c>
    </row>
    <row r="298" spans="1:10" hidden="1" x14ac:dyDescent="0.25">
      <c r="A298" s="92">
        <v>298</v>
      </c>
      <c r="B298" s="8" t="s">
        <v>44</v>
      </c>
    </row>
    <row r="299" spans="1:10" ht="15" hidden="1" customHeight="1" x14ac:dyDescent="0.25">
      <c r="A299" s="92">
        <v>299</v>
      </c>
      <c r="B299" s="514" t="s">
        <v>248</v>
      </c>
      <c r="C299" s="514"/>
      <c r="D299" s="288"/>
      <c r="E299" s="288"/>
      <c r="F299" s="288"/>
      <c r="G299" s="220"/>
      <c r="H299" s="175"/>
    </row>
    <row r="300" spans="1:10" hidden="1" x14ac:dyDescent="0.25">
      <c r="A300" s="92">
        <v>300</v>
      </c>
      <c r="B300" s="514" t="s">
        <v>249</v>
      </c>
      <c r="C300" s="514"/>
      <c r="D300" s="288"/>
      <c r="E300" s="288"/>
      <c r="F300" s="288"/>
      <c r="G300" s="220"/>
      <c r="H300" s="175"/>
    </row>
    <row r="301" spans="1:10" hidden="1" x14ac:dyDescent="0.25">
      <c r="A301" s="92">
        <v>301</v>
      </c>
      <c r="B301" s="486" t="s">
        <v>250</v>
      </c>
      <c r="C301" s="486"/>
      <c r="D301" s="221" t="str">
        <f>IFERROR(D300/D299,"")</f>
        <v/>
      </c>
      <c r="E301" s="221" t="str">
        <f>IFERROR(E300/E299,"")</f>
        <v/>
      </c>
      <c r="F301" s="221" t="str">
        <f>IFERROR(F300/F299,"")</f>
        <v/>
      </c>
      <c r="G301" s="221" t="str">
        <f>IFERROR(G300/G299,"")</f>
        <v/>
      </c>
      <c r="H301" s="177"/>
    </row>
    <row r="302" spans="1:10" hidden="1" x14ac:dyDescent="0.25">
      <c r="A302" s="92">
        <v>302</v>
      </c>
    </row>
    <row r="303" spans="1:10" ht="21" hidden="1" customHeight="1" x14ac:dyDescent="0.25">
      <c r="A303" s="92">
        <v>303</v>
      </c>
      <c r="B303" s="216" t="s">
        <v>251</v>
      </c>
      <c r="D303" s="119">
        <v>2020</v>
      </c>
      <c r="E303" s="119">
        <v>2021</v>
      </c>
      <c r="F303" s="119">
        <v>2022</v>
      </c>
      <c r="G303" s="119">
        <v>2023</v>
      </c>
      <c r="H303" s="119">
        <v>2024</v>
      </c>
    </row>
    <row r="304" spans="1:10" hidden="1" x14ac:dyDescent="0.25">
      <c r="A304" s="92">
        <v>304</v>
      </c>
      <c r="B304" s="8" t="s">
        <v>44</v>
      </c>
    </row>
    <row r="305" spans="1:10" ht="15" hidden="1" customHeight="1" x14ac:dyDescent="0.25">
      <c r="A305" s="92">
        <v>305</v>
      </c>
      <c r="B305" s="514" t="s">
        <v>248</v>
      </c>
      <c r="C305" s="514"/>
      <c r="D305" s="288"/>
      <c r="E305" s="288"/>
      <c r="F305" s="288"/>
      <c r="G305" s="220"/>
      <c r="H305" s="175"/>
    </row>
    <row r="306" spans="1:10" hidden="1" x14ac:dyDescent="0.25">
      <c r="A306" s="92">
        <v>306</v>
      </c>
      <c r="B306" s="514" t="s">
        <v>249</v>
      </c>
      <c r="C306" s="514"/>
      <c r="D306" s="288"/>
      <c r="E306" s="288"/>
      <c r="F306" s="288"/>
      <c r="G306" s="220"/>
      <c r="H306" s="175"/>
    </row>
    <row r="307" spans="1:10" hidden="1" x14ac:dyDescent="0.25">
      <c r="A307" s="92">
        <v>307</v>
      </c>
      <c r="B307" s="486" t="s">
        <v>250</v>
      </c>
      <c r="C307" s="486"/>
      <c r="D307" s="221" t="str">
        <f>IFERROR(D306/D305,"")</f>
        <v/>
      </c>
      <c r="E307" s="221" t="str">
        <f>IFERROR(E306/E305,"")</f>
        <v/>
      </c>
      <c r="F307" s="221" t="str">
        <f>IFERROR(F306/F305,"")</f>
        <v/>
      </c>
      <c r="G307" s="221" t="str">
        <f>IFERROR(G306/G305,"")</f>
        <v/>
      </c>
      <c r="H307" s="177"/>
    </row>
    <row r="308" spans="1:10" hidden="1" x14ac:dyDescent="0.25">
      <c r="A308" s="92">
        <v>308</v>
      </c>
    </row>
    <row r="309" spans="1:10" ht="21" hidden="1" customHeight="1" x14ac:dyDescent="0.25">
      <c r="A309" s="92">
        <v>309</v>
      </c>
      <c r="B309" s="216" t="s">
        <v>251</v>
      </c>
      <c r="D309" s="119">
        <v>2020</v>
      </c>
      <c r="E309" s="119">
        <v>2021</v>
      </c>
      <c r="F309" s="119">
        <v>2022</v>
      </c>
      <c r="G309" s="119">
        <v>2023</v>
      </c>
      <c r="H309" s="119">
        <v>2024</v>
      </c>
    </row>
    <row r="310" spans="1:10" hidden="1" x14ac:dyDescent="0.25">
      <c r="A310" s="92">
        <v>310</v>
      </c>
      <c r="B310" s="8" t="s">
        <v>44</v>
      </c>
    </row>
    <row r="311" spans="1:10" ht="15" hidden="1" customHeight="1" x14ac:dyDescent="0.25">
      <c r="A311" s="92">
        <v>311</v>
      </c>
      <c r="B311" s="514" t="s">
        <v>248</v>
      </c>
      <c r="C311" s="514"/>
      <c r="D311" s="288"/>
      <c r="E311" s="288"/>
      <c r="F311" s="288"/>
      <c r="G311" s="220"/>
      <c r="H311" s="175"/>
    </row>
    <row r="312" spans="1:10" hidden="1" x14ac:dyDescent="0.25">
      <c r="A312" s="92">
        <v>312</v>
      </c>
      <c r="B312" s="514" t="s">
        <v>249</v>
      </c>
      <c r="C312" s="514"/>
      <c r="D312" s="288"/>
      <c r="E312" s="288"/>
      <c r="F312" s="288"/>
      <c r="G312" s="220"/>
      <c r="H312" s="175"/>
    </row>
    <row r="313" spans="1:10" hidden="1" x14ac:dyDescent="0.25">
      <c r="A313" s="92">
        <v>313</v>
      </c>
      <c r="B313" s="486" t="s">
        <v>250</v>
      </c>
      <c r="C313" s="486"/>
      <c r="D313" s="221" t="str">
        <f>IFERROR(D312/D311,"")</f>
        <v/>
      </c>
      <c r="E313" s="221" t="str">
        <f>IFERROR(E312/E311,"")</f>
        <v/>
      </c>
      <c r="F313" s="221" t="str">
        <f>IFERROR(F312/F311,"")</f>
        <v/>
      </c>
      <c r="G313" s="221" t="str">
        <f>IFERROR(G312/G311,"")</f>
        <v/>
      </c>
      <c r="H313" s="177"/>
    </row>
    <row r="314" spans="1:10" hidden="1" x14ac:dyDescent="0.25">
      <c r="A314" s="92">
        <v>314</v>
      </c>
      <c r="J314" s="71"/>
    </row>
    <row r="315" spans="1:10" ht="21" hidden="1" customHeight="1" x14ac:dyDescent="0.25">
      <c r="A315" s="92">
        <v>315</v>
      </c>
      <c r="B315" s="216" t="s">
        <v>251</v>
      </c>
      <c r="D315" s="119">
        <v>2020</v>
      </c>
      <c r="E315" s="119">
        <v>2021</v>
      </c>
      <c r="F315" s="119">
        <v>2022</v>
      </c>
      <c r="G315" s="119">
        <v>2023</v>
      </c>
      <c r="H315" s="119">
        <v>2024</v>
      </c>
    </row>
    <row r="316" spans="1:10" hidden="1" x14ac:dyDescent="0.25">
      <c r="A316" s="92">
        <v>316</v>
      </c>
      <c r="B316" s="8" t="s">
        <v>44</v>
      </c>
    </row>
    <row r="317" spans="1:10" ht="15" hidden="1" customHeight="1" x14ac:dyDescent="0.25">
      <c r="A317" s="92">
        <v>317</v>
      </c>
      <c r="B317" s="514" t="s">
        <v>248</v>
      </c>
      <c r="C317" s="514"/>
      <c r="D317" s="288"/>
      <c r="E317" s="288"/>
      <c r="F317" s="288"/>
      <c r="G317" s="220"/>
      <c r="H317" s="175"/>
    </row>
    <row r="318" spans="1:10" hidden="1" x14ac:dyDescent="0.25">
      <c r="A318" s="92">
        <v>318</v>
      </c>
      <c r="B318" s="514" t="s">
        <v>249</v>
      </c>
      <c r="C318" s="514"/>
      <c r="D318" s="288"/>
      <c r="E318" s="288"/>
      <c r="F318" s="288"/>
      <c r="G318" s="220"/>
      <c r="H318" s="175"/>
    </row>
    <row r="319" spans="1:10" hidden="1" x14ac:dyDescent="0.25">
      <c r="A319" s="92">
        <v>319</v>
      </c>
      <c r="B319" s="486" t="s">
        <v>250</v>
      </c>
      <c r="C319" s="486"/>
      <c r="D319" s="221" t="str">
        <f>IFERROR(D318/D317,"")</f>
        <v/>
      </c>
      <c r="E319" s="221" t="str">
        <f>IFERROR(E318/E317,"")</f>
        <v/>
      </c>
      <c r="F319" s="221" t="str">
        <f>IFERROR(F318/F317,"")</f>
        <v/>
      </c>
      <c r="G319" s="221" t="str">
        <f>IFERROR(G318/G317,"")</f>
        <v/>
      </c>
      <c r="H319" s="177"/>
    </row>
    <row r="320" spans="1:10" hidden="1" x14ac:dyDescent="0.25">
      <c r="A320" s="92">
        <v>320</v>
      </c>
    </row>
    <row r="321" spans="1:17" ht="21" hidden="1" customHeight="1" x14ac:dyDescent="0.25">
      <c r="A321" s="92">
        <v>321</v>
      </c>
      <c r="B321" s="216" t="s">
        <v>251</v>
      </c>
      <c r="D321" s="119">
        <v>2020</v>
      </c>
      <c r="E321" s="119">
        <v>2021</v>
      </c>
      <c r="F321" s="119">
        <v>2022</v>
      </c>
      <c r="G321" s="119">
        <v>2023</v>
      </c>
      <c r="H321" s="119">
        <v>2024</v>
      </c>
    </row>
    <row r="322" spans="1:17" hidden="1" x14ac:dyDescent="0.25">
      <c r="A322" s="92">
        <v>322</v>
      </c>
      <c r="B322" s="8" t="s">
        <v>44</v>
      </c>
    </row>
    <row r="323" spans="1:17" ht="15" hidden="1" customHeight="1" x14ac:dyDescent="0.25">
      <c r="A323" s="92">
        <v>323</v>
      </c>
      <c r="B323" s="514" t="s">
        <v>248</v>
      </c>
      <c r="C323" s="514"/>
      <c r="D323" s="288"/>
      <c r="E323" s="288"/>
      <c r="F323" s="288"/>
      <c r="G323" s="220"/>
      <c r="H323" s="175"/>
    </row>
    <row r="324" spans="1:17" hidden="1" x14ac:dyDescent="0.25">
      <c r="A324" s="92">
        <v>324</v>
      </c>
      <c r="B324" s="514" t="s">
        <v>249</v>
      </c>
      <c r="C324" s="514"/>
      <c r="D324" s="288"/>
      <c r="E324" s="288"/>
      <c r="F324" s="288"/>
      <c r="G324" s="220"/>
      <c r="H324" s="175"/>
    </row>
    <row r="325" spans="1:17" hidden="1" x14ac:dyDescent="0.25">
      <c r="A325" s="92">
        <v>325</v>
      </c>
      <c r="B325" s="486" t="s">
        <v>250</v>
      </c>
      <c r="C325" s="486"/>
      <c r="D325" s="221" t="str">
        <f>IFERROR(D324/D323,"")</f>
        <v/>
      </c>
      <c r="E325" s="221" t="str">
        <f>IFERROR(E324/E323,"")</f>
        <v/>
      </c>
      <c r="F325" s="221" t="str">
        <f>IFERROR(F324/F323,"")</f>
        <v/>
      </c>
      <c r="G325" s="221" t="str">
        <f>IFERROR(G324/G323,"")</f>
        <v/>
      </c>
      <c r="H325" s="177"/>
    </row>
    <row r="326" spans="1:17" hidden="1" x14ac:dyDescent="0.25">
      <c r="A326" s="92">
        <v>326</v>
      </c>
    </row>
    <row r="327" spans="1:17" ht="21" hidden="1" customHeight="1" x14ac:dyDescent="0.25">
      <c r="A327" s="92">
        <v>327</v>
      </c>
      <c r="B327" s="216" t="s">
        <v>251</v>
      </c>
      <c r="D327" s="119">
        <v>2020</v>
      </c>
      <c r="E327" s="119">
        <v>2021</v>
      </c>
      <c r="F327" s="119">
        <v>2022</v>
      </c>
      <c r="G327" s="119">
        <v>2023</v>
      </c>
      <c r="H327" s="119">
        <v>2024</v>
      </c>
    </row>
    <row r="328" spans="1:17" hidden="1" x14ac:dyDescent="0.25">
      <c r="A328" s="92">
        <v>328</v>
      </c>
      <c r="B328" s="8" t="s">
        <v>44</v>
      </c>
    </row>
    <row r="329" spans="1:17" ht="15" hidden="1" customHeight="1" x14ac:dyDescent="0.25">
      <c r="A329" s="92">
        <v>329</v>
      </c>
      <c r="B329" s="514" t="s">
        <v>248</v>
      </c>
      <c r="C329" s="514"/>
      <c r="D329" s="288"/>
      <c r="E329" s="288"/>
      <c r="F329" s="288"/>
      <c r="G329" s="220"/>
      <c r="H329" s="175"/>
    </row>
    <row r="330" spans="1:17" hidden="1" x14ac:dyDescent="0.25">
      <c r="A330" s="92">
        <v>330</v>
      </c>
      <c r="B330" s="514" t="s">
        <v>249</v>
      </c>
      <c r="C330" s="514"/>
      <c r="D330" s="288"/>
      <c r="E330" s="288"/>
      <c r="F330" s="288"/>
      <c r="G330" s="220"/>
      <c r="H330" s="175"/>
    </row>
    <row r="331" spans="1:17" hidden="1" x14ac:dyDescent="0.25">
      <c r="A331" s="92">
        <v>331</v>
      </c>
      <c r="B331" s="486" t="s">
        <v>250</v>
      </c>
      <c r="C331" s="486"/>
      <c r="D331" s="221" t="str">
        <f>IFERROR(D330/D329,"")</f>
        <v/>
      </c>
      <c r="E331" s="221" t="str">
        <f>IFERROR(E330/E329,"")</f>
        <v/>
      </c>
      <c r="F331" s="221" t="str">
        <f>IFERROR(F330/F329,"")</f>
        <v/>
      </c>
      <c r="G331" s="221" t="str">
        <f>IFERROR(G330/G329,"")</f>
        <v/>
      </c>
      <c r="H331" s="177"/>
    </row>
    <row r="332" spans="1:17" hidden="1" x14ac:dyDescent="0.25">
      <c r="A332" s="92">
        <v>332</v>
      </c>
    </row>
    <row r="333" spans="1:17" ht="36.6" hidden="1" customHeight="1" x14ac:dyDescent="0.25">
      <c r="A333" s="92">
        <v>333</v>
      </c>
      <c r="B333" s="497" t="s">
        <v>207</v>
      </c>
      <c r="C333" s="516"/>
      <c r="D333" s="516"/>
      <c r="E333" s="516"/>
      <c r="F333" s="516"/>
      <c r="G333" s="516"/>
      <c r="H333" s="517"/>
      <c r="I333" s="7"/>
    </row>
    <row r="334" spans="1:17" s="7" customFormat="1" hidden="1" x14ac:dyDescent="0.25">
      <c r="A334" s="92">
        <v>334</v>
      </c>
      <c r="B334" s="480"/>
      <c r="C334" s="481"/>
      <c r="D334" s="481"/>
      <c r="E334" s="481"/>
      <c r="F334" s="481"/>
      <c r="G334" s="481"/>
      <c r="H334" s="482"/>
      <c r="I334"/>
      <c r="O334"/>
      <c r="P334"/>
      <c r="Q334"/>
    </row>
    <row r="335" spans="1:17" s="7" customFormat="1" hidden="1" x14ac:dyDescent="0.25">
      <c r="A335" s="92">
        <v>335</v>
      </c>
      <c r="B335" s="473"/>
      <c r="C335" s="474"/>
      <c r="D335" s="474"/>
      <c r="E335" s="474"/>
      <c r="F335" s="474"/>
      <c r="G335" s="474"/>
      <c r="H335" s="475"/>
      <c r="I335"/>
      <c r="O335"/>
      <c r="P335"/>
      <c r="Q335"/>
    </row>
    <row r="336" spans="1:17" s="7" customFormat="1" hidden="1" x14ac:dyDescent="0.25">
      <c r="A336" s="92">
        <v>336</v>
      </c>
      <c r="B336" s="483"/>
      <c r="C336" s="484"/>
      <c r="D336" s="484"/>
      <c r="E336" s="484"/>
      <c r="F336" s="484"/>
      <c r="G336" s="484"/>
      <c r="H336" s="485"/>
      <c r="I336"/>
      <c r="O336"/>
      <c r="P336"/>
      <c r="Q336"/>
    </row>
    <row r="337" spans="1:17" s="7" customFormat="1" hidden="1" x14ac:dyDescent="0.25">
      <c r="A337" s="92">
        <v>337</v>
      </c>
      <c r="B337" s="130"/>
      <c r="C337" s="130"/>
      <c r="D337" s="130"/>
      <c r="E337" s="130"/>
      <c r="F337" s="130"/>
      <c r="G337" s="130"/>
      <c r="H337" s="130"/>
      <c r="I337"/>
      <c r="O337"/>
      <c r="P337"/>
      <c r="Q337"/>
    </row>
    <row r="338" spans="1:17" hidden="1" x14ac:dyDescent="0.25">
      <c r="A338" s="92">
        <v>338</v>
      </c>
    </row>
    <row r="339" spans="1:17" ht="21.6" hidden="1" customHeight="1" x14ac:dyDescent="0.25">
      <c r="A339" s="92">
        <v>339</v>
      </c>
      <c r="B339" s="216"/>
      <c r="D339" s="119">
        <v>2020</v>
      </c>
      <c r="E339" s="119">
        <v>2021</v>
      </c>
      <c r="F339" s="119">
        <v>2022</v>
      </c>
      <c r="G339" s="119">
        <v>2023</v>
      </c>
      <c r="H339" s="119">
        <v>2024</v>
      </c>
      <c r="N339" s="100"/>
    </row>
    <row r="340" spans="1:17" hidden="1" x14ac:dyDescent="0.25">
      <c r="A340" s="92">
        <v>340</v>
      </c>
      <c r="B340" s="8" t="s">
        <v>44</v>
      </c>
      <c r="N340" s="100"/>
    </row>
    <row r="341" spans="1:17" ht="15" hidden="1" customHeight="1" x14ac:dyDescent="0.25">
      <c r="A341" s="92">
        <v>341</v>
      </c>
      <c r="B341" s="514" t="s">
        <v>248</v>
      </c>
      <c r="C341" s="514"/>
      <c r="D341" s="288"/>
      <c r="E341" s="288"/>
      <c r="F341" s="288"/>
      <c r="G341" s="220"/>
      <c r="H341" s="175"/>
      <c r="N341" s="100"/>
    </row>
    <row r="342" spans="1:17" ht="15" hidden="1" customHeight="1" x14ac:dyDescent="0.25">
      <c r="A342" s="92">
        <v>342</v>
      </c>
      <c r="B342" s="514" t="s">
        <v>249</v>
      </c>
      <c r="C342" s="514"/>
      <c r="D342" s="288"/>
      <c r="E342" s="288"/>
      <c r="F342" s="288"/>
      <c r="G342" s="220"/>
      <c r="H342" s="175"/>
      <c r="N342" s="100"/>
    </row>
    <row r="343" spans="1:17" ht="15" hidden="1" customHeight="1" x14ac:dyDescent="0.25">
      <c r="A343" s="92">
        <v>343</v>
      </c>
      <c r="B343" s="486" t="s">
        <v>250</v>
      </c>
      <c r="C343" s="486"/>
      <c r="D343" s="221"/>
      <c r="E343" s="221"/>
      <c r="F343" s="221"/>
      <c r="G343" s="221" t="str">
        <f>IFERROR(G342/G341,"")</f>
        <v/>
      </c>
      <c r="H343" s="177"/>
      <c r="N343" s="100"/>
    </row>
    <row r="344" spans="1:17" hidden="1" x14ac:dyDescent="0.25">
      <c r="A344" s="92">
        <v>344</v>
      </c>
    </row>
    <row r="345" spans="1:17" s="7" customFormat="1" ht="44.45" hidden="1" customHeight="1" x14ac:dyDescent="0.25">
      <c r="A345" s="92">
        <v>345</v>
      </c>
      <c r="B345" s="495" t="s">
        <v>207</v>
      </c>
      <c r="C345" s="495"/>
      <c r="D345" s="495"/>
      <c r="E345" s="495"/>
      <c r="F345" s="495"/>
      <c r="G345" s="495"/>
      <c r="H345" s="495"/>
      <c r="O345"/>
      <c r="P345"/>
      <c r="Q345"/>
    </row>
    <row r="346" spans="1:17" s="7" customFormat="1" hidden="1" x14ac:dyDescent="0.25">
      <c r="A346" s="92">
        <v>346</v>
      </c>
      <c r="B346" s="480"/>
      <c r="C346" s="481"/>
      <c r="D346" s="481"/>
      <c r="E346" s="481"/>
      <c r="F346" s="481"/>
      <c r="G346" s="481"/>
      <c r="H346" s="482"/>
      <c r="I346"/>
      <c r="O346"/>
      <c r="P346"/>
      <c r="Q346"/>
    </row>
    <row r="347" spans="1:17" s="7" customFormat="1" hidden="1" x14ac:dyDescent="0.25">
      <c r="A347" s="92">
        <v>347</v>
      </c>
      <c r="B347" s="473"/>
      <c r="C347" s="474"/>
      <c r="D347" s="474"/>
      <c r="E347" s="474"/>
      <c r="F347" s="474"/>
      <c r="G347" s="474"/>
      <c r="H347" s="475"/>
      <c r="I347"/>
      <c r="O347"/>
      <c r="P347"/>
      <c r="Q347"/>
    </row>
    <row r="348" spans="1:17" s="7" customFormat="1" hidden="1" x14ac:dyDescent="0.25">
      <c r="A348" s="92">
        <v>348</v>
      </c>
      <c r="B348" s="483"/>
      <c r="C348" s="484"/>
      <c r="D348" s="484"/>
      <c r="E348" s="484"/>
      <c r="F348" s="484"/>
      <c r="G348" s="484"/>
      <c r="H348" s="485"/>
      <c r="I348"/>
      <c r="O348"/>
      <c r="P348"/>
      <c r="Q348"/>
    </row>
    <row r="349" spans="1:17" s="7" customFormat="1" ht="5.0999999999999996" hidden="1" customHeight="1" x14ac:dyDescent="0.25">
      <c r="A349" s="92">
        <v>349</v>
      </c>
      <c r="B349" s="40"/>
      <c r="C349" s="40"/>
      <c r="D349" s="48"/>
      <c r="E349" s="48"/>
      <c r="F349" s="48"/>
      <c r="G349" s="48"/>
      <c r="H349" s="40"/>
      <c r="O349"/>
      <c r="P349"/>
      <c r="Q349"/>
    </row>
    <row r="350" spans="1:17" customFormat="1" ht="5.0999999999999996" hidden="1" customHeight="1" x14ac:dyDescent="0.25">
      <c r="A350" s="92">
        <v>350</v>
      </c>
    </row>
    <row r="351" spans="1:17" ht="5.0999999999999996" hidden="1" customHeight="1" x14ac:dyDescent="0.25">
      <c r="A351" s="92">
        <v>351</v>
      </c>
    </row>
    <row r="352" spans="1:17" ht="21" hidden="1" customHeight="1" x14ac:dyDescent="0.25">
      <c r="A352" s="92">
        <v>352</v>
      </c>
      <c r="B352" s="216" t="s">
        <v>251</v>
      </c>
      <c r="D352" s="119">
        <v>2020</v>
      </c>
      <c r="E352" s="119">
        <v>2021</v>
      </c>
      <c r="F352" s="119">
        <v>2022</v>
      </c>
      <c r="G352" s="119">
        <v>2023</v>
      </c>
      <c r="H352" s="119">
        <v>2024</v>
      </c>
    </row>
    <row r="353" spans="1:10" hidden="1" x14ac:dyDescent="0.25">
      <c r="A353" s="92">
        <v>353</v>
      </c>
      <c r="B353" s="8" t="s">
        <v>44</v>
      </c>
    </row>
    <row r="354" spans="1:10" ht="15" hidden="1" customHeight="1" x14ac:dyDescent="0.25">
      <c r="A354" s="92">
        <v>354</v>
      </c>
      <c r="B354" s="514" t="s">
        <v>248</v>
      </c>
      <c r="C354" s="514"/>
      <c r="D354" s="288"/>
      <c r="E354" s="288"/>
      <c r="F354" s="288"/>
      <c r="G354" s="220"/>
      <c r="H354" s="175"/>
    </row>
    <row r="355" spans="1:10" hidden="1" x14ac:dyDescent="0.25">
      <c r="A355" s="92">
        <v>355</v>
      </c>
      <c r="B355" s="514" t="s">
        <v>249</v>
      </c>
      <c r="C355" s="514"/>
      <c r="D355" s="288"/>
      <c r="E355" s="288"/>
      <c r="F355" s="288"/>
      <c r="G355" s="220"/>
      <c r="H355" s="175"/>
    </row>
    <row r="356" spans="1:10" hidden="1" x14ac:dyDescent="0.25">
      <c r="A356" s="92">
        <v>356</v>
      </c>
      <c r="B356" s="486" t="s">
        <v>250</v>
      </c>
      <c r="C356" s="486"/>
      <c r="D356" s="221" t="str">
        <f>IFERROR(D355/D354,"")</f>
        <v/>
      </c>
      <c r="E356" s="221" t="str">
        <f>IFERROR(E355/E354,"")</f>
        <v/>
      </c>
      <c r="F356" s="221" t="str">
        <f>IFERROR(F355/F354,"")</f>
        <v/>
      </c>
      <c r="G356" s="221" t="str">
        <f>IFERROR(G355/G354,"")</f>
        <v/>
      </c>
      <c r="H356" s="177"/>
    </row>
    <row r="357" spans="1:10" hidden="1" x14ac:dyDescent="0.25">
      <c r="A357" s="92">
        <v>357</v>
      </c>
      <c r="J357" s="71"/>
    </row>
    <row r="358" spans="1:10" ht="21" hidden="1" customHeight="1" x14ac:dyDescent="0.25">
      <c r="A358" s="92">
        <v>358</v>
      </c>
      <c r="B358" s="216" t="s">
        <v>251</v>
      </c>
      <c r="D358" s="119">
        <v>2020</v>
      </c>
      <c r="E358" s="119">
        <v>2021</v>
      </c>
      <c r="F358" s="119">
        <v>2022</v>
      </c>
      <c r="G358" s="119">
        <v>2023</v>
      </c>
      <c r="H358" s="119">
        <v>2024</v>
      </c>
    </row>
    <row r="359" spans="1:10" hidden="1" x14ac:dyDescent="0.25">
      <c r="A359" s="92">
        <v>359</v>
      </c>
      <c r="B359" s="8" t="s">
        <v>44</v>
      </c>
    </row>
    <row r="360" spans="1:10" ht="15" hidden="1" customHeight="1" x14ac:dyDescent="0.25">
      <c r="A360" s="92">
        <v>360</v>
      </c>
      <c r="B360" s="514" t="s">
        <v>248</v>
      </c>
      <c r="C360" s="514"/>
      <c r="D360" s="288"/>
      <c r="E360" s="288"/>
      <c r="F360" s="288"/>
      <c r="G360" s="220"/>
      <c r="H360" s="175"/>
    </row>
    <row r="361" spans="1:10" hidden="1" x14ac:dyDescent="0.25">
      <c r="A361" s="92">
        <v>361</v>
      </c>
      <c r="B361" s="514" t="s">
        <v>249</v>
      </c>
      <c r="C361" s="514"/>
      <c r="D361" s="288"/>
      <c r="E361" s="288"/>
      <c r="F361" s="288"/>
      <c r="G361" s="220"/>
      <c r="H361" s="175"/>
    </row>
    <row r="362" spans="1:10" hidden="1" x14ac:dyDescent="0.25">
      <c r="A362" s="92">
        <v>362</v>
      </c>
      <c r="B362" s="486" t="s">
        <v>250</v>
      </c>
      <c r="C362" s="486"/>
      <c r="D362" s="221" t="str">
        <f>IFERROR(D361/D360,"")</f>
        <v/>
      </c>
      <c r="E362" s="221" t="str">
        <f>IFERROR(E361/E360,"")</f>
        <v/>
      </c>
      <c r="F362" s="221" t="str">
        <f>IFERROR(F361/F360,"")</f>
        <v/>
      </c>
      <c r="G362" s="221" t="str">
        <f>IFERROR(G361/G360,"")</f>
        <v/>
      </c>
      <c r="H362" s="177"/>
    </row>
    <row r="363" spans="1:10" hidden="1" x14ac:dyDescent="0.25">
      <c r="A363" s="92">
        <v>363</v>
      </c>
    </row>
    <row r="364" spans="1:10" ht="21" hidden="1" customHeight="1" x14ac:dyDescent="0.25">
      <c r="A364" s="92">
        <v>364</v>
      </c>
      <c r="B364" s="216" t="s">
        <v>251</v>
      </c>
      <c r="D364" s="119">
        <v>2020</v>
      </c>
      <c r="E364" s="119">
        <v>2021</v>
      </c>
      <c r="F364" s="119">
        <v>2022</v>
      </c>
      <c r="G364" s="119">
        <v>2023</v>
      </c>
      <c r="H364" s="119">
        <v>2024</v>
      </c>
    </row>
    <row r="365" spans="1:10" hidden="1" x14ac:dyDescent="0.25">
      <c r="A365" s="92">
        <v>365</v>
      </c>
      <c r="B365" s="8" t="s">
        <v>44</v>
      </c>
    </row>
    <row r="366" spans="1:10" ht="15" hidden="1" customHeight="1" x14ac:dyDescent="0.25">
      <c r="A366" s="92">
        <v>366</v>
      </c>
      <c r="B366" s="514" t="s">
        <v>248</v>
      </c>
      <c r="C366" s="514"/>
      <c r="D366" s="288"/>
      <c r="E366" s="288"/>
      <c r="F366" s="288"/>
      <c r="G366" s="220"/>
      <c r="H366" s="175"/>
    </row>
    <row r="367" spans="1:10" hidden="1" x14ac:dyDescent="0.25">
      <c r="A367" s="92">
        <v>367</v>
      </c>
      <c r="B367" s="514" t="s">
        <v>249</v>
      </c>
      <c r="C367" s="514"/>
      <c r="D367" s="288"/>
      <c r="E367" s="288"/>
      <c r="F367" s="288"/>
      <c r="G367" s="220"/>
      <c r="H367" s="175"/>
    </row>
    <row r="368" spans="1:10" hidden="1" x14ac:dyDescent="0.25">
      <c r="A368" s="92">
        <v>368</v>
      </c>
      <c r="B368" s="486" t="s">
        <v>250</v>
      </c>
      <c r="C368" s="486"/>
      <c r="D368" s="221" t="str">
        <f>IFERROR(D367/D366,"")</f>
        <v/>
      </c>
      <c r="E368" s="221" t="str">
        <f>IFERROR(E367/E366,"")</f>
        <v/>
      </c>
      <c r="F368" s="221" t="str">
        <f>IFERROR(F367/F366,"")</f>
        <v/>
      </c>
      <c r="G368" s="221" t="str">
        <f>IFERROR(G367/G366,"")</f>
        <v/>
      </c>
      <c r="H368" s="177"/>
    </row>
    <row r="369" spans="1:10" hidden="1" x14ac:dyDescent="0.25">
      <c r="A369" s="92">
        <v>369</v>
      </c>
    </row>
    <row r="370" spans="1:10" ht="21" hidden="1" customHeight="1" x14ac:dyDescent="0.25">
      <c r="A370" s="92">
        <v>370</v>
      </c>
      <c r="B370" s="216" t="s">
        <v>251</v>
      </c>
      <c r="D370" s="119">
        <v>2020</v>
      </c>
      <c r="E370" s="119">
        <v>2021</v>
      </c>
      <c r="F370" s="119">
        <v>2022</v>
      </c>
      <c r="G370" s="119">
        <v>2023</v>
      </c>
      <c r="H370" s="119">
        <v>2024</v>
      </c>
    </row>
    <row r="371" spans="1:10" hidden="1" x14ac:dyDescent="0.25">
      <c r="A371" s="92">
        <v>371</v>
      </c>
      <c r="B371" s="8" t="s">
        <v>44</v>
      </c>
    </row>
    <row r="372" spans="1:10" ht="15" hidden="1" customHeight="1" x14ac:dyDescent="0.25">
      <c r="A372" s="92">
        <v>372</v>
      </c>
      <c r="B372" s="514" t="s">
        <v>248</v>
      </c>
      <c r="C372" s="514"/>
      <c r="D372" s="288"/>
      <c r="E372" s="288"/>
      <c r="F372" s="288"/>
      <c r="G372" s="220"/>
      <c r="H372" s="175"/>
    </row>
    <row r="373" spans="1:10" hidden="1" x14ac:dyDescent="0.25">
      <c r="A373" s="92">
        <v>373</v>
      </c>
      <c r="B373" s="514" t="s">
        <v>249</v>
      </c>
      <c r="C373" s="514"/>
      <c r="D373" s="288"/>
      <c r="E373" s="288"/>
      <c r="F373" s="288"/>
      <c r="G373" s="220"/>
      <c r="H373" s="175"/>
    </row>
    <row r="374" spans="1:10" hidden="1" x14ac:dyDescent="0.25">
      <c r="A374" s="92">
        <v>374</v>
      </c>
      <c r="B374" s="486" t="s">
        <v>250</v>
      </c>
      <c r="C374" s="486"/>
      <c r="D374" s="221" t="str">
        <f>IFERROR(D373/D372,"")</f>
        <v/>
      </c>
      <c r="E374" s="221" t="str">
        <f>IFERROR(E373/E372,"")</f>
        <v/>
      </c>
      <c r="F374" s="221" t="str">
        <f>IFERROR(F373/F372,"")</f>
        <v/>
      </c>
      <c r="G374" s="221" t="str">
        <f>IFERROR(G373/G372,"")</f>
        <v/>
      </c>
      <c r="H374" s="177"/>
    </row>
    <row r="375" spans="1:10" hidden="1" x14ac:dyDescent="0.25">
      <c r="A375" s="92">
        <v>375</v>
      </c>
    </row>
    <row r="376" spans="1:10" ht="21" hidden="1" customHeight="1" x14ac:dyDescent="0.25">
      <c r="A376" s="92">
        <v>376</v>
      </c>
      <c r="B376" s="216" t="s">
        <v>251</v>
      </c>
      <c r="D376" s="119">
        <v>2020</v>
      </c>
      <c r="E376" s="119">
        <v>2021</v>
      </c>
      <c r="F376" s="119">
        <v>2022</v>
      </c>
      <c r="G376" s="119">
        <v>2023</v>
      </c>
      <c r="H376" s="119">
        <v>2024</v>
      </c>
    </row>
    <row r="377" spans="1:10" hidden="1" x14ac:dyDescent="0.25">
      <c r="A377" s="92">
        <v>377</v>
      </c>
      <c r="B377" s="8" t="s">
        <v>44</v>
      </c>
    </row>
    <row r="378" spans="1:10" ht="15" hidden="1" customHeight="1" x14ac:dyDescent="0.25">
      <c r="A378" s="92">
        <v>378</v>
      </c>
      <c r="B378" s="514" t="s">
        <v>248</v>
      </c>
      <c r="C378" s="514"/>
      <c r="D378" s="288"/>
      <c r="E378" s="288"/>
      <c r="F378" s="288"/>
      <c r="G378" s="220"/>
      <c r="H378" s="175"/>
    </row>
    <row r="379" spans="1:10" hidden="1" x14ac:dyDescent="0.25">
      <c r="A379" s="92">
        <v>379</v>
      </c>
      <c r="B379" s="514" t="s">
        <v>249</v>
      </c>
      <c r="C379" s="514"/>
      <c r="D379" s="288"/>
      <c r="E379" s="288"/>
      <c r="F379" s="288"/>
      <c r="G379" s="220"/>
      <c r="H379" s="175"/>
    </row>
    <row r="380" spans="1:10" hidden="1" x14ac:dyDescent="0.25">
      <c r="A380" s="92">
        <v>380</v>
      </c>
      <c r="B380" s="486" t="s">
        <v>250</v>
      </c>
      <c r="C380" s="486"/>
      <c r="D380" s="221" t="str">
        <f>IFERROR(D379/D378,"")</f>
        <v/>
      </c>
      <c r="E380" s="221" t="str">
        <f>IFERROR(E379/E378,"")</f>
        <v/>
      </c>
      <c r="F380" s="221" t="str">
        <f>IFERROR(F379/F378,"")</f>
        <v/>
      </c>
      <c r="G380" s="221" t="str">
        <f>IFERROR(G379/G378,"")</f>
        <v/>
      </c>
      <c r="H380" s="177"/>
    </row>
    <row r="381" spans="1:10" hidden="1" x14ac:dyDescent="0.25">
      <c r="A381" s="92">
        <v>381</v>
      </c>
      <c r="J381" s="71"/>
    </row>
    <row r="382" spans="1:10" ht="21" hidden="1" customHeight="1" x14ac:dyDescent="0.25">
      <c r="A382" s="92">
        <v>382</v>
      </c>
      <c r="B382" s="216" t="s">
        <v>251</v>
      </c>
      <c r="D382" s="119">
        <v>2020</v>
      </c>
      <c r="E382" s="119">
        <v>2021</v>
      </c>
      <c r="F382" s="119">
        <v>2022</v>
      </c>
      <c r="G382" s="119">
        <v>2023</v>
      </c>
      <c r="H382" s="119">
        <v>2024</v>
      </c>
    </row>
    <row r="383" spans="1:10" hidden="1" x14ac:dyDescent="0.25">
      <c r="A383" s="92">
        <v>383</v>
      </c>
      <c r="B383" s="8" t="s">
        <v>44</v>
      </c>
    </row>
    <row r="384" spans="1:10" ht="15" hidden="1" customHeight="1" x14ac:dyDescent="0.25">
      <c r="A384" s="92">
        <v>384</v>
      </c>
      <c r="B384" s="514" t="s">
        <v>248</v>
      </c>
      <c r="C384" s="514"/>
      <c r="D384" s="288"/>
      <c r="E384" s="288"/>
      <c r="F384" s="288"/>
      <c r="G384" s="220"/>
      <c r="H384" s="175"/>
    </row>
    <row r="385" spans="1:9" hidden="1" x14ac:dyDescent="0.25">
      <c r="A385" s="92">
        <v>385</v>
      </c>
      <c r="B385" s="514" t="s">
        <v>249</v>
      </c>
      <c r="C385" s="514"/>
      <c r="D385" s="288"/>
      <c r="E385" s="288"/>
      <c r="F385" s="288"/>
      <c r="G385" s="220"/>
      <c r="H385" s="175"/>
    </row>
    <row r="386" spans="1:9" hidden="1" x14ac:dyDescent="0.25">
      <c r="A386" s="92">
        <v>386</v>
      </c>
      <c r="B386" s="486" t="s">
        <v>250</v>
      </c>
      <c r="C386" s="486"/>
      <c r="D386" s="221" t="str">
        <f>IFERROR(D385/D384,"")</f>
        <v/>
      </c>
      <c r="E386" s="221" t="str">
        <f>IFERROR(E385/E384,"")</f>
        <v/>
      </c>
      <c r="F386" s="221" t="str">
        <f>IFERROR(F385/F384,"")</f>
        <v/>
      </c>
      <c r="G386" s="221" t="str">
        <f>IFERROR(G385/G384,"")</f>
        <v/>
      </c>
      <c r="H386" s="177"/>
    </row>
    <row r="387" spans="1:9" hidden="1" x14ac:dyDescent="0.25">
      <c r="A387" s="92">
        <v>387</v>
      </c>
    </row>
    <row r="388" spans="1:9" ht="21" hidden="1" customHeight="1" x14ac:dyDescent="0.25">
      <c r="A388" s="92">
        <v>388</v>
      </c>
      <c r="B388" s="216" t="s">
        <v>251</v>
      </c>
      <c r="D388" s="119">
        <v>2020</v>
      </c>
      <c r="E388" s="119">
        <v>2021</v>
      </c>
      <c r="F388" s="119">
        <v>2022</v>
      </c>
      <c r="G388" s="119">
        <v>2023</v>
      </c>
      <c r="H388" s="119">
        <v>2024</v>
      </c>
    </row>
    <row r="389" spans="1:9" hidden="1" x14ac:dyDescent="0.25">
      <c r="A389" s="92">
        <v>389</v>
      </c>
      <c r="B389" s="8" t="s">
        <v>44</v>
      </c>
    </row>
    <row r="390" spans="1:9" ht="15" hidden="1" customHeight="1" x14ac:dyDescent="0.25">
      <c r="A390" s="92">
        <v>390</v>
      </c>
      <c r="B390" s="514" t="s">
        <v>248</v>
      </c>
      <c r="C390" s="514"/>
      <c r="D390" s="288"/>
      <c r="E390" s="288"/>
      <c r="F390" s="288"/>
      <c r="G390" s="220"/>
      <c r="H390" s="175"/>
    </row>
    <row r="391" spans="1:9" hidden="1" x14ac:dyDescent="0.25">
      <c r="A391" s="92">
        <v>391</v>
      </c>
      <c r="B391" s="514" t="s">
        <v>249</v>
      </c>
      <c r="C391" s="514"/>
      <c r="D391" s="288"/>
      <c r="E391" s="288"/>
      <c r="F391" s="288"/>
      <c r="G391" s="220"/>
      <c r="H391" s="175"/>
    </row>
    <row r="392" spans="1:9" hidden="1" x14ac:dyDescent="0.25">
      <c r="A392" s="92">
        <v>392</v>
      </c>
      <c r="B392" s="486" t="s">
        <v>250</v>
      </c>
      <c r="C392" s="486"/>
      <c r="D392" s="221" t="str">
        <f>IFERROR(D391/D390,"")</f>
        <v/>
      </c>
      <c r="E392" s="221" t="str">
        <f>IFERROR(E391/E390,"")</f>
        <v/>
      </c>
      <c r="F392" s="221" t="str">
        <f>IFERROR(F391/F390,"")</f>
        <v/>
      </c>
      <c r="G392" s="221" t="str">
        <f>IFERROR(G391/G390,"")</f>
        <v/>
      </c>
      <c r="H392" s="177"/>
    </row>
    <row r="393" spans="1:9" hidden="1" x14ac:dyDescent="0.25">
      <c r="A393" s="92">
        <v>393</v>
      </c>
    </row>
    <row r="394" spans="1:9" ht="21" hidden="1" customHeight="1" x14ac:dyDescent="0.25">
      <c r="A394" s="92">
        <v>394</v>
      </c>
      <c r="B394" s="216" t="s">
        <v>251</v>
      </c>
      <c r="D394" s="119">
        <v>2020</v>
      </c>
      <c r="E394" s="119">
        <v>2021</v>
      </c>
      <c r="F394" s="119">
        <v>2022</v>
      </c>
      <c r="G394" s="119">
        <v>2023</v>
      </c>
      <c r="H394" s="119">
        <v>2024</v>
      </c>
    </row>
    <row r="395" spans="1:9" hidden="1" x14ac:dyDescent="0.25">
      <c r="A395" s="92">
        <v>395</v>
      </c>
      <c r="B395" s="8" t="s">
        <v>44</v>
      </c>
    </row>
    <row r="396" spans="1:9" ht="15" hidden="1" customHeight="1" x14ac:dyDescent="0.25">
      <c r="A396" s="92">
        <v>396</v>
      </c>
      <c r="B396" s="514" t="s">
        <v>248</v>
      </c>
      <c r="C396" s="514"/>
      <c r="D396" s="288"/>
      <c r="E396" s="288"/>
      <c r="F396" s="288"/>
      <c r="G396" s="220"/>
      <c r="H396" s="175"/>
    </row>
    <row r="397" spans="1:9" hidden="1" x14ac:dyDescent="0.25">
      <c r="A397" s="92">
        <v>397</v>
      </c>
      <c r="B397" s="514" t="s">
        <v>249</v>
      </c>
      <c r="C397" s="514"/>
      <c r="D397" s="288"/>
      <c r="E397" s="288"/>
      <c r="F397" s="288"/>
      <c r="G397" s="220"/>
      <c r="H397" s="175"/>
    </row>
    <row r="398" spans="1:9" hidden="1" x14ac:dyDescent="0.25">
      <c r="A398" s="92">
        <v>398</v>
      </c>
      <c r="B398" s="486" t="s">
        <v>250</v>
      </c>
      <c r="C398" s="486"/>
      <c r="D398" s="221" t="str">
        <f>IFERROR(D397/D396,"")</f>
        <v/>
      </c>
      <c r="E398" s="221" t="str">
        <f>IFERROR(E397/E396,"")</f>
        <v/>
      </c>
      <c r="F398" s="221" t="str">
        <f>IFERROR(F397/F396,"")</f>
        <v/>
      </c>
      <c r="G398" s="221" t="str">
        <f>IFERROR(G397/G396,"")</f>
        <v/>
      </c>
      <c r="H398" s="177"/>
    </row>
    <row r="399" spans="1:9" hidden="1" x14ac:dyDescent="0.25">
      <c r="A399" s="92">
        <v>399</v>
      </c>
    </row>
    <row r="400" spans="1:9" ht="36.6" hidden="1" customHeight="1" x14ac:dyDescent="0.25">
      <c r="A400" s="92">
        <v>400</v>
      </c>
      <c r="B400" s="497" t="s">
        <v>207</v>
      </c>
      <c r="C400" s="516"/>
      <c r="D400" s="516"/>
      <c r="E400" s="516"/>
      <c r="F400" s="516"/>
      <c r="G400" s="516"/>
      <c r="H400" s="517"/>
      <c r="I400" s="7"/>
    </row>
    <row r="401" spans="1:17" s="7" customFormat="1" hidden="1" x14ac:dyDescent="0.25">
      <c r="A401" s="92">
        <v>401</v>
      </c>
      <c r="B401" s="480"/>
      <c r="C401" s="481"/>
      <c r="D401" s="481"/>
      <c r="E401" s="481"/>
      <c r="F401" s="481"/>
      <c r="G401" s="481"/>
      <c r="H401" s="482"/>
      <c r="I401"/>
      <c r="O401"/>
      <c r="P401"/>
      <c r="Q401"/>
    </row>
    <row r="402" spans="1:17" s="7" customFormat="1" hidden="1" x14ac:dyDescent="0.25">
      <c r="A402" s="92">
        <v>402</v>
      </c>
      <c r="B402" s="473"/>
      <c r="C402" s="474"/>
      <c r="D402" s="474"/>
      <c r="E402" s="474"/>
      <c r="F402" s="474"/>
      <c r="G402" s="474"/>
      <c r="H402" s="475"/>
      <c r="I402"/>
      <c r="O402"/>
      <c r="P402"/>
      <c r="Q402"/>
    </row>
    <row r="403" spans="1:17" s="7" customFormat="1" hidden="1" x14ac:dyDescent="0.25">
      <c r="A403" s="92">
        <v>403</v>
      </c>
      <c r="B403" s="483"/>
      <c r="C403" s="484"/>
      <c r="D403" s="484"/>
      <c r="E403" s="484"/>
      <c r="F403" s="484"/>
      <c r="G403" s="484"/>
      <c r="H403" s="485"/>
      <c r="I403"/>
      <c r="O403"/>
      <c r="P403"/>
      <c r="Q403"/>
    </row>
    <row r="404" spans="1:17" s="7" customFormat="1" hidden="1" x14ac:dyDescent="0.25">
      <c r="A404" s="92">
        <v>404</v>
      </c>
      <c r="B404" s="130"/>
      <c r="C404" s="130"/>
      <c r="D404" s="130"/>
      <c r="E404" s="130"/>
      <c r="F404" s="130"/>
      <c r="G404" s="130"/>
      <c r="H404" s="130"/>
      <c r="I404"/>
      <c r="O404"/>
      <c r="P404"/>
      <c r="Q404"/>
    </row>
    <row r="405" spans="1:17" hidden="1" x14ac:dyDescent="0.25">
      <c r="A405" s="92">
        <v>405</v>
      </c>
    </row>
    <row r="406" spans="1:17" ht="21.6" hidden="1" customHeight="1" x14ac:dyDescent="0.25">
      <c r="A406" s="92">
        <v>406</v>
      </c>
      <c r="B406" s="216"/>
      <c r="D406" s="119">
        <v>2020</v>
      </c>
      <c r="E406" s="119">
        <v>2021</v>
      </c>
      <c r="F406" s="119">
        <v>2022</v>
      </c>
      <c r="G406" s="119">
        <v>2023</v>
      </c>
      <c r="H406" s="119">
        <v>2024</v>
      </c>
      <c r="N406" s="100"/>
    </row>
    <row r="407" spans="1:17" hidden="1" x14ac:dyDescent="0.25">
      <c r="A407" s="92">
        <v>407</v>
      </c>
      <c r="B407" s="8" t="s">
        <v>44</v>
      </c>
      <c r="N407" s="100"/>
    </row>
    <row r="408" spans="1:17" ht="15" hidden="1" customHeight="1" x14ac:dyDescent="0.25">
      <c r="A408" s="92">
        <v>408</v>
      </c>
      <c r="B408" s="514" t="s">
        <v>248</v>
      </c>
      <c r="C408" s="514"/>
      <c r="D408" s="288"/>
      <c r="E408" s="288"/>
      <c r="F408" s="288"/>
      <c r="G408" s="220"/>
      <c r="H408" s="175"/>
      <c r="N408" s="100"/>
    </row>
    <row r="409" spans="1:17" ht="15" hidden="1" customHeight="1" x14ac:dyDescent="0.25">
      <c r="A409" s="92">
        <v>409</v>
      </c>
      <c r="B409" s="514" t="s">
        <v>249</v>
      </c>
      <c r="C409" s="514"/>
      <c r="D409" s="288"/>
      <c r="E409" s="288"/>
      <c r="F409" s="288"/>
      <c r="G409" s="220"/>
      <c r="H409" s="175"/>
      <c r="N409" s="100"/>
    </row>
    <row r="410" spans="1:17" ht="15" hidden="1" customHeight="1" x14ac:dyDescent="0.25">
      <c r="A410" s="92">
        <v>410</v>
      </c>
      <c r="B410" s="486" t="s">
        <v>250</v>
      </c>
      <c r="C410" s="486"/>
      <c r="D410" s="221"/>
      <c r="E410" s="221"/>
      <c r="F410" s="221"/>
      <c r="G410" s="221" t="str">
        <f>IFERROR(G409/G408,"")</f>
        <v/>
      </c>
      <c r="H410" s="177"/>
      <c r="N410" s="100"/>
    </row>
    <row r="411" spans="1:17" hidden="1" x14ac:dyDescent="0.25">
      <c r="A411" s="92">
        <v>411</v>
      </c>
    </row>
    <row r="412" spans="1:17" s="7" customFormat="1" ht="44.45" hidden="1" customHeight="1" x14ac:dyDescent="0.25">
      <c r="A412" s="92">
        <v>412</v>
      </c>
      <c r="B412" s="495" t="s">
        <v>207</v>
      </c>
      <c r="C412" s="495"/>
      <c r="D412" s="495"/>
      <c r="E412" s="495"/>
      <c r="F412" s="495"/>
      <c r="G412" s="495"/>
      <c r="H412" s="495"/>
      <c r="O412"/>
      <c r="P412"/>
      <c r="Q412"/>
    </row>
    <row r="413" spans="1:17" s="7" customFormat="1" hidden="1" x14ac:dyDescent="0.25">
      <c r="A413" s="92">
        <v>413</v>
      </c>
      <c r="B413" s="480"/>
      <c r="C413" s="481"/>
      <c r="D413" s="481"/>
      <c r="E413" s="481"/>
      <c r="F413" s="481"/>
      <c r="G413" s="481"/>
      <c r="H413" s="482"/>
      <c r="I413"/>
      <c r="O413"/>
      <c r="P413"/>
      <c r="Q413"/>
    </row>
    <row r="414" spans="1:17" s="7" customFormat="1" hidden="1" x14ac:dyDescent="0.25">
      <c r="A414" s="92">
        <v>414</v>
      </c>
      <c r="B414" s="473"/>
      <c r="C414" s="474"/>
      <c r="D414" s="474"/>
      <c r="E414" s="474"/>
      <c r="F414" s="474"/>
      <c r="G414" s="474"/>
      <c r="H414" s="475"/>
      <c r="I414"/>
      <c r="O414"/>
      <c r="P414"/>
      <c r="Q414"/>
    </row>
    <row r="415" spans="1:17" s="7" customFormat="1" hidden="1" x14ac:dyDescent="0.25">
      <c r="A415" s="92">
        <v>415</v>
      </c>
      <c r="B415" s="483"/>
      <c r="C415" s="484"/>
      <c r="D415" s="484"/>
      <c r="E415" s="484"/>
      <c r="F415" s="484"/>
      <c r="G415" s="484"/>
      <c r="H415" s="485"/>
      <c r="I415"/>
      <c r="O415"/>
      <c r="P415"/>
      <c r="Q415"/>
    </row>
    <row r="416" spans="1:17" s="7" customFormat="1" ht="5.0999999999999996" hidden="1" customHeight="1" x14ac:dyDescent="0.25">
      <c r="A416" s="92">
        <v>416</v>
      </c>
      <c r="B416" s="40"/>
      <c r="C416" s="40"/>
      <c r="D416" s="48"/>
      <c r="E416" s="48"/>
      <c r="F416" s="48"/>
      <c r="G416" s="48"/>
      <c r="H416" s="40"/>
      <c r="O416"/>
      <c r="P416"/>
      <c r="Q416"/>
    </row>
    <row r="417" spans="1:10" customFormat="1" ht="5.0999999999999996" hidden="1" customHeight="1" x14ac:dyDescent="0.25">
      <c r="A417" s="92">
        <v>417</v>
      </c>
    </row>
    <row r="418" spans="1:10" ht="5.0999999999999996" hidden="1" customHeight="1" x14ac:dyDescent="0.25">
      <c r="A418" s="92">
        <v>418</v>
      </c>
    </row>
    <row r="419" spans="1:10" ht="21" hidden="1" customHeight="1" x14ac:dyDescent="0.25">
      <c r="A419" s="92">
        <v>419</v>
      </c>
      <c r="B419" s="216" t="s">
        <v>251</v>
      </c>
      <c r="D419" s="119">
        <v>2020</v>
      </c>
      <c r="E419" s="119">
        <v>2021</v>
      </c>
      <c r="F419" s="119">
        <v>2022</v>
      </c>
      <c r="G419" s="119">
        <v>2023</v>
      </c>
      <c r="H419" s="119">
        <v>2024</v>
      </c>
    </row>
    <row r="420" spans="1:10" hidden="1" x14ac:dyDescent="0.25">
      <c r="A420" s="92">
        <v>420</v>
      </c>
      <c r="B420" s="8" t="s">
        <v>44</v>
      </c>
    </row>
    <row r="421" spans="1:10" ht="15" hidden="1" customHeight="1" x14ac:dyDescent="0.25">
      <c r="A421" s="92">
        <v>421</v>
      </c>
      <c r="B421" s="514" t="s">
        <v>248</v>
      </c>
      <c r="C421" s="514"/>
      <c r="D421" s="288"/>
      <c r="E421" s="288"/>
      <c r="F421" s="288"/>
      <c r="G421" s="220"/>
      <c r="H421" s="175"/>
    </row>
    <row r="422" spans="1:10" hidden="1" x14ac:dyDescent="0.25">
      <c r="A422" s="92">
        <v>422</v>
      </c>
      <c r="B422" s="514" t="s">
        <v>249</v>
      </c>
      <c r="C422" s="514"/>
      <c r="D422" s="288"/>
      <c r="E422" s="288"/>
      <c r="F422" s="288"/>
      <c r="G422" s="220"/>
      <c r="H422" s="175"/>
    </row>
    <row r="423" spans="1:10" hidden="1" x14ac:dyDescent="0.25">
      <c r="A423" s="92">
        <v>423</v>
      </c>
      <c r="B423" s="486" t="s">
        <v>250</v>
      </c>
      <c r="C423" s="486"/>
      <c r="D423" s="221" t="str">
        <f>IFERROR(D422/D421,"")</f>
        <v/>
      </c>
      <c r="E423" s="221" t="str">
        <f>IFERROR(E422/E421,"")</f>
        <v/>
      </c>
      <c r="F423" s="221" t="str">
        <f>IFERROR(F422/F421,"")</f>
        <v/>
      </c>
      <c r="G423" s="221" t="str">
        <f>IFERROR(G422/G421,"")</f>
        <v/>
      </c>
      <c r="H423" s="177"/>
    </row>
    <row r="424" spans="1:10" hidden="1" x14ac:dyDescent="0.25">
      <c r="A424" s="92">
        <v>424</v>
      </c>
      <c r="J424" s="71"/>
    </row>
    <row r="425" spans="1:10" ht="21" hidden="1" customHeight="1" x14ac:dyDescent="0.25">
      <c r="A425" s="92">
        <v>425</v>
      </c>
      <c r="B425" s="216" t="s">
        <v>251</v>
      </c>
      <c r="D425" s="119">
        <v>2020</v>
      </c>
      <c r="E425" s="119">
        <v>2021</v>
      </c>
      <c r="F425" s="119">
        <v>2022</v>
      </c>
      <c r="G425" s="119">
        <v>2023</v>
      </c>
      <c r="H425" s="119">
        <v>2024</v>
      </c>
    </row>
    <row r="426" spans="1:10" hidden="1" x14ac:dyDescent="0.25">
      <c r="A426" s="92">
        <v>426</v>
      </c>
      <c r="B426" s="8" t="s">
        <v>44</v>
      </c>
    </row>
    <row r="427" spans="1:10" ht="15" hidden="1" customHeight="1" x14ac:dyDescent="0.25">
      <c r="A427" s="92">
        <v>427</v>
      </c>
      <c r="B427" s="514" t="s">
        <v>248</v>
      </c>
      <c r="C427" s="514"/>
      <c r="D427" s="288"/>
      <c r="E427" s="288"/>
      <c r="F427" s="288"/>
      <c r="G427" s="220"/>
      <c r="H427" s="175"/>
    </row>
    <row r="428" spans="1:10" hidden="1" x14ac:dyDescent="0.25">
      <c r="A428" s="92">
        <v>428</v>
      </c>
      <c r="B428" s="514" t="s">
        <v>249</v>
      </c>
      <c r="C428" s="514"/>
      <c r="D428" s="288"/>
      <c r="E428" s="288"/>
      <c r="F428" s="288"/>
      <c r="G428" s="220"/>
      <c r="H428" s="175"/>
    </row>
    <row r="429" spans="1:10" hidden="1" x14ac:dyDescent="0.25">
      <c r="A429" s="92">
        <v>429</v>
      </c>
      <c r="B429" s="486" t="s">
        <v>250</v>
      </c>
      <c r="C429" s="486"/>
      <c r="D429" s="221" t="str">
        <f>IFERROR(D428/D427,"")</f>
        <v/>
      </c>
      <c r="E429" s="221" t="str">
        <f>IFERROR(E428/E427,"")</f>
        <v/>
      </c>
      <c r="F429" s="221" t="str">
        <f>IFERROR(F428/F427,"")</f>
        <v/>
      </c>
      <c r="G429" s="221" t="str">
        <f>IFERROR(G428/G427,"")</f>
        <v/>
      </c>
      <c r="H429" s="177"/>
    </row>
    <row r="430" spans="1:10" hidden="1" x14ac:dyDescent="0.25">
      <c r="A430" s="92">
        <v>430</v>
      </c>
    </row>
    <row r="431" spans="1:10" ht="21" hidden="1" customHeight="1" x14ac:dyDescent="0.25">
      <c r="A431" s="92">
        <v>431</v>
      </c>
      <c r="B431" s="216" t="s">
        <v>251</v>
      </c>
      <c r="D431" s="119">
        <v>2020</v>
      </c>
      <c r="E431" s="119">
        <v>2021</v>
      </c>
      <c r="F431" s="119">
        <v>2022</v>
      </c>
      <c r="G431" s="119">
        <v>2023</v>
      </c>
      <c r="H431" s="119">
        <v>2024</v>
      </c>
    </row>
    <row r="432" spans="1:10" hidden="1" x14ac:dyDescent="0.25">
      <c r="A432" s="92">
        <v>432</v>
      </c>
      <c r="B432" s="8" t="s">
        <v>44</v>
      </c>
    </row>
    <row r="433" spans="1:10" ht="15" hidden="1" customHeight="1" x14ac:dyDescent="0.25">
      <c r="A433" s="92">
        <v>433</v>
      </c>
      <c r="B433" s="514" t="s">
        <v>248</v>
      </c>
      <c r="C433" s="514"/>
      <c r="D433" s="288"/>
      <c r="E433" s="288"/>
      <c r="F433" s="288"/>
      <c r="G433" s="220"/>
      <c r="H433" s="175"/>
    </row>
    <row r="434" spans="1:10" hidden="1" x14ac:dyDescent="0.25">
      <c r="A434" s="92">
        <v>434</v>
      </c>
      <c r="B434" s="514" t="s">
        <v>249</v>
      </c>
      <c r="C434" s="514"/>
      <c r="D434" s="288"/>
      <c r="E434" s="288"/>
      <c r="F434" s="288"/>
      <c r="G434" s="220"/>
      <c r="H434" s="175"/>
    </row>
    <row r="435" spans="1:10" hidden="1" x14ac:dyDescent="0.25">
      <c r="A435" s="92">
        <v>435</v>
      </c>
      <c r="B435" s="486" t="s">
        <v>250</v>
      </c>
      <c r="C435" s="486"/>
      <c r="D435" s="221" t="str">
        <f>IFERROR(D434/D433,"")</f>
        <v/>
      </c>
      <c r="E435" s="221" t="str">
        <f>IFERROR(E434/E433,"")</f>
        <v/>
      </c>
      <c r="F435" s="221" t="str">
        <f>IFERROR(F434/F433,"")</f>
        <v/>
      </c>
      <c r="G435" s="221" t="str">
        <f>IFERROR(G434/G433,"")</f>
        <v/>
      </c>
      <c r="H435" s="177"/>
    </row>
    <row r="436" spans="1:10" hidden="1" x14ac:dyDescent="0.25">
      <c r="A436" s="92">
        <v>436</v>
      </c>
    </row>
    <row r="437" spans="1:10" ht="21" hidden="1" customHeight="1" x14ac:dyDescent="0.25">
      <c r="A437" s="92">
        <v>437</v>
      </c>
      <c r="B437" s="216" t="s">
        <v>251</v>
      </c>
      <c r="D437" s="119">
        <v>2020</v>
      </c>
      <c r="E437" s="119">
        <v>2021</v>
      </c>
      <c r="F437" s="119">
        <v>2022</v>
      </c>
      <c r="G437" s="119">
        <v>2023</v>
      </c>
      <c r="H437" s="119">
        <v>2024</v>
      </c>
    </row>
    <row r="438" spans="1:10" hidden="1" x14ac:dyDescent="0.25">
      <c r="A438" s="92">
        <v>438</v>
      </c>
      <c r="B438" s="8" t="s">
        <v>44</v>
      </c>
    </row>
    <row r="439" spans="1:10" ht="15" hidden="1" customHeight="1" x14ac:dyDescent="0.25">
      <c r="A439" s="92">
        <v>439</v>
      </c>
      <c r="B439" s="514" t="s">
        <v>248</v>
      </c>
      <c r="C439" s="514"/>
      <c r="D439" s="288"/>
      <c r="E439" s="288"/>
      <c r="F439" s="288"/>
      <c r="G439" s="220"/>
      <c r="H439" s="175"/>
    </row>
    <row r="440" spans="1:10" hidden="1" x14ac:dyDescent="0.25">
      <c r="A440" s="92">
        <v>440</v>
      </c>
      <c r="B440" s="514" t="s">
        <v>249</v>
      </c>
      <c r="C440" s="514"/>
      <c r="D440" s="288"/>
      <c r="E440" s="288"/>
      <c r="F440" s="288"/>
      <c r="G440" s="220"/>
      <c r="H440" s="175"/>
    </row>
    <row r="441" spans="1:10" hidden="1" x14ac:dyDescent="0.25">
      <c r="A441" s="92">
        <v>441</v>
      </c>
      <c r="B441" s="486" t="s">
        <v>250</v>
      </c>
      <c r="C441" s="486"/>
      <c r="D441" s="221" t="str">
        <f>IFERROR(D440/D439,"")</f>
        <v/>
      </c>
      <c r="E441" s="221" t="str">
        <f>IFERROR(E440/E439,"")</f>
        <v/>
      </c>
      <c r="F441" s="221" t="str">
        <f>IFERROR(F440/F439,"")</f>
        <v/>
      </c>
      <c r="G441" s="221" t="str">
        <f>IFERROR(G440/G439,"")</f>
        <v/>
      </c>
      <c r="H441" s="177"/>
    </row>
    <row r="442" spans="1:10" hidden="1" x14ac:dyDescent="0.25">
      <c r="A442" s="92">
        <v>442</v>
      </c>
    </row>
    <row r="443" spans="1:10" ht="21" hidden="1" customHeight="1" x14ac:dyDescent="0.25">
      <c r="A443" s="92">
        <v>443</v>
      </c>
      <c r="B443" s="216" t="s">
        <v>251</v>
      </c>
      <c r="D443" s="119">
        <v>2020</v>
      </c>
      <c r="E443" s="119">
        <v>2021</v>
      </c>
      <c r="F443" s="119">
        <v>2022</v>
      </c>
      <c r="G443" s="119">
        <v>2023</v>
      </c>
      <c r="H443" s="119">
        <v>2024</v>
      </c>
    </row>
    <row r="444" spans="1:10" hidden="1" x14ac:dyDescent="0.25">
      <c r="A444" s="92">
        <v>444</v>
      </c>
      <c r="B444" s="8" t="s">
        <v>44</v>
      </c>
    </row>
    <row r="445" spans="1:10" ht="15" hidden="1" customHeight="1" x14ac:dyDescent="0.25">
      <c r="A445" s="92">
        <v>445</v>
      </c>
      <c r="B445" s="514" t="s">
        <v>248</v>
      </c>
      <c r="C445" s="514"/>
      <c r="D445" s="288"/>
      <c r="E445" s="288"/>
      <c r="F445" s="288"/>
      <c r="G445" s="220"/>
      <c r="H445" s="175"/>
    </row>
    <row r="446" spans="1:10" hidden="1" x14ac:dyDescent="0.25">
      <c r="A446" s="92">
        <v>446</v>
      </c>
      <c r="B446" s="514" t="s">
        <v>249</v>
      </c>
      <c r="C446" s="514"/>
      <c r="D446" s="288"/>
      <c r="E446" s="288"/>
      <c r="F446" s="288"/>
      <c r="G446" s="220"/>
      <c r="H446" s="175"/>
    </row>
    <row r="447" spans="1:10" hidden="1" x14ac:dyDescent="0.25">
      <c r="A447" s="92">
        <v>447</v>
      </c>
      <c r="B447" s="486" t="s">
        <v>250</v>
      </c>
      <c r="C447" s="486"/>
      <c r="D447" s="221" t="str">
        <f>IFERROR(D446/D445,"")</f>
        <v/>
      </c>
      <c r="E447" s="221" t="str">
        <f>IFERROR(E446/E445,"")</f>
        <v/>
      </c>
      <c r="F447" s="221" t="str">
        <f>IFERROR(F446/F445,"")</f>
        <v/>
      </c>
      <c r="G447" s="221" t="str">
        <f>IFERROR(G446/G445,"")</f>
        <v/>
      </c>
      <c r="H447" s="177"/>
    </row>
    <row r="448" spans="1:10" hidden="1" x14ac:dyDescent="0.25">
      <c r="A448" s="92">
        <v>448</v>
      </c>
      <c r="J448" s="71"/>
    </row>
    <row r="449" spans="1:8" ht="21" hidden="1" customHeight="1" x14ac:dyDescent="0.25">
      <c r="A449" s="92">
        <v>449</v>
      </c>
      <c r="B449" s="216" t="s">
        <v>251</v>
      </c>
      <c r="D449" s="119">
        <v>2020</v>
      </c>
      <c r="E449" s="119">
        <v>2021</v>
      </c>
      <c r="F449" s="119">
        <v>2022</v>
      </c>
      <c r="G449" s="119">
        <v>2023</v>
      </c>
      <c r="H449" s="119">
        <v>2024</v>
      </c>
    </row>
    <row r="450" spans="1:8" hidden="1" x14ac:dyDescent="0.25">
      <c r="A450" s="92">
        <v>450</v>
      </c>
      <c r="B450" s="8" t="s">
        <v>44</v>
      </c>
    </row>
    <row r="451" spans="1:8" ht="15" hidden="1" customHeight="1" x14ac:dyDescent="0.25">
      <c r="A451" s="92">
        <v>451</v>
      </c>
      <c r="B451" s="514" t="s">
        <v>248</v>
      </c>
      <c r="C451" s="514"/>
      <c r="D451" s="288"/>
      <c r="E451" s="288"/>
      <c r="F451" s="288"/>
      <c r="G451" s="220"/>
      <c r="H451" s="175"/>
    </row>
    <row r="452" spans="1:8" hidden="1" x14ac:dyDescent="0.25">
      <c r="A452" s="92">
        <v>452</v>
      </c>
      <c r="B452" s="514" t="s">
        <v>249</v>
      </c>
      <c r="C452" s="514"/>
      <c r="D452" s="288"/>
      <c r="E452" s="288"/>
      <c r="F452" s="288"/>
      <c r="G452" s="220"/>
      <c r="H452" s="175"/>
    </row>
    <row r="453" spans="1:8" hidden="1" x14ac:dyDescent="0.25">
      <c r="A453" s="92">
        <v>453</v>
      </c>
      <c r="B453" s="486" t="s">
        <v>250</v>
      </c>
      <c r="C453" s="486"/>
      <c r="D453" s="221" t="str">
        <f>IFERROR(D452/D451,"")</f>
        <v/>
      </c>
      <c r="E453" s="221" t="str">
        <f>IFERROR(E452/E451,"")</f>
        <v/>
      </c>
      <c r="F453" s="221" t="str">
        <f>IFERROR(F452/F451,"")</f>
        <v/>
      </c>
      <c r="G453" s="221" t="str">
        <f>IFERROR(G452/G451,"")</f>
        <v/>
      </c>
      <c r="H453" s="177"/>
    </row>
    <row r="454" spans="1:8" hidden="1" x14ac:dyDescent="0.25">
      <c r="A454" s="92">
        <v>454</v>
      </c>
    </row>
    <row r="455" spans="1:8" ht="21" hidden="1" customHeight="1" x14ac:dyDescent="0.25">
      <c r="A455" s="92">
        <v>455</v>
      </c>
      <c r="B455" s="216" t="s">
        <v>251</v>
      </c>
      <c r="D455" s="119">
        <v>2020</v>
      </c>
      <c r="E455" s="119">
        <v>2021</v>
      </c>
      <c r="F455" s="119">
        <v>2022</v>
      </c>
      <c r="G455" s="119">
        <v>2023</v>
      </c>
      <c r="H455" s="119">
        <v>2024</v>
      </c>
    </row>
    <row r="456" spans="1:8" hidden="1" x14ac:dyDescent="0.25">
      <c r="A456" s="92">
        <v>456</v>
      </c>
      <c r="B456" s="8" t="s">
        <v>44</v>
      </c>
    </row>
    <row r="457" spans="1:8" ht="15" hidden="1" customHeight="1" x14ac:dyDescent="0.25">
      <c r="A457" s="92">
        <v>457</v>
      </c>
      <c r="B457" s="514" t="s">
        <v>248</v>
      </c>
      <c r="C457" s="514"/>
      <c r="D457" s="288"/>
      <c r="E457" s="288"/>
      <c r="F457" s="288"/>
      <c r="G457" s="220"/>
      <c r="H457" s="175"/>
    </row>
    <row r="458" spans="1:8" hidden="1" x14ac:dyDescent="0.25">
      <c r="A458" s="92">
        <v>458</v>
      </c>
      <c r="B458" s="514" t="s">
        <v>249</v>
      </c>
      <c r="C458" s="514"/>
      <c r="D458" s="288"/>
      <c r="E458" s="288"/>
      <c r="F458" s="288"/>
      <c r="G458" s="220"/>
      <c r="H458" s="175"/>
    </row>
    <row r="459" spans="1:8" hidden="1" x14ac:dyDescent="0.25">
      <c r="A459" s="92">
        <v>459</v>
      </c>
      <c r="B459" s="486" t="s">
        <v>250</v>
      </c>
      <c r="C459" s="486"/>
      <c r="D459" s="221" t="str">
        <f>IFERROR(D458/D457,"")</f>
        <v/>
      </c>
      <c r="E459" s="221" t="str">
        <f>IFERROR(E458/E457,"")</f>
        <v/>
      </c>
      <c r="F459" s="221" t="str">
        <f>IFERROR(F458/F457,"")</f>
        <v/>
      </c>
      <c r="G459" s="221" t="str">
        <f>IFERROR(G458/G457,"")</f>
        <v/>
      </c>
      <c r="H459" s="177"/>
    </row>
    <row r="460" spans="1:8" hidden="1" x14ac:dyDescent="0.25">
      <c r="A460" s="92">
        <v>460</v>
      </c>
    </row>
    <row r="461" spans="1:8" ht="21" hidden="1" customHeight="1" x14ac:dyDescent="0.25">
      <c r="A461" s="92">
        <v>461</v>
      </c>
      <c r="B461" s="216" t="s">
        <v>251</v>
      </c>
      <c r="D461" s="119">
        <v>2020</v>
      </c>
      <c r="E461" s="119">
        <v>2021</v>
      </c>
      <c r="F461" s="119">
        <v>2022</v>
      </c>
      <c r="G461" s="119">
        <v>2023</v>
      </c>
      <c r="H461" s="119">
        <v>2024</v>
      </c>
    </row>
    <row r="462" spans="1:8" hidden="1" x14ac:dyDescent="0.25">
      <c r="A462" s="92">
        <v>462</v>
      </c>
      <c r="B462" s="8" t="s">
        <v>44</v>
      </c>
    </row>
    <row r="463" spans="1:8" ht="15" hidden="1" customHeight="1" x14ac:dyDescent="0.25">
      <c r="A463" s="92">
        <v>463</v>
      </c>
      <c r="B463" s="514" t="s">
        <v>248</v>
      </c>
      <c r="C463" s="514"/>
      <c r="D463" s="288"/>
      <c r="E463" s="288"/>
      <c r="F463" s="288"/>
      <c r="G463" s="220"/>
      <c r="H463" s="175"/>
    </row>
    <row r="464" spans="1:8" hidden="1" x14ac:dyDescent="0.25">
      <c r="A464" s="92">
        <v>464</v>
      </c>
      <c r="B464" s="514" t="s">
        <v>249</v>
      </c>
      <c r="C464" s="514"/>
      <c r="D464" s="288"/>
      <c r="E464" s="288"/>
      <c r="F464" s="288"/>
      <c r="G464" s="220"/>
      <c r="H464" s="175"/>
    </row>
    <row r="465" spans="1:17" hidden="1" x14ac:dyDescent="0.25">
      <c r="A465" s="92">
        <v>465</v>
      </c>
      <c r="B465" s="486" t="s">
        <v>250</v>
      </c>
      <c r="C465" s="486"/>
      <c r="D465" s="221" t="str">
        <f>IFERROR(D464/D463,"")</f>
        <v/>
      </c>
      <c r="E465" s="221" t="str">
        <f>IFERROR(E464/E463,"")</f>
        <v/>
      </c>
      <c r="F465" s="221" t="str">
        <f>IFERROR(F464/F463,"")</f>
        <v/>
      </c>
      <c r="G465" s="221" t="str">
        <f>IFERROR(G464/G463,"")</f>
        <v/>
      </c>
      <c r="H465" s="177"/>
    </row>
    <row r="466" spans="1:17" hidden="1" x14ac:dyDescent="0.25">
      <c r="A466" s="92">
        <v>466</v>
      </c>
    </row>
    <row r="467" spans="1:17" ht="36.6" hidden="1" customHeight="1" x14ac:dyDescent="0.25">
      <c r="A467" s="92">
        <v>467</v>
      </c>
      <c r="B467" s="497" t="s">
        <v>207</v>
      </c>
      <c r="C467" s="516"/>
      <c r="D467" s="516"/>
      <c r="E467" s="516"/>
      <c r="F467" s="516"/>
      <c r="G467" s="516"/>
      <c r="H467" s="517"/>
      <c r="I467" s="7"/>
    </row>
    <row r="468" spans="1:17" s="7" customFormat="1" hidden="1" x14ac:dyDescent="0.25">
      <c r="A468" s="92">
        <v>468</v>
      </c>
      <c r="B468" s="480"/>
      <c r="C468" s="481"/>
      <c r="D468" s="481"/>
      <c r="E468" s="481"/>
      <c r="F468" s="481"/>
      <c r="G468" s="481"/>
      <c r="H468" s="482"/>
      <c r="I468"/>
      <c r="O468"/>
      <c r="P468"/>
      <c r="Q468"/>
    </row>
    <row r="469" spans="1:17" s="7" customFormat="1" hidden="1" x14ac:dyDescent="0.25">
      <c r="A469" s="92">
        <v>469</v>
      </c>
      <c r="B469" s="473"/>
      <c r="C469" s="474"/>
      <c r="D469" s="474"/>
      <c r="E469" s="474"/>
      <c r="F469" s="474"/>
      <c r="G469" s="474"/>
      <c r="H469" s="475"/>
      <c r="I469"/>
      <c r="O469"/>
      <c r="P469"/>
      <c r="Q469"/>
    </row>
    <row r="470" spans="1:17" s="7" customFormat="1" hidden="1" x14ac:dyDescent="0.25">
      <c r="A470" s="92">
        <v>470</v>
      </c>
      <c r="B470" s="483"/>
      <c r="C470" s="484"/>
      <c r="D470" s="484"/>
      <c r="E470" s="484"/>
      <c r="F470" s="484"/>
      <c r="G470" s="484"/>
      <c r="H470" s="485"/>
      <c r="I470"/>
      <c r="O470"/>
      <c r="P470"/>
      <c r="Q470"/>
    </row>
    <row r="471" spans="1:17" s="7" customFormat="1" hidden="1" x14ac:dyDescent="0.25">
      <c r="A471" s="92">
        <v>471</v>
      </c>
      <c r="B471" s="130"/>
      <c r="C471" s="130"/>
      <c r="D471" s="130"/>
      <c r="E471" s="130"/>
      <c r="F471" s="130"/>
      <c r="G471" s="130"/>
      <c r="H471" s="130"/>
      <c r="I471"/>
      <c r="O471"/>
      <c r="P471"/>
      <c r="Q471"/>
    </row>
    <row r="472" spans="1:17" hidden="1" x14ac:dyDescent="0.25">
      <c r="A472" s="92">
        <v>472</v>
      </c>
    </row>
    <row r="473" spans="1:17" ht="21.6" hidden="1" customHeight="1" x14ac:dyDescent="0.25">
      <c r="A473" s="92">
        <v>473</v>
      </c>
      <c r="B473" s="216"/>
      <c r="D473" s="119">
        <v>2020</v>
      </c>
      <c r="E473" s="119">
        <v>2021</v>
      </c>
      <c r="F473" s="119">
        <v>2022</v>
      </c>
      <c r="G473" s="119">
        <v>2023</v>
      </c>
      <c r="H473" s="119">
        <v>2024</v>
      </c>
      <c r="N473" s="100"/>
    </row>
    <row r="474" spans="1:17" hidden="1" x14ac:dyDescent="0.25">
      <c r="A474" s="92">
        <v>474</v>
      </c>
      <c r="B474" s="8" t="s">
        <v>44</v>
      </c>
      <c r="N474" s="100"/>
    </row>
    <row r="475" spans="1:17" ht="15" hidden="1" customHeight="1" x14ac:dyDescent="0.25">
      <c r="A475" s="92">
        <v>475</v>
      </c>
      <c r="B475" s="514" t="s">
        <v>248</v>
      </c>
      <c r="C475" s="514"/>
      <c r="D475" s="288"/>
      <c r="E475" s="288"/>
      <c r="F475" s="288"/>
      <c r="G475" s="220"/>
      <c r="H475" s="175"/>
      <c r="N475" s="100"/>
    </row>
    <row r="476" spans="1:17" ht="15" hidden="1" customHeight="1" x14ac:dyDescent="0.25">
      <c r="A476" s="92">
        <v>476</v>
      </c>
      <c r="B476" s="514" t="s">
        <v>249</v>
      </c>
      <c r="C476" s="514"/>
      <c r="D476" s="288"/>
      <c r="E476" s="288"/>
      <c r="F476" s="288"/>
      <c r="G476" s="220"/>
      <c r="H476" s="175"/>
      <c r="N476" s="100"/>
    </row>
    <row r="477" spans="1:17" ht="15" hidden="1" customHeight="1" x14ac:dyDescent="0.25">
      <c r="A477" s="92">
        <v>477</v>
      </c>
      <c r="B477" s="486" t="s">
        <v>250</v>
      </c>
      <c r="C477" s="486"/>
      <c r="D477" s="221"/>
      <c r="E477" s="221"/>
      <c r="F477" s="221"/>
      <c r="G477" s="221" t="str">
        <f>IFERROR(G476/G475,"")</f>
        <v/>
      </c>
      <c r="H477" s="177"/>
      <c r="N477" s="100"/>
    </row>
    <row r="478" spans="1:17" hidden="1" x14ac:dyDescent="0.25">
      <c r="A478" s="92">
        <v>478</v>
      </c>
    </row>
    <row r="479" spans="1:17" s="7" customFormat="1" ht="44.45" hidden="1" customHeight="1" x14ac:dyDescent="0.25">
      <c r="A479" s="92">
        <v>479</v>
      </c>
      <c r="B479" s="495" t="s">
        <v>207</v>
      </c>
      <c r="C479" s="495"/>
      <c r="D479" s="495"/>
      <c r="E479" s="495"/>
      <c r="F479" s="495"/>
      <c r="G479" s="495"/>
      <c r="H479" s="495"/>
      <c r="O479"/>
      <c r="P479"/>
      <c r="Q479"/>
    </row>
    <row r="480" spans="1:17" s="7" customFormat="1" hidden="1" x14ac:dyDescent="0.25">
      <c r="A480" s="92">
        <v>480</v>
      </c>
      <c r="B480" s="480"/>
      <c r="C480" s="481"/>
      <c r="D480" s="481"/>
      <c r="E480" s="481"/>
      <c r="F480" s="481"/>
      <c r="G480" s="481"/>
      <c r="H480" s="482"/>
      <c r="I480"/>
      <c r="O480"/>
      <c r="P480"/>
      <c r="Q480"/>
    </row>
    <row r="481" spans="1:17" s="7" customFormat="1" hidden="1" x14ac:dyDescent="0.25">
      <c r="A481" s="92">
        <v>481</v>
      </c>
      <c r="B481" s="473"/>
      <c r="C481" s="474"/>
      <c r="D481" s="474"/>
      <c r="E481" s="474"/>
      <c r="F481" s="474"/>
      <c r="G481" s="474"/>
      <c r="H481" s="475"/>
      <c r="I481"/>
      <c r="O481"/>
      <c r="P481"/>
      <c r="Q481"/>
    </row>
    <row r="482" spans="1:17" s="7" customFormat="1" hidden="1" x14ac:dyDescent="0.25">
      <c r="A482" s="92">
        <v>482</v>
      </c>
      <c r="B482" s="483"/>
      <c r="C482" s="484"/>
      <c r="D482" s="484"/>
      <c r="E482" s="484"/>
      <c r="F482" s="484"/>
      <c r="G482" s="484"/>
      <c r="H482" s="485"/>
      <c r="I482"/>
      <c r="O482"/>
      <c r="P482"/>
      <c r="Q482"/>
    </row>
    <row r="483" spans="1:17" s="7" customFormat="1" ht="5.0999999999999996" hidden="1" customHeight="1" x14ac:dyDescent="0.25">
      <c r="A483" s="92">
        <v>483</v>
      </c>
      <c r="B483" s="40"/>
      <c r="C483" s="40"/>
      <c r="D483" s="48"/>
      <c r="E483" s="48"/>
      <c r="F483" s="48"/>
      <c r="G483" s="48"/>
      <c r="H483" s="40"/>
      <c r="O483"/>
      <c r="P483"/>
      <c r="Q483"/>
    </row>
    <row r="484" spans="1:17" customFormat="1" ht="5.0999999999999996" hidden="1" customHeight="1" x14ac:dyDescent="0.25">
      <c r="A484" s="92">
        <v>484</v>
      </c>
    </row>
    <row r="485" spans="1:17" ht="5.0999999999999996" hidden="1" customHeight="1" x14ac:dyDescent="0.25">
      <c r="A485" s="92">
        <v>485</v>
      </c>
    </row>
    <row r="486" spans="1:17" ht="21" hidden="1" customHeight="1" x14ac:dyDescent="0.25">
      <c r="A486" s="92">
        <v>486</v>
      </c>
      <c r="B486" s="216" t="s">
        <v>251</v>
      </c>
      <c r="D486" s="119">
        <v>2020</v>
      </c>
      <c r="E486" s="119">
        <v>2021</v>
      </c>
      <c r="F486" s="119">
        <v>2022</v>
      </c>
      <c r="G486" s="119">
        <v>2023</v>
      </c>
      <c r="H486" s="119">
        <v>2024</v>
      </c>
    </row>
    <row r="487" spans="1:17" hidden="1" x14ac:dyDescent="0.25">
      <c r="A487" s="92">
        <v>487</v>
      </c>
      <c r="B487" s="8" t="s">
        <v>44</v>
      </c>
    </row>
    <row r="488" spans="1:17" ht="15" hidden="1" customHeight="1" x14ac:dyDescent="0.25">
      <c r="A488" s="92">
        <v>488</v>
      </c>
      <c r="B488" s="514" t="s">
        <v>248</v>
      </c>
      <c r="C488" s="514"/>
      <c r="D488" s="288"/>
      <c r="E488" s="288"/>
      <c r="F488" s="288"/>
      <c r="G488" s="220"/>
      <c r="H488" s="175"/>
    </row>
    <row r="489" spans="1:17" hidden="1" x14ac:dyDescent="0.25">
      <c r="A489" s="92">
        <v>489</v>
      </c>
      <c r="B489" s="514" t="s">
        <v>249</v>
      </c>
      <c r="C489" s="514"/>
      <c r="D489" s="288"/>
      <c r="E489" s="288"/>
      <c r="F489" s="288"/>
      <c r="G489" s="220"/>
      <c r="H489" s="175"/>
    </row>
    <row r="490" spans="1:17" hidden="1" x14ac:dyDescent="0.25">
      <c r="A490" s="92">
        <v>490</v>
      </c>
      <c r="B490" s="486" t="s">
        <v>250</v>
      </c>
      <c r="C490" s="486"/>
      <c r="D490" s="221" t="str">
        <f>IFERROR(D489/D488,"")</f>
        <v/>
      </c>
      <c r="E490" s="221" t="str">
        <f>IFERROR(E489/E488,"")</f>
        <v/>
      </c>
      <c r="F490" s="221" t="str">
        <f>IFERROR(F489/F488,"")</f>
        <v/>
      </c>
      <c r="G490" s="221" t="str">
        <f>IFERROR(G489/G488,"")</f>
        <v/>
      </c>
      <c r="H490" s="177"/>
    </row>
    <row r="491" spans="1:17" hidden="1" x14ac:dyDescent="0.25">
      <c r="A491" s="92">
        <v>491</v>
      </c>
      <c r="J491" s="71"/>
    </row>
    <row r="492" spans="1:17" ht="21" hidden="1" customHeight="1" x14ac:dyDescent="0.25">
      <c r="A492" s="92">
        <v>492</v>
      </c>
      <c r="B492" s="216" t="s">
        <v>251</v>
      </c>
      <c r="D492" s="119">
        <v>2020</v>
      </c>
      <c r="E492" s="119">
        <v>2021</v>
      </c>
      <c r="F492" s="119">
        <v>2022</v>
      </c>
      <c r="G492" s="119">
        <v>2023</v>
      </c>
      <c r="H492" s="119">
        <v>2024</v>
      </c>
    </row>
    <row r="493" spans="1:17" hidden="1" x14ac:dyDescent="0.25">
      <c r="A493" s="92">
        <v>493</v>
      </c>
      <c r="B493" s="8" t="s">
        <v>44</v>
      </c>
    </row>
    <row r="494" spans="1:17" ht="15" hidden="1" customHeight="1" x14ac:dyDescent="0.25">
      <c r="A494" s="92">
        <v>494</v>
      </c>
      <c r="B494" s="514" t="s">
        <v>248</v>
      </c>
      <c r="C494" s="514"/>
      <c r="D494" s="288"/>
      <c r="E494" s="288"/>
      <c r="F494" s="288"/>
      <c r="G494" s="220"/>
      <c r="H494" s="175"/>
    </row>
    <row r="495" spans="1:17" hidden="1" x14ac:dyDescent="0.25">
      <c r="A495" s="92">
        <v>495</v>
      </c>
      <c r="B495" s="514" t="s">
        <v>249</v>
      </c>
      <c r="C495" s="514"/>
      <c r="D495" s="288"/>
      <c r="E495" s="288"/>
      <c r="F495" s="288"/>
      <c r="G495" s="220"/>
      <c r="H495" s="175"/>
    </row>
    <row r="496" spans="1:17" hidden="1" x14ac:dyDescent="0.25">
      <c r="A496" s="92">
        <v>496</v>
      </c>
      <c r="B496" s="486" t="s">
        <v>250</v>
      </c>
      <c r="C496" s="486"/>
      <c r="D496" s="221" t="str">
        <f>IFERROR(D495/D494,"")</f>
        <v/>
      </c>
      <c r="E496" s="221" t="str">
        <f>IFERROR(E495/E494,"")</f>
        <v/>
      </c>
      <c r="F496" s="221" t="str">
        <f>IFERROR(F495/F494,"")</f>
        <v/>
      </c>
      <c r="G496" s="221" t="str">
        <f>IFERROR(G495/G494,"")</f>
        <v/>
      </c>
      <c r="H496" s="177"/>
    </row>
    <row r="497" spans="1:8" hidden="1" x14ac:dyDescent="0.25">
      <c r="A497" s="92">
        <v>497</v>
      </c>
    </row>
    <row r="498" spans="1:8" ht="21" hidden="1" customHeight="1" x14ac:dyDescent="0.25">
      <c r="A498" s="92">
        <v>498</v>
      </c>
      <c r="B498" s="216" t="s">
        <v>251</v>
      </c>
      <c r="D498" s="119">
        <v>2020</v>
      </c>
      <c r="E498" s="119">
        <v>2021</v>
      </c>
      <c r="F498" s="119">
        <v>2022</v>
      </c>
      <c r="G498" s="119">
        <v>2023</v>
      </c>
      <c r="H498" s="119">
        <v>2024</v>
      </c>
    </row>
    <row r="499" spans="1:8" hidden="1" x14ac:dyDescent="0.25">
      <c r="A499" s="92">
        <v>499</v>
      </c>
      <c r="B499" s="8" t="s">
        <v>44</v>
      </c>
    </row>
    <row r="500" spans="1:8" ht="15" hidden="1" customHeight="1" x14ac:dyDescent="0.25">
      <c r="A500" s="92">
        <v>500</v>
      </c>
      <c r="B500" s="514" t="s">
        <v>248</v>
      </c>
      <c r="C500" s="514"/>
      <c r="D500" s="288"/>
      <c r="E500" s="288"/>
      <c r="F500" s="288"/>
      <c r="G500" s="220"/>
      <c r="H500" s="175"/>
    </row>
    <row r="501" spans="1:8" hidden="1" x14ac:dyDescent="0.25">
      <c r="A501" s="92">
        <v>501</v>
      </c>
      <c r="B501" s="514" t="s">
        <v>249</v>
      </c>
      <c r="C501" s="514"/>
      <c r="D501" s="288"/>
      <c r="E501" s="288"/>
      <c r="F501" s="288"/>
      <c r="G501" s="220"/>
      <c r="H501" s="175"/>
    </row>
    <row r="502" spans="1:8" hidden="1" x14ac:dyDescent="0.25">
      <c r="A502" s="92">
        <v>502</v>
      </c>
      <c r="B502" s="486" t="s">
        <v>250</v>
      </c>
      <c r="C502" s="486"/>
      <c r="D502" s="221" t="str">
        <f>IFERROR(D501/D500,"")</f>
        <v/>
      </c>
      <c r="E502" s="221" t="str">
        <f>IFERROR(E501/E500,"")</f>
        <v/>
      </c>
      <c r="F502" s="221" t="str">
        <f>IFERROR(F501/F500,"")</f>
        <v/>
      </c>
      <c r="G502" s="221" t="str">
        <f>IFERROR(G501/G500,"")</f>
        <v/>
      </c>
      <c r="H502" s="177"/>
    </row>
    <row r="503" spans="1:8" hidden="1" x14ac:dyDescent="0.25">
      <c r="A503" s="92">
        <v>503</v>
      </c>
    </row>
    <row r="504" spans="1:8" ht="21" hidden="1" customHeight="1" x14ac:dyDescent="0.25">
      <c r="A504" s="92">
        <v>504</v>
      </c>
      <c r="B504" s="216" t="s">
        <v>251</v>
      </c>
      <c r="D504" s="119">
        <v>2020</v>
      </c>
      <c r="E504" s="119">
        <v>2021</v>
      </c>
      <c r="F504" s="119">
        <v>2022</v>
      </c>
      <c r="G504" s="119">
        <v>2023</v>
      </c>
      <c r="H504" s="119">
        <v>2024</v>
      </c>
    </row>
    <row r="505" spans="1:8" hidden="1" x14ac:dyDescent="0.25">
      <c r="A505" s="92">
        <v>505</v>
      </c>
      <c r="B505" s="8" t="s">
        <v>44</v>
      </c>
    </row>
    <row r="506" spans="1:8" ht="15" hidden="1" customHeight="1" x14ac:dyDescent="0.25">
      <c r="A506" s="92">
        <v>506</v>
      </c>
      <c r="B506" s="514" t="s">
        <v>248</v>
      </c>
      <c r="C506" s="514"/>
      <c r="D506" s="288"/>
      <c r="E506" s="288"/>
      <c r="F506" s="288"/>
      <c r="G506" s="220"/>
      <c r="H506" s="175"/>
    </row>
    <row r="507" spans="1:8" hidden="1" x14ac:dyDescent="0.25">
      <c r="A507" s="92">
        <v>507</v>
      </c>
      <c r="B507" s="514" t="s">
        <v>249</v>
      </c>
      <c r="C507" s="514"/>
      <c r="D507" s="288"/>
      <c r="E507" s="288"/>
      <c r="F507" s="288"/>
      <c r="G507" s="220"/>
      <c r="H507" s="175"/>
    </row>
    <row r="508" spans="1:8" hidden="1" x14ac:dyDescent="0.25">
      <c r="A508" s="92">
        <v>508</v>
      </c>
      <c r="B508" s="486" t="s">
        <v>250</v>
      </c>
      <c r="C508" s="486"/>
      <c r="D508" s="221" t="str">
        <f>IFERROR(D507/D506,"")</f>
        <v/>
      </c>
      <c r="E508" s="221" t="str">
        <f>IFERROR(E507/E506,"")</f>
        <v/>
      </c>
      <c r="F508" s="221" t="str">
        <f>IFERROR(F507/F506,"")</f>
        <v/>
      </c>
      <c r="G508" s="221" t="str">
        <f>IFERROR(G507/G506,"")</f>
        <v/>
      </c>
      <c r="H508" s="177"/>
    </row>
    <row r="509" spans="1:8" hidden="1" x14ac:dyDescent="0.25">
      <c r="A509" s="92">
        <v>509</v>
      </c>
    </row>
    <row r="510" spans="1:8" ht="21" hidden="1" customHeight="1" x14ac:dyDescent="0.25">
      <c r="A510" s="92">
        <v>510</v>
      </c>
      <c r="B510" s="216" t="s">
        <v>251</v>
      </c>
      <c r="D510" s="119">
        <v>2020</v>
      </c>
      <c r="E510" s="119">
        <v>2021</v>
      </c>
      <c r="F510" s="119">
        <v>2022</v>
      </c>
      <c r="G510" s="119">
        <v>2023</v>
      </c>
      <c r="H510" s="119">
        <v>2024</v>
      </c>
    </row>
    <row r="511" spans="1:8" hidden="1" x14ac:dyDescent="0.25">
      <c r="A511" s="92">
        <v>511</v>
      </c>
      <c r="B511" s="8" t="s">
        <v>44</v>
      </c>
    </row>
    <row r="512" spans="1:8" ht="15" hidden="1" customHeight="1" x14ac:dyDescent="0.25">
      <c r="A512" s="92">
        <v>512</v>
      </c>
      <c r="B512" s="514" t="s">
        <v>248</v>
      </c>
      <c r="C512" s="514"/>
      <c r="D512" s="288"/>
      <c r="E512" s="288"/>
      <c r="F512" s="288"/>
      <c r="G512" s="220"/>
      <c r="H512" s="175"/>
    </row>
    <row r="513" spans="1:10" hidden="1" x14ac:dyDescent="0.25">
      <c r="A513" s="92">
        <v>513</v>
      </c>
      <c r="B513" s="514" t="s">
        <v>249</v>
      </c>
      <c r="C513" s="514"/>
      <c r="D513" s="288"/>
      <c r="E513" s="288"/>
      <c r="F513" s="288"/>
      <c r="G513" s="220"/>
      <c r="H513" s="175"/>
    </row>
    <row r="514" spans="1:10" hidden="1" x14ac:dyDescent="0.25">
      <c r="A514" s="92">
        <v>514</v>
      </c>
      <c r="B514" s="486" t="s">
        <v>250</v>
      </c>
      <c r="C514" s="486"/>
      <c r="D514" s="221" t="str">
        <f>IFERROR(D513/D512,"")</f>
        <v/>
      </c>
      <c r="E514" s="221" t="str">
        <f>IFERROR(E513/E512,"")</f>
        <v/>
      </c>
      <c r="F514" s="221" t="str">
        <f>IFERROR(F513/F512,"")</f>
        <v/>
      </c>
      <c r="G514" s="221" t="str">
        <f>IFERROR(G513/G512,"")</f>
        <v/>
      </c>
      <c r="H514" s="177"/>
    </row>
    <row r="515" spans="1:10" hidden="1" x14ac:dyDescent="0.25">
      <c r="A515" s="92">
        <v>515</v>
      </c>
      <c r="J515" s="71"/>
    </row>
    <row r="516" spans="1:10" ht="21" hidden="1" customHeight="1" x14ac:dyDescent="0.25">
      <c r="A516" s="92">
        <v>516</v>
      </c>
      <c r="B516" s="216" t="s">
        <v>251</v>
      </c>
      <c r="D516" s="119">
        <v>2020</v>
      </c>
      <c r="E516" s="119">
        <v>2021</v>
      </c>
      <c r="F516" s="119">
        <v>2022</v>
      </c>
      <c r="G516" s="119">
        <v>2023</v>
      </c>
      <c r="H516" s="119">
        <v>2024</v>
      </c>
    </row>
    <row r="517" spans="1:10" hidden="1" x14ac:dyDescent="0.25">
      <c r="A517" s="92">
        <v>517</v>
      </c>
      <c r="B517" s="8" t="s">
        <v>44</v>
      </c>
    </row>
    <row r="518" spans="1:10" ht="15" hidden="1" customHeight="1" x14ac:dyDescent="0.25">
      <c r="A518" s="92">
        <v>518</v>
      </c>
      <c r="B518" s="514" t="s">
        <v>248</v>
      </c>
      <c r="C518" s="514"/>
      <c r="D518" s="288"/>
      <c r="E518" s="288"/>
      <c r="F518" s="288"/>
      <c r="G518" s="220"/>
      <c r="H518" s="175"/>
    </row>
    <row r="519" spans="1:10" hidden="1" x14ac:dyDescent="0.25">
      <c r="A519" s="92">
        <v>519</v>
      </c>
      <c r="B519" s="514" t="s">
        <v>249</v>
      </c>
      <c r="C519" s="514"/>
      <c r="D519" s="288"/>
      <c r="E519" s="288"/>
      <c r="F519" s="288"/>
      <c r="G519" s="220"/>
      <c r="H519" s="175"/>
    </row>
    <row r="520" spans="1:10" hidden="1" x14ac:dyDescent="0.25">
      <c r="A520" s="92">
        <v>520</v>
      </c>
      <c r="B520" s="486" t="s">
        <v>250</v>
      </c>
      <c r="C520" s="486"/>
      <c r="D520" s="221" t="str">
        <f>IFERROR(D519/D518,"")</f>
        <v/>
      </c>
      <c r="E520" s="221" t="str">
        <f>IFERROR(E519/E518,"")</f>
        <v/>
      </c>
      <c r="F520" s="221" t="str">
        <f>IFERROR(F519/F518,"")</f>
        <v/>
      </c>
      <c r="G520" s="221" t="str">
        <f>IFERROR(G519/G518,"")</f>
        <v/>
      </c>
      <c r="H520" s="177"/>
    </row>
    <row r="521" spans="1:10" hidden="1" x14ac:dyDescent="0.25">
      <c r="A521" s="92">
        <v>521</v>
      </c>
    </row>
    <row r="522" spans="1:10" ht="21" hidden="1" customHeight="1" x14ac:dyDescent="0.25">
      <c r="A522" s="92">
        <v>522</v>
      </c>
      <c r="B522" s="216" t="s">
        <v>251</v>
      </c>
      <c r="D522" s="119">
        <v>2020</v>
      </c>
      <c r="E522" s="119">
        <v>2021</v>
      </c>
      <c r="F522" s="119">
        <v>2022</v>
      </c>
      <c r="G522" s="119">
        <v>2023</v>
      </c>
      <c r="H522" s="119">
        <v>2024</v>
      </c>
    </row>
    <row r="523" spans="1:10" hidden="1" x14ac:dyDescent="0.25">
      <c r="A523" s="92">
        <v>523</v>
      </c>
      <c r="B523" s="8" t="s">
        <v>44</v>
      </c>
    </row>
    <row r="524" spans="1:10" ht="15" hidden="1" customHeight="1" x14ac:dyDescent="0.25">
      <c r="A524" s="92">
        <v>524</v>
      </c>
      <c r="B524" s="514" t="s">
        <v>248</v>
      </c>
      <c r="C524" s="514"/>
      <c r="D524" s="288"/>
      <c r="E524" s="288"/>
      <c r="F524" s="288"/>
      <c r="G524" s="220"/>
      <c r="H524" s="175"/>
    </row>
    <row r="525" spans="1:10" hidden="1" x14ac:dyDescent="0.25">
      <c r="A525" s="92">
        <v>525</v>
      </c>
      <c r="B525" s="514" t="s">
        <v>249</v>
      </c>
      <c r="C525" s="514"/>
      <c r="D525" s="288"/>
      <c r="E525" s="288"/>
      <c r="F525" s="288"/>
      <c r="G525" s="220"/>
      <c r="H525" s="175"/>
    </row>
    <row r="526" spans="1:10" hidden="1" x14ac:dyDescent="0.25">
      <c r="A526" s="92">
        <v>526</v>
      </c>
      <c r="B526" s="486" t="s">
        <v>250</v>
      </c>
      <c r="C526" s="486"/>
      <c r="D526" s="221" t="str">
        <f>IFERROR(D525/D524,"")</f>
        <v/>
      </c>
      <c r="E526" s="221" t="str">
        <f>IFERROR(E525/E524,"")</f>
        <v/>
      </c>
      <c r="F526" s="221" t="str">
        <f>IFERROR(F525/F524,"")</f>
        <v/>
      </c>
      <c r="G526" s="221" t="str">
        <f>IFERROR(G525/G524,"")</f>
        <v/>
      </c>
      <c r="H526" s="177"/>
    </row>
    <row r="527" spans="1:10" hidden="1" x14ac:dyDescent="0.25">
      <c r="A527" s="92">
        <v>527</v>
      </c>
    </row>
    <row r="528" spans="1:10" ht="21" hidden="1" customHeight="1" x14ac:dyDescent="0.25">
      <c r="A528" s="92">
        <v>528</v>
      </c>
      <c r="B528" s="216" t="s">
        <v>251</v>
      </c>
      <c r="D528" s="119">
        <v>2020</v>
      </c>
      <c r="E528" s="119">
        <v>2021</v>
      </c>
      <c r="F528" s="119">
        <v>2022</v>
      </c>
      <c r="G528" s="119">
        <v>2023</v>
      </c>
      <c r="H528" s="119">
        <v>2024</v>
      </c>
    </row>
    <row r="529" spans="1:17" hidden="1" x14ac:dyDescent="0.25">
      <c r="A529" s="92">
        <v>529</v>
      </c>
      <c r="B529" s="8" t="s">
        <v>44</v>
      </c>
    </row>
    <row r="530" spans="1:17" ht="15" hidden="1" customHeight="1" x14ac:dyDescent="0.25">
      <c r="A530" s="92">
        <v>530</v>
      </c>
      <c r="B530" s="514" t="s">
        <v>248</v>
      </c>
      <c r="C530" s="514"/>
      <c r="D530" s="288"/>
      <c r="E530" s="288"/>
      <c r="F530" s="288"/>
      <c r="G530" s="220"/>
      <c r="H530" s="175"/>
    </row>
    <row r="531" spans="1:17" hidden="1" x14ac:dyDescent="0.25">
      <c r="A531" s="92">
        <v>531</v>
      </c>
      <c r="B531" s="514" t="s">
        <v>249</v>
      </c>
      <c r="C531" s="514"/>
      <c r="D531" s="288"/>
      <c r="E531" s="288"/>
      <c r="F531" s="288"/>
      <c r="G531" s="220"/>
      <c r="H531" s="175"/>
    </row>
    <row r="532" spans="1:17" hidden="1" x14ac:dyDescent="0.25">
      <c r="A532" s="92">
        <v>532</v>
      </c>
      <c r="B532" s="486" t="s">
        <v>250</v>
      </c>
      <c r="C532" s="486"/>
      <c r="D532" s="221" t="str">
        <f>IFERROR(D531/D530,"")</f>
        <v/>
      </c>
      <c r="E532" s="221" t="str">
        <f>IFERROR(E531/E530,"")</f>
        <v/>
      </c>
      <c r="F532" s="221" t="str">
        <f>IFERROR(F531/F530,"")</f>
        <v/>
      </c>
      <c r="G532" s="221" t="str">
        <f>IFERROR(G531/G530,"")</f>
        <v/>
      </c>
      <c r="H532" s="177"/>
    </row>
    <row r="533" spans="1:17" hidden="1" x14ac:dyDescent="0.25">
      <c r="A533" s="92">
        <v>533</v>
      </c>
    </row>
    <row r="534" spans="1:17" ht="36.6" hidden="1" customHeight="1" x14ac:dyDescent="0.25">
      <c r="A534" s="92">
        <v>534</v>
      </c>
      <c r="B534" s="497" t="s">
        <v>207</v>
      </c>
      <c r="C534" s="516"/>
      <c r="D534" s="516"/>
      <c r="E534" s="516"/>
      <c r="F534" s="516"/>
      <c r="G534" s="516"/>
      <c r="H534" s="517"/>
      <c r="I534" s="7"/>
    </row>
    <row r="535" spans="1:17" s="7" customFormat="1" hidden="1" x14ac:dyDescent="0.25">
      <c r="A535" s="92">
        <v>535</v>
      </c>
      <c r="B535" s="480"/>
      <c r="C535" s="481"/>
      <c r="D535" s="481"/>
      <c r="E535" s="481"/>
      <c r="F535" s="481"/>
      <c r="G535" s="481"/>
      <c r="H535" s="482"/>
      <c r="I535"/>
      <c r="O535"/>
      <c r="P535"/>
      <c r="Q535"/>
    </row>
    <row r="536" spans="1:17" s="7" customFormat="1" hidden="1" x14ac:dyDescent="0.25">
      <c r="A536" s="92">
        <v>536</v>
      </c>
      <c r="B536" s="473"/>
      <c r="C536" s="474"/>
      <c r="D536" s="474"/>
      <c r="E536" s="474"/>
      <c r="F536" s="474"/>
      <c r="G536" s="474"/>
      <c r="H536" s="475"/>
      <c r="I536"/>
      <c r="O536"/>
      <c r="P536"/>
      <c r="Q536"/>
    </row>
    <row r="537" spans="1:17" s="7" customFormat="1" hidden="1" x14ac:dyDescent="0.25">
      <c r="A537" s="92">
        <v>537</v>
      </c>
      <c r="B537" s="483"/>
      <c r="C537" s="484"/>
      <c r="D537" s="484"/>
      <c r="E537" s="484"/>
      <c r="F537" s="484"/>
      <c r="G537" s="484"/>
      <c r="H537" s="485"/>
      <c r="I537"/>
      <c r="O537"/>
      <c r="P537"/>
      <c r="Q537"/>
    </row>
    <row r="538" spans="1:17" s="7" customFormat="1" hidden="1" x14ac:dyDescent="0.25">
      <c r="A538" s="85"/>
      <c r="B538" s="130"/>
      <c r="C538" s="130"/>
      <c r="D538" s="130"/>
      <c r="E538" s="130"/>
      <c r="F538" s="130"/>
      <c r="G538" s="130"/>
      <c r="H538" s="130"/>
      <c r="I538"/>
      <c r="O538"/>
      <c r="P538"/>
      <c r="Q538"/>
    </row>
    <row r="539" spans="1:17" hidden="1" x14ac:dyDescent="0.25"/>
  </sheetData>
  <sheetProtection formatCells="0" formatColumns="0" formatRows="0" insertHyperlinks="0"/>
  <mergeCells count="249">
    <mergeCell ref="B479:H479"/>
    <mergeCell ref="B488:C488"/>
    <mergeCell ref="B489:C489"/>
    <mergeCell ref="B490:C490"/>
    <mergeCell ref="B494:C494"/>
    <mergeCell ref="B495:C495"/>
    <mergeCell ref="B496:C496"/>
    <mergeCell ref="B508:C508"/>
    <mergeCell ref="B512:C512"/>
    <mergeCell ref="B480:H482"/>
    <mergeCell ref="B392:C392"/>
    <mergeCell ref="B397:C397"/>
    <mergeCell ref="B398:C398"/>
    <mergeCell ref="B400:H400"/>
    <mergeCell ref="B401:H403"/>
    <mergeCell ref="B408:C408"/>
    <mergeCell ref="B409:C409"/>
    <mergeCell ref="B410:C410"/>
    <mergeCell ref="B386:C386"/>
    <mergeCell ref="B390:C390"/>
    <mergeCell ref="B391:C391"/>
    <mergeCell ref="B396:C396"/>
    <mergeCell ref="B368:C368"/>
    <mergeCell ref="B372:C372"/>
    <mergeCell ref="B373:C373"/>
    <mergeCell ref="B374:C374"/>
    <mergeCell ref="B378:C378"/>
    <mergeCell ref="B379:C379"/>
    <mergeCell ref="B380:C380"/>
    <mergeCell ref="B384:C384"/>
    <mergeCell ref="B385:C385"/>
    <mergeCell ref="B534:H534"/>
    <mergeCell ref="B535:H537"/>
    <mergeCell ref="B519:C519"/>
    <mergeCell ref="B520:C520"/>
    <mergeCell ref="B524:C524"/>
    <mergeCell ref="B525:C525"/>
    <mergeCell ref="B526:C526"/>
    <mergeCell ref="B518:C518"/>
    <mergeCell ref="B500:C500"/>
    <mergeCell ref="B501:C501"/>
    <mergeCell ref="B502:C502"/>
    <mergeCell ref="B506:C506"/>
    <mergeCell ref="B507:C507"/>
    <mergeCell ref="B530:C530"/>
    <mergeCell ref="B531:C531"/>
    <mergeCell ref="B532:C532"/>
    <mergeCell ref="B513:C513"/>
    <mergeCell ref="B514:C514"/>
    <mergeCell ref="B226:C226"/>
    <mergeCell ref="B208:C208"/>
    <mergeCell ref="B195:C195"/>
    <mergeCell ref="B227:C227"/>
    <mergeCell ref="B234:C234"/>
    <mergeCell ref="B232:C232"/>
    <mergeCell ref="B221:C221"/>
    <mergeCell ref="B222:C222"/>
    <mergeCell ref="B220:C220"/>
    <mergeCell ref="B209:C209"/>
    <mergeCell ref="B197:C197"/>
    <mergeCell ref="B199:H199"/>
    <mergeCell ref="B200:H202"/>
    <mergeCell ref="B228:C228"/>
    <mergeCell ref="B233:C233"/>
    <mergeCell ref="B207:C207"/>
    <mergeCell ref="B211:H211"/>
    <mergeCell ref="B212:H214"/>
    <mergeCell ref="B196:C196"/>
    <mergeCell ref="B366:C366"/>
    <mergeCell ref="B356:C356"/>
    <mergeCell ref="B362:C362"/>
    <mergeCell ref="B441:C441"/>
    <mergeCell ref="B453:C453"/>
    <mergeCell ref="B445:C445"/>
    <mergeCell ref="B446:C446"/>
    <mergeCell ref="B447:C447"/>
    <mergeCell ref="B451:C451"/>
    <mergeCell ref="B452:C452"/>
    <mergeCell ref="B440:C440"/>
    <mergeCell ref="B427:C427"/>
    <mergeCell ref="B428:C428"/>
    <mergeCell ref="B412:H412"/>
    <mergeCell ref="B413:H415"/>
    <mergeCell ref="B433:C433"/>
    <mergeCell ref="B421:C421"/>
    <mergeCell ref="B434:C434"/>
    <mergeCell ref="B435:C435"/>
    <mergeCell ref="B439:C439"/>
    <mergeCell ref="B422:C422"/>
    <mergeCell ref="B423:C423"/>
    <mergeCell ref="B429:C429"/>
    <mergeCell ref="B367:C367"/>
    <mergeCell ref="B354:C354"/>
    <mergeCell ref="B355:C355"/>
    <mergeCell ref="B360:C360"/>
    <mergeCell ref="B361:C361"/>
    <mergeCell ref="B318:C318"/>
    <mergeCell ref="B319:C319"/>
    <mergeCell ref="B311:C311"/>
    <mergeCell ref="B312:C312"/>
    <mergeCell ref="B313:C313"/>
    <mergeCell ref="B317:C317"/>
    <mergeCell ref="B341:C341"/>
    <mergeCell ref="B342:C342"/>
    <mergeCell ref="B343:C343"/>
    <mergeCell ref="B345:H345"/>
    <mergeCell ref="B346:H348"/>
    <mergeCell ref="B329:C329"/>
    <mergeCell ref="B323:C323"/>
    <mergeCell ref="B324:C324"/>
    <mergeCell ref="B330:C330"/>
    <mergeCell ref="B331:C331"/>
    <mergeCell ref="B325:C325"/>
    <mergeCell ref="B333:H333"/>
    <mergeCell ref="B334:H336"/>
    <mergeCell ref="B263:C263"/>
    <mergeCell ref="B245:C245"/>
    <mergeCell ref="B246:C246"/>
    <mergeCell ref="B257:C257"/>
    <mergeCell ref="B250:C250"/>
    <mergeCell ref="B239:C239"/>
    <mergeCell ref="B240:C240"/>
    <mergeCell ref="B262:C262"/>
    <mergeCell ref="B307:C307"/>
    <mergeCell ref="B266:H266"/>
    <mergeCell ref="B267:H269"/>
    <mergeCell ref="B274:C274"/>
    <mergeCell ref="B278:H278"/>
    <mergeCell ref="B279:H281"/>
    <mergeCell ref="B299:C299"/>
    <mergeCell ref="B300:C300"/>
    <mergeCell ref="B287:C287"/>
    <mergeCell ref="B288:C288"/>
    <mergeCell ref="B293:C293"/>
    <mergeCell ref="B294:C294"/>
    <mergeCell ref="B289:C289"/>
    <mergeCell ref="B276:C276"/>
    <mergeCell ref="B275:C275"/>
    <mergeCell ref="B153:C153"/>
    <mergeCell ref="B144:H144"/>
    <mergeCell ref="B476:C476"/>
    <mergeCell ref="B477:C477"/>
    <mergeCell ref="B465:C465"/>
    <mergeCell ref="B467:H467"/>
    <mergeCell ref="B468:H470"/>
    <mergeCell ref="B459:C459"/>
    <mergeCell ref="B464:C464"/>
    <mergeCell ref="B457:C457"/>
    <mergeCell ref="B458:C458"/>
    <mergeCell ref="B463:C463"/>
    <mergeCell ref="B475:C475"/>
    <mergeCell ref="B264:C264"/>
    <mergeCell ref="B238:C238"/>
    <mergeCell ref="B244:C244"/>
    <mergeCell ref="B258:C258"/>
    <mergeCell ref="B295:C295"/>
    <mergeCell ref="B301:C301"/>
    <mergeCell ref="B305:C305"/>
    <mergeCell ref="B306:C306"/>
    <mergeCell ref="B251:C251"/>
    <mergeCell ref="B252:C252"/>
    <mergeCell ref="B256:C256"/>
    <mergeCell ref="B154:C154"/>
    <mergeCell ref="B160:C160"/>
    <mergeCell ref="B166:C166"/>
    <mergeCell ref="B172:C172"/>
    <mergeCell ref="B178:C178"/>
    <mergeCell ref="B184:C184"/>
    <mergeCell ref="B189:C189"/>
    <mergeCell ref="B190:C190"/>
    <mergeCell ref="B191:C191"/>
    <mergeCell ref="B155:C155"/>
    <mergeCell ref="B161:C161"/>
    <mergeCell ref="B183:C183"/>
    <mergeCell ref="B171:C171"/>
    <mergeCell ref="B177:C177"/>
    <mergeCell ref="B159:C159"/>
    <mergeCell ref="B165:C165"/>
    <mergeCell ref="B167:C167"/>
    <mergeCell ref="B173:C173"/>
    <mergeCell ref="B179:C179"/>
    <mergeCell ref="B185:C185"/>
    <mergeCell ref="B145:H147"/>
    <mergeCell ref="B140:C140"/>
    <mergeCell ref="B141:C141"/>
    <mergeCell ref="B142:C142"/>
    <mergeCell ref="B98:C98"/>
    <mergeCell ref="B99:C99"/>
    <mergeCell ref="B104:C104"/>
    <mergeCell ref="B105:C105"/>
    <mergeCell ref="B100:C100"/>
    <mergeCell ref="B106:C106"/>
    <mergeCell ref="B112:C112"/>
    <mergeCell ref="B118:C118"/>
    <mergeCell ref="B124:C124"/>
    <mergeCell ref="B122:C122"/>
    <mergeCell ref="B130:C130"/>
    <mergeCell ref="B132:H132"/>
    <mergeCell ref="B117:C117"/>
    <mergeCell ref="B123:C123"/>
    <mergeCell ref="B110:C110"/>
    <mergeCell ref="B111:C111"/>
    <mergeCell ref="B116:C116"/>
    <mergeCell ref="B128:C128"/>
    <mergeCell ref="B129:C129"/>
    <mergeCell ref="B133:H135"/>
    <mergeCell ref="B87:C87"/>
    <mergeCell ref="B92:C92"/>
    <mergeCell ref="B93:C93"/>
    <mergeCell ref="B88:C88"/>
    <mergeCell ref="B94:C94"/>
    <mergeCell ref="B73:C73"/>
    <mergeCell ref="B74:C74"/>
    <mergeCell ref="B86:C86"/>
    <mergeCell ref="B61:C61"/>
    <mergeCell ref="B62:C62"/>
    <mergeCell ref="B51:C51"/>
    <mergeCell ref="B55:C55"/>
    <mergeCell ref="B56:C56"/>
    <mergeCell ref="B57:C57"/>
    <mergeCell ref="B66:H68"/>
    <mergeCell ref="B65:H65"/>
    <mergeCell ref="B77:H77"/>
    <mergeCell ref="B78:H80"/>
    <mergeCell ref="B63:C63"/>
    <mergeCell ref="B75:C75"/>
    <mergeCell ref="B43:C43"/>
    <mergeCell ref="B44:C44"/>
    <mergeCell ref="B45:C45"/>
    <mergeCell ref="B49:C49"/>
    <mergeCell ref="B50:C50"/>
    <mergeCell ref="B32:C32"/>
    <mergeCell ref="B33:C33"/>
    <mergeCell ref="B37:C37"/>
    <mergeCell ref="B38:C38"/>
    <mergeCell ref="B39:C39"/>
    <mergeCell ref="B25:C25"/>
    <mergeCell ref="B26:C26"/>
    <mergeCell ref="B27:C27"/>
    <mergeCell ref="B31:C31"/>
    <mergeCell ref="B2:H2"/>
    <mergeCell ref="B6:C6"/>
    <mergeCell ref="B7:C7"/>
    <mergeCell ref="B8:C8"/>
    <mergeCell ref="B10:H10"/>
    <mergeCell ref="B11:H13"/>
    <mergeCell ref="B19:C19"/>
    <mergeCell ref="B20:C20"/>
    <mergeCell ref="B21:C21"/>
  </mergeCells>
  <pageMargins left="0.7" right="0.7" top="0.75" bottom="0.75" header="0.3" footer="0.3"/>
  <pageSetup paperSize="9" scale="83" fitToHeight="0"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70">
    <tabColor theme="4" tint="0.59999389629810485"/>
    <pageSetUpPr fitToPage="1"/>
  </sheetPr>
  <dimension ref="A1:Q539"/>
  <sheetViews>
    <sheetView showGridLines="0" zoomScaleNormal="100" workbookViewId="0">
      <selection activeCell="B2" sqref="B2:H2"/>
    </sheetView>
  </sheetViews>
  <sheetFormatPr defaultColWidth="9.140625" defaultRowHeight="15" x14ac:dyDescent="0.25"/>
  <cols>
    <col min="1" max="1" width="9.140625" style="86"/>
    <col min="2" max="2" width="40.7109375" style="8" customWidth="1"/>
    <col min="3" max="3" width="5.7109375" style="8" customWidth="1"/>
    <col min="4" max="8" width="11.7109375" style="8" customWidth="1"/>
    <col min="9" max="14" width="9.140625" style="8"/>
    <col min="18" max="16384" width="9.140625" style="8"/>
  </cols>
  <sheetData>
    <row r="1" spans="1:17" x14ac:dyDescent="0.25">
      <c r="A1" s="86">
        <v>1</v>
      </c>
      <c r="B1" s="86" t="s">
        <v>0</v>
      </c>
      <c r="C1" s="86">
        <v>2023</v>
      </c>
    </row>
    <row r="2" spans="1:17" ht="15.75" x14ac:dyDescent="0.25">
      <c r="A2" s="86">
        <v>2</v>
      </c>
      <c r="B2" s="515" t="s">
        <v>252</v>
      </c>
      <c r="C2" s="515"/>
      <c r="D2" s="515"/>
      <c r="E2" s="515"/>
      <c r="F2" s="515"/>
      <c r="G2" s="515"/>
      <c r="H2" s="515"/>
    </row>
    <row r="3" spans="1:17" x14ac:dyDescent="0.25">
      <c r="A3" s="86">
        <v>3</v>
      </c>
      <c r="B3" s="66"/>
      <c r="C3" s="67"/>
      <c r="D3" s="67"/>
      <c r="E3" s="67"/>
      <c r="F3" s="67"/>
      <c r="G3" s="67"/>
    </row>
    <row r="4" spans="1:17" ht="21.6" customHeight="1" x14ac:dyDescent="0.25">
      <c r="A4" s="86">
        <v>4</v>
      </c>
      <c r="B4" s="216" t="s">
        <v>0</v>
      </c>
      <c r="D4" s="119">
        <v>2020</v>
      </c>
      <c r="E4" s="119">
        <v>2021</v>
      </c>
      <c r="F4" s="119">
        <v>2022</v>
      </c>
      <c r="G4" s="119">
        <v>2023</v>
      </c>
      <c r="H4" s="119">
        <v>2024</v>
      </c>
      <c r="N4" s="100"/>
    </row>
    <row r="5" spans="1:17" x14ac:dyDescent="0.25">
      <c r="A5" s="86">
        <v>5</v>
      </c>
      <c r="N5" s="100"/>
    </row>
    <row r="6" spans="1:17" ht="35.1" customHeight="1" x14ac:dyDescent="0.25">
      <c r="A6" s="86">
        <v>6</v>
      </c>
      <c r="B6" s="514" t="s">
        <v>253</v>
      </c>
      <c r="C6" s="514"/>
      <c r="D6" s="288">
        <v>0</v>
      </c>
      <c r="E6" s="288">
        <v>0</v>
      </c>
      <c r="F6" s="288">
        <v>0</v>
      </c>
      <c r="G6" s="220"/>
      <c r="H6" s="175"/>
      <c r="N6" s="100"/>
    </row>
    <row r="7" spans="1:17" ht="35.1" customHeight="1" x14ac:dyDescent="0.25">
      <c r="A7" s="86">
        <v>7</v>
      </c>
      <c r="B7" s="514" t="s">
        <v>254</v>
      </c>
      <c r="C7" s="514"/>
      <c r="D7" s="288">
        <v>0</v>
      </c>
      <c r="E7" s="288">
        <v>0</v>
      </c>
      <c r="F7" s="288">
        <v>0</v>
      </c>
      <c r="G7" s="220"/>
      <c r="H7" s="175"/>
      <c r="N7" s="100"/>
    </row>
    <row r="8" spans="1:17" ht="15" customHeight="1" x14ac:dyDescent="0.25">
      <c r="A8" s="86">
        <v>8</v>
      </c>
      <c r="B8" s="486" t="s">
        <v>255</v>
      </c>
      <c r="C8" s="486"/>
      <c r="D8" s="221"/>
      <c r="E8" s="221"/>
      <c r="F8" s="221"/>
      <c r="G8" s="221" t="str">
        <f>IFERROR(G6/G7,"")</f>
        <v/>
      </c>
      <c r="H8" s="177"/>
      <c r="N8" s="100"/>
    </row>
    <row r="9" spans="1:17" x14ac:dyDescent="0.25">
      <c r="A9" s="86">
        <v>9</v>
      </c>
    </row>
    <row r="10" spans="1:17" s="7" customFormat="1" ht="44.45" customHeight="1" x14ac:dyDescent="0.25">
      <c r="A10" s="86">
        <v>10</v>
      </c>
      <c r="B10" s="495" t="s">
        <v>207</v>
      </c>
      <c r="C10" s="495"/>
      <c r="D10" s="495"/>
      <c r="E10" s="495"/>
      <c r="F10" s="495"/>
      <c r="G10" s="495"/>
      <c r="H10" s="495"/>
      <c r="O10"/>
      <c r="P10"/>
      <c r="Q10"/>
    </row>
    <row r="11" spans="1:17" s="7" customFormat="1" x14ac:dyDescent="0.25">
      <c r="A11" s="86">
        <v>11</v>
      </c>
      <c r="B11" s="480"/>
      <c r="C11" s="481"/>
      <c r="D11" s="481"/>
      <c r="E11" s="481"/>
      <c r="F11" s="481"/>
      <c r="G11" s="481"/>
      <c r="H11" s="482"/>
      <c r="I11"/>
      <c r="O11"/>
      <c r="P11"/>
      <c r="Q11"/>
    </row>
    <row r="12" spans="1:17" s="7" customFormat="1" x14ac:dyDescent="0.25">
      <c r="A12" s="86">
        <v>12</v>
      </c>
      <c r="B12" s="473"/>
      <c r="C12" s="474"/>
      <c r="D12" s="474"/>
      <c r="E12" s="474"/>
      <c r="F12" s="474"/>
      <c r="G12" s="474"/>
      <c r="H12" s="475"/>
      <c r="I12"/>
      <c r="O12"/>
      <c r="P12"/>
      <c r="Q12"/>
    </row>
    <row r="13" spans="1:17" s="7" customFormat="1" x14ac:dyDescent="0.25">
      <c r="A13" s="86">
        <v>13</v>
      </c>
      <c r="B13" s="483"/>
      <c r="C13" s="484"/>
      <c r="D13" s="484"/>
      <c r="E13" s="484"/>
      <c r="F13" s="484"/>
      <c r="G13" s="484"/>
      <c r="H13" s="485"/>
      <c r="I13"/>
      <c r="O13"/>
      <c r="P13"/>
      <c r="Q13"/>
    </row>
    <row r="14" spans="1:17" customFormat="1" ht="5.0999999999999996" customHeight="1" x14ac:dyDescent="0.25">
      <c r="A14" s="86">
        <v>14</v>
      </c>
    </row>
    <row r="15" spans="1:17" customFormat="1" ht="5.0999999999999996" customHeight="1" x14ac:dyDescent="0.25">
      <c r="A15" s="86">
        <v>15</v>
      </c>
    </row>
    <row r="16" spans="1:17" ht="5.0999999999999996" customHeight="1" x14ac:dyDescent="0.25">
      <c r="A16" s="86">
        <v>16</v>
      </c>
    </row>
    <row r="17" spans="1:14" ht="21" customHeight="1" x14ac:dyDescent="0.25">
      <c r="A17" s="86">
        <v>17</v>
      </c>
      <c r="B17" s="216" t="s">
        <v>397</v>
      </c>
      <c r="D17" s="119">
        <v>2020</v>
      </c>
      <c r="E17" s="119">
        <v>2021</v>
      </c>
      <c r="F17" s="119">
        <v>2022</v>
      </c>
      <c r="G17" s="119">
        <v>2023</v>
      </c>
      <c r="H17" s="119">
        <v>2024</v>
      </c>
    </row>
    <row r="18" spans="1:14" x14ac:dyDescent="0.25">
      <c r="A18" s="86">
        <v>18</v>
      </c>
      <c r="B18" s="8" t="s">
        <v>44</v>
      </c>
    </row>
    <row r="19" spans="1:14" ht="35.1" customHeight="1" x14ac:dyDescent="0.25">
      <c r="A19" s="86">
        <v>19</v>
      </c>
      <c r="B19" s="514" t="s">
        <v>253</v>
      </c>
      <c r="C19" s="514"/>
      <c r="D19" s="288">
        <v>0</v>
      </c>
      <c r="E19" s="288">
        <v>0</v>
      </c>
      <c r="F19" s="288">
        <v>0</v>
      </c>
      <c r="G19" s="220"/>
      <c r="H19" s="175"/>
      <c r="N19" s="100"/>
    </row>
    <row r="20" spans="1:14" ht="35.1" customHeight="1" x14ac:dyDescent="0.25">
      <c r="A20" s="86">
        <v>20</v>
      </c>
      <c r="B20" s="514" t="s">
        <v>254</v>
      </c>
      <c r="C20" s="514"/>
      <c r="D20" s="288">
        <v>0</v>
      </c>
      <c r="E20" s="288">
        <v>0</v>
      </c>
      <c r="F20" s="288">
        <v>0</v>
      </c>
      <c r="G20" s="220"/>
      <c r="H20" s="175"/>
    </row>
    <row r="21" spans="1:14" ht="15" customHeight="1" x14ac:dyDescent="0.25">
      <c r="A21" s="86">
        <v>21</v>
      </c>
      <c r="B21" s="486" t="s">
        <v>255</v>
      </c>
      <c r="C21" s="486"/>
      <c r="D21" s="221"/>
      <c r="E21" s="221"/>
      <c r="F21" s="221"/>
      <c r="G21" s="221" t="str">
        <f>IFERROR(G19/G20,"")</f>
        <v/>
      </c>
      <c r="H21" s="176"/>
    </row>
    <row r="22" spans="1:14" x14ac:dyDescent="0.25">
      <c r="A22" s="86">
        <v>22</v>
      </c>
      <c r="J22" s="71"/>
    </row>
    <row r="23" spans="1:14" ht="21" hidden="1" customHeight="1" x14ac:dyDescent="0.25">
      <c r="A23" s="86">
        <v>23</v>
      </c>
      <c r="B23" s="216"/>
      <c r="D23" s="119">
        <v>2020</v>
      </c>
      <c r="E23" s="119">
        <v>2021</v>
      </c>
      <c r="F23" s="119">
        <v>2022</v>
      </c>
      <c r="G23" s="119">
        <v>2023</v>
      </c>
      <c r="H23" s="119">
        <v>2024</v>
      </c>
    </row>
    <row r="24" spans="1:14" hidden="1" x14ac:dyDescent="0.25">
      <c r="A24" s="86">
        <v>24</v>
      </c>
      <c r="B24" s="8" t="s">
        <v>44</v>
      </c>
    </row>
    <row r="25" spans="1:14" ht="35.1" hidden="1" customHeight="1" x14ac:dyDescent="0.25">
      <c r="A25" s="86">
        <v>25</v>
      </c>
      <c r="B25" s="514" t="s">
        <v>253</v>
      </c>
      <c r="C25" s="514"/>
      <c r="D25" s="288"/>
      <c r="E25" s="288"/>
      <c r="F25" s="288"/>
      <c r="G25" s="220"/>
      <c r="H25" s="175"/>
      <c r="N25" s="100"/>
    </row>
    <row r="26" spans="1:14" ht="35.1" hidden="1" customHeight="1" x14ac:dyDescent="0.25">
      <c r="A26" s="86">
        <v>26</v>
      </c>
      <c r="B26" s="514" t="s">
        <v>254</v>
      </c>
      <c r="C26" s="514"/>
      <c r="D26" s="288"/>
      <c r="E26" s="288"/>
      <c r="F26" s="288"/>
      <c r="G26" s="220"/>
      <c r="H26" s="175"/>
    </row>
    <row r="27" spans="1:14" ht="15" hidden="1" customHeight="1" x14ac:dyDescent="0.25">
      <c r="A27" s="86">
        <v>27</v>
      </c>
      <c r="B27" s="486" t="s">
        <v>255</v>
      </c>
      <c r="C27" s="486"/>
      <c r="D27" s="221"/>
      <c r="E27" s="221"/>
      <c r="F27" s="221"/>
      <c r="G27" s="221" t="str">
        <f>IFERROR(G25/G26,"")</f>
        <v/>
      </c>
      <c r="H27" s="176"/>
    </row>
    <row r="28" spans="1:14" hidden="1" x14ac:dyDescent="0.25">
      <c r="A28" s="86">
        <v>28</v>
      </c>
      <c r="J28" s="71"/>
    </row>
    <row r="29" spans="1:14" ht="21" hidden="1" customHeight="1" x14ac:dyDescent="0.25">
      <c r="A29" s="86">
        <v>29</v>
      </c>
      <c r="B29" s="216"/>
      <c r="D29" s="119">
        <v>2020</v>
      </c>
      <c r="E29" s="119">
        <v>2021</v>
      </c>
      <c r="F29" s="119">
        <v>2022</v>
      </c>
      <c r="G29" s="119">
        <v>2023</v>
      </c>
      <c r="H29" s="119">
        <v>2024</v>
      </c>
    </row>
    <row r="30" spans="1:14" hidden="1" x14ac:dyDescent="0.25">
      <c r="A30" s="86">
        <v>30</v>
      </c>
      <c r="B30" s="8" t="s">
        <v>44</v>
      </c>
    </row>
    <row r="31" spans="1:14" ht="35.1" hidden="1" customHeight="1" x14ac:dyDescent="0.25">
      <c r="A31" s="86">
        <v>31</v>
      </c>
      <c r="B31" s="514" t="s">
        <v>253</v>
      </c>
      <c r="C31" s="514"/>
      <c r="D31" s="288"/>
      <c r="E31" s="288"/>
      <c r="F31" s="288"/>
      <c r="G31" s="220"/>
      <c r="H31" s="175"/>
      <c r="N31" s="100"/>
    </row>
    <row r="32" spans="1:14" ht="35.1" hidden="1" customHeight="1" x14ac:dyDescent="0.25">
      <c r="A32" s="86">
        <v>32</v>
      </c>
      <c r="B32" s="514" t="s">
        <v>254</v>
      </c>
      <c r="C32" s="514"/>
      <c r="D32" s="288"/>
      <c r="E32" s="288"/>
      <c r="F32" s="288"/>
      <c r="G32" s="220"/>
      <c r="H32" s="175"/>
    </row>
    <row r="33" spans="1:14" ht="15" hidden="1" customHeight="1" x14ac:dyDescent="0.25">
      <c r="A33" s="86">
        <v>33</v>
      </c>
      <c r="B33" s="486" t="s">
        <v>255</v>
      </c>
      <c r="C33" s="486"/>
      <c r="D33" s="221"/>
      <c r="E33" s="221"/>
      <c r="F33" s="221"/>
      <c r="G33" s="221" t="str">
        <f>IFERROR(G31/G32,"")</f>
        <v/>
      </c>
      <c r="H33" s="176"/>
    </row>
    <row r="34" spans="1:14" hidden="1" x14ac:dyDescent="0.25">
      <c r="A34" s="86">
        <v>34</v>
      </c>
      <c r="J34" s="71"/>
    </row>
    <row r="35" spans="1:14" ht="21" hidden="1" customHeight="1" x14ac:dyDescent="0.25">
      <c r="A35" s="86">
        <v>35</v>
      </c>
      <c r="B35" s="216"/>
      <c r="D35" s="119">
        <v>2020</v>
      </c>
      <c r="E35" s="119">
        <v>2021</v>
      </c>
      <c r="F35" s="119">
        <v>2022</v>
      </c>
      <c r="G35" s="119">
        <v>2023</v>
      </c>
      <c r="H35" s="119">
        <v>2024</v>
      </c>
    </row>
    <row r="36" spans="1:14" hidden="1" x14ac:dyDescent="0.25">
      <c r="A36" s="86">
        <v>36</v>
      </c>
      <c r="B36" s="8" t="s">
        <v>44</v>
      </c>
    </row>
    <row r="37" spans="1:14" ht="35.1" hidden="1" customHeight="1" x14ac:dyDescent="0.25">
      <c r="A37" s="86">
        <v>37</v>
      </c>
      <c r="B37" s="514" t="s">
        <v>253</v>
      </c>
      <c r="C37" s="514"/>
      <c r="D37" s="288"/>
      <c r="E37" s="288"/>
      <c r="F37" s="288"/>
      <c r="G37" s="220"/>
      <c r="H37" s="175"/>
      <c r="N37" s="100"/>
    </row>
    <row r="38" spans="1:14" ht="35.1" hidden="1" customHeight="1" x14ac:dyDescent="0.25">
      <c r="A38" s="86">
        <v>38</v>
      </c>
      <c r="B38" s="514" t="s">
        <v>254</v>
      </c>
      <c r="C38" s="514"/>
      <c r="D38" s="288"/>
      <c r="E38" s="288"/>
      <c r="F38" s="288"/>
      <c r="G38" s="220"/>
      <c r="H38" s="175"/>
    </row>
    <row r="39" spans="1:14" ht="15" hidden="1" customHeight="1" x14ac:dyDescent="0.25">
      <c r="A39" s="86">
        <v>39</v>
      </c>
      <c r="B39" s="486" t="s">
        <v>255</v>
      </c>
      <c r="C39" s="486"/>
      <c r="D39" s="221"/>
      <c r="E39" s="221"/>
      <c r="F39" s="221"/>
      <c r="G39" s="221" t="str">
        <f>IFERROR(G37/G38,"")</f>
        <v/>
      </c>
      <c r="H39" s="176"/>
    </row>
    <row r="40" spans="1:14" hidden="1" x14ac:dyDescent="0.25">
      <c r="A40" s="86">
        <v>40</v>
      </c>
      <c r="J40" s="71"/>
    </row>
    <row r="41" spans="1:14" ht="21" hidden="1" customHeight="1" x14ac:dyDescent="0.25">
      <c r="A41" s="86">
        <v>41</v>
      </c>
      <c r="B41" s="216"/>
      <c r="D41" s="119">
        <v>2020</v>
      </c>
      <c r="E41" s="119">
        <v>2021</v>
      </c>
      <c r="F41" s="119">
        <v>2022</v>
      </c>
      <c r="G41" s="119">
        <v>2023</v>
      </c>
      <c r="H41" s="119">
        <v>2024</v>
      </c>
    </row>
    <row r="42" spans="1:14" hidden="1" x14ac:dyDescent="0.25">
      <c r="A42" s="86">
        <v>42</v>
      </c>
      <c r="B42" s="8" t="s">
        <v>44</v>
      </c>
    </row>
    <row r="43" spans="1:14" ht="35.1" hidden="1" customHeight="1" x14ac:dyDescent="0.25">
      <c r="A43" s="86">
        <v>43</v>
      </c>
      <c r="B43" s="514" t="s">
        <v>253</v>
      </c>
      <c r="C43" s="514"/>
      <c r="D43" s="288"/>
      <c r="E43" s="288"/>
      <c r="F43" s="288"/>
      <c r="G43" s="220"/>
      <c r="H43" s="175"/>
      <c r="N43" s="100"/>
    </row>
    <row r="44" spans="1:14" ht="35.1" hidden="1" customHeight="1" x14ac:dyDescent="0.25">
      <c r="A44" s="86">
        <v>44</v>
      </c>
      <c r="B44" s="514" t="s">
        <v>254</v>
      </c>
      <c r="C44" s="514"/>
      <c r="D44" s="288"/>
      <c r="E44" s="288"/>
      <c r="F44" s="288"/>
      <c r="G44" s="220"/>
      <c r="H44" s="175"/>
    </row>
    <row r="45" spans="1:14" ht="15" hidden="1" customHeight="1" x14ac:dyDescent="0.25">
      <c r="A45" s="86">
        <v>45</v>
      </c>
      <c r="B45" s="486" t="s">
        <v>255</v>
      </c>
      <c r="C45" s="486"/>
      <c r="D45" s="221"/>
      <c r="E45" s="221"/>
      <c r="F45" s="221"/>
      <c r="G45" s="221" t="str">
        <f>IFERROR(G43/G44,"")</f>
        <v/>
      </c>
      <c r="H45" s="176"/>
    </row>
    <row r="46" spans="1:14" hidden="1" x14ac:dyDescent="0.25">
      <c r="A46" s="86">
        <v>46</v>
      </c>
      <c r="J46" s="71"/>
    </row>
    <row r="47" spans="1:14" ht="21" hidden="1" customHeight="1" x14ac:dyDescent="0.25">
      <c r="A47" s="86">
        <v>47</v>
      </c>
      <c r="B47" s="216"/>
      <c r="D47" s="119">
        <v>2020</v>
      </c>
      <c r="E47" s="119">
        <v>2021</v>
      </c>
      <c r="F47" s="119">
        <v>2022</v>
      </c>
      <c r="G47" s="119">
        <v>2023</v>
      </c>
      <c r="H47" s="119">
        <v>2024</v>
      </c>
    </row>
    <row r="48" spans="1:14" hidden="1" x14ac:dyDescent="0.25">
      <c r="A48" s="86">
        <v>48</v>
      </c>
      <c r="B48" s="8" t="s">
        <v>44</v>
      </c>
    </row>
    <row r="49" spans="1:14" ht="35.1" hidden="1" customHeight="1" x14ac:dyDescent="0.25">
      <c r="A49" s="86">
        <v>49</v>
      </c>
      <c r="B49" s="514" t="s">
        <v>253</v>
      </c>
      <c r="C49" s="514"/>
      <c r="D49" s="288"/>
      <c r="E49" s="288"/>
      <c r="F49" s="288"/>
      <c r="G49" s="220"/>
      <c r="H49" s="175"/>
      <c r="N49" s="100"/>
    </row>
    <row r="50" spans="1:14" ht="35.1" hidden="1" customHeight="1" x14ac:dyDescent="0.25">
      <c r="A50" s="86">
        <v>50</v>
      </c>
      <c r="B50" s="514" t="s">
        <v>254</v>
      </c>
      <c r="C50" s="514"/>
      <c r="D50" s="288"/>
      <c r="E50" s="288"/>
      <c r="F50" s="288"/>
      <c r="G50" s="220"/>
      <c r="H50" s="175"/>
    </row>
    <row r="51" spans="1:14" ht="15" hidden="1" customHeight="1" x14ac:dyDescent="0.25">
      <c r="A51" s="86">
        <v>51</v>
      </c>
      <c r="B51" s="486" t="s">
        <v>255</v>
      </c>
      <c r="C51" s="486"/>
      <c r="D51" s="221"/>
      <c r="E51" s="221"/>
      <c r="F51" s="221"/>
      <c r="G51" s="221" t="str">
        <f>IFERROR(G49/G50,"")</f>
        <v/>
      </c>
      <c r="H51" s="176"/>
    </row>
    <row r="52" spans="1:14" hidden="1" x14ac:dyDescent="0.25">
      <c r="A52" s="86">
        <v>52</v>
      </c>
      <c r="J52" s="71"/>
    </row>
    <row r="53" spans="1:14" ht="21" hidden="1" customHeight="1" x14ac:dyDescent="0.25">
      <c r="A53" s="86">
        <v>53</v>
      </c>
      <c r="B53" s="216"/>
      <c r="D53" s="119">
        <v>2020</v>
      </c>
      <c r="E53" s="119">
        <v>2021</v>
      </c>
      <c r="F53" s="119">
        <v>2022</v>
      </c>
      <c r="G53" s="119">
        <v>2023</v>
      </c>
      <c r="H53" s="119">
        <v>2024</v>
      </c>
    </row>
    <row r="54" spans="1:14" hidden="1" x14ac:dyDescent="0.25">
      <c r="A54" s="86">
        <v>54</v>
      </c>
      <c r="B54" s="8" t="s">
        <v>44</v>
      </c>
    </row>
    <row r="55" spans="1:14" ht="35.1" hidden="1" customHeight="1" x14ac:dyDescent="0.25">
      <c r="A55" s="86">
        <v>55</v>
      </c>
      <c r="B55" s="514" t="s">
        <v>253</v>
      </c>
      <c r="C55" s="514"/>
      <c r="D55" s="288"/>
      <c r="E55" s="288"/>
      <c r="F55" s="288"/>
      <c r="G55" s="220"/>
      <c r="H55" s="175"/>
      <c r="N55" s="100"/>
    </row>
    <row r="56" spans="1:14" ht="35.1" hidden="1" customHeight="1" x14ac:dyDescent="0.25">
      <c r="A56" s="86">
        <v>56</v>
      </c>
      <c r="B56" s="514" t="s">
        <v>254</v>
      </c>
      <c r="C56" s="514"/>
      <c r="D56" s="288"/>
      <c r="E56" s="288"/>
      <c r="F56" s="288"/>
      <c r="G56" s="220"/>
      <c r="H56" s="175"/>
    </row>
    <row r="57" spans="1:14" ht="15" hidden="1" customHeight="1" x14ac:dyDescent="0.25">
      <c r="A57" s="86">
        <v>57</v>
      </c>
      <c r="B57" s="486" t="s">
        <v>255</v>
      </c>
      <c r="C57" s="486"/>
      <c r="D57" s="221"/>
      <c r="E57" s="221"/>
      <c r="F57" s="221"/>
      <c r="G57" s="221" t="str">
        <f>IFERROR(G55/G56,"")</f>
        <v/>
      </c>
      <c r="H57" s="176"/>
    </row>
    <row r="58" spans="1:14" hidden="1" x14ac:dyDescent="0.25">
      <c r="A58" s="86">
        <v>58</v>
      </c>
      <c r="J58" s="71"/>
    </row>
    <row r="59" spans="1:14" ht="21" hidden="1" customHeight="1" x14ac:dyDescent="0.25">
      <c r="A59" s="86">
        <v>59</v>
      </c>
      <c r="B59" s="216"/>
      <c r="D59" s="119">
        <v>2020</v>
      </c>
      <c r="E59" s="119">
        <v>2021</v>
      </c>
      <c r="F59" s="119">
        <v>2022</v>
      </c>
      <c r="G59" s="119">
        <v>2023</v>
      </c>
      <c r="H59" s="119">
        <v>2024</v>
      </c>
    </row>
    <row r="60" spans="1:14" hidden="1" x14ac:dyDescent="0.25">
      <c r="A60" s="86">
        <v>60</v>
      </c>
      <c r="B60" s="8" t="s">
        <v>44</v>
      </c>
    </row>
    <row r="61" spans="1:14" ht="35.1" hidden="1" customHeight="1" x14ac:dyDescent="0.25">
      <c r="A61" s="86">
        <v>61</v>
      </c>
      <c r="B61" s="514" t="s">
        <v>253</v>
      </c>
      <c r="C61" s="514"/>
      <c r="D61" s="288"/>
      <c r="E61" s="288"/>
      <c r="F61" s="288"/>
      <c r="G61" s="220"/>
      <c r="H61" s="175"/>
      <c r="N61" s="100"/>
    </row>
    <row r="62" spans="1:14" ht="35.1" hidden="1" customHeight="1" x14ac:dyDescent="0.25">
      <c r="A62" s="86">
        <v>62</v>
      </c>
      <c r="B62" s="514" t="s">
        <v>254</v>
      </c>
      <c r="C62" s="514"/>
      <c r="D62" s="288"/>
      <c r="E62" s="288"/>
      <c r="F62" s="288"/>
      <c r="G62" s="220"/>
      <c r="H62" s="175"/>
    </row>
    <row r="63" spans="1:14" ht="15" hidden="1" customHeight="1" x14ac:dyDescent="0.25">
      <c r="A63" s="86">
        <v>63</v>
      </c>
      <c r="B63" s="486" t="s">
        <v>255</v>
      </c>
      <c r="C63" s="486"/>
      <c r="D63" s="221"/>
      <c r="E63" s="221"/>
      <c r="F63" s="221"/>
      <c r="G63" s="221" t="str">
        <f>IFERROR(G61/G62,"")</f>
        <v/>
      </c>
      <c r="H63" s="176"/>
    </row>
    <row r="64" spans="1:14" hidden="1" x14ac:dyDescent="0.25">
      <c r="A64" s="86">
        <v>64</v>
      </c>
      <c r="J64" s="71"/>
    </row>
    <row r="65" spans="1:17" ht="35.1" customHeight="1" x14ac:dyDescent="0.25">
      <c r="A65" s="86">
        <v>65</v>
      </c>
      <c r="B65" s="518" t="s">
        <v>207</v>
      </c>
      <c r="C65" s="518"/>
      <c r="D65" s="518"/>
      <c r="E65" s="518"/>
      <c r="F65" s="518"/>
      <c r="G65" s="518"/>
      <c r="H65" s="518"/>
      <c r="I65" s="7"/>
    </row>
    <row r="66" spans="1:17" s="7" customFormat="1" x14ac:dyDescent="0.25">
      <c r="A66" s="86">
        <v>66</v>
      </c>
      <c r="B66" s="519"/>
      <c r="C66" s="481"/>
      <c r="D66" s="481"/>
      <c r="E66" s="481"/>
      <c r="F66" s="481"/>
      <c r="G66" s="481"/>
      <c r="H66" s="520"/>
      <c r="I66"/>
      <c r="O66"/>
      <c r="P66"/>
      <c r="Q66"/>
    </row>
    <row r="67" spans="1:17" s="7" customFormat="1" x14ac:dyDescent="0.25">
      <c r="A67" s="86">
        <v>67</v>
      </c>
      <c r="B67" s="473"/>
      <c r="C67" s="474"/>
      <c r="D67" s="474"/>
      <c r="E67" s="474"/>
      <c r="F67" s="474"/>
      <c r="G67" s="474"/>
      <c r="H67" s="475"/>
      <c r="I67"/>
      <c r="O67"/>
      <c r="P67"/>
      <c r="Q67"/>
    </row>
    <row r="68" spans="1:17" s="7" customFormat="1" x14ac:dyDescent="0.25">
      <c r="A68" s="86">
        <v>68</v>
      </c>
      <c r="B68" s="483"/>
      <c r="C68" s="484"/>
      <c r="D68" s="484"/>
      <c r="E68" s="484"/>
      <c r="F68" s="484"/>
      <c r="G68" s="484"/>
      <c r="H68" s="485"/>
      <c r="I68"/>
      <c r="O68"/>
      <c r="P68"/>
      <c r="Q68"/>
    </row>
    <row r="69" spans="1:17" ht="15" customHeight="1" x14ac:dyDescent="0.25">
      <c r="A69" s="86">
        <v>69</v>
      </c>
      <c r="B69" s="130"/>
      <c r="C69" s="130"/>
      <c r="D69" s="130"/>
      <c r="E69" s="130"/>
      <c r="F69" s="130"/>
      <c r="G69" s="130"/>
      <c r="H69" s="130"/>
      <c r="I69"/>
    </row>
    <row r="70" spans="1:17" s="7" customFormat="1" x14ac:dyDescent="0.25">
      <c r="A70" s="86">
        <v>70</v>
      </c>
      <c r="B70" s="8"/>
      <c r="C70" s="8"/>
      <c r="D70" s="8"/>
      <c r="E70" s="8"/>
      <c r="F70" s="8"/>
      <c r="G70" s="8"/>
      <c r="H70" s="8"/>
      <c r="I70" s="8"/>
      <c r="O70"/>
      <c r="P70"/>
      <c r="Q70"/>
    </row>
    <row r="71" spans="1:17" ht="21.6" hidden="1" customHeight="1" x14ac:dyDescent="0.25">
      <c r="A71" s="86">
        <v>71</v>
      </c>
      <c r="B71" s="216"/>
      <c r="D71" s="119">
        <v>2020</v>
      </c>
      <c r="E71" s="119">
        <v>2021</v>
      </c>
      <c r="F71" s="119">
        <v>2022</v>
      </c>
      <c r="G71" s="119">
        <v>2023</v>
      </c>
      <c r="H71" s="119">
        <v>2024</v>
      </c>
      <c r="N71" s="100"/>
    </row>
    <row r="72" spans="1:17" hidden="1" x14ac:dyDescent="0.25">
      <c r="A72" s="86">
        <v>72</v>
      </c>
      <c r="N72" s="100"/>
    </row>
    <row r="73" spans="1:17" ht="35.1" hidden="1" customHeight="1" x14ac:dyDescent="0.25">
      <c r="A73" s="86">
        <v>73</v>
      </c>
      <c r="B73" s="514" t="s">
        <v>253</v>
      </c>
      <c r="C73" s="514"/>
      <c r="D73" s="288"/>
      <c r="E73" s="288"/>
      <c r="F73" s="288"/>
      <c r="G73" s="220"/>
      <c r="H73" s="175"/>
      <c r="N73" s="100"/>
    </row>
    <row r="74" spans="1:17" ht="35.1" hidden="1" customHeight="1" x14ac:dyDescent="0.25">
      <c r="A74" s="86">
        <v>74</v>
      </c>
      <c r="B74" s="514" t="s">
        <v>254</v>
      </c>
      <c r="C74" s="514"/>
      <c r="D74" s="288"/>
      <c r="E74" s="288"/>
      <c r="F74" s="288"/>
      <c r="G74" s="220"/>
      <c r="H74" s="175"/>
      <c r="N74" s="100"/>
    </row>
    <row r="75" spans="1:17" ht="15" hidden="1" customHeight="1" x14ac:dyDescent="0.25">
      <c r="A75" s="86">
        <v>75</v>
      </c>
      <c r="B75" s="486" t="s">
        <v>255</v>
      </c>
      <c r="C75" s="486"/>
      <c r="D75" s="221"/>
      <c r="E75" s="221"/>
      <c r="F75" s="221"/>
      <c r="G75" s="221" t="str">
        <f>IFERROR(G73/G74,"")</f>
        <v/>
      </c>
      <c r="H75" s="177"/>
      <c r="N75" s="100"/>
    </row>
    <row r="76" spans="1:17" hidden="1" x14ac:dyDescent="0.25">
      <c r="A76" s="86">
        <v>76</v>
      </c>
    </row>
    <row r="77" spans="1:17" s="7" customFormat="1" ht="44.45" hidden="1" customHeight="1" x14ac:dyDescent="0.25">
      <c r="A77" s="86">
        <v>77</v>
      </c>
      <c r="B77" s="495" t="s">
        <v>207</v>
      </c>
      <c r="C77" s="495"/>
      <c r="D77" s="495"/>
      <c r="E77" s="495"/>
      <c r="F77" s="495"/>
      <c r="G77" s="495"/>
      <c r="H77" s="495"/>
      <c r="O77"/>
      <c r="P77"/>
      <c r="Q77"/>
    </row>
    <row r="78" spans="1:17" s="7" customFormat="1" hidden="1" x14ac:dyDescent="0.25">
      <c r="A78" s="86">
        <v>78</v>
      </c>
      <c r="B78" s="480"/>
      <c r="C78" s="481"/>
      <c r="D78" s="481"/>
      <c r="E78" s="481"/>
      <c r="F78" s="481"/>
      <c r="G78" s="481"/>
      <c r="H78" s="482"/>
      <c r="I78"/>
      <c r="O78"/>
      <c r="P78"/>
      <c r="Q78"/>
    </row>
    <row r="79" spans="1:17" s="7" customFormat="1" hidden="1" x14ac:dyDescent="0.25">
      <c r="A79" s="86">
        <v>79</v>
      </c>
      <c r="B79" s="473"/>
      <c r="C79" s="474"/>
      <c r="D79" s="474"/>
      <c r="E79" s="474"/>
      <c r="F79" s="474"/>
      <c r="G79" s="474"/>
      <c r="H79" s="475"/>
      <c r="I79"/>
      <c r="O79"/>
      <c r="P79"/>
      <c r="Q79"/>
    </row>
    <row r="80" spans="1:17" s="7" customFormat="1" hidden="1" x14ac:dyDescent="0.25">
      <c r="A80" s="86">
        <v>80</v>
      </c>
      <c r="B80" s="483"/>
      <c r="C80" s="484"/>
      <c r="D80" s="484"/>
      <c r="E80" s="484"/>
      <c r="F80" s="484"/>
      <c r="G80" s="484"/>
      <c r="H80" s="485"/>
      <c r="I80"/>
      <c r="O80"/>
      <c r="P80"/>
      <c r="Q80"/>
    </row>
    <row r="81" spans="1:14" customFormat="1" ht="5.0999999999999996" hidden="1" customHeight="1" x14ac:dyDescent="0.25">
      <c r="A81" s="86">
        <v>81</v>
      </c>
    </row>
    <row r="82" spans="1:14" customFormat="1" ht="5.0999999999999996" hidden="1" customHeight="1" x14ac:dyDescent="0.25">
      <c r="A82" s="86">
        <v>82</v>
      </c>
    </row>
    <row r="83" spans="1:14" ht="5.0999999999999996" hidden="1" customHeight="1" x14ac:dyDescent="0.25">
      <c r="A83" s="86">
        <v>83</v>
      </c>
    </row>
    <row r="84" spans="1:14" ht="21" hidden="1" customHeight="1" x14ac:dyDescent="0.25">
      <c r="A84" s="86">
        <v>84</v>
      </c>
      <c r="B84" s="216" t="s">
        <v>251</v>
      </c>
      <c r="D84" s="119">
        <v>2020</v>
      </c>
      <c r="E84" s="119">
        <v>2021</v>
      </c>
      <c r="F84" s="119">
        <v>2022</v>
      </c>
      <c r="G84" s="119">
        <v>2023</v>
      </c>
      <c r="H84" s="119">
        <v>2024</v>
      </c>
    </row>
    <row r="85" spans="1:14" hidden="1" x14ac:dyDescent="0.25">
      <c r="A85" s="86">
        <v>85</v>
      </c>
      <c r="B85" s="8" t="s">
        <v>44</v>
      </c>
    </row>
    <row r="86" spans="1:14" ht="35.1" hidden="1" customHeight="1" x14ac:dyDescent="0.25">
      <c r="A86" s="86">
        <v>86</v>
      </c>
      <c r="B86" s="514" t="s">
        <v>253</v>
      </c>
      <c r="C86" s="514"/>
      <c r="D86" s="288"/>
      <c r="E86" s="288"/>
      <c r="F86" s="288"/>
      <c r="G86" s="220"/>
      <c r="H86" s="175"/>
      <c r="N86" s="100"/>
    </row>
    <row r="87" spans="1:14" ht="35.1" hidden="1" customHeight="1" x14ac:dyDescent="0.25">
      <c r="A87" s="86">
        <v>87</v>
      </c>
      <c r="B87" s="514" t="s">
        <v>254</v>
      </c>
      <c r="C87" s="514"/>
      <c r="D87" s="288"/>
      <c r="E87" s="288"/>
      <c r="F87" s="288"/>
      <c r="G87" s="220"/>
      <c r="H87" s="175"/>
    </row>
    <row r="88" spans="1:14" ht="15" hidden="1" customHeight="1" x14ac:dyDescent="0.25">
      <c r="A88" s="86">
        <v>88</v>
      </c>
      <c r="B88" s="486" t="s">
        <v>255</v>
      </c>
      <c r="C88" s="486"/>
      <c r="D88" s="221" t="str">
        <f>IFERROR(D86/D87,"")</f>
        <v/>
      </c>
      <c r="E88" s="221" t="str">
        <f>IFERROR(E86/E87,"")</f>
        <v/>
      </c>
      <c r="F88" s="221" t="str">
        <f>IFERROR(F86/F87,"")</f>
        <v/>
      </c>
      <c r="G88" s="221" t="str">
        <f>IFERROR(G86/G87,"")</f>
        <v/>
      </c>
      <c r="H88" s="176"/>
    </row>
    <row r="89" spans="1:14" hidden="1" x14ac:dyDescent="0.25">
      <c r="A89" s="86">
        <v>89</v>
      </c>
      <c r="J89" s="71"/>
    </row>
    <row r="90" spans="1:14" ht="21" hidden="1" customHeight="1" x14ac:dyDescent="0.25">
      <c r="A90" s="86">
        <v>90</v>
      </c>
      <c r="B90" s="216" t="s">
        <v>251</v>
      </c>
      <c r="D90" s="119">
        <v>2020</v>
      </c>
      <c r="E90" s="119">
        <v>2021</v>
      </c>
      <c r="F90" s="119">
        <v>2022</v>
      </c>
      <c r="G90" s="119">
        <v>2023</v>
      </c>
      <c r="H90" s="119">
        <v>2024</v>
      </c>
    </row>
    <row r="91" spans="1:14" hidden="1" x14ac:dyDescent="0.25">
      <c r="A91" s="86">
        <v>91</v>
      </c>
      <c r="B91" s="8" t="s">
        <v>44</v>
      </c>
    </row>
    <row r="92" spans="1:14" ht="35.1" hidden="1" customHeight="1" x14ac:dyDescent="0.25">
      <c r="A92" s="86">
        <v>92</v>
      </c>
      <c r="B92" s="514" t="s">
        <v>253</v>
      </c>
      <c r="C92" s="514"/>
      <c r="D92" s="288"/>
      <c r="E92" s="288"/>
      <c r="F92" s="288"/>
      <c r="G92" s="220"/>
      <c r="H92" s="175"/>
      <c r="N92" s="100"/>
    </row>
    <row r="93" spans="1:14" ht="35.1" hidden="1" customHeight="1" x14ac:dyDescent="0.25">
      <c r="A93" s="86">
        <v>93</v>
      </c>
      <c r="B93" s="514" t="s">
        <v>254</v>
      </c>
      <c r="C93" s="514"/>
      <c r="D93" s="288"/>
      <c r="E93" s="288"/>
      <c r="F93" s="288"/>
      <c r="G93" s="220"/>
      <c r="H93" s="175"/>
    </row>
    <row r="94" spans="1:14" ht="15" hidden="1" customHeight="1" x14ac:dyDescent="0.25">
      <c r="A94" s="86">
        <v>94</v>
      </c>
      <c r="B94" s="486" t="s">
        <v>255</v>
      </c>
      <c r="C94" s="486"/>
      <c r="D94" s="221" t="str">
        <f>IFERROR(D92/D93,"")</f>
        <v/>
      </c>
      <c r="E94" s="221" t="str">
        <f>IFERROR(E92/E93,"")</f>
        <v/>
      </c>
      <c r="F94" s="221" t="str">
        <f>IFERROR(F92/F93,"")</f>
        <v/>
      </c>
      <c r="G94" s="221" t="str">
        <f>IFERROR(G92/G93,"")</f>
        <v/>
      </c>
      <c r="H94" s="176"/>
    </row>
    <row r="95" spans="1:14" hidden="1" x14ac:dyDescent="0.25">
      <c r="A95" s="86">
        <v>95</v>
      </c>
      <c r="J95" s="71"/>
    </row>
    <row r="96" spans="1:14" ht="21" hidden="1" customHeight="1" x14ac:dyDescent="0.25">
      <c r="A96" s="86">
        <v>96</v>
      </c>
      <c r="B96" s="216" t="s">
        <v>251</v>
      </c>
      <c r="D96" s="119">
        <v>2020</v>
      </c>
      <c r="E96" s="119">
        <v>2021</v>
      </c>
      <c r="F96" s="119">
        <v>2022</v>
      </c>
      <c r="G96" s="119">
        <v>2023</v>
      </c>
      <c r="H96" s="119">
        <v>2024</v>
      </c>
    </row>
    <row r="97" spans="1:14" hidden="1" x14ac:dyDescent="0.25">
      <c r="A97" s="86">
        <v>97</v>
      </c>
      <c r="B97" s="8" t="s">
        <v>44</v>
      </c>
    </row>
    <row r="98" spans="1:14" ht="35.1" hidden="1" customHeight="1" x14ac:dyDescent="0.25">
      <c r="A98" s="86">
        <v>98</v>
      </c>
      <c r="B98" s="514" t="s">
        <v>253</v>
      </c>
      <c r="C98" s="514"/>
      <c r="D98" s="288"/>
      <c r="E98" s="288"/>
      <c r="F98" s="288"/>
      <c r="G98" s="220"/>
      <c r="H98" s="175"/>
      <c r="N98" s="100"/>
    </row>
    <row r="99" spans="1:14" ht="35.1" hidden="1" customHeight="1" x14ac:dyDescent="0.25">
      <c r="A99" s="86">
        <v>99</v>
      </c>
      <c r="B99" s="514" t="s">
        <v>254</v>
      </c>
      <c r="C99" s="514"/>
      <c r="D99" s="288"/>
      <c r="E99" s="288"/>
      <c r="F99" s="288"/>
      <c r="G99" s="220"/>
      <c r="H99" s="175"/>
    </row>
    <row r="100" spans="1:14" ht="15" hidden="1" customHeight="1" x14ac:dyDescent="0.25">
      <c r="A100" s="86">
        <v>100</v>
      </c>
      <c r="B100" s="486" t="s">
        <v>255</v>
      </c>
      <c r="C100" s="486"/>
      <c r="D100" s="221" t="str">
        <f>IFERROR(D98/D99,"")</f>
        <v/>
      </c>
      <c r="E100" s="221" t="str">
        <f>IFERROR(E98/E99,"")</f>
        <v/>
      </c>
      <c r="F100" s="221" t="str">
        <f>IFERROR(F98/F99,"")</f>
        <v/>
      </c>
      <c r="G100" s="221" t="str">
        <f>IFERROR(G98/G99,"")</f>
        <v/>
      </c>
      <c r="H100" s="176"/>
    </row>
    <row r="101" spans="1:14" hidden="1" x14ac:dyDescent="0.25">
      <c r="A101" s="86">
        <v>101</v>
      </c>
      <c r="J101" s="71"/>
    </row>
    <row r="102" spans="1:14" ht="21" hidden="1" customHeight="1" x14ac:dyDescent="0.25">
      <c r="A102" s="86">
        <v>102</v>
      </c>
      <c r="B102" s="216" t="s">
        <v>251</v>
      </c>
      <c r="D102" s="119">
        <v>2020</v>
      </c>
      <c r="E102" s="119">
        <v>2021</v>
      </c>
      <c r="F102" s="119">
        <v>2022</v>
      </c>
      <c r="G102" s="119">
        <v>2023</v>
      </c>
      <c r="H102" s="119">
        <v>2024</v>
      </c>
    </row>
    <row r="103" spans="1:14" hidden="1" x14ac:dyDescent="0.25">
      <c r="A103" s="86">
        <v>103</v>
      </c>
      <c r="B103" s="8" t="s">
        <v>44</v>
      </c>
    </row>
    <row r="104" spans="1:14" ht="35.1" hidden="1" customHeight="1" x14ac:dyDescent="0.25">
      <c r="A104" s="86">
        <v>104</v>
      </c>
      <c r="B104" s="514" t="s">
        <v>253</v>
      </c>
      <c r="C104" s="514"/>
      <c r="D104" s="288"/>
      <c r="E104" s="288"/>
      <c r="F104" s="288"/>
      <c r="G104" s="220"/>
      <c r="H104" s="175"/>
      <c r="N104" s="100"/>
    </row>
    <row r="105" spans="1:14" ht="35.1" hidden="1" customHeight="1" x14ac:dyDescent="0.25">
      <c r="A105" s="86">
        <v>105</v>
      </c>
      <c r="B105" s="514" t="s">
        <v>254</v>
      </c>
      <c r="C105" s="514"/>
      <c r="D105" s="288"/>
      <c r="E105" s="288"/>
      <c r="F105" s="288"/>
      <c r="G105" s="220"/>
      <c r="H105" s="175"/>
    </row>
    <row r="106" spans="1:14" ht="15" hidden="1" customHeight="1" x14ac:dyDescent="0.25">
      <c r="A106" s="86">
        <v>106</v>
      </c>
      <c r="B106" s="486" t="s">
        <v>255</v>
      </c>
      <c r="C106" s="486"/>
      <c r="D106" s="221" t="str">
        <f>IFERROR(D104/D105,"")</f>
        <v/>
      </c>
      <c r="E106" s="221" t="str">
        <f>IFERROR(E104/E105,"")</f>
        <v/>
      </c>
      <c r="F106" s="221" t="str">
        <f>IFERROR(F104/F105,"")</f>
        <v/>
      </c>
      <c r="G106" s="221" t="str">
        <f>IFERROR(G104/G105,"")</f>
        <v/>
      </c>
      <c r="H106" s="176"/>
    </row>
    <row r="107" spans="1:14" hidden="1" x14ac:dyDescent="0.25">
      <c r="A107" s="86">
        <v>107</v>
      </c>
      <c r="J107" s="71"/>
    </row>
    <row r="108" spans="1:14" ht="21" hidden="1" customHeight="1" x14ac:dyDescent="0.25">
      <c r="A108" s="86">
        <v>108</v>
      </c>
      <c r="B108" s="216" t="s">
        <v>251</v>
      </c>
      <c r="D108" s="119">
        <v>2020</v>
      </c>
      <c r="E108" s="119">
        <v>2021</v>
      </c>
      <c r="F108" s="119">
        <v>2022</v>
      </c>
      <c r="G108" s="119">
        <v>2023</v>
      </c>
      <c r="H108" s="119">
        <v>2024</v>
      </c>
    </row>
    <row r="109" spans="1:14" hidden="1" x14ac:dyDescent="0.25">
      <c r="A109" s="86">
        <v>109</v>
      </c>
      <c r="B109" s="8" t="s">
        <v>44</v>
      </c>
    </row>
    <row r="110" spans="1:14" ht="35.1" hidden="1" customHeight="1" x14ac:dyDescent="0.25">
      <c r="A110" s="86">
        <v>110</v>
      </c>
      <c r="B110" s="514" t="s">
        <v>253</v>
      </c>
      <c r="C110" s="514"/>
      <c r="D110" s="288"/>
      <c r="E110" s="288"/>
      <c r="F110" s="288"/>
      <c r="G110" s="220"/>
      <c r="H110" s="175"/>
      <c r="N110" s="100"/>
    </row>
    <row r="111" spans="1:14" ht="35.1" hidden="1" customHeight="1" x14ac:dyDescent="0.25">
      <c r="A111" s="86">
        <v>111</v>
      </c>
      <c r="B111" s="514" t="s">
        <v>254</v>
      </c>
      <c r="C111" s="514"/>
      <c r="D111" s="288"/>
      <c r="E111" s="288"/>
      <c r="F111" s="288"/>
      <c r="G111" s="220"/>
      <c r="H111" s="175"/>
    </row>
    <row r="112" spans="1:14" ht="15" hidden="1" customHeight="1" x14ac:dyDescent="0.25">
      <c r="A112" s="86">
        <v>112</v>
      </c>
      <c r="B112" s="486" t="s">
        <v>255</v>
      </c>
      <c r="C112" s="486"/>
      <c r="D112" s="221" t="str">
        <f>IFERROR(D110/D111,"")</f>
        <v/>
      </c>
      <c r="E112" s="221" t="str">
        <f>IFERROR(E110/E111,"")</f>
        <v/>
      </c>
      <c r="F112" s="221" t="str">
        <f>IFERROR(F110/F111,"")</f>
        <v/>
      </c>
      <c r="G112" s="221" t="str">
        <f>IFERROR(G110/G111,"")</f>
        <v/>
      </c>
      <c r="H112" s="176"/>
    </row>
    <row r="113" spans="1:14" hidden="1" x14ac:dyDescent="0.25">
      <c r="A113" s="86">
        <v>113</v>
      </c>
      <c r="J113" s="71"/>
    </row>
    <row r="114" spans="1:14" ht="21" hidden="1" customHeight="1" x14ac:dyDescent="0.25">
      <c r="A114" s="86">
        <v>114</v>
      </c>
      <c r="B114" s="216" t="s">
        <v>251</v>
      </c>
      <c r="D114" s="119">
        <v>2020</v>
      </c>
      <c r="E114" s="119">
        <v>2021</v>
      </c>
      <c r="F114" s="119">
        <v>2022</v>
      </c>
      <c r="G114" s="119">
        <v>2023</v>
      </c>
      <c r="H114" s="119">
        <v>2024</v>
      </c>
    </row>
    <row r="115" spans="1:14" hidden="1" x14ac:dyDescent="0.25">
      <c r="A115" s="86">
        <v>115</v>
      </c>
      <c r="B115" s="8" t="s">
        <v>44</v>
      </c>
    </row>
    <row r="116" spans="1:14" ht="35.1" hidden="1" customHeight="1" x14ac:dyDescent="0.25">
      <c r="A116" s="86">
        <v>116</v>
      </c>
      <c r="B116" s="514" t="s">
        <v>253</v>
      </c>
      <c r="C116" s="514"/>
      <c r="D116" s="288"/>
      <c r="E116" s="288"/>
      <c r="F116" s="288"/>
      <c r="G116" s="220"/>
      <c r="H116" s="175"/>
      <c r="N116" s="100"/>
    </row>
    <row r="117" spans="1:14" ht="35.1" hidden="1" customHeight="1" x14ac:dyDescent="0.25">
      <c r="A117" s="86">
        <v>117</v>
      </c>
      <c r="B117" s="514" t="s">
        <v>254</v>
      </c>
      <c r="C117" s="514"/>
      <c r="D117" s="288"/>
      <c r="E117" s="288"/>
      <c r="F117" s="288"/>
      <c r="G117" s="220"/>
      <c r="H117" s="175"/>
    </row>
    <row r="118" spans="1:14" ht="15" hidden="1" customHeight="1" x14ac:dyDescent="0.25">
      <c r="A118" s="86">
        <v>118</v>
      </c>
      <c r="B118" s="486" t="s">
        <v>255</v>
      </c>
      <c r="C118" s="486"/>
      <c r="D118" s="221" t="str">
        <f>IFERROR(D116/D117,"")</f>
        <v/>
      </c>
      <c r="E118" s="221" t="str">
        <f>IFERROR(E116/E117,"")</f>
        <v/>
      </c>
      <c r="F118" s="221" t="str">
        <f>IFERROR(F116/F117,"")</f>
        <v/>
      </c>
      <c r="G118" s="221" t="str">
        <f>IFERROR(G116/G117,"")</f>
        <v/>
      </c>
      <c r="H118" s="176"/>
    </row>
    <row r="119" spans="1:14" hidden="1" x14ac:dyDescent="0.25">
      <c r="A119" s="86">
        <v>119</v>
      </c>
      <c r="J119" s="71"/>
    </row>
    <row r="120" spans="1:14" ht="21" hidden="1" customHeight="1" x14ac:dyDescent="0.25">
      <c r="A120" s="86">
        <v>120</v>
      </c>
      <c r="B120" s="216" t="s">
        <v>251</v>
      </c>
      <c r="D120" s="119">
        <v>2020</v>
      </c>
      <c r="E120" s="119">
        <v>2021</v>
      </c>
      <c r="F120" s="119">
        <v>2022</v>
      </c>
      <c r="G120" s="119">
        <v>2023</v>
      </c>
      <c r="H120" s="119">
        <v>2024</v>
      </c>
    </row>
    <row r="121" spans="1:14" hidden="1" x14ac:dyDescent="0.25">
      <c r="A121" s="86">
        <v>121</v>
      </c>
      <c r="B121" s="8" t="s">
        <v>44</v>
      </c>
    </row>
    <row r="122" spans="1:14" ht="35.1" hidden="1" customHeight="1" x14ac:dyDescent="0.25">
      <c r="A122" s="86">
        <v>122</v>
      </c>
      <c r="B122" s="514" t="s">
        <v>253</v>
      </c>
      <c r="C122" s="514"/>
      <c r="D122" s="288"/>
      <c r="E122" s="288"/>
      <c r="F122" s="288"/>
      <c r="G122" s="220"/>
      <c r="H122" s="175"/>
      <c r="N122" s="100"/>
    </row>
    <row r="123" spans="1:14" ht="35.1" hidden="1" customHeight="1" x14ac:dyDescent="0.25">
      <c r="A123" s="86">
        <v>123</v>
      </c>
      <c r="B123" s="514" t="s">
        <v>254</v>
      </c>
      <c r="C123" s="514"/>
      <c r="D123" s="288"/>
      <c r="E123" s="288"/>
      <c r="F123" s="288"/>
      <c r="G123" s="220"/>
      <c r="H123" s="175"/>
    </row>
    <row r="124" spans="1:14" ht="15" hidden="1" customHeight="1" x14ac:dyDescent="0.25">
      <c r="A124" s="86">
        <v>124</v>
      </c>
      <c r="B124" s="486" t="s">
        <v>255</v>
      </c>
      <c r="C124" s="486"/>
      <c r="D124" s="221" t="str">
        <f>IFERROR(D122/D123,"")</f>
        <v/>
      </c>
      <c r="E124" s="221" t="str">
        <f>IFERROR(E122/E123,"")</f>
        <v/>
      </c>
      <c r="F124" s="221" t="str">
        <f>IFERROR(F122/F123,"")</f>
        <v/>
      </c>
      <c r="G124" s="221" t="str">
        <f>IFERROR(G122/G123,"")</f>
        <v/>
      </c>
      <c r="H124" s="176"/>
    </row>
    <row r="125" spans="1:14" hidden="1" x14ac:dyDescent="0.25">
      <c r="A125" s="86">
        <v>125</v>
      </c>
      <c r="J125" s="71"/>
    </row>
    <row r="126" spans="1:14" ht="21" hidden="1" customHeight="1" x14ac:dyDescent="0.25">
      <c r="A126" s="86">
        <v>126</v>
      </c>
      <c r="B126" s="216" t="s">
        <v>251</v>
      </c>
      <c r="D126" s="119">
        <v>2020</v>
      </c>
      <c r="E126" s="119">
        <v>2021</v>
      </c>
      <c r="F126" s="119">
        <v>2022</v>
      </c>
      <c r="G126" s="119">
        <v>2023</v>
      </c>
      <c r="H126" s="119">
        <v>2024</v>
      </c>
    </row>
    <row r="127" spans="1:14" hidden="1" x14ac:dyDescent="0.25">
      <c r="A127" s="86">
        <v>127</v>
      </c>
      <c r="B127" s="8" t="s">
        <v>44</v>
      </c>
    </row>
    <row r="128" spans="1:14" ht="35.1" hidden="1" customHeight="1" x14ac:dyDescent="0.25">
      <c r="A128" s="86">
        <v>128</v>
      </c>
      <c r="B128" s="514" t="s">
        <v>253</v>
      </c>
      <c r="C128" s="514"/>
      <c r="D128" s="288"/>
      <c r="E128" s="288"/>
      <c r="F128" s="288"/>
      <c r="G128" s="220"/>
      <c r="H128" s="175"/>
      <c r="N128" s="100"/>
    </row>
    <row r="129" spans="1:17" ht="35.1" hidden="1" customHeight="1" x14ac:dyDescent="0.25">
      <c r="A129" s="86">
        <v>129</v>
      </c>
      <c r="B129" s="514" t="s">
        <v>254</v>
      </c>
      <c r="C129" s="514"/>
      <c r="D129" s="288"/>
      <c r="E129" s="288"/>
      <c r="F129" s="288"/>
      <c r="G129" s="220"/>
      <c r="H129" s="175"/>
    </row>
    <row r="130" spans="1:17" ht="15" hidden="1" customHeight="1" x14ac:dyDescent="0.25">
      <c r="A130" s="86">
        <v>130</v>
      </c>
      <c r="B130" s="486" t="s">
        <v>255</v>
      </c>
      <c r="C130" s="486"/>
      <c r="D130" s="221" t="str">
        <f>IFERROR(D128/D129,"")</f>
        <v/>
      </c>
      <c r="E130" s="221" t="str">
        <f>IFERROR(E128/E129,"")</f>
        <v/>
      </c>
      <c r="F130" s="221" t="str">
        <f>IFERROR(F128/F129,"")</f>
        <v/>
      </c>
      <c r="G130" s="221" t="str">
        <f>IFERROR(G128/G129,"")</f>
        <v/>
      </c>
      <c r="H130" s="176"/>
    </row>
    <row r="131" spans="1:17" hidden="1" x14ac:dyDescent="0.25">
      <c r="A131" s="86">
        <v>131</v>
      </c>
      <c r="J131" s="71"/>
    </row>
    <row r="132" spans="1:17" ht="35.1" hidden="1" customHeight="1" x14ac:dyDescent="0.25">
      <c r="A132" s="86">
        <v>132</v>
      </c>
      <c r="B132" s="518" t="s">
        <v>207</v>
      </c>
      <c r="C132" s="518"/>
      <c r="D132" s="518"/>
      <c r="E132" s="518"/>
      <c r="F132" s="518"/>
      <c r="G132" s="518"/>
      <c r="H132" s="518"/>
      <c r="I132" s="7"/>
    </row>
    <row r="133" spans="1:17" s="7" customFormat="1" hidden="1" x14ac:dyDescent="0.25">
      <c r="A133" s="86">
        <v>133</v>
      </c>
      <c r="B133" s="519"/>
      <c r="C133" s="481"/>
      <c r="D133" s="481"/>
      <c r="E133" s="481"/>
      <c r="F133" s="481"/>
      <c r="G133" s="481"/>
      <c r="H133" s="520"/>
      <c r="I133"/>
      <c r="O133"/>
      <c r="P133"/>
      <c r="Q133"/>
    </row>
    <row r="134" spans="1:17" s="7" customFormat="1" hidden="1" x14ac:dyDescent="0.25">
      <c r="A134" s="86">
        <v>134</v>
      </c>
      <c r="B134" s="473"/>
      <c r="C134" s="474"/>
      <c r="D134" s="474"/>
      <c r="E134" s="474"/>
      <c r="F134" s="474"/>
      <c r="G134" s="474"/>
      <c r="H134" s="475"/>
      <c r="I134"/>
      <c r="O134"/>
      <c r="P134"/>
      <c r="Q134"/>
    </row>
    <row r="135" spans="1:17" s="7" customFormat="1" hidden="1" x14ac:dyDescent="0.25">
      <c r="A135" s="86">
        <v>135</v>
      </c>
      <c r="B135" s="483"/>
      <c r="C135" s="484"/>
      <c r="D135" s="484"/>
      <c r="E135" s="484"/>
      <c r="F135" s="484"/>
      <c r="G135" s="484"/>
      <c r="H135" s="485"/>
      <c r="I135"/>
      <c r="O135"/>
      <c r="P135"/>
      <c r="Q135"/>
    </row>
    <row r="136" spans="1:17" ht="15" hidden="1" customHeight="1" x14ac:dyDescent="0.25">
      <c r="A136" s="86">
        <v>136</v>
      </c>
      <c r="B136" s="130"/>
      <c r="C136" s="130"/>
      <c r="D136" s="130"/>
      <c r="E136" s="130"/>
      <c r="F136" s="130"/>
      <c r="G136" s="130"/>
      <c r="H136" s="130"/>
      <c r="I136"/>
    </row>
    <row r="137" spans="1:17" s="7" customFormat="1" hidden="1" x14ac:dyDescent="0.25">
      <c r="A137" s="86">
        <v>137</v>
      </c>
      <c r="B137" s="8"/>
      <c r="C137" s="8"/>
      <c r="D137" s="8"/>
      <c r="E137" s="8"/>
      <c r="F137" s="8"/>
      <c r="G137" s="8"/>
      <c r="H137" s="8"/>
      <c r="I137" s="8"/>
      <c r="O137"/>
      <c r="P137"/>
      <c r="Q137"/>
    </row>
    <row r="138" spans="1:17" ht="21.6" hidden="1" customHeight="1" x14ac:dyDescent="0.25">
      <c r="A138" s="86">
        <v>138</v>
      </c>
      <c r="B138" s="216"/>
      <c r="D138" s="119">
        <v>2020</v>
      </c>
      <c r="E138" s="119">
        <v>2021</v>
      </c>
      <c r="F138" s="119">
        <v>2022</v>
      </c>
      <c r="G138" s="119">
        <v>2023</v>
      </c>
      <c r="H138" s="119">
        <v>2024</v>
      </c>
      <c r="N138" s="100"/>
    </row>
    <row r="139" spans="1:17" hidden="1" x14ac:dyDescent="0.25">
      <c r="A139" s="86">
        <v>139</v>
      </c>
      <c r="N139" s="100"/>
    </row>
    <row r="140" spans="1:17" ht="35.1" hidden="1" customHeight="1" x14ac:dyDescent="0.25">
      <c r="A140" s="86">
        <v>140</v>
      </c>
      <c r="B140" s="514" t="s">
        <v>253</v>
      </c>
      <c r="C140" s="514"/>
      <c r="D140" s="288"/>
      <c r="E140" s="288"/>
      <c r="F140" s="288"/>
      <c r="G140" s="220"/>
      <c r="H140" s="175"/>
      <c r="N140" s="100"/>
    </row>
    <row r="141" spans="1:17" ht="35.1" hidden="1" customHeight="1" x14ac:dyDescent="0.25">
      <c r="A141" s="86">
        <v>141</v>
      </c>
      <c r="B141" s="514" t="s">
        <v>254</v>
      </c>
      <c r="C141" s="514"/>
      <c r="D141" s="288"/>
      <c r="E141" s="288"/>
      <c r="F141" s="288"/>
      <c r="G141" s="220"/>
      <c r="H141" s="175"/>
      <c r="N141" s="100"/>
    </row>
    <row r="142" spans="1:17" ht="15" hidden="1" customHeight="1" x14ac:dyDescent="0.25">
      <c r="A142" s="86">
        <v>142</v>
      </c>
      <c r="B142" s="486" t="s">
        <v>255</v>
      </c>
      <c r="C142" s="486"/>
      <c r="D142" s="221"/>
      <c r="E142" s="221"/>
      <c r="F142" s="221"/>
      <c r="G142" s="221" t="str">
        <f>IFERROR(G140/G141,"")</f>
        <v/>
      </c>
      <c r="H142" s="177"/>
      <c r="N142" s="100"/>
    </row>
    <row r="143" spans="1:17" hidden="1" x14ac:dyDescent="0.25">
      <c r="A143" s="86">
        <v>143</v>
      </c>
    </row>
    <row r="144" spans="1:17" s="7" customFormat="1" ht="44.45" hidden="1" customHeight="1" x14ac:dyDescent="0.25">
      <c r="A144" s="86">
        <v>144</v>
      </c>
      <c r="B144" s="495" t="s">
        <v>207</v>
      </c>
      <c r="C144" s="495"/>
      <c r="D144" s="495"/>
      <c r="E144" s="495"/>
      <c r="F144" s="495"/>
      <c r="G144" s="495"/>
      <c r="H144" s="495"/>
      <c r="O144"/>
      <c r="P144"/>
      <c r="Q144"/>
    </row>
    <row r="145" spans="1:17" s="7" customFormat="1" hidden="1" x14ac:dyDescent="0.25">
      <c r="A145" s="86">
        <v>145</v>
      </c>
      <c r="B145" s="480"/>
      <c r="C145" s="481"/>
      <c r="D145" s="481"/>
      <c r="E145" s="481"/>
      <c r="F145" s="481"/>
      <c r="G145" s="481"/>
      <c r="H145" s="482"/>
      <c r="I145"/>
      <c r="O145"/>
      <c r="P145"/>
      <c r="Q145"/>
    </row>
    <row r="146" spans="1:17" s="7" customFormat="1" hidden="1" x14ac:dyDescent="0.25">
      <c r="A146" s="86">
        <v>146</v>
      </c>
      <c r="B146" s="473"/>
      <c r="C146" s="474"/>
      <c r="D146" s="474"/>
      <c r="E146" s="474"/>
      <c r="F146" s="474"/>
      <c r="G146" s="474"/>
      <c r="H146" s="475"/>
      <c r="I146"/>
      <c r="O146"/>
      <c r="P146"/>
      <c r="Q146"/>
    </row>
    <row r="147" spans="1:17" s="7" customFormat="1" hidden="1" x14ac:dyDescent="0.25">
      <c r="A147" s="86">
        <v>147</v>
      </c>
      <c r="B147" s="483"/>
      <c r="C147" s="484"/>
      <c r="D147" s="484"/>
      <c r="E147" s="484"/>
      <c r="F147" s="484"/>
      <c r="G147" s="484"/>
      <c r="H147" s="485"/>
      <c r="I147"/>
      <c r="O147"/>
      <c r="P147"/>
      <c r="Q147"/>
    </row>
    <row r="148" spans="1:17" customFormat="1" ht="5.0999999999999996" hidden="1" customHeight="1" x14ac:dyDescent="0.25">
      <c r="A148" s="86">
        <v>148</v>
      </c>
    </row>
    <row r="149" spans="1:17" customFormat="1" ht="5.0999999999999996" hidden="1" customHeight="1" x14ac:dyDescent="0.25">
      <c r="A149" s="86">
        <v>149</v>
      </c>
    </row>
    <row r="150" spans="1:17" ht="5.0999999999999996" hidden="1" customHeight="1" x14ac:dyDescent="0.25">
      <c r="A150" s="86">
        <v>150</v>
      </c>
    </row>
    <row r="151" spans="1:17" ht="21" hidden="1" customHeight="1" x14ac:dyDescent="0.25">
      <c r="A151" s="86">
        <v>151</v>
      </c>
      <c r="B151" s="216" t="s">
        <v>251</v>
      </c>
      <c r="D151" s="119">
        <v>2020</v>
      </c>
      <c r="E151" s="119">
        <v>2021</v>
      </c>
      <c r="F151" s="119">
        <v>2022</v>
      </c>
      <c r="G151" s="119">
        <v>2023</v>
      </c>
      <c r="H151" s="119">
        <v>2024</v>
      </c>
    </row>
    <row r="152" spans="1:17" hidden="1" x14ac:dyDescent="0.25">
      <c r="A152" s="86">
        <v>152</v>
      </c>
      <c r="B152" s="8" t="s">
        <v>44</v>
      </c>
    </row>
    <row r="153" spans="1:17" ht="35.1" hidden="1" customHeight="1" x14ac:dyDescent="0.25">
      <c r="A153" s="86">
        <v>153</v>
      </c>
      <c r="B153" s="514" t="s">
        <v>253</v>
      </c>
      <c r="C153" s="514"/>
      <c r="D153" s="288"/>
      <c r="E153" s="288"/>
      <c r="F153" s="288"/>
      <c r="G153" s="220"/>
      <c r="H153" s="175"/>
      <c r="N153" s="100"/>
    </row>
    <row r="154" spans="1:17" ht="35.1" hidden="1" customHeight="1" x14ac:dyDescent="0.25">
      <c r="A154" s="86">
        <v>154</v>
      </c>
      <c r="B154" s="514" t="s">
        <v>254</v>
      </c>
      <c r="C154" s="514"/>
      <c r="D154" s="288"/>
      <c r="E154" s="288"/>
      <c r="F154" s="288"/>
      <c r="G154" s="220"/>
      <c r="H154" s="175"/>
    </row>
    <row r="155" spans="1:17" ht="15" hidden="1" customHeight="1" x14ac:dyDescent="0.25">
      <c r="A155" s="86">
        <v>155</v>
      </c>
      <c r="B155" s="486" t="s">
        <v>255</v>
      </c>
      <c r="C155" s="486"/>
      <c r="D155" s="221" t="str">
        <f>IFERROR(D153/D154,"")</f>
        <v/>
      </c>
      <c r="E155" s="221" t="str">
        <f>IFERROR(E153/E154,"")</f>
        <v/>
      </c>
      <c r="F155" s="221" t="str">
        <f>IFERROR(F153/F154,"")</f>
        <v/>
      </c>
      <c r="G155" s="221" t="str">
        <f>IFERROR(G153/G154,"")</f>
        <v/>
      </c>
      <c r="H155" s="176"/>
    </row>
    <row r="156" spans="1:17" hidden="1" x14ac:dyDescent="0.25">
      <c r="A156" s="86">
        <v>156</v>
      </c>
      <c r="J156" s="71"/>
    </row>
    <row r="157" spans="1:17" ht="21" hidden="1" customHeight="1" x14ac:dyDescent="0.25">
      <c r="A157" s="86">
        <v>157</v>
      </c>
      <c r="B157" s="216" t="s">
        <v>251</v>
      </c>
      <c r="D157" s="119">
        <v>2020</v>
      </c>
      <c r="E157" s="119">
        <v>2021</v>
      </c>
      <c r="F157" s="119">
        <v>2022</v>
      </c>
      <c r="G157" s="119">
        <v>2023</v>
      </c>
      <c r="H157" s="119">
        <v>2024</v>
      </c>
    </row>
    <row r="158" spans="1:17" hidden="1" x14ac:dyDescent="0.25">
      <c r="A158" s="86">
        <v>158</v>
      </c>
      <c r="B158" s="8" t="s">
        <v>44</v>
      </c>
    </row>
    <row r="159" spans="1:17" ht="35.1" hidden="1" customHeight="1" x14ac:dyDescent="0.25">
      <c r="A159" s="86">
        <v>159</v>
      </c>
      <c r="B159" s="514" t="s">
        <v>253</v>
      </c>
      <c r="C159" s="514"/>
      <c r="D159" s="288"/>
      <c r="E159" s="288"/>
      <c r="F159" s="288"/>
      <c r="G159" s="220"/>
      <c r="H159" s="175"/>
      <c r="N159" s="100"/>
    </row>
    <row r="160" spans="1:17" ht="35.1" hidden="1" customHeight="1" x14ac:dyDescent="0.25">
      <c r="A160" s="86">
        <v>160</v>
      </c>
      <c r="B160" s="514" t="s">
        <v>254</v>
      </c>
      <c r="C160" s="514"/>
      <c r="D160" s="288"/>
      <c r="E160" s="288"/>
      <c r="F160" s="288"/>
      <c r="G160" s="220"/>
      <c r="H160" s="175"/>
    </row>
    <row r="161" spans="1:14" ht="15" hidden="1" customHeight="1" x14ac:dyDescent="0.25">
      <c r="A161" s="86">
        <v>161</v>
      </c>
      <c r="B161" s="486" t="s">
        <v>255</v>
      </c>
      <c r="C161" s="486"/>
      <c r="D161" s="221" t="str">
        <f>IFERROR(D159/D160,"")</f>
        <v/>
      </c>
      <c r="E161" s="221" t="str">
        <f>IFERROR(E159/E160,"")</f>
        <v/>
      </c>
      <c r="F161" s="221" t="str">
        <f>IFERROR(F159/F160,"")</f>
        <v/>
      </c>
      <c r="G161" s="221" t="str">
        <f>IFERROR(G159/G160,"")</f>
        <v/>
      </c>
      <c r="H161" s="176"/>
    </row>
    <row r="162" spans="1:14" hidden="1" x14ac:dyDescent="0.25">
      <c r="A162" s="86">
        <v>162</v>
      </c>
      <c r="J162" s="71"/>
    </row>
    <row r="163" spans="1:14" ht="21" hidden="1" customHeight="1" x14ac:dyDescent="0.25">
      <c r="A163" s="86">
        <v>163</v>
      </c>
      <c r="B163" s="216" t="s">
        <v>251</v>
      </c>
      <c r="D163" s="119">
        <v>2020</v>
      </c>
      <c r="E163" s="119">
        <v>2021</v>
      </c>
      <c r="F163" s="119">
        <v>2022</v>
      </c>
      <c r="G163" s="119">
        <v>2023</v>
      </c>
      <c r="H163" s="119">
        <v>2024</v>
      </c>
    </row>
    <row r="164" spans="1:14" hidden="1" x14ac:dyDescent="0.25">
      <c r="A164" s="86">
        <v>164</v>
      </c>
      <c r="B164" s="8" t="s">
        <v>44</v>
      </c>
    </row>
    <row r="165" spans="1:14" ht="35.1" hidden="1" customHeight="1" x14ac:dyDescent="0.25">
      <c r="A165" s="86">
        <v>165</v>
      </c>
      <c r="B165" s="514" t="s">
        <v>253</v>
      </c>
      <c r="C165" s="514"/>
      <c r="D165" s="288"/>
      <c r="E165" s="288"/>
      <c r="F165" s="288"/>
      <c r="G165" s="220"/>
      <c r="H165" s="175"/>
      <c r="N165" s="100"/>
    </row>
    <row r="166" spans="1:14" ht="35.1" hidden="1" customHeight="1" x14ac:dyDescent="0.25">
      <c r="A166" s="86">
        <v>166</v>
      </c>
      <c r="B166" s="514" t="s">
        <v>254</v>
      </c>
      <c r="C166" s="514"/>
      <c r="D166" s="288"/>
      <c r="E166" s="288"/>
      <c r="F166" s="288"/>
      <c r="G166" s="220"/>
      <c r="H166" s="175"/>
    </row>
    <row r="167" spans="1:14" ht="15" hidden="1" customHeight="1" x14ac:dyDescent="0.25">
      <c r="A167" s="86">
        <v>167</v>
      </c>
      <c r="B167" s="486" t="s">
        <v>255</v>
      </c>
      <c r="C167" s="486"/>
      <c r="D167" s="221" t="str">
        <f>IFERROR(D165/D166,"")</f>
        <v/>
      </c>
      <c r="E167" s="221" t="str">
        <f>IFERROR(E165/E166,"")</f>
        <v/>
      </c>
      <c r="F167" s="221" t="str">
        <f>IFERROR(F165/F166,"")</f>
        <v/>
      </c>
      <c r="G167" s="221" t="str">
        <f>IFERROR(G165/G166,"")</f>
        <v/>
      </c>
      <c r="H167" s="176"/>
    </row>
    <row r="168" spans="1:14" hidden="1" x14ac:dyDescent="0.25">
      <c r="A168" s="86">
        <v>168</v>
      </c>
      <c r="J168" s="71"/>
    </row>
    <row r="169" spans="1:14" ht="21" hidden="1" customHeight="1" x14ac:dyDescent="0.25">
      <c r="A169" s="86">
        <v>169</v>
      </c>
      <c r="B169" s="216" t="s">
        <v>251</v>
      </c>
      <c r="D169" s="119">
        <v>2020</v>
      </c>
      <c r="E169" s="119">
        <v>2021</v>
      </c>
      <c r="F169" s="119">
        <v>2022</v>
      </c>
      <c r="G169" s="119">
        <v>2023</v>
      </c>
      <c r="H169" s="119">
        <v>2024</v>
      </c>
    </row>
    <row r="170" spans="1:14" hidden="1" x14ac:dyDescent="0.25">
      <c r="A170" s="86">
        <v>170</v>
      </c>
      <c r="B170" s="8" t="s">
        <v>44</v>
      </c>
    </row>
    <row r="171" spans="1:14" ht="35.1" hidden="1" customHeight="1" x14ac:dyDescent="0.25">
      <c r="A171" s="86">
        <v>171</v>
      </c>
      <c r="B171" s="514" t="s">
        <v>253</v>
      </c>
      <c r="C171" s="514"/>
      <c r="D171" s="288"/>
      <c r="E171" s="288"/>
      <c r="F171" s="288"/>
      <c r="G171" s="220"/>
      <c r="H171" s="175"/>
      <c r="N171" s="100"/>
    </row>
    <row r="172" spans="1:14" ht="35.1" hidden="1" customHeight="1" x14ac:dyDescent="0.25">
      <c r="A172" s="86">
        <v>172</v>
      </c>
      <c r="B172" s="514" t="s">
        <v>254</v>
      </c>
      <c r="C172" s="514"/>
      <c r="D172" s="288"/>
      <c r="E172" s="288"/>
      <c r="F172" s="288"/>
      <c r="G172" s="220"/>
      <c r="H172" s="175"/>
    </row>
    <row r="173" spans="1:14" ht="15" hidden="1" customHeight="1" x14ac:dyDescent="0.25">
      <c r="A173" s="86">
        <v>173</v>
      </c>
      <c r="B173" s="486" t="s">
        <v>255</v>
      </c>
      <c r="C173" s="486"/>
      <c r="D173" s="221" t="str">
        <f>IFERROR(D171/D172,"")</f>
        <v/>
      </c>
      <c r="E173" s="221" t="str">
        <f>IFERROR(E171/E172,"")</f>
        <v/>
      </c>
      <c r="F173" s="221" t="str">
        <f>IFERROR(F171/F172,"")</f>
        <v/>
      </c>
      <c r="G173" s="221" t="str">
        <f>IFERROR(G171/G172,"")</f>
        <v/>
      </c>
      <c r="H173" s="176"/>
    </row>
    <row r="174" spans="1:14" hidden="1" x14ac:dyDescent="0.25">
      <c r="A174" s="86">
        <v>174</v>
      </c>
      <c r="J174" s="71"/>
    </row>
    <row r="175" spans="1:14" ht="21" hidden="1" customHeight="1" x14ac:dyDescent="0.25">
      <c r="A175" s="86">
        <v>175</v>
      </c>
      <c r="B175" s="216" t="s">
        <v>251</v>
      </c>
      <c r="D175" s="119">
        <v>2020</v>
      </c>
      <c r="E175" s="119">
        <v>2021</v>
      </c>
      <c r="F175" s="119">
        <v>2022</v>
      </c>
      <c r="G175" s="119">
        <v>2023</v>
      </c>
      <c r="H175" s="119">
        <v>2024</v>
      </c>
    </row>
    <row r="176" spans="1:14" hidden="1" x14ac:dyDescent="0.25">
      <c r="A176" s="86">
        <v>176</v>
      </c>
      <c r="B176" s="8" t="s">
        <v>44</v>
      </c>
    </row>
    <row r="177" spans="1:14" ht="35.1" hidden="1" customHeight="1" x14ac:dyDescent="0.25">
      <c r="A177" s="86">
        <v>177</v>
      </c>
      <c r="B177" s="514" t="s">
        <v>253</v>
      </c>
      <c r="C177" s="514"/>
      <c r="D177" s="288"/>
      <c r="E177" s="288"/>
      <c r="F177" s="288"/>
      <c r="G177" s="220"/>
      <c r="H177" s="175"/>
      <c r="N177" s="100"/>
    </row>
    <row r="178" spans="1:14" ht="35.1" hidden="1" customHeight="1" x14ac:dyDescent="0.25">
      <c r="A178" s="86">
        <v>178</v>
      </c>
      <c r="B178" s="514" t="s">
        <v>254</v>
      </c>
      <c r="C178" s="514"/>
      <c r="D178" s="288"/>
      <c r="E178" s="288"/>
      <c r="F178" s="288"/>
      <c r="G178" s="220"/>
      <c r="H178" s="175"/>
    </row>
    <row r="179" spans="1:14" ht="15" hidden="1" customHeight="1" x14ac:dyDescent="0.25">
      <c r="A179" s="86">
        <v>179</v>
      </c>
      <c r="B179" s="486" t="s">
        <v>255</v>
      </c>
      <c r="C179" s="486"/>
      <c r="D179" s="221" t="str">
        <f>IFERROR(D177/D178,"")</f>
        <v/>
      </c>
      <c r="E179" s="221" t="str">
        <f>IFERROR(E177/E178,"")</f>
        <v/>
      </c>
      <c r="F179" s="221" t="str">
        <f>IFERROR(F177/F178,"")</f>
        <v/>
      </c>
      <c r="G179" s="221" t="str">
        <f>IFERROR(G177/G178,"")</f>
        <v/>
      </c>
      <c r="H179" s="176"/>
    </row>
    <row r="180" spans="1:14" hidden="1" x14ac:dyDescent="0.25">
      <c r="A180" s="86">
        <v>180</v>
      </c>
      <c r="J180" s="71"/>
    </row>
    <row r="181" spans="1:14" ht="21" hidden="1" customHeight="1" x14ac:dyDescent="0.25">
      <c r="A181" s="86">
        <v>181</v>
      </c>
      <c r="B181" s="216" t="s">
        <v>251</v>
      </c>
      <c r="D181" s="119">
        <v>2020</v>
      </c>
      <c r="E181" s="119">
        <v>2021</v>
      </c>
      <c r="F181" s="119">
        <v>2022</v>
      </c>
      <c r="G181" s="119">
        <v>2023</v>
      </c>
      <c r="H181" s="119">
        <v>2024</v>
      </c>
    </row>
    <row r="182" spans="1:14" hidden="1" x14ac:dyDescent="0.25">
      <c r="A182" s="86">
        <v>182</v>
      </c>
      <c r="B182" s="8" t="s">
        <v>44</v>
      </c>
    </row>
    <row r="183" spans="1:14" ht="35.1" hidden="1" customHeight="1" x14ac:dyDescent="0.25">
      <c r="A183" s="86">
        <v>183</v>
      </c>
      <c r="B183" s="514" t="s">
        <v>253</v>
      </c>
      <c r="C183" s="514"/>
      <c r="D183" s="288"/>
      <c r="E183" s="288"/>
      <c r="F183" s="288"/>
      <c r="G183" s="220"/>
      <c r="H183" s="175"/>
      <c r="N183" s="100"/>
    </row>
    <row r="184" spans="1:14" ht="35.1" hidden="1" customHeight="1" x14ac:dyDescent="0.25">
      <c r="A184" s="86">
        <v>184</v>
      </c>
      <c r="B184" s="514" t="s">
        <v>254</v>
      </c>
      <c r="C184" s="514"/>
      <c r="D184" s="288"/>
      <c r="E184" s="288"/>
      <c r="F184" s="288"/>
      <c r="G184" s="220"/>
      <c r="H184" s="175"/>
    </row>
    <row r="185" spans="1:14" ht="15" hidden="1" customHeight="1" x14ac:dyDescent="0.25">
      <c r="A185" s="86">
        <v>185</v>
      </c>
      <c r="B185" s="486" t="s">
        <v>255</v>
      </c>
      <c r="C185" s="486"/>
      <c r="D185" s="221" t="str">
        <f>IFERROR(D183/D184,"")</f>
        <v/>
      </c>
      <c r="E185" s="221" t="str">
        <f>IFERROR(E183/E184,"")</f>
        <v/>
      </c>
      <c r="F185" s="221" t="str">
        <f>IFERROR(F183/F184,"")</f>
        <v/>
      </c>
      <c r="G185" s="221" t="str">
        <f>IFERROR(G183/G184,"")</f>
        <v/>
      </c>
      <c r="H185" s="176"/>
    </row>
    <row r="186" spans="1:14" hidden="1" x14ac:dyDescent="0.25">
      <c r="A186" s="86">
        <v>186</v>
      </c>
      <c r="J186" s="71"/>
    </row>
    <row r="187" spans="1:14" ht="21" hidden="1" customHeight="1" x14ac:dyDescent="0.25">
      <c r="A187" s="86">
        <v>187</v>
      </c>
      <c r="B187" s="216" t="s">
        <v>251</v>
      </c>
      <c r="D187" s="119">
        <v>2020</v>
      </c>
      <c r="E187" s="119">
        <v>2021</v>
      </c>
      <c r="F187" s="119">
        <v>2022</v>
      </c>
      <c r="G187" s="119">
        <v>2023</v>
      </c>
      <c r="H187" s="119">
        <v>2024</v>
      </c>
    </row>
    <row r="188" spans="1:14" hidden="1" x14ac:dyDescent="0.25">
      <c r="A188" s="86">
        <v>188</v>
      </c>
      <c r="B188" s="8" t="s">
        <v>44</v>
      </c>
    </row>
    <row r="189" spans="1:14" ht="35.1" hidden="1" customHeight="1" x14ac:dyDescent="0.25">
      <c r="A189" s="86">
        <v>189</v>
      </c>
      <c r="B189" s="514" t="s">
        <v>253</v>
      </c>
      <c r="C189" s="514"/>
      <c r="D189" s="288"/>
      <c r="E189" s="288"/>
      <c r="F189" s="288"/>
      <c r="G189" s="220"/>
      <c r="H189" s="175"/>
      <c r="N189" s="100"/>
    </row>
    <row r="190" spans="1:14" ht="35.1" hidden="1" customHeight="1" x14ac:dyDescent="0.25">
      <c r="A190" s="86">
        <v>190</v>
      </c>
      <c r="B190" s="514" t="s">
        <v>254</v>
      </c>
      <c r="C190" s="514"/>
      <c r="D190" s="288"/>
      <c r="E190" s="288"/>
      <c r="F190" s="288"/>
      <c r="G190" s="220"/>
      <c r="H190" s="175"/>
    </row>
    <row r="191" spans="1:14" ht="15" hidden="1" customHeight="1" x14ac:dyDescent="0.25">
      <c r="A191" s="86">
        <v>191</v>
      </c>
      <c r="B191" s="486" t="s">
        <v>255</v>
      </c>
      <c r="C191" s="486"/>
      <c r="D191" s="221" t="str">
        <f>IFERROR(D189/D190,"")</f>
        <v/>
      </c>
      <c r="E191" s="221" t="str">
        <f>IFERROR(E189/E190,"")</f>
        <v/>
      </c>
      <c r="F191" s="221" t="str">
        <f>IFERROR(F189/F190,"")</f>
        <v/>
      </c>
      <c r="G191" s="221" t="str">
        <f>IFERROR(G189/G190,"")</f>
        <v/>
      </c>
      <c r="H191" s="176"/>
    </row>
    <row r="192" spans="1:14" hidden="1" x14ac:dyDescent="0.25">
      <c r="A192" s="86">
        <v>192</v>
      </c>
      <c r="J192" s="71"/>
    </row>
    <row r="193" spans="1:17" ht="21" hidden="1" customHeight="1" x14ac:dyDescent="0.25">
      <c r="A193" s="86">
        <v>193</v>
      </c>
      <c r="B193" s="216" t="s">
        <v>251</v>
      </c>
      <c r="D193" s="119">
        <v>2020</v>
      </c>
      <c r="E193" s="119">
        <v>2021</v>
      </c>
      <c r="F193" s="119">
        <v>2022</v>
      </c>
      <c r="G193" s="119">
        <v>2023</v>
      </c>
      <c r="H193" s="119">
        <v>2024</v>
      </c>
    </row>
    <row r="194" spans="1:17" hidden="1" x14ac:dyDescent="0.25">
      <c r="A194" s="86">
        <v>194</v>
      </c>
      <c r="B194" s="8" t="s">
        <v>44</v>
      </c>
    </row>
    <row r="195" spans="1:17" ht="35.1" hidden="1" customHeight="1" x14ac:dyDescent="0.25">
      <c r="A195" s="86">
        <v>195</v>
      </c>
      <c r="B195" s="514" t="s">
        <v>253</v>
      </c>
      <c r="C195" s="514"/>
      <c r="D195" s="288"/>
      <c r="E195" s="288"/>
      <c r="F195" s="288"/>
      <c r="G195" s="220"/>
      <c r="H195" s="175"/>
      <c r="N195" s="100"/>
    </row>
    <row r="196" spans="1:17" ht="35.1" hidden="1" customHeight="1" x14ac:dyDescent="0.25">
      <c r="A196" s="86">
        <v>196</v>
      </c>
      <c r="B196" s="514" t="s">
        <v>254</v>
      </c>
      <c r="C196" s="514"/>
      <c r="D196" s="288"/>
      <c r="E196" s="288"/>
      <c r="F196" s="288"/>
      <c r="G196" s="220"/>
      <c r="H196" s="175"/>
    </row>
    <row r="197" spans="1:17" ht="15" hidden="1" customHeight="1" x14ac:dyDescent="0.25">
      <c r="A197" s="86">
        <v>197</v>
      </c>
      <c r="B197" s="486" t="s">
        <v>255</v>
      </c>
      <c r="C197" s="486"/>
      <c r="D197" s="221" t="str">
        <f>IFERROR(D195/D196,"")</f>
        <v/>
      </c>
      <c r="E197" s="221" t="str">
        <f>IFERROR(E195/E196,"")</f>
        <v/>
      </c>
      <c r="F197" s="221" t="str">
        <f>IFERROR(F195/F196,"")</f>
        <v/>
      </c>
      <c r="G197" s="221" t="str">
        <f>IFERROR(G195/G196,"")</f>
        <v/>
      </c>
      <c r="H197" s="176"/>
    </row>
    <row r="198" spans="1:17" hidden="1" x14ac:dyDescent="0.25">
      <c r="A198" s="86">
        <v>198</v>
      </c>
      <c r="J198" s="71"/>
    </row>
    <row r="199" spans="1:17" ht="35.1" hidden="1" customHeight="1" x14ac:dyDescent="0.25">
      <c r="A199" s="86">
        <v>199</v>
      </c>
      <c r="B199" s="518" t="s">
        <v>207</v>
      </c>
      <c r="C199" s="518"/>
      <c r="D199" s="518"/>
      <c r="E199" s="518"/>
      <c r="F199" s="518"/>
      <c r="G199" s="518"/>
      <c r="H199" s="518"/>
      <c r="I199" s="7"/>
    </row>
    <row r="200" spans="1:17" s="7" customFormat="1" hidden="1" x14ac:dyDescent="0.25">
      <c r="A200" s="86">
        <v>200</v>
      </c>
      <c r="B200" s="519"/>
      <c r="C200" s="481"/>
      <c r="D200" s="481"/>
      <c r="E200" s="481"/>
      <c r="F200" s="481"/>
      <c r="G200" s="481"/>
      <c r="H200" s="520"/>
      <c r="I200"/>
      <c r="O200"/>
      <c r="P200"/>
      <c r="Q200"/>
    </row>
    <row r="201" spans="1:17" s="7" customFormat="1" hidden="1" x14ac:dyDescent="0.25">
      <c r="A201" s="86">
        <v>201</v>
      </c>
      <c r="B201" s="473"/>
      <c r="C201" s="474"/>
      <c r="D201" s="474"/>
      <c r="E201" s="474"/>
      <c r="F201" s="474"/>
      <c r="G201" s="474"/>
      <c r="H201" s="475"/>
      <c r="I201"/>
      <c r="O201"/>
      <c r="P201"/>
      <c r="Q201"/>
    </row>
    <row r="202" spans="1:17" s="7" customFormat="1" hidden="1" x14ac:dyDescent="0.25">
      <c r="A202" s="86">
        <v>202</v>
      </c>
      <c r="B202" s="483"/>
      <c r="C202" s="484"/>
      <c r="D202" s="484"/>
      <c r="E202" s="484"/>
      <c r="F202" s="484"/>
      <c r="G202" s="484"/>
      <c r="H202" s="485"/>
      <c r="I202"/>
      <c r="O202"/>
      <c r="P202"/>
      <c r="Q202"/>
    </row>
    <row r="203" spans="1:17" ht="15" hidden="1" customHeight="1" x14ac:dyDescent="0.25">
      <c r="A203" s="86">
        <v>203</v>
      </c>
      <c r="B203" s="130"/>
      <c r="C203" s="130"/>
      <c r="D203" s="130"/>
      <c r="E203" s="130"/>
      <c r="F203" s="130"/>
      <c r="G203" s="130"/>
      <c r="H203" s="130"/>
      <c r="I203"/>
    </row>
    <row r="204" spans="1:17" s="7" customFormat="1" hidden="1" x14ac:dyDescent="0.25">
      <c r="A204" s="86">
        <v>204</v>
      </c>
      <c r="B204" s="8"/>
      <c r="C204" s="8"/>
      <c r="D204" s="8"/>
      <c r="E204" s="8"/>
      <c r="F204" s="8"/>
      <c r="G204" s="8"/>
      <c r="H204" s="8"/>
      <c r="I204" s="8"/>
      <c r="O204"/>
      <c r="P204"/>
      <c r="Q204"/>
    </row>
    <row r="205" spans="1:17" ht="21.6" hidden="1" customHeight="1" x14ac:dyDescent="0.25">
      <c r="A205" s="86">
        <v>205</v>
      </c>
      <c r="B205" s="216"/>
      <c r="D205" s="119">
        <v>2020</v>
      </c>
      <c r="E205" s="119">
        <v>2021</v>
      </c>
      <c r="F205" s="119">
        <v>2022</v>
      </c>
      <c r="G205" s="119">
        <v>2023</v>
      </c>
      <c r="H205" s="119">
        <v>2024</v>
      </c>
      <c r="N205" s="100"/>
    </row>
    <row r="206" spans="1:17" hidden="1" x14ac:dyDescent="0.25">
      <c r="A206" s="86">
        <v>206</v>
      </c>
      <c r="N206" s="100"/>
    </row>
    <row r="207" spans="1:17" ht="35.1" hidden="1" customHeight="1" x14ac:dyDescent="0.25">
      <c r="A207" s="86">
        <v>207</v>
      </c>
      <c r="B207" s="514" t="s">
        <v>253</v>
      </c>
      <c r="C207" s="514"/>
      <c r="D207" s="288"/>
      <c r="E207" s="288"/>
      <c r="F207" s="288"/>
      <c r="G207" s="220"/>
      <c r="H207" s="175"/>
      <c r="N207" s="100"/>
    </row>
    <row r="208" spans="1:17" ht="35.1" hidden="1" customHeight="1" x14ac:dyDescent="0.25">
      <c r="A208" s="86">
        <v>208</v>
      </c>
      <c r="B208" s="514" t="s">
        <v>254</v>
      </c>
      <c r="C208" s="514"/>
      <c r="D208" s="288"/>
      <c r="E208" s="288"/>
      <c r="F208" s="288"/>
      <c r="G208" s="220"/>
      <c r="H208" s="175"/>
      <c r="N208" s="100"/>
    </row>
    <row r="209" spans="1:17" ht="15" hidden="1" customHeight="1" x14ac:dyDescent="0.25">
      <c r="A209" s="86">
        <v>209</v>
      </c>
      <c r="B209" s="486" t="s">
        <v>255</v>
      </c>
      <c r="C209" s="486"/>
      <c r="D209" s="221"/>
      <c r="E209" s="221"/>
      <c r="F209" s="221"/>
      <c r="G209" s="221" t="str">
        <f>IFERROR(G207/G208,"")</f>
        <v/>
      </c>
      <c r="H209" s="177"/>
      <c r="N209" s="100"/>
    </row>
    <row r="210" spans="1:17" hidden="1" x14ac:dyDescent="0.25">
      <c r="A210" s="86">
        <v>210</v>
      </c>
    </row>
    <row r="211" spans="1:17" s="7" customFormat="1" ht="44.45" hidden="1" customHeight="1" x14ac:dyDescent="0.25">
      <c r="A211" s="86">
        <v>211</v>
      </c>
      <c r="B211" s="495" t="s">
        <v>207</v>
      </c>
      <c r="C211" s="495"/>
      <c r="D211" s="495"/>
      <c r="E211" s="495"/>
      <c r="F211" s="495"/>
      <c r="G211" s="495"/>
      <c r="H211" s="495"/>
      <c r="O211"/>
      <c r="P211"/>
      <c r="Q211"/>
    </row>
    <row r="212" spans="1:17" s="7" customFormat="1" hidden="1" x14ac:dyDescent="0.25">
      <c r="A212" s="86">
        <v>212</v>
      </c>
      <c r="B212" s="480"/>
      <c r="C212" s="481"/>
      <c r="D212" s="481"/>
      <c r="E212" s="481"/>
      <c r="F212" s="481"/>
      <c r="G212" s="481"/>
      <c r="H212" s="482"/>
      <c r="I212"/>
      <c r="O212"/>
      <c r="P212"/>
      <c r="Q212"/>
    </row>
    <row r="213" spans="1:17" s="7" customFormat="1" hidden="1" x14ac:dyDescent="0.25">
      <c r="A213" s="86">
        <v>213</v>
      </c>
      <c r="B213" s="473"/>
      <c r="C213" s="474"/>
      <c r="D213" s="474"/>
      <c r="E213" s="474"/>
      <c r="F213" s="474"/>
      <c r="G213" s="474"/>
      <c r="H213" s="475"/>
      <c r="I213"/>
      <c r="O213"/>
      <c r="P213"/>
      <c r="Q213"/>
    </row>
    <row r="214" spans="1:17" s="7" customFormat="1" hidden="1" x14ac:dyDescent="0.25">
      <c r="A214" s="86">
        <v>214</v>
      </c>
      <c r="B214" s="483"/>
      <c r="C214" s="484"/>
      <c r="D214" s="484"/>
      <c r="E214" s="484"/>
      <c r="F214" s="484"/>
      <c r="G214" s="484"/>
      <c r="H214" s="485"/>
      <c r="I214"/>
      <c r="O214"/>
      <c r="P214"/>
      <c r="Q214"/>
    </row>
    <row r="215" spans="1:17" customFormat="1" ht="5.0999999999999996" hidden="1" customHeight="1" x14ac:dyDescent="0.25">
      <c r="A215" s="86">
        <v>215</v>
      </c>
    </row>
    <row r="216" spans="1:17" customFormat="1" ht="5.0999999999999996" hidden="1" customHeight="1" x14ac:dyDescent="0.25">
      <c r="A216" s="86">
        <v>216</v>
      </c>
    </row>
    <row r="217" spans="1:17" ht="5.0999999999999996" hidden="1" customHeight="1" x14ac:dyDescent="0.25">
      <c r="A217" s="86">
        <v>217</v>
      </c>
    </row>
    <row r="218" spans="1:17" ht="21" hidden="1" customHeight="1" x14ac:dyDescent="0.25">
      <c r="A218" s="86">
        <v>218</v>
      </c>
      <c r="B218" s="216" t="s">
        <v>251</v>
      </c>
      <c r="D218" s="119">
        <v>2020</v>
      </c>
      <c r="E218" s="119">
        <v>2021</v>
      </c>
      <c r="F218" s="119">
        <v>2022</v>
      </c>
      <c r="G218" s="119">
        <v>2023</v>
      </c>
      <c r="H218" s="119">
        <v>2024</v>
      </c>
    </row>
    <row r="219" spans="1:17" hidden="1" x14ac:dyDescent="0.25">
      <c r="A219" s="86">
        <v>219</v>
      </c>
      <c r="B219" s="8" t="s">
        <v>44</v>
      </c>
    </row>
    <row r="220" spans="1:17" ht="35.1" hidden="1" customHeight="1" x14ac:dyDescent="0.25">
      <c r="A220" s="86">
        <v>220</v>
      </c>
      <c r="B220" s="514" t="s">
        <v>253</v>
      </c>
      <c r="C220" s="514"/>
      <c r="D220" s="288"/>
      <c r="E220" s="288"/>
      <c r="F220" s="288"/>
      <c r="G220" s="220"/>
      <c r="H220" s="175"/>
      <c r="N220" s="100"/>
    </row>
    <row r="221" spans="1:17" ht="35.1" hidden="1" customHeight="1" x14ac:dyDescent="0.25">
      <c r="A221" s="86">
        <v>221</v>
      </c>
      <c r="B221" s="514" t="s">
        <v>254</v>
      </c>
      <c r="C221" s="514"/>
      <c r="D221" s="288"/>
      <c r="E221" s="288"/>
      <c r="F221" s="288"/>
      <c r="G221" s="220"/>
      <c r="H221" s="175"/>
    </row>
    <row r="222" spans="1:17" ht="15" hidden="1" customHeight="1" x14ac:dyDescent="0.25">
      <c r="A222" s="86">
        <v>222</v>
      </c>
      <c r="B222" s="486" t="s">
        <v>255</v>
      </c>
      <c r="C222" s="486"/>
      <c r="D222" s="221" t="str">
        <f>IFERROR(D220/D221,"")</f>
        <v/>
      </c>
      <c r="E222" s="221" t="str">
        <f>IFERROR(E220/E221,"")</f>
        <v/>
      </c>
      <c r="F222" s="221" t="str">
        <f>IFERROR(F220/F221,"")</f>
        <v/>
      </c>
      <c r="G222" s="221" t="str">
        <f>IFERROR(G220/G221,"")</f>
        <v/>
      </c>
      <c r="H222" s="176"/>
    </row>
    <row r="223" spans="1:17" hidden="1" x14ac:dyDescent="0.25">
      <c r="A223" s="86">
        <v>223</v>
      </c>
      <c r="J223" s="71"/>
    </row>
    <row r="224" spans="1:17" ht="21" hidden="1" customHeight="1" x14ac:dyDescent="0.25">
      <c r="A224" s="86">
        <v>224</v>
      </c>
      <c r="B224" s="216" t="s">
        <v>251</v>
      </c>
      <c r="D224" s="119">
        <v>2020</v>
      </c>
      <c r="E224" s="119">
        <v>2021</v>
      </c>
      <c r="F224" s="119">
        <v>2022</v>
      </c>
      <c r="G224" s="119">
        <v>2023</v>
      </c>
      <c r="H224" s="119">
        <v>2024</v>
      </c>
    </row>
    <row r="225" spans="1:14" hidden="1" x14ac:dyDescent="0.25">
      <c r="A225" s="86">
        <v>225</v>
      </c>
      <c r="B225" s="8" t="s">
        <v>44</v>
      </c>
    </row>
    <row r="226" spans="1:14" ht="35.1" hidden="1" customHeight="1" x14ac:dyDescent="0.25">
      <c r="A226" s="86">
        <v>226</v>
      </c>
      <c r="B226" s="514" t="s">
        <v>253</v>
      </c>
      <c r="C226" s="514"/>
      <c r="D226" s="288"/>
      <c r="E226" s="288"/>
      <c r="F226" s="288"/>
      <c r="G226" s="220"/>
      <c r="H226" s="175"/>
      <c r="N226" s="100"/>
    </row>
    <row r="227" spans="1:14" ht="35.1" hidden="1" customHeight="1" x14ac:dyDescent="0.25">
      <c r="A227" s="86">
        <v>227</v>
      </c>
      <c r="B227" s="514" t="s">
        <v>254</v>
      </c>
      <c r="C227" s="514"/>
      <c r="D227" s="288"/>
      <c r="E227" s="288"/>
      <c r="F227" s="288"/>
      <c r="G227" s="220"/>
      <c r="H227" s="175"/>
    </row>
    <row r="228" spans="1:14" ht="15" hidden="1" customHeight="1" x14ac:dyDescent="0.25">
      <c r="A228" s="86">
        <v>228</v>
      </c>
      <c r="B228" s="486" t="s">
        <v>255</v>
      </c>
      <c r="C228" s="486"/>
      <c r="D228" s="221" t="str">
        <f>IFERROR(D226/D227,"")</f>
        <v/>
      </c>
      <c r="E228" s="221" t="str">
        <f>IFERROR(E226/E227,"")</f>
        <v/>
      </c>
      <c r="F228" s="221" t="str">
        <f>IFERROR(F226/F227,"")</f>
        <v/>
      </c>
      <c r="G228" s="221" t="str">
        <f>IFERROR(G226/G227,"")</f>
        <v/>
      </c>
      <c r="H228" s="176"/>
    </row>
    <row r="229" spans="1:14" hidden="1" x14ac:dyDescent="0.25">
      <c r="A229" s="86">
        <v>229</v>
      </c>
      <c r="J229" s="71"/>
    </row>
    <row r="230" spans="1:14" ht="21" hidden="1" customHeight="1" x14ac:dyDescent="0.25">
      <c r="A230" s="86">
        <v>230</v>
      </c>
      <c r="B230" s="216" t="s">
        <v>251</v>
      </c>
      <c r="D230" s="119">
        <v>2020</v>
      </c>
      <c r="E230" s="119">
        <v>2021</v>
      </c>
      <c r="F230" s="119">
        <v>2022</v>
      </c>
      <c r="G230" s="119">
        <v>2023</v>
      </c>
      <c r="H230" s="119">
        <v>2024</v>
      </c>
    </row>
    <row r="231" spans="1:14" hidden="1" x14ac:dyDescent="0.25">
      <c r="A231" s="86">
        <v>231</v>
      </c>
      <c r="B231" s="8" t="s">
        <v>44</v>
      </c>
    </row>
    <row r="232" spans="1:14" ht="35.1" hidden="1" customHeight="1" x14ac:dyDescent="0.25">
      <c r="A232" s="86">
        <v>232</v>
      </c>
      <c r="B232" s="514" t="s">
        <v>253</v>
      </c>
      <c r="C232" s="514"/>
      <c r="D232" s="288"/>
      <c r="E232" s="288"/>
      <c r="F232" s="288"/>
      <c r="G232" s="220"/>
      <c r="H232" s="175"/>
      <c r="N232" s="100"/>
    </row>
    <row r="233" spans="1:14" ht="35.1" hidden="1" customHeight="1" x14ac:dyDescent="0.25">
      <c r="A233" s="86">
        <v>233</v>
      </c>
      <c r="B233" s="514" t="s">
        <v>254</v>
      </c>
      <c r="C233" s="514"/>
      <c r="D233" s="288"/>
      <c r="E233" s="288"/>
      <c r="F233" s="288"/>
      <c r="G233" s="220"/>
      <c r="H233" s="175"/>
    </row>
    <row r="234" spans="1:14" ht="15" hidden="1" customHeight="1" x14ac:dyDescent="0.25">
      <c r="A234" s="86">
        <v>234</v>
      </c>
      <c r="B234" s="486" t="s">
        <v>255</v>
      </c>
      <c r="C234" s="486"/>
      <c r="D234" s="221" t="str">
        <f>IFERROR(D232/D233,"")</f>
        <v/>
      </c>
      <c r="E234" s="221" t="str">
        <f>IFERROR(E232/E233,"")</f>
        <v/>
      </c>
      <c r="F234" s="221" t="str">
        <f>IFERROR(F232/F233,"")</f>
        <v/>
      </c>
      <c r="G234" s="221" t="str">
        <f>IFERROR(G232/G233,"")</f>
        <v/>
      </c>
      <c r="H234" s="176"/>
    </row>
    <row r="235" spans="1:14" hidden="1" x14ac:dyDescent="0.25">
      <c r="A235" s="86">
        <v>235</v>
      </c>
      <c r="J235" s="71"/>
    </row>
    <row r="236" spans="1:14" ht="21" hidden="1" customHeight="1" x14ac:dyDescent="0.25">
      <c r="A236" s="86">
        <v>236</v>
      </c>
      <c r="B236" s="216" t="s">
        <v>251</v>
      </c>
      <c r="D236" s="119">
        <v>2020</v>
      </c>
      <c r="E236" s="119">
        <v>2021</v>
      </c>
      <c r="F236" s="119">
        <v>2022</v>
      </c>
      <c r="G236" s="119">
        <v>2023</v>
      </c>
      <c r="H236" s="119">
        <v>2024</v>
      </c>
    </row>
    <row r="237" spans="1:14" hidden="1" x14ac:dyDescent="0.25">
      <c r="A237" s="86">
        <v>237</v>
      </c>
      <c r="B237" s="8" t="s">
        <v>44</v>
      </c>
    </row>
    <row r="238" spans="1:14" ht="35.1" hidden="1" customHeight="1" x14ac:dyDescent="0.25">
      <c r="A238" s="86">
        <v>238</v>
      </c>
      <c r="B238" s="514" t="s">
        <v>253</v>
      </c>
      <c r="C238" s="514"/>
      <c r="D238" s="288"/>
      <c r="E238" s="288"/>
      <c r="F238" s="288"/>
      <c r="G238" s="220"/>
      <c r="H238" s="175"/>
      <c r="N238" s="100"/>
    </row>
    <row r="239" spans="1:14" ht="35.1" hidden="1" customHeight="1" x14ac:dyDescent="0.25">
      <c r="A239" s="86">
        <v>239</v>
      </c>
      <c r="B239" s="514" t="s">
        <v>254</v>
      </c>
      <c r="C239" s="514"/>
      <c r="D239" s="288"/>
      <c r="E239" s="288"/>
      <c r="F239" s="288"/>
      <c r="G239" s="220"/>
      <c r="H239" s="175"/>
    </row>
    <row r="240" spans="1:14" ht="15" hidden="1" customHeight="1" x14ac:dyDescent="0.25">
      <c r="A240" s="86">
        <v>240</v>
      </c>
      <c r="B240" s="486" t="s">
        <v>255</v>
      </c>
      <c r="C240" s="486"/>
      <c r="D240" s="221" t="str">
        <f>IFERROR(D238/D239,"")</f>
        <v/>
      </c>
      <c r="E240" s="221" t="str">
        <f>IFERROR(E238/E239,"")</f>
        <v/>
      </c>
      <c r="F240" s="221" t="str">
        <f>IFERROR(F238/F239,"")</f>
        <v/>
      </c>
      <c r="G240" s="221" t="str">
        <f>IFERROR(G238/G239,"")</f>
        <v/>
      </c>
      <c r="H240" s="176"/>
    </row>
    <row r="241" spans="1:14" hidden="1" x14ac:dyDescent="0.25">
      <c r="A241" s="86">
        <v>241</v>
      </c>
      <c r="J241" s="71"/>
    </row>
    <row r="242" spans="1:14" ht="21" hidden="1" customHeight="1" x14ac:dyDescent="0.25">
      <c r="A242" s="86">
        <v>242</v>
      </c>
      <c r="B242" s="216" t="s">
        <v>251</v>
      </c>
      <c r="D242" s="119">
        <v>2020</v>
      </c>
      <c r="E242" s="119">
        <v>2021</v>
      </c>
      <c r="F242" s="119">
        <v>2022</v>
      </c>
      <c r="G242" s="119">
        <v>2023</v>
      </c>
      <c r="H242" s="119">
        <v>2024</v>
      </c>
    </row>
    <row r="243" spans="1:14" hidden="1" x14ac:dyDescent="0.25">
      <c r="A243" s="86">
        <v>243</v>
      </c>
      <c r="B243" s="8" t="s">
        <v>44</v>
      </c>
    </row>
    <row r="244" spans="1:14" ht="35.1" hidden="1" customHeight="1" x14ac:dyDescent="0.25">
      <c r="A244" s="86">
        <v>244</v>
      </c>
      <c r="B244" s="514" t="s">
        <v>253</v>
      </c>
      <c r="C244" s="514"/>
      <c r="D244" s="288"/>
      <c r="E244" s="288"/>
      <c r="F244" s="288"/>
      <c r="G244" s="220"/>
      <c r="H244" s="175"/>
      <c r="N244" s="100"/>
    </row>
    <row r="245" spans="1:14" ht="35.1" hidden="1" customHeight="1" x14ac:dyDescent="0.25">
      <c r="A245" s="86">
        <v>245</v>
      </c>
      <c r="B245" s="514" t="s">
        <v>254</v>
      </c>
      <c r="C245" s="514"/>
      <c r="D245" s="288"/>
      <c r="E245" s="288"/>
      <c r="F245" s="288"/>
      <c r="G245" s="220"/>
      <c r="H245" s="175"/>
    </row>
    <row r="246" spans="1:14" ht="15" hidden="1" customHeight="1" x14ac:dyDescent="0.25">
      <c r="A246" s="86">
        <v>246</v>
      </c>
      <c r="B246" s="486" t="s">
        <v>255</v>
      </c>
      <c r="C246" s="486"/>
      <c r="D246" s="221" t="str">
        <f>IFERROR(D244/D245,"")</f>
        <v/>
      </c>
      <c r="E246" s="221" t="str">
        <f>IFERROR(E244/E245,"")</f>
        <v/>
      </c>
      <c r="F246" s="221" t="str">
        <f>IFERROR(F244/F245,"")</f>
        <v/>
      </c>
      <c r="G246" s="221" t="str">
        <f>IFERROR(G244/G245,"")</f>
        <v/>
      </c>
      <c r="H246" s="176"/>
    </row>
    <row r="247" spans="1:14" hidden="1" x14ac:dyDescent="0.25">
      <c r="A247" s="86">
        <v>247</v>
      </c>
      <c r="J247" s="71"/>
    </row>
    <row r="248" spans="1:14" ht="21" hidden="1" customHeight="1" x14ac:dyDescent="0.25">
      <c r="A248" s="86">
        <v>248</v>
      </c>
      <c r="B248" s="216" t="s">
        <v>251</v>
      </c>
      <c r="D248" s="119">
        <v>2020</v>
      </c>
      <c r="E248" s="119">
        <v>2021</v>
      </c>
      <c r="F248" s="119">
        <v>2022</v>
      </c>
      <c r="G248" s="119">
        <v>2023</v>
      </c>
      <c r="H248" s="119">
        <v>2024</v>
      </c>
    </row>
    <row r="249" spans="1:14" hidden="1" x14ac:dyDescent="0.25">
      <c r="A249" s="86">
        <v>249</v>
      </c>
      <c r="B249" s="8" t="s">
        <v>44</v>
      </c>
    </row>
    <row r="250" spans="1:14" ht="35.1" hidden="1" customHeight="1" x14ac:dyDescent="0.25">
      <c r="A250" s="86">
        <v>250</v>
      </c>
      <c r="B250" s="514" t="s">
        <v>253</v>
      </c>
      <c r="C250" s="514"/>
      <c r="D250" s="288"/>
      <c r="E250" s="288"/>
      <c r="F250" s="288"/>
      <c r="G250" s="220"/>
      <c r="H250" s="175"/>
      <c r="N250" s="100"/>
    </row>
    <row r="251" spans="1:14" ht="35.1" hidden="1" customHeight="1" x14ac:dyDescent="0.25">
      <c r="A251" s="86">
        <v>251</v>
      </c>
      <c r="B251" s="514" t="s">
        <v>254</v>
      </c>
      <c r="C251" s="514"/>
      <c r="D251" s="288"/>
      <c r="E251" s="288"/>
      <c r="F251" s="288"/>
      <c r="G251" s="220"/>
      <c r="H251" s="175"/>
    </row>
    <row r="252" spans="1:14" ht="15" hidden="1" customHeight="1" x14ac:dyDescent="0.25">
      <c r="A252" s="86">
        <v>252</v>
      </c>
      <c r="B252" s="486" t="s">
        <v>255</v>
      </c>
      <c r="C252" s="486"/>
      <c r="D252" s="221" t="str">
        <f>IFERROR(D250/D251,"")</f>
        <v/>
      </c>
      <c r="E252" s="221" t="str">
        <f>IFERROR(E250/E251,"")</f>
        <v/>
      </c>
      <c r="F252" s="221" t="str">
        <f>IFERROR(F250/F251,"")</f>
        <v/>
      </c>
      <c r="G252" s="221" t="str">
        <f>IFERROR(G250/G251,"")</f>
        <v/>
      </c>
      <c r="H252" s="176"/>
    </row>
    <row r="253" spans="1:14" hidden="1" x14ac:dyDescent="0.25">
      <c r="A253" s="86">
        <v>253</v>
      </c>
      <c r="J253" s="71"/>
    </row>
    <row r="254" spans="1:14" ht="21" hidden="1" customHeight="1" x14ac:dyDescent="0.25">
      <c r="A254" s="86">
        <v>254</v>
      </c>
      <c r="B254" s="216" t="s">
        <v>251</v>
      </c>
      <c r="D254" s="119">
        <v>2020</v>
      </c>
      <c r="E254" s="119">
        <v>2021</v>
      </c>
      <c r="F254" s="119">
        <v>2022</v>
      </c>
      <c r="G254" s="119">
        <v>2023</v>
      </c>
      <c r="H254" s="119">
        <v>2024</v>
      </c>
    </row>
    <row r="255" spans="1:14" hidden="1" x14ac:dyDescent="0.25">
      <c r="A255" s="86">
        <v>255</v>
      </c>
      <c r="B255" s="8" t="s">
        <v>44</v>
      </c>
    </row>
    <row r="256" spans="1:14" ht="35.1" hidden="1" customHeight="1" x14ac:dyDescent="0.25">
      <c r="A256" s="86">
        <v>256</v>
      </c>
      <c r="B256" s="514" t="s">
        <v>253</v>
      </c>
      <c r="C256" s="514"/>
      <c r="D256" s="288"/>
      <c r="E256" s="288"/>
      <c r="F256" s="288"/>
      <c r="G256" s="220"/>
      <c r="H256" s="175"/>
      <c r="N256" s="100"/>
    </row>
    <row r="257" spans="1:17" ht="35.1" hidden="1" customHeight="1" x14ac:dyDescent="0.25">
      <c r="A257" s="86">
        <v>257</v>
      </c>
      <c r="B257" s="514" t="s">
        <v>254</v>
      </c>
      <c r="C257" s="514"/>
      <c r="D257" s="288"/>
      <c r="E257" s="288"/>
      <c r="F257" s="288"/>
      <c r="G257" s="220"/>
      <c r="H257" s="175"/>
    </row>
    <row r="258" spans="1:17" ht="15" hidden="1" customHeight="1" x14ac:dyDescent="0.25">
      <c r="A258" s="86">
        <v>258</v>
      </c>
      <c r="B258" s="486" t="s">
        <v>255</v>
      </c>
      <c r="C258" s="486"/>
      <c r="D258" s="221" t="str">
        <f>IFERROR(D256/D257,"")</f>
        <v/>
      </c>
      <c r="E258" s="221" t="str">
        <f>IFERROR(E256/E257,"")</f>
        <v/>
      </c>
      <c r="F258" s="221" t="str">
        <f>IFERROR(F256/F257,"")</f>
        <v/>
      </c>
      <c r="G258" s="221" t="str">
        <f>IFERROR(G256/G257,"")</f>
        <v/>
      </c>
      <c r="H258" s="176"/>
    </row>
    <row r="259" spans="1:17" hidden="1" x14ac:dyDescent="0.25">
      <c r="A259" s="86">
        <v>259</v>
      </c>
      <c r="J259" s="71"/>
    </row>
    <row r="260" spans="1:17" ht="21" hidden="1" customHeight="1" x14ac:dyDescent="0.25">
      <c r="A260" s="86">
        <v>260</v>
      </c>
      <c r="B260" s="216" t="s">
        <v>251</v>
      </c>
      <c r="D260" s="119">
        <v>2020</v>
      </c>
      <c r="E260" s="119">
        <v>2021</v>
      </c>
      <c r="F260" s="119">
        <v>2022</v>
      </c>
      <c r="G260" s="119">
        <v>2023</v>
      </c>
      <c r="H260" s="119">
        <v>2024</v>
      </c>
    </row>
    <row r="261" spans="1:17" hidden="1" x14ac:dyDescent="0.25">
      <c r="A261" s="86">
        <v>261</v>
      </c>
      <c r="B261" s="8" t="s">
        <v>44</v>
      </c>
    </row>
    <row r="262" spans="1:17" ht="35.1" hidden="1" customHeight="1" x14ac:dyDescent="0.25">
      <c r="A262" s="86">
        <v>262</v>
      </c>
      <c r="B262" s="514" t="s">
        <v>253</v>
      </c>
      <c r="C262" s="514"/>
      <c r="D262" s="288"/>
      <c r="E262" s="288"/>
      <c r="F262" s="288"/>
      <c r="G262" s="220"/>
      <c r="H262" s="175"/>
      <c r="N262" s="100"/>
    </row>
    <row r="263" spans="1:17" ht="35.1" hidden="1" customHeight="1" x14ac:dyDescent="0.25">
      <c r="A263" s="86">
        <v>263</v>
      </c>
      <c r="B263" s="514" t="s">
        <v>254</v>
      </c>
      <c r="C263" s="514"/>
      <c r="D263" s="288"/>
      <c r="E263" s="288"/>
      <c r="F263" s="288"/>
      <c r="G263" s="220"/>
      <c r="H263" s="175"/>
    </row>
    <row r="264" spans="1:17" ht="15" hidden="1" customHeight="1" x14ac:dyDescent="0.25">
      <c r="A264" s="86">
        <v>264</v>
      </c>
      <c r="B264" s="486" t="s">
        <v>255</v>
      </c>
      <c r="C264" s="486"/>
      <c r="D264" s="221" t="str">
        <f>IFERROR(D262/D263,"")</f>
        <v/>
      </c>
      <c r="E264" s="221" t="str">
        <f>IFERROR(E262/E263,"")</f>
        <v/>
      </c>
      <c r="F264" s="221" t="str">
        <f>IFERROR(F262/F263,"")</f>
        <v/>
      </c>
      <c r="G264" s="221" t="str">
        <f>IFERROR(G262/G263,"")</f>
        <v/>
      </c>
      <c r="H264" s="176"/>
    </row>
    <row r="265" spans="1:17" hidden="1" x14ac:dyDescent="0.25">
      <c r="A265" s="86">
        <v>265</v>
      </c>
      <c r="J265" s="71"/>
    </row>
    <row r="266" spans="1:17" ht="35.1" hidden="1" customHeight="1" x14ac:dyDescent="0.25">
      <c r="A266" s="86">
        <v>266</v>
      </c>
      <c r="B266" s="518" t="s">
        <v>207</v>
      </c>
      <c r="C266" s="518"/>
      <c r="D266" s="518"/>
      <c r="E266" s="518"/>
      <c r="F266" s="518"/>
      <c r="G266" s="518"/>
      <c r="H266" s="518"/>
      <c r="I266" s="7"/>
    </row>
    <row r="267" spans="1:17" s="7" customFormat="1" hidden="1" x14ac:dyDescent="0.25">
      <c r="A267" s="86">
        <v>267</v>
      </c>
      <c r="B267" s="519"/>
      <c r="C267" s="481"/>
      <c r="D267" s="481"/>
      <c r="E267" s="481"/>
      <c r="F267" s="481"/>
      <c r="G267" s="481"/>
      <c r="H267" s="520"/>
      <c r="I267"/>
      <c r="O267"/>
      <c r="P267"/>
      <c r="Q267"/>
    </row>
    <row r="268" spans="1:17" s="7" customFormat="1" hidden="1" x14ac:dyDescent="0.25">
      <c r="A268" s="86">
        <v>268</v>
      </c>
      <c r="B268" s="473"/>
      <c r="C268" s="474"/>
      <c r="D268" s="474"/>
      <c r="E268" s="474"/>
      <c r="F268" s="474"/>
      <c r="G268" s="474"/>
      <c r="H268" s="475"/>
      <c r="I268"/>
      <c r="O268"/>
      <c r="P268"/>
      <c r="Q268"/>
    </row>
    <row r="269" spans="1:17" s="7" customFormat="1" hidden="1" x14ac:dyDescent="0.25">
      <c r="A269" s="86">
        <v>269</v>
      </c>
      <c r="B269" s="483"/>
      <c r="C269" s="484"/>
      <c r="D269" s="484"/>
      <c r="E269" s="484"/>
      <c r="F269" s="484"/>
      <c r="G269" s="484"/>
      <c r="H269" s="485"/>
      <c r="I269"/>
      <c r="O269"/>
      <c r="P269"/>
      <c r="Q269"/>
    </row>
    <row r="270" spans="1:17" ht="15" hidden="1" customHeight="1" x14ac:dyDescent="0.25">
      <c r="A270" s="86">
        <v>270</v>
      </c>
      <c r="B270" s="130"/>
      <c r="C270" s="130"/>
      <c r="D270" s="130"/>
      <c r="E270" s="130"/>
      <c r="F270" s="130"/>
      <c r="G270" s="130"/>
      <c r="H270" s="130"/>
      <c r="I270"/>
    </row>
    <row r="271" spans="1:17" s="7" customFormat="1" hidden="1" x14ac:dyDescent="0.25">
      <c r="A271" s="86">
        <v>271</v>
      </c>
      <c r="B271" s="8"/>
      <c r="C271" s="8"/>
      <c r="D271" s="8"/>
      <c r="E271" s="8"/>
      <c r="F271" s="8"/>
      <c r="G271" s="8"/>
      <c r="H271" s="8"/>
      <c r="I271" s="8"/>
      <c r="O271"/>
      <c r="P271"/>
      <c r="Q271"/>
    </row>
    <row r="272" spans="1:17" ht="21.6" hidden="1" customHeight="1" x14ac:dyDescent="0.25">
      <c r="A272" s="86">
        <v>272</v>
      </c>
      <c r="B272" s="216"/>
      <c r="D272" s="119">
        <v>2020</v>
      </c>
      <c r="E272" s="119">
        <v>2021</v>
      </c>
      <c r="F272" s="119">
        <v>2022</v>
      </c>
      <c r="G272" s="119">
        <v>2023</v>
      </c>
      <c r="H272" s="119">
        <v>2024</v>
      </c>
      <c r="N272" s="100"/>
    </row>
    <row r="273" spans="1:17" hidden="1" x14ac:dyDescent="0.25">
      <c r="A273" s="86">
        <v>273</v>
      </c>
      <c r="N273" s="100"/>
    </row>
    <row r="274" spans="1:17" ht="35.1" hidden="1" customHeight="1" x14ac:dyDescent="0.25">
      <c r="A274" s="86">
        <v>274</v>
      </c>
      <c r="B274" s="514" t="s">
        <v>253</v>
      </c>
      <c r="C274" s="514"/>
      <c r="D274" s="288"/>
      <c r="E274" s="288"/>
      <c r="F274" s="288"/>
      <c r="G274" s="220"/>
      <c r="H274" s="175"/>
      <c r="N274" s="100"/>
    </row>
    <row r="275" spans="1:17" ht="35.1" hidden="1" customHeight="1" x14ac:dyDescent="0.25">
      <c r="A275" s="86">
        <v>275</v>
      </c>
      <c r="B275" s="514" t="s">
        <v>254</v>
      </c>
      <c r="C275" s="514"/>
      <c r="D275" s="288"/>
      <c r="E275" s="288"/>
      <c r="F275" s="288"/>
      <c r="G275" s="220"/>
      <c r="H275" s="175"/>
      <c r="N275" s="100"/>
    </row>
    <row r="276" spans="1:17" ht="15" hidden="1" customHeight="1" x14ac:dyDescent="0.25">
      <c r="A276" s="86">
        <v>276</v>
      </c>
      <c r="B276" s="486" t="s">
        <v>255</v>
      </c>
      <c r="C276" s="486"/>
      <c r="D276" s="221"/>
      <c r="E276" s="221"/>
      <c r="F276" s="221"/>
      <c r="G276" s="221" t="str">
        <f>IFERROR(G274/G275,"")</f>
        <v/>
      </c>
      <c r="H276" s="177"/>
      <c r="N276" s="100"/>
    </row>
    <row r="277" spans="1:17" hidden="1" x14ac:dyDescent="0.25">
      <c r="A277" s="86">
        <v>277</v>
      </c>
    </row>
    <row r="278" spans="1:17" s="7" customFormat="1" ht="44.45" hidden="1" customHeight="1" x14ac:dyDescent="0.25">
      <c r="A278" s="86">
        <v>278</v>
      </c>
      <c r="B278" s="495" t="s">
        <v>207</v>
      </c>
      <c r="C278" s="495"/>
      <c r="D278" s="495"/>
      <c r="E278" s="495"/>
      <c r="F278" s="495"/>
      <c r="G278" s="495"/>
      <c r="H278" s="495"/>
      <c r="O278"/>
      <c r="P278"/>
      <c r="Q278"/>
    </row>
    <row r="279" spans="1:17" s="7" customFormat="1" hidden="1" x14ac:dyDescent="0.25">
      <c r="A279" s="86">
        <v>279</v>
      </c>
      <c r="B279" s="480"/>
      <c r="C279" s="481"/>
      <c r="D279" s="481"/>
      <c r="E279" s="481"/>
      <c r="F279" s="481"/>
      <c r="G279" s="481"/>
      <c r="H279" s="482"/>
      <c r="I279"/>
      <c r="O279"/>
      <c r="P279"/>
      <c r="Q279"/>
    </row>
    <row r="280" spans="1:17" s="7" customFormat="1" hidden="1" x14ac:dyDescent="0.25">
      <c r="A280" s="86">
        <v>280</v>
      </c>
      <c r="B280" s="473"/>
      <c r="C280" s="474"/>
      <c r="D280" s="474"/>
      <c r="E280" s="474"/>
      <c r="F280" s="474"/>
      <c r="G280" s="474"/>
      <c r="H280" s="475"/>
      <c r="I280"/>
      <c r="O280"/>
      <c r="P280"/>
      <c r="Q280"/>
    </row>
    <row r="281" spans="1:17" s="7" customFormat="1" hidden="1" x14ac:dyDescent="0.25">
      <c r="A281" s="86">
        <v>281</v>
      </c>
      <c r="B281" s="483"/>
      <c r="C281" s="484"/>
      <c r="D281" s="484"/>
      <c r="E281" s="484"/>
      <c r="F281" s="484"/>
      <c r="G281" s="484"/>
      <c r="H281" s="485"/>
      <c r="I281"/>
      <c r="O281"/>
      <c r="P281"/>
      <c r="Q281"/>
    </row>
    <row r="282" spans="1:17" customFormat="1" ht="5.0999999999999996" hidden="1" customHeight="1" x14ac:dyDescent="0.25">
      <c r="A282" s="86">
        <v>282</v>
      </c>
    </row>
    <row r="283" spans="1:17" customFormat="1" ht="5.0999999999999996" hidden="1" customHeight="1" x14ac:dyDescent="0.25">
      <c r="A283" s="86">
        <v>283</v>
      </c>
    </row>
    <row r="284" spans="1:17" ht="5.0999999999999996" hidden="1" customHeight="1" x14ac:dyDescent="0.25">
      <c r="A284" s="86">
        <v>284</v>
      </c>
    </row>
    <row r="285" spans="1:17" ht="21" hidden="1" customHeight="1" x14ac:dyDescent="0.25">
      <c r="A285" s="86">
        <v>285</v>
      </c>
      <c r="B285" s="216" t="s">
        <v>251</v>
      </c>
      <c r="D285" s="119">
        <v>2020</v>
      </c>
      <c r="E285" s="119">
        <v>2021</v>
      </c>
      <c r="F285" s="119">
        <v>2022</v>
      </c>
      <c r="G285" s="119">
        <v>2023</v>
      </c>
      <c r="H285" s="119">
        <v>2024</v>
      </c>
    </row>
    <row r="286" spans="1:17" hidden="1" x14ac:dyDescent="0.25">
      <c r="A286" s="86">
        <v>286</v>
      </c>
      <c r="B286" s="8" t="s">
        <v>44</v>
      </c>
    </row>
    <row r="287" spans="1:17" ht="35.1" hidden="1" customHeight="1" x14ac:dyDescent="0.25">
      <c r="A287" s="86">
        <v>287</v>
      </c>
      <c r="B287" s="514" t="s">
        <v>253</v>
      </c>
      <c r="C287" s="514"/>
      <c r="D287" s="288"/>
      <c r="E287" s="288"/>
      <c r="F287" s="288"/>
      <c r="G287" s="220"/>
      <c r="H287" s="175"/>
      <c r="N287" s="100"/>
    </row>
    <row r="288" spans="1:17" ht="35.1" hidden="1" customHeight="1" x14ac:dyDescent="0.25">
      <c r="A288" s="86">
        <v>288</v>
      </c>
      <c r="B288" s="514" t="s">
        <v>254</v>
      </c>
      <c r="C288" s="514"/>
      <c r="D288" s="288"/>
      <c r="E288" s="288"/>
      <c r="F288" s="288"/>
      <c r="G288" s="220"/>
      <c r="H288" s="175"/>
    </row>
    <row r="289" spans="1:14" ht="15" hidden="1" customHeight="1" x14ac:dyDescent="0.25">
      <c r="A289" s="86">
        <v>289</v>
      </c>
      <c r="B289" s="486" t="s">
        <v>255</v>
      </c>
      <c r="C289" s="486"/>
      <c r="D289" s="221" t="str">
        <f>IFERROR(D287/D288,"")</f>
        <v/>
      </c>
      <c r="E289" s="221" t="str">
        <f>IFERROR(E287/E288,"")</f>
        <v/>
      </c>
      <c r="F289" s="221" t="str">
        <f>IFERROR(F287/F288,"")</f>
        <v/>
      </c>
      <c r="G289" s="221" t="str">
        <f>IFERROR(G287/G288,"")</f>
        <v/>
      </c>
      <c r="H289" s="176"/>
    </row>
    <row r="290" spans="1:14" hidden="1" x14ac:dyDescent="0.25">
      <c r="A290" s="86">
        <v>290</v>
      </c>
      <c r="J290" s="71"/>
    </row>
    <row r="291" spans="1:14" ht="21" hidden="1" customHeight="1" x14ac:dyDescent="0.25">
      <c r="A291" s="86">
        <v>291</v>
      </c>
      <c r="B291" s="216" t="s">
        <v>251</v>
      </c>
      <c r="D291" s="119">
        <v>2020</v>
      </c>
      <c r="E291" s="119">
        <v>2021</v>
      </c>
      <c r="F291" s="119">
        <v>2022</v>
      </c>
      <c r="G291" s="119">
        <v>2023</v>
      </c>
      <c r="H291" s="119">
        <v>2024</v>
      </c>
    </row>
    <row r="292" spans="1:14" hidden="1" x14ac:dyDescent="0.25">
      <c r="A292" s="86">
        <v>292</v>
      </c>
      <c r="B292" s="8" t="s">
        <v>44</v>
      </c>
    </row>
    <row r="293" spans="1:14" ht="35.1" hidden="1" customHeight="1" x14ac:dyDescent="0.25">
      <c r="A293" s="86">
        <v>293</v>
      </c>
      <c r="B293" s="514" t="s">
        <v>253</v>
      </c>
      <c r="C293" s="514"/>
      <c r="D293" s="288"/>
      <c r="E293" s="288"/>
      <c r="F293" s="288"/>
      <c r="G293" s="220"/>
      <c r="H293" s="175"/>
      <c r="N293" s="100"/>
    </row>
    <row r="294" spans="1:14" ht="35.1" hidden="1" customHeight="1" x14ac:dyDescent="0.25">
      <c r="A294" s="86">
        <v>294</v>
      </c>
      <c r="B294" s="514" t="s">
        <v>254</v>
      </c>
      <c r="C294" s="514"/>
      <c r="D294" s="288"/>
      <c r="E294" s="288"/>
      <c r="F294" s="288"/>
      <c r="G294" s="220"/>
      <c r="H294" s="175"/>
    </row>
    <row r="295" spans="1:14" ht="15" hidden="1" customHeight="1" x14ac:dyDescent="0.25">
      <c r="A295" s="86">
        <v>295</v>
      </c>
      <c r="B295" s="486" t="s">
        <v>255</v>
      </c>
      <c r="C295" s="486"/>
      <c r="D295" s="221" t="str">
        <f>IFERROR(D293/D294,"")</f>
        <v/>
      </c>
      <c r="E295" s="221" t="str">
        <f>IFERROR(E293/E294,"")</f>
        <v/>
      </c>
      <c r="F295" s="221" t="str">
        <f>IFERROR(F293/F294,"")</f>
        <v/>
      </c>
      <c r="G295" s="221" t="str">
        <f>IFERROR(G293/G294,"")</f>
        <v/>
      </c>
      <c r="H295" s="176"/>
    </row>
    <row r="296" spans="1:14" hidden="1" x14ac:dyDescent="0.25">
      <c r="A296" s="86">
        <v>296</v>
      </c>
      <c r="J296" s="71"/>
    </row>
    <row r="297" spans="1:14" ht="21" hidden="1" customHeight="1" x14ac:dyDescent="0.25">
      <c r="A297" s="86">
        <v>297</v>
      </c>
      <c r="B297" s="216" t="s">
        <v>251</v>
      </c>
      <c r="D297" s="119">
        <v>2020</v>
      </c>
      <c r="E297" s="119">
        <v>2021</v>
      </c>
      <c r="F297" s="119">
        <v>2022</v>
      </c>
      <c r="G297" s="119">
        <v>2023</v>
      </c>
      <c r="H297" s="119">
        <v>2024</v>
      </c>
    </row>
    <row r="298" spans="1:14" hidden="1" x14ac:dyDescent="0.25">
      <c r="A298" s="86">
        <v>298</v>
      </c>
      <c r="B298" s="8" t="s">
        <v>44</v>
      </c>
    </row>
    <row r="299" spans="1:14" ht="35.1" hidden="1" customHeight="1" x14ac:dyDescent="0.25">
      <c r="A299" s="86">
        <v>299</v>
      </c>
      <c r="B299" s="514" t="s">
        <v>253</v>
      </c>
      <c r="C299" s="514"/>
      <c r="D299" s="288"/>
      <c r="E299" s="288"/>
      <c r="F299" s="288"/>
      <c r="G299" s="220"/>
      <c r="H299" s="175"/>
      <c r="N299" s="100"/>
    </row>
    <row r="300" spans="1:14" ht="35.1" hidden="1" customHeight="1" x14ac:dyDescent="0.25">
      <c r="A300" s="86">
        <v>300</v>
      </c>
      <c r="B300" s="514" t="s">
        <v>254</v>
      </c>
      <c r="C300" s="514"/>
      <c r="D300" s="288"/>
      <c r="E300" s="288"/>
      <c r="F300" s="288"/>
      <c r="G300" s="220"/>
      <c r="H300" s="175"/>
    </row>
    <row r="301" spans="1:14" ht="15" hidden="1" customHeight="1" x14ac:dyDescent="0.25">
      <c r="A301" s="86">
        <v>301</v>
      </c>
      <c r="B301" s="486" t="s">
        <v>255</v>
      </c>
      <c r="C301" s="486"/>
      <c r="D301" s="221" t="str">
        <f>IFERROR(D299/D300,"")</f>
        <v/>
      </c>
      <c r="E301" s="221" t="str">
        <f>IFERROR(E299/E300,"")</f>
        <v/>
      </c>
      <c r="F301" s="221" t="str">
        <f>IFERROR(F299/F300,"")</f>
        <v/>
      </c>
      <c r="G301" s="221" t="str">
        <f>IFERROR(G299/G300,"")</f>
        <v/>
      </c>
      <c r="H301" s="176"/>
    </row>
    <row r="302" spans="1:14" hidden="1" x14ac:dyDescent="0.25">
      <c r="A302" s="86">
        <v>302</v>
      </c>
      <c r="J302" s="71"/>
    </row>
    <row r="303" spans="1:14" ht="21" hidden="1" customHeight="1" x14ac:dyDescent="0.25">
      <c r="A303" s="86">
        <v>303</v>
      </c>
      <c r="B303" s="216" t="s">
        <v>251</v>
      </c>
      <c r="D303" s="119">
        <v>2020</v>
      </c>
      <c r="E303" s="119">
        <v>2021</v>
      </c>
      <c r="F303" s="119">
        <v>2022</v>
      </c>
      <c r="G303" s="119">
        <v>2023</v>
      </c>
      <c r="H303" s="119">
        <v>2024</v>
      </c>
    </row>
    <row r="304" spans="1:14" hidden="1" x14ac:dyDescent="0.25">
      <c r="A304" s="86">
        <v>304</v>
      </c>
      <c r="B304" s="8" t="s">
        <v>44</v>
      </c>
    </row>
    <row r="305" spans="1:14" ht="35.1" hidden="1" customHeight="1" x14ac:dyDescent="0.25">
      <c r="A305" s="86">
        <v>305</v>
      </c>
      <c r="B305" s="514" t="s">
        <v>253</v>
      </c>
      <c r="C305" s="514"/>
      <c r="D305" s="288"/>
      <c r="E305" s="288"/>
      <c r="F305" s="288"/>
      <c r="G305" s="220"/>
      <c r="H305" s="175"/>
      <c r="N305" s="100"/>
    </row>
    <row r="306" spans="1:14" ht="35.1" hidden="1" customHeight="1" x14ac:dyDescent="0.25">
      <c r="A306" s="86">
        <v>306</v>
      </c>
      <c r="B306" s="514" t="s">
        <v>254</v>
      </c>
      <c r="C306" s="514"/>
      <c r="D306" s="288"/>
      <c r="E306" s="288"/>
      <c r="F306" s="288"/>
      <c r="G306" s="220"/>
      <c r="H306" s="175"/>
    </row>
    <row r="307" spans="1:14" ht="15" hidden="1" customHeight="1" x14ac:dyDescent="0.25">
      <c r="A307" s="86">
        <v>307</v>
      </c>
      <c r="B307" s="486" t="s">
        <v>255</v>
      </c>
      <c r="C307" s="486"/>
      <c r="D307" s="221" t="str">
        <f>IFERROR(D305/D306,"")</f>
        <v/>
      </c>
      <c r="E307" s="221" t="str">
        <f>IFERROR(E305/E306,"")</f>
        <v/>
      </c>
      <c r="F307" s="221" t="str">
        <f>IFERROR(F305/F306,"")</f>
        <v/>
      </c>
      <c r="G307" s="221" t="str">
        <f>IFERROR(G305/G306,"")</f>
        <v/>
      </c>
      <c r="H307" s="176"/>
    </row>
    <row r="308" spans="1:14" hidden="1" x14ac:dyDescent="0.25">
      <c r="A308" s="86">
        <v>308</v>
      </c>
      <c r="J308" s="71"/>
    </row>
    <row r="309" spans="1:14" ht="21" hidden="1" customHeight="1" x14ac:dyDescent="0.25">
      <c r="A309" s="86">
        <v>309</v>
      </c>
      <c r="B309" s="216" t="s">
        <v>251</v>
      </c>
      <c r="D309" s="119">
        <v>2020</v>
      </c>
      <c r="E309" s="119">
        <v>2021</v>
      </c>
      <c r="F309" s="119">
        <v>2022</v>
      </c>
      <c r="G309" s="119">
        <v>2023</v>
      </c>
      <c r="H309" s="119">
        <v>2024</v>
      </c>
    </row>
    <row r="310" spans="1:14" hidden="1" x14ac:dyDescent="0.25">
      <c r="A310" s="86">
        <v>310</v>
      </c>
      <c r="B310" s="8" t="s">
        <v>44</v>
      </c>
    </row>
    <row r="311" spans="1:14" ht="35.1" hidden="1" customHeight="1" x14ac:dyDescent="0.25">
      <c r="A311" s="86">
        <v>311</v>
      </c>
      <c r="B311" s="514" t="s">
        <v>253</v>
      </c>
      <c r="C311" s="514"/>
      <c r="D311" s="288"/>
      <c r="E311" s="288"/>
      <c r="F311" s="288"/>
      <c r="G311" s="220"/>
      <c r="H311" s="175"/>
      <c r="N311" s="100"/>
    </row>
    <row r="312" spans="1:14" ht="35.1" hidden="1" customHeight="1" x14ac:dyDescent="0.25">
      <c r="A312" s="86">
        <v>312</v>
      </c>
      <c r="B312" s="514" t="s">
        <v>254</v>
      </c>
      <c r="C312" s="514"/>
      <c r="D312" s="288"/>
      <c r="E312" s="288"/>
      <c r="F312" s="288"/>
      <c r="G312" s="220"/>
      <c r="H312" s="175"/>
    </row>
    <row r="313" spans="1:14" ht="15" hidden="1" customHeight="1" x14ac:dyDescent="0.25">
      <c r="A313" s="86">
        <v>313</v>
      </c>
      <c r="B313" s="486" t="s">
        <v>255</v>
      </c>
      <c r="C313" s="486"/>
      <c r="D313" s="221" t="str">
        <f>IFERROR(D311/D312,"")</f>
        <v/>
      </c>
      <c r="E313" s="221" t="str">
        <f>IFERROR(E311/E312,"")</f>
        <v/>
      </c>
      <c r="F313" s="221" t="str">
        <f>IFERROR(F311/F312,"")</f>
        <v/>
      </c>
      <c r="G313" s="221" t="str">
        <f>IFERROR(G311/G312,"")</f>
        <v/>
      </c>
      <c r="H313" s="176"/>
    </row>
    <row r="314" spans="1:14" hidden="1" x14ac:dyDescent="0.25">
      <c r="A314" s="86">
        <v>314</v>
      </c>
      <c r="J314" s="71"/>
    </row>
    <row r="315" spans="1:14" ht="21" hidden="1" customHeight="1" x14ac:dyDescent="0.25">
      <c r="A315" s="86">
        <v>315</v>
      </c>
      <c r="B315" s="216" t="s">
        <v>251</v>
      </c>
      <c r="D315" s="119">
        <v>2020</v>
      </c>
      <c r="E315" s="119">
        <v>2021</v>
      </c>
      <c r="F315" s="119">
        <v>2022</v>
      </c>
      <c r="G315" s="119">
        <v>2023</v>
      </c>
      <c r="H315" s="119">
        <v>2024</v>
      </c>
    </row>
    <row r="316" spans="1:14" hidden="1" x14ac:dyDescent="0.25">
      <c r="A316" s="86">
        <v>316</v>
      </c>
      <c r="B316" s="8" t="s">
        <v>44</v>
      </c>
    </row>
    <row r="317" spans="1:14" ht="35.1" hidden="1" customHeight="1" x14ac:dyDescent="0.25">
      <c r="A317" s="86">
        <v>317</v>
      </c>
      <c r="B317" s="514" t="s">
        <v>253</v>
      </c>
      <c r="C317" s="514"/>
      <c r="D317" s="288"/>
      <c r="E317" s="288"/>
      <c r="F317" s="288"/>
      <c r="G317" s="220"/>
      <c r="H317" s="175"/>
      <c r="N317" s="100"/>
    </row>
    <row r="318" spans="1:14" ht="35.1" hidden="1" customHeight="1" x14ac:dyDescent="0.25">
      <c r="A318" s="86">
        <v>318</v>
      </c>
      <c r="B318" s="514" t="s">
        <v>254</v>
      </c>
      <c r="C318" s="514"/>
      <c r="D318" s="288"/>
      <c r="E318" s="288"/>
      <c r="F318" s="288"/>
      <c r="G318" s="220"/>
      <c r="H318" s="175"/>
    </row>
    <row r="319" spans="1:14" ht="15" hidden="1" customHeight="1" x14ac:dyDescent="0.25">
      <c r="A319" s="86">
        <v>319</v>
      </c>
      <c r="B319" s="486" t="s">
        <v>255</v>
      </c>
      <c r="C319" s="486"/>
      <c r="D319" s="221" t="str">
        <f>IFERROR(D317/D318,"")</f>
        <v/>
      </c>
      <c r="E319" s="221" t="str">
        <f>IFERROR(E317/E318,"")</f>
        <v/>
      </c>
      <c r="F319" s="221" t="str">
        <f>IFERROR(F317/F318,"")</f>
        <v/>
      </c>
      <c r="G319" s="221" t="str">
        <f>IFERROR(G317/G318,"")</f>
        <v/>
      </c>
      <c r="H319" s="176"/>
    </row>
    <row r="320" spans="1:14" hidden="1" x14ac:dyDescent="0.25">
      <c r="A320" s="86">
        <v>320</v>
      </c>
      <c r="J320" s="71"/>
    </row>
    <row r="321" spans="1:17" ht="21" hidden="1" customHeight="1" x14ac:dyDescent="0.25">
      <c r="A321" s="86">
        <v>321</v>
      </c>
      <c r="B321" s="216" t="s">
        <v>251</v>
      </c>
      <c r="D321" s="119">
        <v>2020</v>
      </c>
      <c r="E321" s="119">
        <v>2021</v>
      </c>
      <c r="F321" s="119">
        <v>2022</v>
      </c>
      <c r="G321" s="119">
        <v>2023</v>
      </c>
      <c r="H321" s="119">
        <v>2024</v>
      </c>
    </row>
    <row r="322" spans="1:17" hidden="1" x14ac:dyDescent="0.25">
      <c r="A322" s="86">
        <v>322</v>
      </c>
      <c r="B322" s="8" t="s">
        <v>44</v>
      </c>
    </row>
    <row r="323" spans="1:17" ht="35.1" hidden="1" customHeight="1" x14ac:dyDescent="0.25">
      <c r="A323" s="86">
        <v>323</v>
      </c>
      <c r="B323" s="514" t="s">
        <v>253</v>
      </c>
      <c r="C323" s="514"/>
      <c r="D323" s="288"/>
      <c r="E323" s="288"/>
      <c r="F323" s="288"/>
      <c r="G323" s="220"/>
      <c r="H323" s="175"/>
      <c r="N323" s="100"/>
    </row>
    <row r="324" spans="1:17" ht="35.1" hidden="1" customHeight="1" x14ac:dyDescent="0.25">
      <c r="A324" s="86">
        <v>324</v>
      </c>
      <c r="B324" s="514" t="s">
        <v>254</v>
      </c>
      <c r="C324" s="514"/>
      <c r="D324" s="288"/>
      <c r="E324" s="288"/>
      <c r="F324" s="288"/>
      <c r="G324" s="220"/>
      <c r="H324" s="175"/>
    </row>
    <row r="325" spans="1:17" ht="15" hidden="1" customHeight="1" x14ac:dyDescent="0.25">
      <c r="A325" s="86">
        <v>325</v>
      </c>
      <c r="B325" s="486" t="s">
        <v>255</v>
      </c>
      <c r="C325" s="486"/>
      <c r="D325" s="221" t="str">
        <f>IFERROR(D323/D324,"")</f>
        <v/>
      </c>
      <c r="E325" s="221" t="str">
        <f>IFERROR(E323/E324,"")</f>
        <v/>
      </c>
      <c r="F325" s="221" t="str">
        <f>IFERROR(F323/F324,"")</f>
        <v/>
      </c>
      <c r="G325" s="221" t="str">
        <f>IFERROR(G323/G324,"")</f>
        <v/>
      </c>
      <c r="H325" s="176"/>
    </row>
    <row r="326" spans="1:17" hidden="1" x14ac:dyDescent="0.25">
      <c r="A326" s="86">
        <v>326</v>
      </c>
      <c r="J326" s="71"/>
    </row>
    <row r="327" spans="1:17" ht="21" hidden="1" customHeight="1" x14ac:dyDescent="0.25">
      <c r="A327" s="86">
        <v>327</v>
      </c>
      <c r="B327" s="216" t="s">
        <v>251</v>
      </c>
      <c r="D327" s="119">
        <v>2020</v>
      </c>
      <c r="E327" s="119">
        <v>2021</v>
      </c>
      <c r="F327" s="119">
        <v>2022</v>
      </c>
      <c r="G327" s="119">
        <v>2023</v>
      </c>
      <c r="H327" s="119">
        <v>2024</v>
      </c>
    </row>
    <row r="328" spans="1:17" hidden="1" x14ac:dyDescent="0.25">
      <c r="A328" s="86">
        <v>328</v>
      </c>
      <c r="B328" s="8" t="s">
        <v>44</v>
      </c>
    </row>
    <row r="329" spans="1:17" ht="35.1" hidden="1" customHeight="1" x14ac:dyDescent="0.25">
      <c r="A329" s="86">
        <v>329</v>
      </c>
      <c r="B329" s="514" t="s">
        <v>253</v>
      </c>
      <c r="C329" s="514"/>
      <c r="D329" s="288"/>
      <c r="E329" s="288"/>
      <c r="F329" s="288"/>
      <c r="G329" s="220"/>
      <c r="H329" s="175"/>
      <c r="N329" s="100"/>
    </row>
    <row r="330" spans="1:17" ht="35.1" hidden="1" customHeight="1" x14ac:dyDescent="0.25">
      <c r="A330" s="86">
        <v>330</v>
      </c>
      <c r="B330" s="514" t="s">
        <v>254</v>
      </c>
      <c r="C330" s="514"/>
      <c r="D330" s="288"/>
      <c r="E330" s="288"/>
      <c r="F330" s="288"/>
      <c r="G330" s="220"/>
      <c r="H330" s="175"/>
    </row>
    <row r="331" spans="1:17" ht="15" hidden="1" customHeight="1" x14ac:dyDescent="0.25">
      <c r="A331" s="86">
        <v>331</v>
      </c>
      <c r="B331" s="486" t="s">
        <v>255</v>
      </c>
      <c r="C331" s="486"/>
      <c r="D331" s="221" t="str">
        <f>IFERROR(D329/D330,"")</f>
        <v/>
      </c>
      <c r="E331" s="221" t="str">
        <f>IFERROR(E329/E330,"")</f>
        <v/>
      </c>
      <c r="F331" s="221" t="str">
        <f>IFERROR(F329/F330,"")</f>
        <v/>
      </c>
      <c r="G331" s="221" t="str">
        <f>IFERROR(G329/G330,"")</f>
        <v/>
      </c>
      <c r="H331" s="176"/>
    </row>
    <row r="332" spans="1:17" hidden="1" x14ac:dyDescent="0.25">
      <c r="A332" s="86">
        <v>332</v>
      </c>
      <c r="J332" s="71"/>
    </row>
    <row r="333" spans="1:17" ht="35.1" hidden="1" customHeight="1" x14ac:dyDescent="0.25">
      <c r="A333" s="86">
        <v>333</v>
      </c>
      <c r="B333" s="518" t="s">
        <v>207</v>
      </c>
      <c r="C333" s="518"/>
      <c r="D333" s="518"/>
      <c r="E333" s="518"/>
      <c r="F333" s="518"/>
      <c r="G333" s="518"/>
      <c r="H333" s="518"/>
      <c r="I333" s="7"/>
    </row>
    <row r="334" spans="1:17" s="7" customFormat="1" hidden="1" x14ac:dyDescent="0.25">
      <c r="A334" s="86">
        <v>334</v>
      </c>
      <c r="B334" s="519"/>
      <c r="C334" s="481"/>
      <c r="D334" s="481"/>
      <c r="E334" s="481"/>
      <c r="F334" s="481"/>
      <c r="G334" s="481"/>
      <c r="H334" s="520"/>
      <c r="I334"/>
      <c r="O334"/>
      <c r="P334"/>
      <c r="Q334"/>
    </row>
    <row r="335" spans="1:17" s="7" customFormat="1" hidden="1" x14ac:dyDescent="0.25">
      <c r="A335" s="86">
        <v>335</v>
      </c>
      <c r="B335" s="473"/>
      <c r="C335" s="474"/>
      <c r="D335" s="474"/>
      <c r="E335" s="474"/>
      <c r="F335" s="474"/>
      <c r="G335" s="474"/>
      <c r="H335" s="475"/>
      <c r="I335"/>
      <c r="O335"/>
      <c r="P335"/>
      <c r="Q335"/>
    </row>
    <row r="336" spans="1:17" s="7" customFormat="1" hidden="1" x14ac:dyDescent="0.25">
      <c r="A336" s="86">
        <v>336</v>
      </c>
      <c r="B336" s="483"/>
      <c r="C336" s="484"/>
      <c r="D336" s="484"/>
      <c r="E336" s="484"/>
      <c r="F336" s="484"/>
      <c r="G336" s="484"/>
      <c r="H336" s="485"/>
      <c r="I336"/>
      <c r="O336"/>
      <c r="P336"/>
      <c r="Q336"/>
    </row>
    <row r="337" spans="1:17" ht="15" hidden="1" customHeight="1" x14ac:dyDescent="0.25">
      <c r="A337" s="86">
        <v>337</v>
      </c>
      <c r="B337" s="130"/>
      <c r="C337" s="130"/>
      <c r="D337" s="130"/>
      <c r="E337" s="130"/>
      <c r="F337" s="130"/>
      <c r="G337" s="130"/>
      <c r="H337" s="130"/>
      <c r="I337"/>
    </row>
    <row r="338" spans="1:17" s="7" customFormat="1" hidden="1" x14ac:dyDescent="0.25">
      <c r="A338" s="86">
        <v>338</v>
      </c>
      <c r="B338" s="8"/>
      <c r="C338" s="8"/>
      <c r="D338" s="8"/>
      <c r="E338" s="8"/>
      <c r="F338" s="8"/>
      <c r="G338" s="8"/>
      <c r="H338" s="8"/>
      <c r="I338" s="8"/>
      <c r="O338"/>
      <c r="P338"/>
      <c r="Q338"/>
    </row>
    <row r="339" spans="1:17" ht="21.6" hidden="1" customHeight="1" x14ac:dyDescent="0.25">
      <c r="A339" s="86">
        <v>339</v>
      </c>
      <c r="B339" s="216"/>
      <c r="D339" s="119">
        <v>2020</v>
      </c>
      <c r="E339" s="119">
        <v>2021</v>
      </c>
      <c r="F339" s="119">
        <v>2022</v>
      </c>
      <c r="G339" s="119">
        <v>2023</v>
      </c>
      <c r="H339" s="119">
        <v>2024</v>
      </c>
      <c r="N339" s="100"/>
    </row>
    <row r="340" spans="1:17" hidden="1" x14ac:dyDescent="0.25">
      <c r="A340" s="86">
        <v>340</v>
      </c>
      <c r="N340" s="100"/>
    </row>
    <row r="341" spans="1:17" ht="35.1" hidden="1" customHeight="1" x14ac:dyDescent="0.25">
      <c r="A341" s="86">
        <v>341</v>
      </c>
      <c r="B341" s="514" t="s">
        <v>253</v>
      </c>
      <c r="C341" s="514"/>
      <c r="D341" s="288"/>
      <c r="E341" s="288"/>
      <c r="F341" s="288"/>
      <c r="G341" s="220"/>
      <c r="H341" s="175"/>
      <c r="N341" s="100"/>
    </row>
    <row r="342" spans="1:17" ht="35.1" hidden="1" customHeight="1" x14ac:dyDescent="0.25">
      <c r="A342" s="86">
        <v>342</v>
      </c>
      <c r="B342" s="514" t="s">
        <v>254</v>
      </c>
      <c r="C342" s="514"/>
      <c r="D342" s="288"/>
      <c r="E342" s="288"/>
      <c r="F342" s="288"/>
      <c r="G342" s="220"/>
      <c r="H342" s="175"/>
      <c r="N342" s="100"/>
    </row>
    <row r="343" spans="1:17" ht="15" hidden="1" customHeight="1" x14ac:dyDescent="0.25">
      <c r="A343" s="86">
        <v>343</v>
      </c>
      <c r="B343" s="486" t="s">
        <v>255</v>
      </c>
      <c r="C343" s="486"/>
      <c r="D343" s="221"/>
      <c r="E343" s="221"/>
      <c r="F343" s="221"/>
      <c r="G343" s="221" t="str">
        <f>IFERROR(G341/G342,"")</f>
        <v/>
      </c>
      <c r="H343" s="177"/>
      <c r="N343" s="100"/>
    </row>
    <row r="344" spans="1:17" hidden="1" x14ac:dyDescent="0.25">
      <c r="A344" s="86">
        <v>344</v>
      </c>
    </row>
    <row r="345" spans="1:17" s="7" customFormat="1" ht="44.45" hidden="1" customHeight="1" x14ac:dyDescent="0.25">
      <c r="A345" s="86">
        <v>345</v>
      </c>
      <c r="B345" s="495" t="s">
        <v>207</v>
      </c>
      <c r="C345" s="495"/>
      <c r="D345" s="495"/>
      <c r="E345" s="495"/>
      <c r="F345" s="495"/>
      <c r="G345" s="495"/>
      <c r="H345" s="495"/>
      <c r="O345"/>
      <c r="P345"/>
      <c r="Q345"/>
    </row>
    <row r="346" spans="1:17" s="7" customFormat="1" hidden="1" x14ac:dyDescent="0.25">
      <c r="A346" s="86">
        <v>346</v>
      </c>
      <c r="B346" s="480"/>
      <c r="C346" s="481"/>
      <c r="D346" s="481"/>
      <c r="E346" s="481"/>
      <c r="F346" s="481"/>
      <c r="G346" s="481"/>
      <c r="H346" s="482"/>
      <c r="I346"/>
      <c r="O346"/>
      <c r="P346"/>
      <c r="Q346"/>
    </row>
    <row r="347" spans="1:17" s="7" customFormat="1" hidden="1" x14ac:dyDescent="0.25">
      <c r="A347" s="86">
        <v>347</v>
      </c>
      <c r="B347" s="473"/>
      <c r="C347" s="474"/>
      <c r="D347" s="474"/>
      <c r="E347" s="474"/>
      <c r="F347" s="474"/>
      <c r="G347" s="474"/>
      <c r="H347" s="475"/>
      <c r="I347"/>
      <c r="O347"/>
      <c r="P347"/>
      <c r="Q347"/>
    </row>
    <row r="348" spans="1:17" s="7" customFormat="1" hidden="1" x14ac:dyDescent="0.25">
      <c r="A348" s="86">
        <v>348</v>
      </c>
      <c r="B348" s="483"/>
      <c r="C348" s="484"/>
      <c r="D348" s="484"/>
      <c r="E348" s="484"/>
      <c r="F348" s="484"/>
      <c r="G348" s="484"/>
      <c r="H348" s="485"/>
      <c r="I348"/>
      <c r="O348"/>
      <c r="P348"/>
      <c r="Q348"/>
    </row>
    <row r="349" spans="1:17" customFormat="1" ht="5.0999999999999996" hidden="1" customHeight="1" x14ac:dyDescent="0.25">
      <c r="A349" s="86">
        <v>349</v>
      </c>
    </row>
    <row r="350" spans="1:17" customFormat="1" ht="5.0999999999999996" hidden="1" customHeight="1" x14ac:dyDescent="0.25">
      <c r="A350" s="86">
        <v>350</v>
      </c>
    </row>
    <row r="351" spans="1:17" ht="5.0999999999999996" hidden="1" customHeight="1" x14ac:dyDescent="0.25">
      <c r="A351" s="86">
        <v>351</v>
      </c>
    </row>
    <row r="352" spans="1:17" ht="21" hidden="1" customHeight="1" x14ac:dyDescent="0.25">
      <c r="A352" s="86">
        <v>352</v>
      </c>
      <c r="B352" s="216" t="s">
        <v>251</v>
      </c>
      <c r="D352" s="119">
        <v>2020</v>
      </c>
      <c r="E352" s="119">
        <v>2021</v>
      </c>
      <c r="F352" s="119">
        <v>2022</v>
      </c>
      <c r="G352" s="119">
        <v>2023</v>
      </c>
      <c r="H352" s="119">
        <v>2024</v>
      </c>
    </row>
    <row r="353" spans="1:14" hidden="1" x14ac:dyDescent="0.25">
      <c r="A353" s="86">
        <v>353</v>
      </c>
      <c r="B353" s="8" t="s">
        <v>44</v>
      </c>
    </row>
    <row r="354" spans="1:14" ht="35.1" hidden="1" customHeight="1" x14ac:dyDescent="0.25">
      <c r="A354" s="86">
        <v>354</v>
      </c>
      <c r="B354" s="514" t="s">
        <v>253</v>
      </c>
      <c r="C354" s="514"/>
      <c r="D354" s="288"/>
      <c r="E354" s="288"/>
      <c r="F354" s="288"/>
      <c r="G354" s="220"/>
      <c r="H354" s="175"/>
      <c r="N354" s="100"/>
    </row>
    <row r="355" spans="1:14" ht="35.1" hidden="1" customHeight="1" x14ac:dyDescent="0.25">
      <c r="A355" s="86">
        <v>355</v>
      </c>
      <c r="B355" s="514" t="s">
        <v>254</v>
      </c>
      <c r="C355" s="514"/>
      <c r="D355" s="288"/>
      <c r="E355" s="288"/>
      <c r="F355" s="288"/>
      <c r="G355" s="220"/>
      <c r="H355" s="175"/>
    </row>
    <row r="356" spans="1:14" ht="15" hidden="1" customHeight="1" x14ac:dyDescent="0.25">
      <c r="A356" s="86">
        <v>356</v>
      </c>
      <c r="B356" s="486" t="s">
        <v>255</v>
      </c>
      <c r="C356" s="486"/>
      <c r="D356" s="221" t="str">
        <f>IFERROR(D354/D355,"")</f>
        <v/>
      </c>
      <c r="E356" s="221" t="str">
        <f>IFERROR(E354/E355,"")</f>
        <v/>
      </c>
      <c r="F356" s="221" t="str">
        <f>IFERROR(F354/F355,"")</f>
        <v/>
      </c>
      <c r="G356" s="221" t="str">
        <f>IFERROR(G354/G355,"")</f>
        <v/>
      </c>
      <c r="H356" s="176"/>
    </row>
    <row r="357" spans="1:14" hidden="1" x14ac:dyDescent="0.25">
      <c r="A357" s="86">
        <v>357</v>
      </c>
      <c r="J357" s="71"/>
    </row>
    <row r="358" spans="1:14" ht="21" hidden="1" customHeight="1" x14ac:dyDescent="0.25">
      <c r="A358" s="86">
        <v>358</v>
      </c>
      <c r="B358" s="216" t="s">
        <v>251</v>
      </c>
      <c r="D358" s="119">
        <v>2020</v>
      </c>
      <c r="E358" s="119">
        <v>2021</v>
      </c>
      <c r="F358" s="119">
        <v>2022</v>
      </c>
      <c r="G358" s="119">
        <v>2023</v>
      </c>
      <c r="H358" s="119">
        <v>2024</v>
      </c>
    </row>
    <row r="359" spans="1:14" hidden="1" x14ac:dyDescent="0.25">
      <c r="A359" s="86">
        <v>359</v>
      </c>
      <c r="B359" s="8" t="s">
        <v>44</v>
      </c>
    </row>
    <row r="360" spans="1:14" ht="35.1" hidden="1" customHeight="1" x14ac:dyDescent="0.25">
      <c r="A360" s="86">
        <v>360</v>
      </c>
      <c r="B360" s="514" t="s">
        <v>253</v>
      </c>
      <c r="C360" s="514"/>
      <c r="D360" s="288"/>
      <c r="E360" s="288"/>
      <c r="F360" s="288"/>
      <c r="G360" s="220"/>
      <c r="H360" s="175"/>
      <c r="N360" s="100"/>
    </row>
    <row r="361" spans="1:14" ht="35.1" hidden="1" customHeight="1" x14ac:dyDescent="0.25">
      <c r="A361" s="86">
        <v>361</v>
      </c>
      <c r="B361" s="514" t="s">
        <v>254</v>
      </c>
      <c r="C361" s="514"/>
      <c r="D361" s="288"/>
      <c r="E361" s="288"/>
      <c r="F361" s="288"/>
      <c r="G361" s="220"/>
      <c r="H361" s="175"/>
    </row>
    <row r="362" spans="1:14" ht="15" hidden="1" customHeight="1" x14ac:dyDescent="0.25">
      <c r="A362" s="86">
        <v>362</v>
      </c>
      <c r="B362" s="486" t="s">
        <v>255</v>
      </c>
      <c r="C362" s="486"/>
      <c r="D362" s="221" t="str">
        <f>IFERROR(D360/D361,"")</f>
        <v/>
      </c>
      <c r="E362" s="221" t="str">
        <f>IFERROR(E360/E361,"")</f>
        <v/>
      </c>
      <c r="F362" s="221" t="str">
        <f>IFERROR(F360/F361,"")</f>
        <v/>
      </c>
      <c r="G362" s="221" t="str">
        <f>IFERROR(G360/G361,"")</f>
        <v/>
      </c>
      <c r="H362" s="176"/>
    </row>
    <row r="363" spans="1:14" hidden="1" x14ac:dyDescent="0.25">
      <c r="A363" s="86">
        <v>363</v>
      </c>
      <c r="J363" s="71"/>
    </row>
    <row r="364" spans="1:14" ht="21" hidden="1" customHeight="1" x14ac:dyDescent="0.25">
      <c r="A364" s="86">
        <v>364</v>
      </c>
      <c r="B364" s="216" t="s">
        <v>251</v>
      </c>
      <c r="D364" s="119">
        <v>2020</v>
      </c>
      <c r="E364" s="119">
        <v>2021</v>
      </c>
      <c r="F364" s="119">
        <v>2022</v>
      </c>
      <c r="G364" s="119">
        <v>2023</v>
      </c>
      <c r="H364" s="119">
        <v>2024</v>
      </c>
    </row>
    <row r="365" spans="1:14" hidden="1" x14ac:dyDescent="0.25">
      <c r="A365" s="86">
        <v>365</v>
      </c>
      <c r="B365" s="8" t="s">
        <v>44</v>
      </c>
    </row>
    <row r="366" spans="1:14" ht="35.1" hidden="1" customHeight="1" x14ac:dyDescent="0.25">
      <c r="A366" s="86">
        <v>366</v>
      </c>
      <c r="B366" s="514" t="s">
        <v>253</v>
      </c>
      <c r="C366" s="514"/>
      <c r="D366" s="288"/>
      <c r="E366" s="288"/>
      <c r="F366" s="288"/>
      <c r="G366" s="220"/>
      <c r="H366" s="175"/>
      <c r="N366" s="100"/>
    </row>
    <row r="367" spans="1:14" ht="35.1" hidden="1" customHeight="1" x14ac:dyDescent="0.25">
      <c r="A367" s="86">
        <v>367</v>
      </c>
      <c r="B367" s="514" t="s">
        <v>254</v>
      </c>
      <c r="C367" s="514"/>
      <c r="D367" s="288"/>
      <c r="E367" s="288"/>
      <c r="F367" s="288"/>
      <c r="G367" s="220"/>
      <c r="H367" s="175"/>
    </row>
    <row r="368" spans="1:14" ht="15" hidden="1" customHeight="1" x14ac:dyDescent="0.25">
      <c r="A368" s="86">
        <v>368</v>
      </c>
      <c r="B368" s="486" t="s">
        <v>255</v>
      </c>
      <c r="C368" s="486"/>
      <c r="D368" s="221" t="str">
        <f>IFERROR(D366/D367,"")</f>
        <v/>
      </c>
      <c r="E368" s="221" t="str">
        <f>IFERROR(E366/E367,"")</f>
        <v/>
      </c>
      <c r="F368" s="221" t="str">
        <f>IFERROR(F366/F367,"")</f>
        <v/>
      </c>
      <c r="G368" s="221" t="str">
        <f>IFERROR(G366/G367,"")</f>
        <v/>
      </c>
      <c r="H368" s="176"/>
    </row>
    <row r="369" spans="1:14" hidden="1" x14ac:dyDescent="0.25">
      <c r="A369" s="86">
        <v>369</v>
      </c>
      <c r="J369" s="71"/>
    </row>
    <row r="370" spans="1:14" ht="21" hidden="1" customHeight="1" x14ac:dyDescent="0.25">
      <c r="A370" s="86">
        <v>370</v>
      </c>
      <c r="B370" s="216" t="s">
        <v>251</v>
      </c>
      <c r="D370" s="119">
        <v>2020</v>
      </c>
      <c r="E370" s="119">
        <v>2021</v>
      </c>
      <c r="F370" s="119">
        <v>2022</v>
      </c>
      <c r="G370" s="119">
        <v>2023</v>
      </c>
      <c r="H370" s="119">
        <v>2024</v>
      </c>
    </row>
    <row r="371" spans="1:14" hidden="1" x14ac:dyDescent="0.25">
      <c r="A371" s="86">
        <v>371</v>
      </c>
      <c r="B371" s="8" t="s">
        <v>44</v>
      </c>
    </row>
    <row r="372" spans="1:14" ht="35.1" hidden="1" customHeight="1" x14ac:dyDescent="0.25">
      <c r="A372" s="86">
        <v>372</v>
      </c>
      <c r="B372" s="514" t="s">
        <v>253</v>
      </c>
      <c r="C372" s="514"/>
      <c r="D372" s="288"/>
      <c r="E372" s="288"/>
      <c r="F372" s="288"/>
      <c r="G372" s="220"/>
      <c r="H372" s="175"/>
      <c r="N372" s="100"/>
    </row>
    <row r="373" spans="1:14" ht="35.1" hidden="1" customHeight="1" x14ac:dyDescent="0.25">
      <c r="A373" s="86">
        <v>373</v>
      </c>
      <c r="B373" s="514" t="s">
        <v>254</v>
      </c>
      <c r="C373" s="514"/>
      <c r="D373" s="288"/>
      <c r="E373" s="288"/>
      <c r="F373" s="288"/>
      <c r="G373" s="220"/>
      <c r="H373" s="175"/>
    </row>
    <row r="374" spans="1:14" ht="15" hidden="1" customHeight="1" x14ac:dyDescent="0.25">
      <c r="A374" s="86">
        <v>374</v>
      </c>
      <c r="B374" s="486" t="s">
        <v>255</v>
      </c>
      <c r="C374" s="486"/>
      <c r="D374" s="221" t="str">
        <f>IFERROR(D372/D373,"")</f>
        <v/>
      </c>
      <c r="E374" s="221" t="str">
        <f>IFERROR(E372/E373,"")</f>
        <v/>
      </c>
      <c r="F374" s="221" t="str">
        <f>IFERROR(F372/F373,"")</f>
        <v/>
      </c>
      <c r="G374" s="221" t="str">
        <f>IFERROR(G372/G373,"")</f>
        <v/>
      </c>
      <c r="H374" s="176"/>
    </row>
    <row r="375" spans="1:14" hidden="1" x14ac:dyDescent="0.25">
      <c r="A375" s="86">
        <v>375</v>
      </c>
      <c r="J375" s="71"/>
    </row>
    <row r="376" spans="1:14" ht="21" hidden="1" customHeight="1" x14ac:dyDescent="0.25">
      <c r="A376" s="86">
        <v>376</v>
      </c>
      <c r="B376" s="216" t="s">
        <v>251</v>
      </c>
      <c r="D376" s="119">
        <v>2020</v>
      </c>
      <c r="E376" s="119">
        <v>2021</v>
      </c>
      <c r="F376" s="119">
        <v>2022</v>
      </c>
      <c r="G376" s="119">
        <v>2023</v>
      </c>
      <c r="H376" s="119">
        <v>2024</v>
      </c>
    </row>
    <row r="377" spans="1:14" hidden="1" x14ac:dyDescent="0.25">
      <c r="A377" s="86">
        <v>377</v>
      </c>
      <c r="B377" s="8" t="s">
        <v>44</v>
      </c>
    </row>
    <row r="378" spans="1:14" ht="35.1" hidden="1" customHeight="1" x14ac:dyDescent="0.25">
      <c r="A378" s="86">
        <v>378</v>
      </c>
      <c r="B378" s="514" t="s">
        <v>253</v>
      </c>
      <c r="C378" s="514"/>
      <c r="D378" s="288"/>
      <c r="E378" s="288"/>
      <c r="F378" s="288"/>
      <c r="G378" s="220"/>
      <c r="H378" s="175"/>
      <c r="N378" s="100"/>
    </row>
    <row r="379" spans="1:14" ht="35.1" hidden="1" customHeight="1" x14ac:dyDescent="0.25">
      <c r="A379" s="86">
        <v>379</v>
      </c>
      <c r="B379" s="514" t="s">
        <v>254</v>
      </c>
      <c r="C379" s="514"/>
      <c r="D379" s="288"/>
      <c r="E379" s="288"/>
      <c r="F379" s="288"/>
      <c r="G379" s="220"/>
      <c r="H379" s="175"/>
    </row>
    <row r="380" spans="1:14" ht="15" hidden="1" customHeight="1" x14ac:dyDescent="0.25">
      <c r="A380" s="86">
        <v>380</v>
      </c>
      <c r="B380" s="486" t="s">
        <v>255</v>
      </c>
      <c r="C380" s="486"/>
      <c r="D380" s="221" t="str">
        <f>IFERROR(D378/D379,"")</f>
        <v/>
      </c>
      <c r="E380" s="221" t="str">
        <f>IFERROR(E378/E379,"")</f>
        <v/>
      </c>
      <c r="F380" s="221" t="str">
        <f>IFERROR(F378/F379,"")</f>
        <v/>
      </c>
      <c r="G380" s="221" t="str">
        <f>IFERROR(G378/G379,"")</f>
        <v/>
      </c>
      <c r="H380" s="176"/>
    </row>
    <row r="381" spans="1:14" hidden="1" x14ac:dyDescent="0.25">
      <c r="A381" s="86">
        <v>381</v>
      </c>
      <c r="J381" s="71"/>
    </row>
    <row r="382" spans="1:14" ht="21" hidden="1" customHeight="1" x14ac:dyDescent="0.25">
      <c r="A382" s="86">
        <v>382</v>
      </c>
      <c r="B382" s="216" t="s">
        <v>251</v>
      </c>
      <c r="D382" s="119">
        <v>2020</v>
      </c>
      <c r="E382" s="119">
        <v>2021</v>
      </c>
      <c r="F382" s="119">
        <v>2022</v>
      </c>
      <c r="G382" s="119">
        <v>2023</v>
      </c>
      <c r="H382" s="119">
        <v>2024</v>
      </c>
    </row>
    <row r="383" spans="1:14" hidden="1" x14ac:dyDescent="0.25">
      <c r="A383" s="86">
        <v>383</v>
      </c>
      <c r="B383" s="8" t="s">
        <v>44</v>
      </c>
    </row>
    <row r="384" spans="1:14" ht="35.1" hidden="1" customHeight="1" x14ac:dyDescent="0.25">
      <c r="A384" s="86">
        <v>384</v>
      </c>
      <c r="B384" s="514" t="s">
        <v>253</v>
      </c>
      <c r="C384" s="514"/>
      <c r="D384" s="288"/>
      <c r="E384" s="288"/>
      <c r="F384" s="288"/>
      <c r="G384" s="220"/>
      <c r="H384" s="175"/>
      <c r="N384" s="100"/>
    </row>
    <row r="385" spans="1:14" ht="35.1" hidden="1" customHeight="1" x14ac:dyDescent="0.25">
      <c r="A385" s="86">
        <v>385</v>
      </c>
      <c r="B385" s="514" t="s">
        <v>254</v>
      </c>
      <c r="C385" s="514"/>
      <c r="D385" s="288"/>
      <c r="E385" s="288"/>
      <c r="F385" s="288"/>
      <c r="G385" s="220"/>
      <c r="H385" s="175"/>
    </row>
    <row r="386" spans="1:14" ht="15" hidden="1" customHeight="1" x14ac:dyDescent="0.25">
      <c r="A386" s="86">
        <v>386</v>
      </c>
      <c r="B386" s="486" t="s">
        <v>255</v>
      </c>
      <c r="C386" s="486"/>
      <c r="D386" s="221" t="str">
        <f>IFERROR(D384/D385,"")</f>
        <v/>
      </c>
      <c r="E386" s="221" t="str">
        <f>IFERROR(E384/E385,"")</f>
        <v/>
      </c>
      <c r="F386" s="221" t="str">
        <f>IFERROR(F384/F385,"")</f>
        <v/>
      </c>
      <c r="G386" s="221" t="str">
        <f>IFERROR(G384/G385,"")</f>
        <v/>
      </c>
      <c r="H386" s="176"/>
    </row>
    <row r="387" spans="1:14" hidden="1" x14ac:dyDescent="0.25">
      <c r="A387" s="86">
        <v>387</v>
      </c>
      <c r="J387" s="71"/>
    </row>
    <row r="388" spans="1:14" ht="21" hidden="1" customHeight="1" x14ac:dyDescent="0.25">
      <c r="A388" s="86">
        <v>388</v>
      </c>
      <c r="B388" s="216" t="s">
        <v>251</v>
      </c>
      <c r="D388" s="119">
        <v>2020</v>
      </c>
      <c r="E388" s="119">
        <v>2021</v>
      </c>
      <c r="F388" s="119">
        <v>2022</v>
      </c>
      <c r="G388" s="119">
        <v>2023</v>
      </c>
      <c r="H388" s="119">
        <v>2024</v>
      </c>
    </row>
    <row r="389" spans="1:14" hidden="1" x14ac:dyDescent="0.25">
      <c r="A389" s="86">
        <v>389</v>
      </c>
      <c r="B389" s="8" t="s">
        <v>44</v>
      </c>
    </row>
    <row r="390" spans="1:14" ht="35.1" hidden="1" customHeight="1" x14ac:dyDescent="0.25">
      <c r="A390" s="86">
        <v>390</v>
      </c>
      <c r="B390" s="514" t="s">
        <v>253</v>
      </c>
      <c r="C390" s="514"/>
      <c r="D390" s="288"/>
      <c r="E390" s="288"/>
      <c r="F390" s="288"/>
      <c r="G390" s="220"/>
      <c r="H390" s="175"/>
      <c r="N390" s="100"/>
    </row>
    <row r="391" spans="1:14" ht="35.1" hidden="1" customHeight="1" x14ac:dyDescent="0.25">
      <c r="A391" s="86">
        <v>391</v>
      </c>
      <c r="B391" s="514" t="s">
        <v>254</v>
      </c>
      <c r="C391" s="514"/>
      <c r="D391" s="288"/>
      <c r="E391" s="288"/>
      <c r="F391" s="288"/>
      <c r="G391" s="220"/>
      <c r="H391" s="175"/>
    </row>
    <row r="392" spans="1:14" ht="15" hidden="1" customHeight="1" x14ac:dyDescent="0.25">
      <c r="A392" s="86">
        <v>392</v>
      </c>
      <c r="B392" s="486" t="s">
        <v>255</v>
      </c>
      <c r="C392" s="486"/>
      <c r="D392" s="221" t="str">
        <f>IFERROR(D390/D391,"")</f>
        <v/>
      </c>
      <c r="E392" s="221" t="str">
        <f>IFERROR(E390/E391,"")</f>
        <v/>
      </c>
      <c r="F392" s="221" t="str">
        <f>IFERROR(F390/F391,"")</f>
        <v/>
      </c>
      <c r="G392" s="221" t="str">
        <f>IFERROR(G390/G391,"")</f>
        <v/>
      </c>
      <c r="H392" s="176"/>
    </row>
    <row r="393" spans="1:14" hidden="1" x14ac:dyDescent="0.25">
      <c r="A393" s="86">
        <v>393</v>
      </c>
      <c r="J393" s="71"/>
    </row>
    <row r="394" spans="1:14" ht="21" hidden="1" customHeight="1" x14ac:dyDescent="0.25">
      <c r="A394" s="86">
        <v>394</v>
      </c>
      <c r="B394" s="216" t="s">
        <v>251</v>
      </c>
      <c r="D394" s="119">
        <v>2020</v>
      </c>
      <c r="E394" s="119">
        <v>2021</v>
      </c>
      <c r="F394" s="119">
        <v>2022</v>
      </c>
      <c r="G394" s="119">
        <v>2023</v>
      </c>
      <c r="H394" s="119">
        <v>2024</v>
      </c>
    </row>
    <row r="395" spans="1:14" hidden="1" x14ac:dyDescent="0.25">
      <c r="A395" s="86">
        <v>395</v>
      </c>
      <c r="B395" s="8" t="s">
        <v>44</v>
      </c>
    </row>
    <row r="396" spans="1:14" ht="35.1" hidden="1" customHeight="1" x14ac:dyDescent="0.25">
      <c r="A396" s="86">
        <v>396</v>
      </c>
      <c r="B396" s="514" t="s">
        <v>253</v>
      </c>
      <c r="C396" s="514"/>
      <c r="D396" s="288"/>
      <c r="E396" s="288"/>
      <c r="F396" s="288"/>
      <c r="G396" s="220"/>
      <c r="H396" s="175"/>
      <c r="N396" s="100"/>
    </row>
    <row r="397" spans="1:14" ht="35.1" hidden="1" customHeight="1" x14ac:dyDescent="0.25">
      <c r="A397" s="86">
        <v>397</v>
      </c>
      <c r="B397" s="514" t="s">
        <v>254</v>
      </c>
      <c r="C397" s="514"/>
      <c r="D397" s="288"/>
      <c r="E397" s="288"/>
      <c r="F397" s="288"/>
      <c r="G397" s="220"/>
      <c r="H397" s="175"/>
    </row>
    <row r="398" spans="1:14" ht="15" hidden="1" customHeight="1" x14ac:dyDescent="0.25">
      <c r="A398" s="86">
        <v>398</v>
      </c>
      <c r="B398" s="486" t="s">
        <v>255</v>
      </c>
      <c r="C398" s="486"/>
      <c r="D398" s="221" t="str">
        <f>IFERROR(D396/D397,"")</f>
        <v/>
      </c>
      <c r="E398" s="221" t="str">
        <f>IFERROR(E396/E397,"")</f>
        <v/>
      </c>
      <c r="F398" s="221" t="str">
        <f>IFERROR(F396/F397,"")</f>
        <v/>
      </c>
      <c r="G398" s="221" t="str">
        <f>IFERROR(G396/G397,"")</f>
        <v/>
      </c>
      <c r="H398" s="176"/>
    </row>
    <row r="399" spans="1:14" hidden="1" x14ac:dyDescent="0.25">
      <c r="A399" s="86">
        <v>399</v>
      </c>
      <c r="J399" s="71"/>
    </row>
    <row r="400" spans="1:14" ht="35.1" hidden="1" customHeight="1" x14ac:dyDescent="0.25">
      <c r="A400" s="86">
        <v>400</v>
      </c>
      <c r="B400" s="518" t="s">
        <v>207</v>
      </c>
      <c r="C400" s="518"/>
      <c r="D400" s="518"/>
      <c r="E400" s="518"/>
      <c r="F400" s="518"/>
      <c r="G400" s="518"/>
      <c r="H400" s="518"/>
      <c r="I400" s="7"/>
    </row>
    <row r="401" spans="1:17" s="7" customFormat="1" hidden="1" x14ac:dyDescent="0.25">
      <c r="A401" s="86">
        <v>401</v>
      </c>
      <c r="B401" s="519"/>
      <c r="C401" s="481"/>
      <c r="D401" s="481"/>
      <c r="E401" s="481"/>
      <c r="F401" s="481"/>
      <c r="G401" s="481"/>
      <c r="H401" s="520"/>
      <c r="I401"/>
      <c r="O401"/>
      <c r="P401"/>
      <c r="Q401"/>
    </row>
    <row r="402" spans="1:17" s="7" customFormat="1" hidden="1" x14ac:dyDescent="0.25">
      <c r="A402" s="86">
        <v>402</v>
      </c>
      <c r="B402" s="473"/>
      <c r="C402" s="474"/>
      <c r="D402" s="474"/>
      <c r="E402" s="474"/>
      <c r="F402" s="474"/>
      <c r="G402" s="474"/>
      <c r="H402" s="475"/>
      <c r="I402"/>
      <c r="O402"/>
      <c r="P402"/>
      <c r="Q402"/>
    </row>
    <row r="403" spans="1:17" s="7" customFormat="1" hidden="1" x14ac:dyDescent="0.25">
      <c r="A403" s="86">
        <v>403</v>
      </c>
      <c r="B403" s="483"/>
      <c r="C403" s="484"/>
      <c r="D403" s="484"/>
      <c r="E403" s="484"/>
      <c r="F403" s="484"/>
      <c r="G403" s="484"/>
      <c r="H403" s="485"/>
      <c r="I403"/>
      <c r="O403"/>
      <c r="P403"/>
      <c r="Q403"/>
    </row>
    <row r="404" spans="1:17" ht="15" hidden="1" customHeight="1" x14ac:dyDescent="0.25">
      <c r="A404" s="86">
        <v>404</v>
      </c>
      <c r="B404" s="130"/>
      <c r="C404" s="130"/>
      <c r="D404" s="130"/>
      <c r="E404" s="130"/>
      <c r="F404" s="130"/>
      <c r="G404" s="130"/>
      <c r="H404" s="130"/>
      <c r="I404"/>
    </row>
    <row r="405" spans="1:17" s="7" customFormat="1" hidden="1" x14ac:dyDescent="0.25">
      <c r="A405" s="86">
        <v>405</v>
      </c>
      <c r="B405" s="8"/>
      <c r="C405" s="8"/>
      <c r="D405" s="8"/>
      <c r="E405" s="8"/>
      <c r="F405" s="8"/>
      <c r="G405" s="8"/>
      <c r="H405" s="8"/>
      <c r="I405" s="8"/>
      <c r="O405"/>
      <c r="P405"/>
      <c r="Q405"/>
    </row>
    <row r="406" spans="1:17" ht="21.6" hidden="1" customHeight="1" x14ac:dyDescent="0.25">
      <c r="A406" s="86">
        <v>406</v>
      </c>
      <c r="B406" s="216"/>
      <c r="D406" s="119">
        <v>2020</v>
      </c>
      <c r="E406" s="119">
        <v>2021</v>
      </c>
      <c r="F406" s="119">
        <v>2022</v>
      </c>
      <c r="G406" s="119">
        <v>2023</v>
      </c>
      <c r="H406" s="119">
        <v>2024</v>
      </c>
      <c r="N406" s="100"/>
    </row>
    <row r="407" spans="1:17" hidden="1" x14ac:dyDescent="0.25">
      <c r="A407" s="86">
        <v>407</v>
      </c>
      <c r="N407" s="100"/>
    </row>
    <row r="408" spans="1:17" ht="35.1" hidden="1" customHeight="1" x14ac:dyDescent="0.25">
      <c r="A408" s="86">
        <v>408</v>
      </c>
      <c r="B408" s="514" t="s">
        <v>253</v>
      </c>
      <c r="C408" s="514"/>
      <c r="D408" s="288"/>
      <c r="E408" s="288"/>
      <c r="F408" s="288"/>
      <c r="G408" s="220"/>
      <c r="H408" s="175"/>
      <c r="N408" s="100"/>
    </row>
    <row r="409" spans="1:17" ht="35.1" hidden="1" customHeight="1" x14ac:dyDescent="0.25">
      <c r="A409" s="86">
        <v>409</v>
      </c>
      <c r="B409" s="514" t="s">
        <v>254</v>
      </c>
      <c r="C409" s="514"/>
      <c r="D409" s="288"/>
      <c r="E409" s="288"/>
      <c r="F409" s="288"/>
      <c r="G409" s="220"/>
      <c r="H409" s="175"/>
      <c r="N409" s="100"/>
    </row>
    <row r="410" spans="1:17" ht="15" hidden="1" customHeight="1" x14ac:dyDescent="0.25">
      <c r="A410" s="86">
        <v>410</v>
      </c>
      <c r="B410" s="486" t="s">
        <v>255</v>
      </c>
      <c r="C410" s="486"/>
      <c r="D410" s="221"/>
      <c r="E410" s="221"/>
      <c r="F410" s="221"/>
      <c r="G410" s="221" t="str">
        <f>IFERROR(G408/G409,"")</f>
        <v/>
      </c>
      <c r="H410" s="177"/>
      <c r="N410" s="100"/>
    </row>
    <row r="411" spans="1:17" hidden="1" x14ac:dyDescent="0.25">
      <c r="A411" s="86">
        <v>411</v>
      </c>
    </row>
    <row r="412" spans="1:17" s="7" customFormat="1" ht="44.45" hidden="1" customHeight="1" x14ac:dyDescent="0.25">
      <c r="A412" s="86">
        <v>412</v>
      </c>
      <c r="B412" s="495" t="s">
        <v>207</v>
      </c>
      <c r="C412" s="495"/>
      <c r="D412" s="495"/>
      <c r="E412" s="495"/>
      <c r="F412" s="495"/>
      <c r="G412" s="495"/>
      <c r="H412" s="495"/>
      <c r="O412"/>
      <c r="P412"/>
      <c r="Q412"/>
    </row>
    <row r="413" spans="1:17" s="7" customFormat="1" hidden="1" x14ac:dyDescent="0.25">
      <c r="A413" s="86">
        <v>413</v>
      </c>
      <c r="B413" s="480"/>
      <c r="C413" s="481"/>
      <c r="D413" s="481"/>
      <c r="E413" s="481"/>
      <c r="F413" s="481"/>
      <c r="G413" s="481"/>
      <c r="H413" s="482"/>
      <c r="I413"/>
      <c r="O413"/>
      <c r="P413"/>
      <c r="Q413"/>
    </row>
    <row r="414" spans="1:17" s="7" customFormat="1" hidden="1" x14ac:dyDescent="0.25">
      <c r="A414" s="86">
        <v>414</v>
      </c>
      <c r="B414" s="473"/>
      <c r="C414" s="474"/>
      <c r="D414" s="474"/>
      <c r="E414" s="474"/>
      <c r="F414" s="474"/>
      <c r="G414" s="474"/>
      <c r="H414" s="475"/>
      <c r="I414"/>
      <c r="O414"/>
      <c r="P414"/>
      <c r="Q414"/>
    </row>
    <row r="415" spans="1:17" s="7" customFormat="1" hidden="1" x14ac:dyDescent="0.25">
      <c r="A415" s="86">
        <v>415</v>
      </c>
      <c r="B415" s="483"/>
      <c r="C415" s="484"/>
      <c r="D415" s="484"/>
      <c r="E415" s="484"/>
      <c r="F415" s="484"/>
      <c r="G415" s="484"/>
      <c r="H415" s="485"/>
      <c r="I415"/>
      <c r="O415"/>
      <c r="P415"/>
      <c r="Q415"/>
    </row>
    <row r="416" spans="1:17" customFormat="1" ht="5.0999999999999996" hidden="1" customHeight="1" x14ac:dyDescent="0.25">
      <c r="A416" s="86">
        <v>416</v>
      </c>
    </row>
    <row r="417" spans="1:14" customFormat="1" ht="5.0999999999999996" hidden="1" customHeight="1" x14ac:dyDescent="0.25">
      <c r="A417" s="86">
        <v>417</v>
      </c>
    </row>
    <row r="418" spans="1:14" ht="5.0999999999999996" hidden="1" customHeight="1" x14ac:dyDescent="0.25">
      <c r="A418" s="86">
        <v>418</v>
      </c>
    </row>
    <row r="419" spans="1:14" ht="21" hidden="1" customHeight="1" x14ac:dyDescent="0.25">
      <c r="A419" s="86">
        <v>419</v>
      </c>
      <c r="B419" s="216" t="s">
        <v>251</v>
      </c>
      <c r="D419" s="119">
        <v>2020</v>
      </c>
      <c r="E419" s="119">
        <v>2021</v>
      </c>
      <c r="F419" s="119">
        <v>2022</v>
      </c>
      <c r="G419" s="119">
        <v>2023</v>
      </c>
      <c r="H419" s="119">
        <v>2024</v>
      </c>
    </row>
    <row r="420" spans="1:14" hidden="1" x14ac:dyDescent="0.25">
      <c r="A420" s="86">
        <v>420</v>
      </c>
      <c r="B420" s="8" t="s">
        <v>44</v>
      </c>
    </row>
    <row r="421" spans="1:14" ht="35.1" hidden="1" customHeight="1" x14ac:dyDescent="0.25">
      <c r="A421" s="86">
        <v>421</v>
      </c>
      <c r="B421" s="514" t="s">
        <v>253</v>
      </c>
      <c r="C421" s="514"/>
      <c r="D421" s="288"/>
      <c r="E421" s="288"/>
      <c r="F421" s="288"/>
      <c r="G421" s="220"/>
      <c r="H421" s="175"/>
      <c r="N421" s="100"/>
    </row>
    <row r="422" spans="1:14" ht="35.1" hidden="1" customHeight="1" x14ac:dyDescent="0.25">
      <c r="A422" s="86">
        <v>422</v>
      </c>
      <c r="B422" s="514" t="s">
        <v>254</v>
      </c>
      <c r="C422" s="514"/>
      <c r="D422" s="288"/>
      <c r="E422" s="288"/>
      <c r="F422" s="288"/>
      <c r="G422" s="220"/>
      <c r="H422" s="175"/>
    </row>
    <row r="423" spans="1:14" ht="15" hidden="1" customHeight="1" x14ac:dyDescent="0.25">
      <c r="A423" s="86">
        <v>423</v>
      </c>
      <c r="B423" s="486" t="s">
        <v>255</v>
      </c>
      <c r="C423" s="486"/>
      <c r="D423" s="221" t="str">
        <f>IFERROR(D421/D422,"")</f>
        <v/>
      </c>
      <c r="E423" s="221" t="str">
        <f>IFERROR(E421/E422,"")</f>
        <v/>
      </c>
      <c r="F423" s="221" t="str">
        <f>IFERROR(F421/F422,"")</f>
        <v/>
      </c>
      <c r="G423" s="221" t="str">
        <f>IFERROR(G421/G422,"")</f>
        <v/>
      </c>
      <c r="H423" s="176"/>
    </row>
    <row r="424" spans="1:14" hidden="1" x14ac:dyDescent="0.25">
      <c r="A424" s="86">
        <v>424</v>
      </c>
      <c r="J424" s="71"/>
    </row>
    <row r="425" spans="1:14" ht="21" hidden="1" customHeight="1" x14ac:dyDescent="0.25">
      <c r="A425" s="86">
        <v>425</v>
      </c>
      <c r="B425" s="216" t="s">
        <v>251</v>
      </c>
      <c r="D425" s="119">
        <v>2020</v>
      </c>
      <c r="E425" s="119">
        <v>2021</v>
      </c>
      <c r="F425" s="119">
        <v>2022</v>
      </c>
      <c r="G425" s="119">
        <v>2023</v>
      </c>
      <c r="H425" s="119">
        <v>2024</v>
      </c>
    </row>
    <row r="426" spans="1:14" hidden="1" x14ac:dyDescent="0.25">
      <c r="A426" s="86">
        <v>426</v>
      </c>
      <c r="B426" s="8" t="s">
        <v>44</v>
      </c>
    </row>
    <row r="427" spans="1:14" ht="35.1" hidden="1" customHeight="1" x14ac:dyDescent="0.25">
      <c r="A427" s="86">
        <v>427</v>
      </c>
      <c r="B427" s="514" t="s">
        <v>253</v>
      </c>
      <c r="C427" s="514"/>
      <c r="D427" s="288"/>
      <c r="E427" s="288"/>
      <c r="F427" s="288"/>
      <c r="G427" s="220"/>
      <c r="H427" s="175"/>
      <c r="N427" s="100"/>
    </row>
    <row r="428" spans="1:14" ht="35.1" hidden="1" customHeight="1" x14ac:dyDescent="0.25">
      <c r="A428" s="86">
        <v>428</v>
      </c>
      <c r="B428" s="514" t="s">
        <v>254</v>
      </c>
      <c r="C428" s="514"/>
      <c r="D428" s="288"/>
      <c r="E428" s="288"/>
      <c r="F428" s="288"/>
      <c r="G428" s="220"/>
      <c r="H428" s="175"/>
    </row>
    <row r="429" spans="1:14" ht="15" hidden="1" customHeight="1" x14ac:dyDescent="0.25">
      <c r="A429" s="86">
        <v>429</v>
      </c>
      <c r="B429" s="486" t="s">
        <v>255</v>
      </c>
      <c r="C429" s="486"/>
      <c r="D429" s="221" t="str">
        <f>IFERROR(D427/D428,"")</f>
        <v/>
      </c>
      <c r="E429" s="221" t="str">
        <f>IFERROR(E427/E428,"")</f>
        <v/>
      </c>
      <c r="F429" s="221" t="str">
        <f>IFERROR(F427/F428,"")</f>
        <v/>
      </c>
      <c r="G429" s="221" t="str">
        <f>IFERROR(G427/G428,"")</f>
        <v/>
      </c>
      <c r="H429" s="176"/>
    </row>
    <row r="430" spans="1:14" hidden="1" x14ac:dyDescent="0.25">
      <c r="A430" s="86">
        <v>430</v>
      </c>
      <c r="J430" s="71"/>
    </row>
    <row r="431" spans="1:14" ht="21" hidden="1" customHeight="1" x14ac:dyDescent="0.25">
      <c r="A431" s="86">
        <v>431</v>
      </c>
      <c r="B431" s="216" t="s">
        <v>251</v>
      </c>
      <c r="D431" s="119">
        <v>2020</v>
      </c>
      <c r="E431" s="119">
        <v>2021</v>
      </c>
      <c r="F431" s="119">
        <v>2022</v>
      </c>
      <c r="G431" s="119">
        <v>2023</v>
      </c>
      <c r="H431" s="119">
        <v>2024</v>
      </c>
    </row>
    <row r="432" spans="1:14" hidden="1" x14ac:dyDescent="0.25">
      <c r="A432" s="86">
        <v>432</v>
      </c>
      <c r="B432" s="8" t="s">
        <v>44</v>
      </c>
    </row>
    <row r="433" spans="1:14" ht="35.1" hidden="1" customHeight="1" x14ac:dyDescent="0.25">
      <c r="A433" s="86">
        <v>433</v>
      </c>
      <c r="B433" s="514" t="s">
        <v>253</v>
      </c>
      <c r="C433" s="514"/>
      <c r="D433" s="288"/>
      <c r="E433" s="288"/>
      <c r="F433" s="288"/>
      <c r="G433" s="220"/>
      <c r="H433" s="175"/>
      <c r="N433" s="100"/>
    </row>
    <row r="434" spans="1:14" ht="35.1" hidden="1" customHeight="1" x14ac:dyDescent="0.25">
      <c r="A434" s="86">
        <v>434</v>
      </c>
      <c r="B434" s="514" t="s">
        <v>254</v>
      </c>
      <c r="C434" s="514"/>
      <c r="D434" s="288"/>
      <c r="E434" s="288"/>
      <c r="F434" s="288"/>
      <c r="G434" s="220"/>
      <c r="H434" s="175"/>
    </row>
    <row r="435" spans="1:14" ht="15" hidden="1" customHeight="1" x14ac:dyDescent="0.25">
      <c r="A435" s="86">
        <v>435</v>
      </c>
      <c r="B435" s="486" t="s">
        <v>255</v>
      </c>
      <c r="C435" s="486"/>
      <c r="D435" s="221" t="str">
        <f>IFERROR(D433/D434,"")</f>
        <v/>
      </c>
      <c r="E435" s="221" t="str">
        <f>IFERROR(E433/E434,"")</f>
        <v/>
      </c>
      <c r="F435" s="221" t="str">
        <f>IFERROR(F433/F434,"")</f>
        <v/>
      </c>
      <c r="G435" s="221" t="str">
        <f>IFERROR(G433/G434,"")</f>
        <v/>
      </c>
      <c r="H435" s="176"/>
    </row>
    <row r="436" spans="1:14" hidden="1" x14ac:dyDescent="0.25">
      <c r="A436" s="86">
        <v>436</v>
      </c>
      <c r="J436" s="71"/>
    </row>
    <row r="437" spans="1:14" ht="21" hidden="1" customHeight="1" x14ac:dyDescent="0.25">
      <c r="A437" s="86">
        <v>437</v>
      </c>
      <c r="B437" s="216" t="s">
        <v>251</v>
      </c>
      <c r="D437" s="119">
        <v>2020</v>
      </c>
      <c r="E437" s="119">
        <v>2021</v>
      </c>
      <c r="F437" s="119">
        <v>2022</v>
      </c>
      <c r="G437" s="119">
        <v>2023</v>
      </c>
      <c r="H437" s="119">
        <v>2024</v>
      </c>
    </row>
    <row r="438" spans="1:14" hidden="1" x14ac:dyDescent="0.25">
      <c r="A438" s="86">
        <v>438</v>
      </c>
      <c r="B438" s="8" t="s">
        <v>44</v>
      </c>
    </row>
    <row r="439" spans="1:14" ht="35.1" hidden="1" customHeight="1" x14ac:dyDescent="0.25">
      <c r="A439" s="86">
        <v>439</v>
      </c>
      <c r="B439" s="514" t="s">
        <v>253</v>
      </c>
      <c r="C439" s="514"/>
      <c r="D439" s="288"/>
      <c r="E439" s="288"/>
      <c r="F439" s="288"/>
      <c r="G439" s="220"/>
      <c r="H439" s="175"/>
      <c r="N439" s="100"/>
    </row>
    <row r="440" spans="1:14" ht="35.1" hidden="1" customHeight="1" x14ac:dyDescent="0.25">
      <c r="A440" s="86">
        <v>440</v>
      </c>
      <c r="B440" s="514" t="s">
        <v>254</v>
      </c>
      <c r="C440" s="514"/>
      <c r="D440" s="288"/>
      <c r="E440" s="288"/>
      <c r="F440" s="288"/>
      <c r="G440" s="220"/>
      <c r="H440" s="175"/>
    </row>
    <row r="441" spans="1:14" ht="15" hidden="1" customHeight="1" x14ac:dyDescent="0.25">
      <c r="A441" s="86">
        <v>441</v>
      </c>
      <c r="B441" s="486" t="s">
        <v>255</v>
      </c>
      <c r="C441" s="486"/>
      <c r="D441" s="221" t="str">
        <f>IFERROR(D439/D440,"")</f>
        <v/>
      </c>
      <c r="E441" s="221" t="str">
        <f>IFERROR(E439/E440,"")</f>
        <v/>
      </c>
      <c r="F441" s="221" t="str">
        <f>IFERROR(F439/F440,"")</f>
        <v/>
      </c>
      <c r="G441" s="221" t="str">
        <f>IFERROR(G439/G440,"")</f>
        <v/>
      </c>
      <c r="H441" s="176"/>
    </row>
    <row r="442" spans="1:14" hidden="1" x14ac:dyDescent="0.25">
      <c r="A442" s="86">
        <v>442</v>
      </c>
      <c r="J442" s="71"/>
    </row>
    <row r="443" spans="1:14" ht="21" hidden="1" customHeight="1" x14ac:dyDescent="0.25">
      <c r="A443" s="86">
        <v>443</v>
      </c>
      <c r="B443" s="216" t="s">
        <v>251</v>
      </c>
      <c r="D443" s="119">
        <v>2020</v>
      </c>
      <c r="E443" s="119">
        <v>2021</v>
      </c>
      <c r="F443" s="119">
        <v>2022</v>
      </c>
      <c r="G443" s="119">
        <v>2023</v>
      </c>
      <c r="H443" s="119">
        <v>2024</v>
      </c>
    </row>
    <row r="444" spans="1:14" hidden="1" x14ac:dyDescent="0.25">
      <c r="A444" s="86">
        <v>444</v>
      </c>
      <c r="B444" s="8" t="s">
        <v>44</v>
      </c>
    </row>
    <row r="445" spans="1:14" ht="35.1" hidden="1" customHeight="1" x14ac:dyDescent="0.25">
      <c r="A445" s="86">
        <v>445</v>
      </c>
      <c r="B445" s="514" t="s">
        <v>253</v>
      </c>
      <c r="C445" s="514"/>
      <c r="D445" s="288"/>
      <c r="E445" s="288"/>
      <c r="F445" s="288"/>
      <c r="G445" s="220"/>
      <c r="H445" s="175"/>
      <c r="N445" s="100"/>
    </row>
    <row r="446" spans="1:14" ht="35.1" hidden="1" customHeight="1" x14ac:dyDescent="0.25">
      <c r="A446" s="86">
        <v>446</v>
      </c>
      <c r="B446" s="514" t="s">
        <v>254</v>
      </c>
      <c r="C446" s="514"/>
      <c r="D446" s="288"/>
      <c r="E446" s="288"/>
      <c r="F446" s="288"/>
      <c r="G446" s="220"/>
      <c r="H446" s="175"/>
    </row>
    <row r="447" spans="1:14" ht="15" hidden="1" customHeight="1" x14ac:dyDescent="0.25">
      <c r="A447" s="86">
        <v>447</v>
      </c>
      <c r="B447" s="486" t="s">
        <v>255</v>
      </c>
      <c r="C447" s="486"/>
      <c r="D447" s="221" t="str">
        <f>IFERROR(D445/D446,"")</f>
        <v/>
      </c>
      <c r="E447" s="221" t="str">
        <f>IFERROR(E445/E446,"")</f>
        <v/>
      </c>
      <c r="F447" s="221" t="str">
        <f>IFERROR(F445/F446,"")</f>
        <v/>
      </c>
      <c r="G447" s="221" t="str">
        <f>IFERROR(G445/G446,"")</f>
        <v/>
      </c>
      <c r="H447" s="176"/>
    </row>
    <row r="448" spans="1:14" hidden="1" x14ac:dyDescent="0.25">
      <c r="A448" s="86">
        <v>448</v>
      </c>
      <c r="J448" s="71"/>
    </row>
    <row r="449" spans="1:14" ht="21" hidden="1" customHeight="1" x14ac:dyDescent="0.25">
      <c r="A449" s="86">
        <v>449</v>
      </c>
      <c r="B449" s="216" t="s">
        <v>251</v>
      </c>
      <c r="D449" s="119">
        <v>2020</v>
      </c>
      <c r="E449" s="119">
        <v>2021</v>
      </c>
      <c r="F449" s="119">
        <v>2022</v>
      </c>
      <c r="G449" s="119">
        <v>2023</v>
      </c>
      <c r="H449" s="119">
        <v>2024</v>
      </c>
    </row>
    <row r="450" spans="1:14" hidden="1" x14ac:dyDescent="0.25">
      <c r="A450" s="86">
        <v>450</v>
      </c>
      <c r="B450" s="8" t="s">
        <v>44</v>
      </c>
    </row>
    <row r="451" spans="1:14" ht="35.1" hidden="1" customHeight="1" x14ac:dyDescent="0.25">
      <c r="A451" s="86">
        <v>451</v>
      </c>
      <c r="B451" s="514" t="s">
        <v>253</v>
      </c>
      <c r="C451" s="514"/>
      <c r="D451" s="288"/>
      <c r="E451" s="288"/>
      <c r="F451" s="288"/>
      <c r="G451" s="220"/>
      <c r="H451" s="175"/>
      <c r="N451" s="100"/>
    </row>
    <row r="452" spans="1:14" ht="35.1" hidden="1" customHeight="1" x14ac:dyDescent="0.25">
      <c r="A452" s="86">
        <v>452</v>
      </c>
      <c r="B452" s="514" t="s">
        <v>254</v>
      </c>
      <c r="C452" s="514"/>
      <c r="D452" s="288"/>
      <c r="E452" s="288"/>
      <c r="F452" s="288"/>
      <c r="G452" s="220"/>
      <c r="H452" s="175"/>
    </row>
    <row r="453" spans="1:14" ht="15" hidden="1" customHeight="1" x14ac:dyDescent="0.25">
      <c r="A453" s="86">
        <v>453</v>
      </c>
      <c r="B453" s="486" t="s">
        <v>255</v>
      </c>
      <c r="C453" s="486"/>
      <c r="D453" s="221" t="str">
        <f>IFERROR(D451/D452,"")</f>
        <v/>
      </c>
      <c r="E453" s="221" t="str">
        <f>IFERROR(E451/E452,"")</f>
        <v/>
      </c>
      <c r="F453" s="221" t="str">
        <f>IFERROR(F451/F452,"")</f>
        <v/>
      </c>
      <c r="G453" s="221" t="str">
        <f>IFERROR(G451/G452,"")</f>
        <v/>
      </c>
      <c r="H453" s="176"/>
    </row>
    <row r="454" spans="1:14" hidden="1" x14ac:dyDescent="0.25">
      <c r="A454" s="86">
        <v>454</v>
      </c>
      <c r="J454" s="71"/>
    </row>
    <row r="455" spans="1:14" ht="21" hidden="1" customHeight="1" x14ac:dyDescent="0.25">
      <c r="A455" s="86">
        <v>455</v>
      </c>
      <c r="B455" s="216" t="s">
        <v>251</v>
      </c>
      <c r="D455" s="119">
        <v>2020</v>
      </c>
      <c r="E455" s="119">
        <v>2021</v>
      </c>
      <c r="F455" s="119">
        <v>2022</v>
      </c>
      <c r="G455" s="119">
        <v>2023</v>
      </c>
      <c r="H455" s="119">
        <v>2024</v>
      </c>
    </row>
    <row r="456" spans="1:14" hidden="1" x14ac:dyDescent="0.25">
      <c r="A456" s="86">
        <v>456</v>
      </c>
      <c r="B456" s="8" t="s">
        <v>44</v>
      </c>
    </row>
    <row r="457" spans="1:14" ht="35.1" hidden="1" customHeight="1" x14ac:dyDescent="0.25">
      <c r="A457" s="86">
        <v>457</v>
      </c>
      <c r="B457" s="514" t="s">
        <v>253</v>
      </c>
      <c r="C457" s="514"/>
      <c r="D457" s="288"/>
      <c r="E457" s="288"/>
      <c r="F457" s="288"/>
      <c r="G457" s="220"/>
      <c r="H457" s="175"/>
      <c r="N457" s="100"/>
    </row>
    <row r="458" spans="1:14" ht="35.1" hidden="1" customHeight="1" x14ac:dyDescent="0.25">
      <c r="A458" s="86">
        <v>458</v>
      </c>
      <c r="B458" s="514" t="s">
        <v>254</v>
      </c>
      <c r="C458" s="514"/>
      <c r="D458" s="288"/>
      <c r="E458" s="288"/>
      <c r="F458" s="288"/>
      <c r="G458" s="220"/>
      <c r="H458" s="175"/>
    </row>
    <row r="459" spans="1:14" ht="15" hidden="1" customHeight="1" x14ac:dyDescent="0.25">
      <c r="A459" s="86">
        <v>459</v>
      </c>
      <c r="B459" s="486" t="s">
        <v>255</v>
      </c>
      <c r="C459" s="486"/>
      <c r="D459" s="221" t="str">
        <f>IFERROR(D457/D458,"")</f>
        <v/>
      </c>
      <c r="E459" s="221" t="str">
        <f>IFERROR(E457/E458,"")</f>
        <v/>
      </c>
      <c r="F459" s="221" t="str">
        <f>IFERROR(F457/F458,"")</f>
        <v/>
      </c>
      <c r="G459" s="221" t="str">
        <f>IFERROR(G457/G458,"")</f>
        <v/>
      </c>
      <c r="H459" s="176"/>
    </row>
    <row r="460" spans="1:14" hidden="1" x14ac:dyDescent="0.25">
      <c r="A460" s="86">
        <v>460</v>
      </c>
      <c r="J460" s="71"/>
    </row>
    <row r="461" spans="1:14" ht="21" hidden="1" customHeight="1" x14ac:dyDescent="0.25">
      <c r="A461" s="86">
        <v>461</v>
      </c>
      <c r="B461" s="216" t="s">
        <v>251</v>
      </c>
      <c r="D461" s="119">
        <v>2020</v>
      </c>
      <c r="E461" s="119">
        <v>2021</v>
      </c>
      <c r="F461" s="119">
        <v>2022</v>
      </c>
      <c r="G461" s="119">
        <v>2023</v>
      </c>
      <c r="H461" s="119">
        <v>2024</v>
      </c>
    </row>
    <row r="462" spans="1:14" hidden="1" x14ac:dyDescent="0.25">
      <c r="A462" s="86">
        <v>462</v>
      </c>
      <c r="B462" s="8" t="s">
        <v>44</v>
      </c>
    </row>
    <row r="463" spans="1:14" ht="35.1" hidden="1" customHeight="1" x14ac:dyDescent="0.25">
      <c r="A463" s="86">
        <v>463</v>
      </c>
      <c r="B463" s="514" t="s">
        <v>253</v>
      </c>
      <c r="C463" s="514"/>
      <c r="D463" s="288"/>
      <c r="E463" s="288"/>
      <c r="F463" s="288"/>
      <c r="G463" s="220"/>
      <c r="H463" s="175"/>
      <c r="N463" s="100"/>
    </row>
    <row r="464" spans="1:14" ht="35.1" hidden="1" customHeight="1" x14ac:dyDescent="0.25">
      <c r="A464" s="86">
        <v>464</v>
      </c>
      <c r="B464" s="514" t="s">
        <v>254</v>
      </c>
      <c r="C464" s="514"/>
      <c r="D464" s="288"/>
      <c r="E464" s="288"/>
      <c r="F464" s="288"/>
      <c r="G464" s="220"/>
      <c r="H464" s="175"/>
    </row>
    <row r="465" spans="1:17" ht="15" hidden="1" customHeight="1" x14ac:dyDescent="0.25">
      <c r="A465" s="86">
        <v>465</v>
      </c>
      <c r="B465" s="486" t="s">
        <v>255</v>
      </c>
      <c r="C465" s="486"/>
      <c r="D465" s="221" t="str">
        <f>IFERROR(D463/D464,"")</f>
        <v/>
      </c>
      <c r="E465" s="221" t="str">
        <f>IFERROR(E463/E464,"")</f>
        <v/>
      </c>
      <c r="F465" s="221" t="str">
        <f>IFERROR(F463/F464,"")</f>
        <v/>
      </c>
      <c r="G465" s="221" t="str">
        <f>IFERROR(G463/G464,"")</f>
        <v/>
      </c>
      <c r="H465" s="176"/>
    </row>
    <row r="466" spans="1:17" hidden="1" x14ac:dyDescent="0.25">
      <c r="A466" s="86">
        <v>466</v>
      </c>
      <c r="J466" s="71"/>
    </row>
    <row r="467" spans="1:17" ht="35.1" hidden="1" customHeight="1" x14ac:dyDescent="0.25">
      <c r="A467" s="86">
        <v>467</v>
      </c>
      <c r="B467" s="518" t="s">
        <v>207</v>
      </c>
      <c r="C467" s="518"/>
      <c r="D467" s="518"/>
      <c r="E467" s="518"/>
      <c r="F467" s="518"/>
      <c r="G467" s="518"/>
      <c r="H467" s="518"/>
      <c r="I467" s="7"/>
    </row>
    <row r="468" spans="1:17" s="7" customFormat="1" hidden="1" x14ac:dyDescent="0.25">
      <c r="A468" s="86">
        <v>468</v>
      </c>
      <c r="B468" s="519"/>
      <c r="C468" s="481"/>
      <c r="D468" s="481"/>
      <c r="E468" s="481"/>
      <c r="F468" s="481"/>
      <c r="G468" s="481"/>
      <c r="H468" s="520"/>
      <c r="I468"/>
      <c r="O468"/>
      <c r="P468"/>
      <c r="Q468"/>
    </row>
    <row r="469" spans="1:17" s="7" customFormat="1" hidden="1" x14ac:dyDescent="0.25">
      <c r="A469" s="86">
        <v>469</v>
      </c>
      <c r="B469" s="473"/>
      <c r="C469" s="474"/>
      <c r="D469" s="474"/>
      <c r="E469" s="474"/>
      <c r="F469" s="474"/>
      <c r="G469" s="474"/>
      <c r="H469" s="475"/>
      <c r="I469"/>
      <c r="O469"/>
      <c r="P469"/>
      <c r="Q469"/>
    </row>
    <row r="470" spans="1:17" s="7" customFormat="1" hidden="1" x14ac:dyDescent="0.25">
      <c r="A470" s="86">
        <v>470</v>
      </c>
      <c r="B470" s="483"/>
      <c r="C470" s="484"/>
      <c r="D470" s="484"/>
      <c r="E470" s="484"/>
      <c r="F470" s="484"/>
      <c r="G470" s="484"/>
      <c r="H470" s="485"/>
      <c r="I470"/>
      <c r="O470"/>
      <c r="P470"/>
      <c r="Q470"/>
    </row>
    <row r="471" spans="1:17" ht="15" hidden="1" customHeight="1" x14ac:dyDescent="0.25">
      <c r="A471" s="86">
        <v>471</v>
      </c>
      <c r="B471" s="130"/>
      <c r="C471" s="130"/>
      <c r="D471" s="130"/>
      <c r="E471" s="130"/>
      <c r="F471" s="130"/>
      <c r="G471" s="130"/>
      <c r="H471" s="130"/>
      <c r="I471"/>
    </row>
    <row r="472" spans="1:17" s="7" customFormat="1" hidden="1" x14ac:dyDescent="0.25">
      <c r="A472" s="86">
        <v>472</v>
      </c>
      <c r="B472" s="8"/>
      <c r="C472" s="8"/>
      <c r="D472" s="8"/>
      <c r="E472" s="8"/>
      <c r="F472" s="8"/>
      <c r="G472" s="8"/>
      <c r="H472" s="8"/>
      <c r="I472" s="8"/>
      <c r="O472"/>
      <c r="P472"/>
      <c r="Q472"/>
    </row>
    <row r="473" spans="1:17" ht="21.6" hidden="1" customHeight="1" x14ac:dyDescent="0.25">
      <c r="A473" s="86">
        <v>473</v>
      </c>
      <c r="B473" s="216"/>
      <c r="D473" s="119">
        <v>2020</v>
      </c>
      <c r="E473" s="119">
        <v>2021</v>
      </c>
      <c r="F473" s="119">
        <v>2022</v>
      </c>
      <c r="G473" s="119">
        <v>2023</v>
      </c>
      <c r="H473" s="119">
        <v>2024</v>
      </c>
      <c r="N473" s="100"/>
    </row>
    <row r="474" spans="1:17" hidden="1" x14ac:dyDescent="0.25">
      <c r="A474" s="86">
        <v>474</v>
      </c>
      <c r="N474" s="100"/>
    </row>
    <row r="475" spans="1:17" ht="35.1" hidden="1" customHeight="1" x14ac:dyDescent="0.25">
      <c r="A475" s="86">
        <v>475</v>
      </c>
      <c r="B475" s="514" t="s">
        <v>253</v>
      </c>
      <c r="C475" s="514"/>
      <c r="D475" s="288"/>
      <c r="E475" s="288"/>
      <c r="F475" s="288"/>
      <c r="G475" s="220"/>
      <c r="H475" s="175"/>
      <c r="N475" s="100"/>
    </row>
    <row r="476" spans="1:17" ht="35.1" hidden="1" customHeight="1" x14ac:dyDescent="0.25">
      <c r="A476" s="86">
        <v>476</v>
      </c>
      <c r="B476" s="514" t="s">
        <v>254</v>
      </c>
      <c r="C476" s="514"/>
      <c r="D476" s="288"/>
      <c r="E476" s="288"/>
      <c r="F476" s="288"/>
      <c r="G476" s="220"/>
      <c r="H476" s="175"/>
      <c r="N476" s="100"/>
    </row>
    <row r="477" spans="1:17" ht="15" hidden="1" customHeight="1" x14ac:dyDescent="0.25">
      <c r="A477" s="86">
        <v>477</v>
      </c>
      <c r="B477" s="486" t="s">
        <v>255</v>
      </c>
      <c r="C477" s="486"/>
      <c r="D477" s="221"/>
      <c r="E477" s="221"/>
      <c r="F477" s="221"/>
      <c r="G477" s="221" t="str">
        <f>IFERROR(G475/G476,"")</f>
        <v/>
      </c>
      <c r="H477" s="177"/>
      <c r="N477" s="100"/>
    </row>
    <row r="478" spans="1:17" hidden="1" x14ac:dyDescent="0.25">
      <c r="A478" s="86">
        <v>478</v>
      </c>
    </row>
    <row r="479" spans="1:17" s="7" customFormat="1" ht="44.45" hidden="1" customHeight="1" x14ac:dyDescent="0.25">
      <c r="A479" s="86">
        <v>479</v>
      </c>
      <c r="B479" s="495" t="s">
        <v>207</v>
      </c>
      <c r="C479" s="495"/>
      <c r="D479" s="495"/>
      <c r="E479" s="495"/>
      <c r="F479" s="495"/>
      <c r="G479" s="495"/>
      <c r="H479" s="495"/>
      <c r="O479"/>
      <c r="P479"/>
      <c r="Q479"/>
    </row>
    <row r="480" spans="1:17" s="7" customFormat="1" hidden="1" x14ac:dyDescent="0.25">
      <c r="A480" s="86">
        <v>480</v>
      </c>
      <c r="B480" s="480"/>
      <c r="C480" s="481"/>
      <c r="D480" s="481"/>
      <c r="E480" s="481"/>
      <c r="F480" s="481"/>
      <c r="G480" s="481"/>
      <c r="H480" s="482"/>
      <c r="I480"/>
      <c r="O480"/>
      <c r="P480"/>
      <c r="Q480"/>
    </row>
    <row r="481" spans="1:17" s="7" customFormat="1" hidden="1" x14ac:dyDescent="0.25">
      <c r="A481" s="86">
        <v>481</v>
      </c>
      <c r="B481" s="473"/>
      <c r="C481" s="474"/>
      <c r="D481" s="474"/>
      <c r="E481" s="474"/>
      <c r="F481" s="474"/>
      <c r="G481" s="474"/>
      <c r="H481" s="475"/>
      <c r="I481"/>
      <c r="O481"/>
      <c r="P481"/>
      <c r="Q481"/>
    </row>
    <row r="482" spans="1:17" s="7" customFormat="1" hidden="1" x14ac:dyDescent="0.25">
      <c r="A482" s="86">
        <v>482</v>
      </c>
      <c r="B482" s="483"/>
      <c r="C482" s="484"/>
      <c r="D482" s="484"/>
      <c r="E482" s="484"/>
      <c r="F482" s="484"/>
      <c r="G482" s="484"/>
      <c r="H482" s="485"/>
      <c r="I482"/>
      <c r="O482"/>
      <c r="P482"/>
      <c r="Q482"/>
    </row>
    <row r="483" spans="1:17" customFormat="1" ht="5.0999999999999996" hidden="1" customHeight="1" x14ac:dyDescent="0.25">
      <c r="A483" s="86">
        <v>483</v>
      </c>
    </row>
    <row r="484" spans="1:17" customFormat="1" ht="5.0999999999999996" hidden="1" customHeight="1" x14ac:dyDescent="0.25">
      <c r="A484" s="86">
        <v>484</v>
      </c>
    </row>
    <row r="485" spans="1:17" ht="5.0999999999999996" hidden="1" customHeight="1" x14ac:dyDescent="0.25">
      <c r="A485" s="86">
        <v>485</v>
      </c>
    </row>
    <row r="486" spans="1:17" ht="21" hidden="1" customHeight="1" x14ac:dyDescent="0.25">
      <c r="A486" s="86">
        <v>486</v>
      </c>
      <c r="B486" s="216" t="s">
        <v>251</v>
      </c>
      <c r="D486" s="119">
        <v>2020</v>
      </c>
      <c r="E486" s="119">
        <v>2021</v>
      </c>
      <c r="F486" s="119">
        <v>2022</v>
      </c>
      <c r="G486" s="119">
        <v>2023</v>
      </c>
      <c r="H486" s="119">
        <v>2024</v>
      </c>
    </row>
    <row r="487" spans="1:17" hidden="1" x14ac:dyDescent="0.25">
      <c r="A487" s="86">
        <v>487</v>
      </c>
      <c r="B487" s="8" t="s">
        <v>44</v>
      </c>
    </row>
    <row r="488" spans="1:17" ht="35.1" hidden="1" customHeight="1" x14ac:dyDescent="0.25">
      <c r="A488" s="86">
        <v>488</v>
      </c>
      <c r="B488" s="514" t="s">
        <v>253</v>
      </c>
      <c r="C488" s="514"/>
      <c r="D488" s="288"/>
      <c r="E488" s="288"/>
      <c r="F488" s="288"/>
      <c r="G488" s="220"/>
      <c r="H488" s="175"/>
      <c r="N488" s="100"/>
    </row>
    <row r="489" spans="1:17" ht="35.1" hidden="1" customHeight="1" x14ac:dyDescent="0.25">
      <c r="A489" s="86">
        <v>489</v>
      </c>
      <c r="B489" s="514" t="s">
        <v>254</v>
      </c>
      <c r="C489" s="514"/>
      <c r="D489" s="288"/>
      <c r="E489" s="288"/>
      <c r="F489" s="288"/>
      <c r="G489" s="220"/>
      <c r="H489" s="175"/>
    </row>
    <row r="490" spans="1:17" ht="15" hidden="1" customHeight="1" x14ac:dyDescent="0.25">
      <c r="A490" s="86">
        <v>490</v>
      </c>
      <c r="B490" s="486" t="s">
        <v>255</v>
      </c>
      <c r="C490" s="486"/>
      <c r="D490" s="221" t="str">
        <f>IFERROR(D488/D489,"")</f>
        <v/>
      </c>
      <c r="E490" s="221" t="str">
        <f>IFERROR(E488/E489,"")</f>
        <v/>
      </c>
      <c r="F490" s="221" t="str">
        <f>IFERROR(F488/F489,"")</f>
        <v/>
      </c>
      <c r="G490" s="221" t="str">
        <f>IFERROR(G488/G489,"")</f>
        <v/>
      </c>
      <c r="H490" s="176"/>
    </row>
    <row r="491" spans="1:17" hidden="1" x14ac:dyDescent="0.25">
      <c r="A491" s="86">
        <v>491</v>
      </c>
      <c r="J491" s="71"/>
    </row>
    <row r="492" spans="1:17" ht="21" hidden="1" customHeight="1" x14ac:dyDescent="0.25">
      <c r="A492" s="86">
        <v>492</v>
      </c>
      <c r="B492" s="216" t="s">
        <v>251</v>
      </c>
      <c r="D492" s="119">
        <v>2020</v>
      </c>
      <c r="E492" s="119">
        <v>2021</v>
      </c>
      <c r="F492" s="119">
        <v>2022</v>
      </c>
      <c r="G492" s="119">
        <v>2023</v>
      </c>
      <c r="H492" s="119">
        <v>2024</v>
      </c>
    </row>
    <row r="493" spans="1:17" hidden="1" x14ac:dyDescent="0.25">
      <c r="A493" s="86">
        <v>493</v>
      </c>
      <c r="B493" s="8" t="s">
        <v>44</v>
      </c>
    </row>
    <row r="494" spans="1:17" ht="35.1" hidden="1" customHeight="1" x14ac:dyDescent="0.25">
      <c r="A494" s="86">
        <v>494</v>
      </c>
      <c r="B494" s="514" t="s">
        <v>253</v>
      </c>
      <c r="C494" s="514"/>
      <c r="D494" s="288"/>
      <c r="E494" s="288"/>
      <c r="F494" s="288"/>
      <c r="G494" s="220"/>
      <c r="H494" s="175"/>
      <c r="N494" s="100"/>
    </row>
    <row r="495" spans="1:17" ht="35.1" hidden="1" customHeight="1" x14ac:dyDescent="0.25">
      <c r="A495" s="86">
        <v>495</v>
      </c>
      <c r="B495" s="514" t="s">
        <v>254</v>
      </c>
      <c r="C495" s="514"/>
      <c r="D495" s="288"/>
      <c r="E495" s="288"/>
      <c r="F495" s="288"/>
      <c r="G495" s="220"/>
      <c r="H495" s="175"/>
    </row>
    <row r="496" spans="1:17" ht="15" hidden="1" customHeight="1" x14ac:dyDescent="0.25">
      <c r="A496" s="86">
        <v>496</v>
      </c>
      <c r="B496" s="486" t="s">
        <v>255</v>
      </c>
      <c r="C496" s="486"/>
      <c r="D496" s="221" t="str">
        <f>IFERROR(D494/D495,"")</f>
        <v/>
      </c>
      <c r="E496" s="221" t="str">
        <f>IFERROR(E494/E495,"")</f>
        <v/>
      </c>
      <c r="F496" s="221" t="str">
        <f>IFERROR(F494/F495,"")</f>
        <v/>
      </c>
      <c r="G496" s="221" t="str">
        <f>IFERROR(G494/G495,"")</f>
        <v/>
      </c>
      <c r="H496" s="176"/>
    </row>
    <row r="497" spans="1:14" hidden="1" x14ac:dyDescent="0.25">
      <c r="A497" s="86">
        <v>497</v>
      </c>
      <c r="J497" s="71"/>
    </row>
    <row r="498" spans="1:14" ht="21" hidden="1" customHeight="1" x14ac:dyDescent="0.25">
      <c r="A498" s="86">
        <v>498</v>
      </c>
      <c r="B498" s="216" t="s">
        <v>251</v>
      </c>
      <c r="D498" s="119">
        <v>2020</v>
      </c>
      <c r="E498" s="119">
        <v>2021</v>
      </c>
      <c r="F498" s="119">
        <v>2022</v>
      </c>
      <c r="G498" s="119">
        <v>2023</v>
      </c>
      <c r="H498" s="119">
        <v>2024</v>
      </c>
    </row>
    <row r="499" spans="1:14" hidden="1" x14ac:dyDescent="0.25">
      <c r="A499" s="86">
        <v>499</v>
      </c>
      <c r="B499" s="8" t="s">
        <v>44</v>
      </c>
    </row>
    <row r="500" spans="1:14" ht="35.1" hidden="1" customHeight="1" x14ac:dyDescent="0.25">
      <c r="A500" s="86">
        <v>500</v>
      </c>
      <c r="B500" s="514" t="s">
        <v>253</v>
      </c>
      <c r="C500" s="514"/>
      <c r="D500" s="288"/>
      <c r="E500" s="288"/>
      <c r="F500" s="288"/>
      <c r="G500" s="220"/>
      <c r="H500" s="175"/>
      <c r="N500" s="100"/>
    </row>
    <row r="501" spans="1:14" ht="35.1" hidden="1" customHeight="1" x14ac:dyDescent="0.25">
      <c r="A501" s="86">
        <v>501</v>
      </c>
      <c r="B501" s="514" t="s">
        <v>254</v>
      </c>
      <c r="C501" s="514"/>
      <c r="D501" s="288"/>
      <c r="E501" s="288"/>
      <c r="F501" s="288"/>
      <c r="G501" s="220"/>
      <c r="H501" s="175"/>
    </row>
    <row r="502" spans="1:14" ht="15" hidden="1" customHeight="1" x14ac:dyDescent="0.25">
      <c r="A502" s="86">
        <v>502</v>
      </c>
      <c r="B502" s="486" t="s">
        <v>255</v>
      </c>
      <c r="C502" s="486"/>
      <c r="D502" s="221" t="str">
        <f>IFERROR(D500/D501,"")</f>
        <v/>
      </c>
      <c r="E502" s="221" t="str">
        <f>IFERROR(E500/E501,"")</f>
        <v/>
      </c>
      <c r="F502" s="221" t="str">
        <f>IFERROR(F500/F501,"")</f>
        <v/>
      </c>
      <c r="G502" s="221" t="str">
        <f>IFERROR(G500/G501,"")</f>
        <v/>
      </c>
      <c r="H502" s="176"/>
    </row>
    <row r="503" spans="1:14" hidden="1" x14ac:dyDescent="0.25">
      <c r="A503" s="86">
        <v>503</v>
      </c>
      <c r="J503" s="71"/>
    </row>
    <row r="504" spans="1:14" ht="21" hidden="1" customHeight="1" x14ac:dyDescent="0.25">
      <c r="A504" s="86">
        <v>504</v>
      </c>
      <c r="B504" s="216" t="s">
        <v>251</v>
      </c>
      <c r="D504" s="119">
        <v>2020</v>
      </c>
      <c r="E504" s="119">
        <v>2021</v>
      </c>
      <c r="F504" s="119">
        <v>2022</v>
      </c>
      <c r="G504" s="119">
        <v>2023</v>
      </c>
      <c r="H504" s="119">
        <v>2024</v>
      </c>
    </row>
    <row r="505" spans="1:14" hidden="1" x14ac:dyDescent="0.25">
      <c r="A505" s="86">
        <v>505</v>
      </c>
      <c r="B505" s="8" t="s">
        <v>44</v>
      </c>
    </row>
    <row r="506" spans="1:14" ht="35.1" hidden="1" customHeight="1" x14ac:dyDescent="0.25">
      <c r="A506" s="86">
        <v>506</v>
      </c>
      <c r="B506" s="514" t="s">
        <v>253</v>
      </c>
      <c r="C506" s="514"/>
      <c r="D506" s="288"/>
      <c r="E506" s="288"/>
      <c r="F506" s="288"/>
      <c r="G506" s="220"/>
      <c r="H506" s="175"/>
      <c r="N506" s="100"/>
    </row>
    <row r="507" spans="1:14" ht="35.1" hidden="1" customHeight="1" x14ac:dyDescent="0.25">
      <c r="A507" s="86">
        <v>507</v>
      </c>
      <c r="B507" s="514" t="s">
        <v>254</v>
      </c>
      <c r="C507" s="514"/>
      <c r="D507" s="288"/>
      <c r="E507" s="288"/>
      <c r="F507" s="288"/>
      <c r="G507" s="220"/>
      <c r="H507" s="175"/>
    </row>
    <row r="508" spans="1:14" ht="15" hidden="1" customHeight="1" x14ac:dyDescent="0.25">
      <c r="A508" s="86">
        <v>508</v>
      </c>
      <c r="B508" s="486" t="s">
        <v>255</v>
      </c>
      <c r="C508" s="486"/>
      <c r="D508" s="221" t="str">
        <f>IFERROR(D506/D507,"")</f>
        <v/>
      </c>
      <c r="E508" s="221" t="str">
        <f>IFERROR(E506/E507,"")</f>
        <v/>
      </c>
      <c r="F508" s="221" t="str">
        <f>IFERROR(F506/F507,"")</f>
        <v/>
      </c>
      <c r="G508" s="221" t="str">
        <f>IFERROR(G506/G507,"")</f>
        <v/>
      </c>
      <c r="H508" s="176"/>
    </row>
    <row r="509" spans="1:14" hidden="1" x14ac:dyDescent="0.25">
      <c r="A509" s="86">
        <v>509</v>
      </c>
      <c r="J509" s="71"/>
    </row>
    <row r="510" spans="1:14" ht="21" hidden="1" customHeight="1" x14ac:dyDescent="0.25">
      <c r="A510" s="86">
        <v>510</v>
      </c>
      <c r="B510" s="216" t="s">
        <v>251</v>
      </c>
      <c r="D510" s="119">
        <v>2020</v>
      </c>
      <c r="E510" s="119">
        <v>2021</v>
      </c>
      <c r="F510" s="119">
        <v>2022</v>
      </c>
      <c r="G510" s="119">
        <v>2023</v>
      </c>
      <c r="H510" s="119">
        <v>2024</v>
      </c>
    </row>
    <row r="511" spans="1:14" hidden="1" x14ac:dyDescent="0.25">
      <c r="A511" s="86">
        <v>511</v>
      </c>
      <c r="B511" s="8" t="s">
        <v>44</v>
      </c>
    </row>
    <row r="512" spans="1:14" ht="35.1" hidden="1" customHeight="1" x14ac:dyDescent="0.25">
      <c r="A512" s="86">
        <v>512</v>
      </c>
      <c r="B512" s="514" t="s">
        <v>253</v>
      </c>
      <c r="C512" s="514"/>
      <c r="D512" s="288"/>
      <c r="E512" s="288"/>
      <c r="F512" s="288"/>
      <c r="G512" s="220"/>
      <c r="H512" s="175"/>
      <c r="N512" s="100"/>
    </row>
    <row r="513" spans="1:14" ht="35.1" hidden="1" customHeight="1" x14ac:dyDescent="0.25">
      <c r="A513" s="86">
        <v>513</v>
      </c>
      <c r="B513" s="514" t="s">
        <v>254</v>
      </c>
      <c r="C513" s="514"/>
      <c r="D513" s="288"/>
      <c r="E513" s="288"/>
      <c r="F513" s="288"/>
      <c r="G513" s="220"/>
      <c r="H513" s="175"/>
    </row>
    <row r="514" spans="1:14" ht="15" hidden="1" customHeight="1" x14ac:dyDescent="0.25">
      <c r="A514" s="86">
        <v>514</v>
      </c>
      <c r="B514" s="486" t="s">
        <v>255</v>
      </c>
      <c r="C514" s="486"/>
      <c r="D514" s="221" t="str">
        <f>IFERROR(D512/D513,"")</f>
        <v/>
      </c>
      <c r="E514" s="221" t="str">
        <f>IFERROR(E512/E513,"")</f>
        <v/>
      </c>
      <c r="F514" s="221" t="str">
        <f>IFERROR(F512/F513,"")</f>
        <v/>
      </c>
      <c r="G514" s="221" t="str">
        <f>IFERROR(G512/G513,"")</f>
        <v/>
      </c>
      <c r="H514" s="176"/>
    </row>
    <row r="515" spans="1:14" hidden="1" x14ac:dyDescent="0.25">
      <c r="A515" s="86">
        <v>515</v>
      </c>
      <c r="J515" s="71"/>
    </row>
    <row r="516" spans="1:14" ht="21" hidden="1" customHeight="1" x14ac:dyDescent="0.25">
      <c r="A516" s="86">
        <v>516</v>
      </c>
      <c r="B516" s="216" t="s">
        <v>251</v>
      </c>
      <c r="D516" s="119">
        <v>2020</v>
      </c>
      <c r="E516" s="119">
        <v>2021</v>
      </c>
      <c r="F516" s="119">
        <v>2022</v>
      </c>
      <c r="G516" s="119">
        <v>2023</v>
      </c>
      <c r="H516" s="119">
        <v>2024</v>
      </c>
    </row>
    <row r="517" spans="1:14" hidden="1" x14ac:dyDescent="0.25">
      <c r="A517" s="86">
        <v>517</v>
      </c>
      <c r="B517" s="8" t="s">
        <v>44</v>
      </c>
    </row>
    <row r="518" spans="1:14" ht="35.1" hidden="1" customHeight="1" x14ac:dyDescent="0.25">
      <c r="A518" s="86">
        <v>518</v>
      </c>
      <c r="B518" s="514" t="s">
        <v>253</v>
      </c>
      <c r="C518" s="514"/>
      <c r="D518" s="288"/>
      <c r="E518" s="288"/>
      <c r="F518" s="288"/>
      <c r="G518" s="220"/>
      <c r="H518" s="175"/>
      <c r="N518" s="100"/>
    </row>
    <row r="519" spans="1:14" ht="35.1" hidden="1" customHeight="1" x14ac:dyDescent="0.25">
      <c r="A519" s="86">
        <v>519</v>
      </c>
      <c r="B519" s="514" t="s">
        <v>254</v>
      </c>
      <c r="C519" s="514"/>
      <c r="D519" s="288"/>
      <c r="E519" s="288"/>
      <c r="F519" s="288"/>
      <c r="G519" s="220"/>
      <c r="H519" s="175"/>
    </row>
    <row r="520" spans="1:14" ht="15" hidden="1" customHeight="1" x14ac:dyDescent="0.25">
      <c r="A520" s="86">
        <v>520</v>
      </c>
      <c r="B520" s="486" t="s">
        <v>255</v>
      </c>
      <c r="C520" s="486"/>
      <c r="D520" s="221" t="str">
        <f>IFERROR(D518/D519,"")</f>
        <v/>
      </c>
      <c r="E520" s="221" t="str">
        <f>IFERROR(E518/E519,"")</f>
        <v/>
      </c>
      <c r="F520" s="221" t="str">
        <f>IFERROR(F518/F519,"")</f>
        <v/>
      </c>
      <c r="G520" s="221" t="str">
        <f>IFERROR(G518/G519,"")</f>
        <v/>
      </c>
      <c r="H520" s="176"/>
    </row>
    <row r="521" spans="1:14" hidden="1" x14ac:dyDescent="0.25">
      <c r="A521" s="86">
        <v>521</v>
      </c>
      <c r="J521" s="71"/>
    </row>
    <row r="522" spans="1:14" ht="21" hidden="1" customHeight="1" x14ac:dyDescent="0.25">
      <c r="A522" s="86">
        <v>522</v>
      </c>
      <c r="B522" s="216" t="s">
        <v>251</v>
      </c>
      <c r="D522" s="119">
        <v>2020</v>
      </c>
      <c r="E522" s="119">
        <v>2021</v>
      </c>
      <c r="F522" s="119">
        <v>2022</v>
      </c>
      <c r="G522" s="119">
        <v>2023</v>
      </c>
      <c r="H522" s="119">
        <v>2024</v>
      </c>
    </row>
    <row r="523" spans="1:14" hidden="1" x14ac:dyDescent="0.25">
      <c r="A523" s="86">
        <v>523</v>
      </c>
      <c r="B523" s="8" t="s">
        <v>44</v>
      </c>
    </row>
    <row r="524" spans="1:14" ht="35.1" hidden="1" customHeight="1" x14ac:dyDescent="0.25">
      <c r="A524" s="86">
        <v>524</v>
      </c>
      <c r="B524" s="514" t="s">
        <v>253</v>
      </c>
      <c r="C524" s="514"/>
      <c r="D524" s="288"/>
      <c r="E524" s="288"/>
      <c r="F524" s="288"/>
      <c r="G524" s="220"/>
      <c r="H524" s="175"/>
      <c r="N524" s="100"/>
    </row>
    <row r="525" spans="1:14" ht="35.1" hidden="1" customHeight="1" x14ac:dyDescent="0.25">
      <c r="A525" s="86">
        <v>525</v>
      </c>
      <c r="B525" s="514" t="s">
        <v>254</v>
      </c>
      <c r="C525" s="514"/>
      <c r="D525" s="288"/>
      <c r="E525" s="288"/>
      <c r="F525" s="288"/>
      <c r="G525" s="220"/>
      <c r="H525" s="175"/>
    </row>
    <row r="526" spans="1:14" ht="15" hidden="1" customHeight="1" x14ac:dyDescent="0.25">
      <c r="A526" s="86">
        <v>526</v>
      </c>
      <c r="B526" s="486" t="s">
        <v>255</v>
      </c>
      <c r="C526" s="486"/>
      <c r="D526" s="221" t="str">
        <f>IFERROR(D524/D525,"")</f>
        <v/>
      </c>
      <c r="E526" s="221" t="str">
        <f>IFERROR(E524/E525,"")</f>
        <v/>
      </c>
      <c r="F526" s="221" t="str">
        <f>IFERROR(F524/F525,"")</f>
        <v/>
      </c>
      <c r="G526" s="221" t="str">
        <f>IFERROR(G524/G525,"")</f>
        <v/>
      </c>
      <c r="H526" s="176"/>
    </row>
    <row r="527" spans="1:14" hidden="1" x14ac:dyDescent="0.25">
      <c r="A527" s="86">
        <v>527</v>
      </c>
      <c r="J527" s="71"/>
    </row>
    <row r="528" spans="1:14" ht="21" hidden="1" customHeight="1" x14ac:dyDescent="0.25">
      <c r="A528" s="86">
        <v>528</v>
      </c>
      <c r="B528" s="216" t="s">
        <v>251</v>
      </c>
      <c r="D528" s="119">
        <v>2020</v>
      </c>
      <c r="E528" s="119">
        <v>2021</v>
      </c>
      <c r="F528" s="119">
        <v>2022</v>
      </c>
      <c r="G528" s="119">
        <v>2023</v>
      </c>
      <c r="H528" s="119">
        <v>2024</v>
      </c>
    </row>
    <row r="529" spans="1:17" hidden="1" x14ac:dyDescent="0.25">
      <c r="A529" s="86">
        <v>529</v>
      </c>
      <c r="B529" s="8" t="s">
        <v>44</v>
      </c>
    </row>
    <row r="530" spans="1:17" ht="35.1" hidden="1" customHeight="1" x14ac:dyDescent="0.25">
      <c r="A530" s="86">
        <v>530</v>
      </c>
      <c r="B530" s="514" t="s">
        <v>253</v>
      </c>
      <c r="C530" s="514"/>
      <c r="D530" s="288"/>
      <c r="E530" s="288"/>
      <c r="F530" s="288"/>
      <c r="G530" s="220"/>
      <c r="H530" s="175"/>
      <c r="N530" s="100"/>
    </row>
    <row r="531" spans="1:17" ht="35.1" hidden="1" customHeight="1" x14ac:dyDescent="0.25">
      <c r="A531" s="86">
        <v>531</v>
      </c>
      <c r="B531" s="514" t="s">
        <v>254</v>
      </c>
      <c r="C531" s="514"/>
      <c r="D531" s="288"/>
      <c r="E531" s="288"/>
      <c r="F531" s="288"/>
      <c r="G531" s="220"/>
      <c r="H531" s="175"/>
    </row>
    <row r="532" spans="1:17" ht="15" hidden="1" customHeight="1" x14ac:dyDescent="0.25">
      <c r="A532" s="86">
        <v>532</v>
      </c>
      <c r="B532" s="486" t="s">
        <v>255</v>
      </c>
      <c r="C532" s="486"/>
      <c r="D532" s="221" t="str">
        <f>IFERROR(D530/D531,"")</f>
        <v/>
      </c>
      <c r="E532" s="221" t="str">
        <f>IFERROR(E530/E531,"")</f>
        <v/>
      </c>
      <c r="F532" s="221" t="str">
        <f>IFERROR(F530/F531,"")</f>
        <v/>
      </c>
      <c r="G532" s="221" t="str">
        <f>IFERROR(G530/G531,"")</f>
        <v/>
      </c>
      <c r="H532" s="176"/>
    </row>
    <row r="533" spans="1:17" hidden="1" x14ac:dyDescent="0.25">
      <c r="A533" s="86">
        <v>533</v>
      </c>
      <c r="J533" s="71"/>
    </row>
    <row r="534" spans="1:17" ht="35.1" hidden="1" customHeight="1" x14ac:dyDescent="0.25">
      <c r="A534" s="86">
        <v>534</v>
      </c>
      <c r="B534" s="518" t="s">
        <v>207</v>
      </c>
      <c r="C534" s="518"/>
      <c r="D534" s="518"/>
      <c r="E534" s="518"/>
      <c r="F534" s="518"/>
      <c r="G534" s="518"/>
      <c r="H534" s="518"/>
      <c r="I534" s="7"/>
    </row>
    <row r="535" spans="1:17" s="7" customFormat="1" hidden="1" x14ac:dyDescent="0.25">
      <c r="A535" s="86">
        <v>535</v>
      </c>
      <c r="B535" s="519"/>
      <c r="C535" s="481"/>
      <c r="D535" s="481"/>
      <c r="E535" s="481"/>
      <c r="F535" s="481"/>
      <c r="G535" s="481"/>
      <c r="H535" s="520"/>
      <c r="I535"/>
      <c r="O535"/>
      <c r="P535"/>
      <c r="Q535"/>
    </row>
    <row r="536" spans="1:17" s="7" customFormat="1" hidden="1" x14ac:dyDescent="0.25">
      <c r="A536" s="86">
        <v>536</v>
      </c>
      <c r="B536" s="473"/>
      <c r="C536" s="474"/>
      <c r="D536" s="474"/>
      <c r="E536" s="474"/>
      <c r="F536" s="474"/>
      <c r="G536" s="474"/>
      <c r="H536" s="475"/>
      <c r="I536"/>
      <c r="O536"/>
      <c r="P536"/>
      <c r="Q536"/>
    </row>
    <row r="537" spans="1:17" s="7" customFormat="1" hidden="1" x14ac:dyDescent="0.25">
      <c r="A537" s="86">
        <v>537</v>
      </c>
      <c r="B537" s="483"/>
      <c r="C537" s="484"/>
      <c r="D537" s="484"/>
      <c r="E537" s="484"/>
      <c r="F537" s="484"/>
      <c r="G537" s="484"/>
      <c r="H537" s="485"/>
      <c r="I537"/>
      <c r="O537"/>
      <c r="P537"/>
      <c r="Q537"/>
    </row>
    <row r="538" spans="1:17" ht="15" hidden="1" customHeight="1" x14ac:dyDescent="0.25">
      <c r="A538" s="86">
        <v>538</v>
      </c>
      <c r="B538" s="130"/>
      <c r="C538" s="130"/>
      <c r="D538" s="130"/>
      <c r="E538" s="130"/>
      <c r="F538" s="130"/>
      <c r="G538" s="130"/>
      <c r="H538" s="130"/>
      <c r="I538"/>
    </row>
    <row r="539" spans="1:17" s="7" customFormat="1" hidden="1" x14ac:dyDescent="0.25">
      <c r="A539" s="86">
        <v>539</v>
      </c>
      <c r="B539" s="8"/>
      <c r="C539" s="8"/>
      <c r="D539" s="8"/>
      <c r="E539" s="8"/>
      <c r="F539" s="8"/>
      <c r="G539" s="8"/>
      <c r="H539" s="8"/>
      <c r="I539" s="8"/>
      <c r="O539"/>
      <c r="P539"/>
      <c r="Q539"/>
    </row>
  </sheetData>
  <sheetProtection formatCells="0" formatColumns="0" formatRows="0" insertHyperlinks="0"/>
  <mergeCells count="249">
    <mergeCell ref="B496:C496"/>
    <mergeCell ref="B502:C502"/>
    <mergeCell ref="B500:C500"/>
    <mergeCell ref="B501:C501"/>
    <mergeCell ref="B531:C531"/>
    <mergeCell ref="B532:C532"/>
    <mergeCell ref="B534:H534"/>
    <mergeCell ref="B535:H537"/>
    <mergeCell ref="B508:C508"/>
    <mergeCell ref="B514:C514"/>
    <mergeCell ref="B518:C518"/>
    <mergeCell ref="B519:C519"/>
    <mergeCell ref="B520:C520"/>
    <mergeCell ref="B524:C524"/>
    <mergeCell ref="B525:C525"/>
    <mergeCell ref="B526:C526"/>
    <mergeCell ref="B530:C530"/>
    <mergeCell ref="B506:C506"/>
    <mergeCell ref="B507:C507"/>
    <mergeCell ref="B512:C512"/>
    <mergeCell ref="B513:C513"/>
    <mergeCell ref="B467:H467"/>
    <mergeCell ref="B468:H470"/>
    <mergeCell ref="B479:H479"/>
    <mergeCell ref="B480:H482"/>
    <mergeCell ref="B488:C488"/>
    <mergeCell ref="B489:C489"/>
    <mergeCell ref="B490:C490"/>
    <mergeCell ref="B494:C494"/>
    <mergeCell ref="B495:C495"/>
    <mergeCell ref="B475:C475"/>
    <mergeCell ref="B476:C476"/>
    <mergeCell ref="B477:C477"/>
    <mergeCell ref="B289:C289"/>
    <mergeCell ref="B295:C295"/>
    <mergeCell ref="B301:C301"/>
    <mergeCell ref="B307:C307"/>
    <mergeCell ref="B313:C313"/>
    <mergeCell ref="B318:C318"/>
    <mergeCell ref="B366:C366"/>
    <mergeCell ref="B367:C367"/>
    <mergeCell ref="B368:C368"/>
    <mergeCell ref="B317:C317"/>
    <mergeCell ref="B323:C323"/>
    <mergeCell ref="B329:C329"/>
    <mergeCell ref="B341:C341"/>
    <mergeCell ref="B65:H65"/>
    <mergeCell ref="B66:H68"/>
    <mergeCell ref="B88:C88"/>
    <mergeCell ref="B94:C94"/>
    <mergeCell ref="B100:C100"/>
    <mergeCell ref="B106:C106"/>
    <mergeCell ref="B112:C112"/>
    <mergeCell ref="B118:C118"/>
    <mergeCell ref="B122:C122"/>
    <mergeCell ref="B104:C104"/>
    <mergeCell ref="B116:C116"/>
    <mergeCell ref="B110:C110"/>
    <mergeCell ref="B92:C92"/>
    <mergeCell ref="B93:C93"/>
    <mergeCell ref="B98:C98"/>
    <mergeCell ref="B99:C99"/>
    <mergeCell ref="B105:C105"/>
    <mergeCell ref="B111:C111"/>
    <mergeCell ref="B117:C117"/>
    <mergeCell ref="B77:H77"/>
    <mergeCell ref="B78:H80"/>
    <mergeCell ref="B123:C123"/>
    <mergeCell ref="B124:C124"/>
    <mergeCell ref="B130:C130"/>
    <mergeCell ref="B132:H132"/>
    <mergeCell ref="B133:H135"/>
    <mergeCell ref="B144:H144"/>
    <mergeCell ref="B145:H147"/>
    <mergeCell ref="B155:C155"/>
    <mergeCell ref="B161:C161"/>
    <mergeCell ref="B128:C128"/>
    <mergeCell ref="B129:C129"/>
    <mergeCell ref="B185:C185"/>
    <mergeCell ref="B191:C191"/>
    <mergeCell ref="B392:C392"/>
    <mergeCell ref="B345:H345"/>
    <mergeCell ref="B346:H348"/>
    <mergeCell ref="B356:C356"/>
    <mergeCell ref="B360:C360"/>
    <mergeCell ref="B361:C361"/>
    <mergeCell ref="B362:C362"/>
    <mergeCell ref="B319:C319"/>
    <mergeCell ref="B325:C325"/>
    <mergeCell ref="B330:C330"/>
    <mergeCell ref="B331:C331"/>
    <mergeCell ref="B333:H333"/>
    <mergeCell ref="B334:H336"/>
    <mergeCell ref="B287:C287"/>
    <mergeCell ref="B207:C207"/>
    <mergeCell ref="B208:C208"/>
    <mergeCell ref="B220:C220"/>
    <mergeCell ref="B200:H202"/>
    <mergeCell ref="B209:C209"/>
    <mergeCell ref="B278:H278"/>
    <mergeCell ref="B279:H281"/>
    <mergeCell ref="B288:C288"/>
    <mergeCell ref="B211:H211"/>
    <mergeCell ref="B212:H214"/>
    <mergeCell ref="B221:C221"/>
    <mergeCell ref="B222:C222"/>
    <mergeCell ref="B391:C391"/>
    <mergeCell ref="B73:C73"/>
    <mergeCell ref="B74:C74"/>
    <mergeCell ref="B75:C75"/>
    <mergeCell ref="B86:C86"/>
    <mergeCell ref="B87:C87"/>
    <mergeCell ref="B324:C324"/>
    <mergeCell ref="B226:C226"/>
    <mergeCell ref="B274:C274"/>
    <mergeCell ref="B275:C275"/>
    <mergeCell ref="B140:C140"/>
    <mergeCell ref="B141:C141"/>
    <mergeCell ref="B142:C142"/>
    <mergeCell ref="B153:C153"/>
    <mergeCell ref="B154:C154"/>
    <mergeCell ref="B262:C262"/>
    <mergeCell ref="B263:C263"/>
    <mergeCell ref="B256:C256"/>
    <mergeCell ref="B251:C251"/>
    <mergeCell ref="B252:C252"/>
    <mergeCell ref="B264:C264"/>
    <mergeCell ref="B266:H266"/>
    <mergeCell ref="B267:H269"/>
    <mergeCell ref="B276:C276"/>
    <mergeCell ref="B233:C233"/>
    <mergeCell ref="B239:C239"/>
    <mergeCell ref="B245:C245"/>
    <mergeCell ref="B257:C257"/>
    <mergeCell ref="B258:C258"/>
    <mergeCell ref="B165:C165"/>
    <mergeCell ref="B166:C166"/>
    <mergeCell ref="B178:C178"/>
    <mergeCell ref="B183:C183"/>
    <mergeCell ref="B171:C171"/>
    <mergeCell ref="B172:C172"/>
    <mergeCell ref="B177:C177"/>
    <mergeCell ref="B159:C159"/>
    <mergeCell ref="B160:C160"/>
    <mergeCell ref="B167:C167"/>
    <mergeCell ref="B173:C173"/>
    <mergeCell ref="B179:C179"/>
    <mergeCell ref="B56:C56"/>
    <mergeCell ref="B57:C57"/>
    <mergeCell ref="B61:C61"/>
    <mergeCell ref="B62:C62"/>
    <mergeCell ref="B63:C63"/>
    <mergeCell ref="B8:C8"/>
    <mergeCell ref="B6:C6"/>
    <mergeCell ref="B7:C7"/>
    <mergeCell ref="B10:H10"/>
    <mergeCell ref="B11:H13"/>
    <mergeCell ref="B45:C45"/>
    <mergeCell ref="B33:C33"/>
    <mergeCell ref="B32:C32"/>
    <mergeCell ref="B55:C55"/>
    <mergeCell ref="B43:C43"/>
    <mergeCell ref="B49:C49"/>
    <mergeCell ref="B37:C37"/>
    <mergeCell ref="B38:C38"/>
    <mergeCell ref="B39:C39"/>
    <mergeCell ref="B2:H2"/>
    <mergeCell ref="B25:C25"/>
    <mergeCell ref="B26:C26"/>
    <mergeCell ref="B27:C27"/>
    <mergeCell ref="B31:C31"/>
    <mergeCell ref="B44:C44"/>
    <mergeCell ref="B50:C50"/>
    <mergeCell ref="B51:C51"/>
    <mergeCell ref="B19:C19"/>
    <mergeCell ref="B20:C20"/>
    <mergeCell ref="B21:C21"/>
    <mergeCell ref="B197:C197"/>
    <mergeCell ref="B199:H199"/>
    <mergeCell ref="B294:C294"/>
    <mergeCell ref="B300:C300"/>
    <mergeCell ref="B306:C306"/>
    <mergeCell ref="B312:C312"/>
    <mergeCell ref="B184:C184"/>
    <mergeCell ref="B189:C189"/>
    <mergeCell ref="B190:C190"/>
    <mergeCell ref="B195:C195"/>
    <mergeCell ref="B196:C196"/>
    <mergeCell ref="B293:C293"/>
    <mergeCell ref="B299:C299"/>
    <mergeCell ref="B305:C305"/>
    <mergeCell ref="B311:C311"/>
    <mergeCell ref="B244:C244"/>
    <mergeCell ref="B232:C232"/>
    <mergeCell ref="B227:C227"/>
    <mergeCell ref="B228:C228"/>
    <mergeCell ref="B234:C234"/>
    <mergeCell ref="B238:C238"/>
    <mergeCell ref="B240:C240"/>
    <mergeCell ref="B246:C246"/>
    <mergeCell ref="B250:C250"/>
    <mergeCell ref="B372:C372"/>
    <mergeCell ref="B378:C378"/>
    <mergeCell ref="B384:C384"/>
    <mergeCell ref="B390:C390"/>
    <mergeCell ref="B396:C396"/>
    <mergeCell ref="B354:C354"/>
    <mergeCell ref="B355:C355"/>
    <mergeCell ref="B342:C342"/>
    <mergeCell ref="B343:C343"/>
    <mergeCell ref="B373:C373"/>
    <mergeCell ref="B374:C374"/>
    <mergeCell ref="B379:C379"/>
    <mergeCell ref="B380:C380"/>
    <mergeCell ref="B385:C385"/>
    <mergeCell ref="B386:C386"/>
    <mergeCell ref="B408:C408"/>
    <mergeCell ref="B429:C429"/>
    <mergeCell ref="B433:C433"/>
    <mergeCell ref="B434:C434"/>
    <mergeCell ref="B435:C435"/>
    <mergeCell ref="B439:C439"/>
    <mergeCell ref="B440:C440"/>
    <mergeCell ref="B441:C441"/>
    <mergeCell ref="B445:C445"/>
    <mergeCell ref="B464:C464"/>
    <mergeCell ref="B465:C465"/>
    <mergeCell ref="B397:C397"/>
    <mergeCell ref="B398:C398"/>
    <mergeCell ref="B400:H400"/>
    <mergeCell ref="B401:H403"/>
    <mergeCell ref="B409:C409"/>
    <mergeCell ref="B410:C410"/>
    <mergeCell ref="B412:H412"/>
    <mergeCell ref="B427:C427"/>
    <mergeCell ref="B428:C428"/>
    <mergeCell ref="B413:H415"/>
    <mergeCell ref="B421:C421"/>
    <mergeCell ref="B422:C422"/>
    <mergeCell ref="B423:C423"/>
    <mergeCell ref="B446:C446"/>
    <mergeCell ref="B447:C447"/>
    <mergeCell ref="B451:C451"/>
    <mergeCell ref="B452:C452"/>
    <mergeCell ref="B453:C453"/>
    <mergeCell ref="B457:C457"/>
    <mergeCell ref="B458:C458"/>
    <mergeCell ref="B459:C459"/>
    <mergeCell ref="B463:C463"/>
  </mergeCells>
  <pageMargins left="0.7" right="0.7" top="0.75" bottom="0.75" header="0.3" footer="0.3"/>
  <pageSetup paperSize="9" scale="83" fitToHeight="0" orientation="portrait" r:id="rId1"/>
  <headerFoot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71">
    <tabColor theme="4" tint="0.59999389629810485"/>
    <pageSetUpPr fitToPage="1"/>
  </sheetPr>
  <dimension ref="A1:Q539"/>
  <sheetViews>
    <sheetView showGridLines="0" zoomScaleNormal="100" workbookViewId="0">
      <selection activeCell="B2" sqref="B2:H2"/>
    </sheetView>
  </sheetViews>
  <sheetFormatPr defaultColWidth="9.140625" defaultRowHeight="15" x14ac:dyDescent="0.25"/>
  <cols>
    <col min="1" max="1" width="9.140625" style="86"/>
    <col min="2" max="2" width="40.7109375" style="8" customWidth="1"/>
    <col min="3" max="3" width="5.7109375" style="8" customWidth="1"/>
    <col min="4" max="8" width="11.7109375" style="8" customWidth="1"/>
    <col min="9" max="14" width="9.140625" style="8"/>
    <col min="18" max="16384" width="9.140625" style="8"/>
  </cols>
  <sheetData>
    <row r="1" spans="1:17" x14ac:dyDescent="0.25">
      <c r="A1" s="86">
        <v>1</v>
      </c>
      <c r="B1" s="86" t="s">
        <v>0</v>
      </c>
      <c r="C1" s="86">
        <v>2023</v>
      </c>
    </row>
    <row r="2" spans="1:17" ht="15.75" x14ac:dyDescent="0.25">
      <c r="A2" s="86">
        <v>2</v>
      </c>
      <c r="B2" s="515" t="s">
        <v>256</v>
      </c>
      <c r="C2" s="515"/>
      <c r="D2" s="515"/>
      <c r="E2" s="515"/>
      <c r="F2" s="515"/>
      <c r="G2" s="515"/>
      <c r="H2" s="515"/>
    </row>
    <row r="3" spans="1:17" x14ac:dyDescent="0.25">
      <c r="A3" s="86">
        <v>3</v>
      </c>
      <c r="B3" s="66"/>
      <c r="C3" s="67"/>
      <c r="D3" s="67"/>
      <c r="E3" s="67"/>
      <c r="F3" s="67"/>
      <c r="G3" s="67"/>
    </row>
    <row r="4" spans="1:17" ht="21.6" customHeight="1" x14ac:dyDescent="0.25">
      <c r="A4" s="86">
        <v>4</v>
      </c>
      <c r="B4" s="216" t="s">
        <v>0</v>
      </c>
      <c r="D4" s="119">
        <v>2020</v>
      </c>
      <c r="E4" s="119">
        <v>2021</v>
      </c>
      <c r="F4" s="119">
        <v>2022</v>
      </c>
      <c r="G4" s="119">
        <v>2023</v>
      </c>
      <c r="H4" s="119">
        <v>2024</v>
      </c>
      <c r="N4" s="100"/>
    </row>
    <row r="5" spans="1:17" x14ac:dyDescent="0.25">
      <c r="A5" s="86">
        <v>5</v>
      </c>
      <c r="N5" s="100"/>
    </row>
    <row r="6" spans="1:17" ht="35.1" customHeight="1" x14ac:dyDescent="0.25">
      <c r="A6" s="86">
        <v>6</v>
      </c>
      <c r="B6" s="514" t="s">
        <v>257</v>
      </c>
      <c r="C6" s="514"/>
      <c r="D6" s="288"/>
      <c r="E6" s="288">
        <v>0</v>
      </c>
      <c r="F6" s="288">
        <v>0</v>
      </c>
      <c r="G6" s="220"/>
      <c r="H6" s="175"/>
      <c r="N6" s="100"/>
    </row>
    <row r="7" spans="1:17" ht="35.1" customHeight="1" x14ac:dyDescent="0.25">
      <c r="A7" s="86">
        <v>7</v>
      </c>
      <c r="B7" s="514" t="s">
        <v>254</v>
      </c>
      <c r="C7" s="514"/>
      <c r="D7" s="288"/>
      <c r="E7" s="288">
        <v>0</v>
      </c>
      <c r="F7" s="288">
        <v>0</v>
      </c>
      <c r="G7" s="220"/>
      <c r="H7" s="175"/>
      <c r="N7" s="100"/>
    </row>
    <row r="8" spans="1:17" x14ac:dyDescent="0.25">
      <c r="A8" s="86">
        <v>8</v>
      </c>
      <c r="B8" s="486" t="s">
        <v>258</v>
      </c>
      <c r="C8" s="486"/>
      <c r="D8" s="221"/>
      <c r="E8" s="221"/>
      <c r="F8" s="221"/>
      <c r="G8" s="221" t="str">
        <f>IFERROR(G6/G7,"")</f>
        <v/>
      </c>
      <c r="H8" s="177"/>
      <c r="N8" s="100"/>
    </row>
    <row r="9" spans="1:17" x14ac:dyDescent="0.25">
      <c r="A9" s="86">
        <v>9</v>
      </c>
    </row>
    <row r="10" spans="1:17" s="7" customFormat="1" ht="44.45" customHeight="1" x14ac:dyDescent="0.25">
      <c r="A10" s="86">
        <v>10</v>
      </c>
      <c r="B10" s="495" t="s">
        <v>207</v>
      </c>
      <c r="C10" s="495"/>
      <c r="D10" s="495"/>
      <c r="E10" s="495"/>
      <c r="F10" s="495"/>
      <c r="G10" s="495"/>
      <c r="H10" s="495"/>
      <c r="O10"/>
      <c r="P10"/>
      <c r="Q10"/>
    </row>
    <row r="11" spans="1:17" s="7" customFormat="1" x14ac:dyDescent="0.25">
      <c r="A11" s="86">
        <v>11</v>
      </c>
      <c r="B11" s="480"/>
      <c r="C11" s="481"/>
      <c r="D11" s="481"/>
      <c r="E11" s="481"/>
      <c r="F11" s="481"/>
      <c r="G11" s="481"/>
      <c r="H11" s="482"/>
      <c r="I11"/>
      <c r="O11"/>
      <c r="P11"/>
      <c r="Q11"/>
    </row>
    <row r="12" spans="1:17" s="7" customFormat="1" x14ac:dyDescent="0.25">
      <c r="A12" s="86">
        <v>12</v>
      </c>
      <c r="B12" s="473"/>
      <c r="C12" s="474"/>
      <c r="D12" s="474"/>
      <c r="E12" s="474"/>
      <c r="F12" s="474"/>
      <c r="G12" s="474"/>
      <c r="H12" s="475"/>
      <c r="I12"/>
      <c r="O12"/>
      <c r="P12"/>
      <c r="Q12"/>
    </row>
    <row r="13" spans="1:17" s="7" customFormat="1" x14ac:dyDescent="0.25">
      <c r="A13" s="86">
        <v>13</v>
      </c>
      <c r="B13" s="483"/>
      <c r="C13" s="484"/>
      <c r="D13" s="484"/>
      <c r="E13" s="484"/>
      <c r="F13" s="484"/>
      <c r="G13" s="484"/>
      <c r="H13" s="485"/>
      <c r="I13"/>
      <c r="O13"/>
      <c r="P13"/>
      <c r="Q13"/>
    </row>
    <row r="14" spans="1:17" s="7" customFormat="1" ht="5.0999999999999996" customHeight="1" x14ac:dyDescent="0.25">
      <c r="A14" s="86">
        <v>14</v>
      </c>
      <c r="B14" s="40"/>
      <c r="C14" s="40"/>
      <c r="D14" s="48"/>
      <c r="E14" s="48"/>
      <c r="F14" s="48"/>
      <c r="G14" s="48"/>
      <c r="H14" s="40"/>
      <c r="O14"/>
      <c r="P14"/>
      <c r="Q14"/>
    </row>
    <row r="15" spans="1:17" customFormat="1" ht="5.0999999999999996" customHeight="1" x14ac:dyDescent="0.25">
      <c r="A15" s="86">
        <v>15</v>
      </c>
    </row>
    <row r="16" spans="1:17" ht="5.0999999999999996" customHeight="1" x14ac:dyDescent="0.25">
      <c r="A16" s="86">
        <v>16</v>
      </c>
    </row>
    <row r="17" spans="1:10" ht="21" customHeight="1" x14ac:dyDescent="0.25">
      <c r="A17" s="86">
        <v>17</v>
      </c>
      <c r="B17" s="216" t="s">
        <v>397</v>
      </c>
      <c r="D17" s="119">
        <v>2020</v>
      </c>
      <c r="E17" s="119">
        <v>2021</v>
      </c>
      <c r="F17" s="119">
        <v>2022</v>
      </c>
      <c r="G17" s="119">
        <v>2023</v>
      </c>
      <c r="H17" s="119">
        <v>2024</v>
      </c>
    </row>
    <row r="18" spans="1:10" x14ac:dyDescent="0.25">
      <c r="A18" s="86">
        <v>18</v>
      </c>
      <c r="B18" s="8" t="s">
        <v>44</v>
      </c>
    </row>
    <row r="19" spans="1:10" ht="35.1" customHeight="1" x14ac:dyDescent="0.25">
      <c r="A19" s="86">
        <v>19</v>
      </c>
      <c r="B19" s="514" t="s">
        <v>257</v>
      </c>
      <c r="C19" s="514"/>
      <c r="D19" s="288"/>
      <c r="E19" s="288">
        <v>0</v>
      </c>
      <c r="F19" s="288">
        <v>0</v>
      </c>
      <c r="G19" s="220"/>
      <c r="H19" s="175"/>
    </row>
    <row r="20" spans="1:10" ht="35.1" customHeight="1" x14ac:dyDescent="0.25">
      <c r="A20" s="86">
        <v>20</v>
      </c>
      <c r="B20" s="514" t="s">
        <v>254</v>
      </c>
      <c r="C20" s="514"/>
      <c r="D20" s="288"/>
      <c r="E20" s="288">
        <v>0</v>
      </c>
      <c r="F20" s="288">
        <v>0</v>
      </c>
      <c r="G20" s="220"/>
      <c r="H20" s="175"/>
    </row>
    <row r="21" spans="1:10" x14ac:dyDescent="0.25">
      <c r="A21" s="86">
        <v>21</v>
      </c>
      <c r="B21" s="486" t="s">
        <v>258</v>
      </c>
      <c r="C21" s="486"/>
      <c r="D21" s="221"/>
      <c r="E21" s="221"/>
      <c r="F21" s="221"/>
      <c r="G21" s="221" t="str">
        <f>IFERROR(G19/G20,"")</f>
        <v/>
      </c>
      <c r="H21" s="176"/>
    </row>
    <row r="22" spans="1:10" x14ac:dyDescent="0.25">
      <c r="A22" s="86">
        <v>22</v>
      </c>
      <c r="J22" s="71"/>
    </row>
    <row r="23" spans="1:10" ht="21" hidden="1" customHeight="1" x14ac:dyDescent="0.25">
      <c r="A23" s="86">
        <v>23</v>
      </c>
      <c r="B23" s="216"/>
      <c r="D23" s="119">
        <v>2020</v>
      </c>
      <c r="E23" s="119">
        <v>2021</v>
      </c>
      <c r="F23" s="119">
        <v>2022</v>
      </c>
      <c r="G23" s="119">
        <v>2023</v>
      </c>
      <c r="H23" s="119">
        <v>2024</v>
      </c>
    </row>
    <row r="24" spans="1:10" hidden="1" x14ac:dyDescent="0.25">
      <c r="A24" s="86">
        <v>24</v>
      </c>
      <c r="B24" s="8" t="s">
        <v>44</v>
      </c>
    </row>
    <row r="25" spans="1:10" ht="35.1" hidden="1" customHeight="1" x14ac:dyDescent="0.25">
      <c r="A25" s="86">
        <v>25</v>
      </c>
      <c r="B25" s="514" t="s">
        <v>257</v>
      </c>
      <c r="C25" s="514"/>
      <c r="D25" s="288"/>
      <c r="E25" s="288"/>
      <c r="F25" s="288"/>
      <c r="G25" s="220"/>
      <c r="H25" s="175"/>
    </row>
    <row r="26" spans="1:10" ht="35.1" hidden="1" customHeight="1" x14ac:dyDescent="0.25">
      <c r="A26" s="86">
        <v>26</v>
      </c>
      <c r="B26" s="514" t="s">
        <v>254</v>
      </c>
      <c r="C26" s="514"/>
      <c r="D26" s="288"/>
      <c r="E26" s="288"/>
      <c r="F26" s="288"/>
      <c r="G26" s="220"/>
      <c r="H26" s="175"/>
    </row>
    <row r="27" spans="1:10" ht="15" hidden="1" customHeight="1" x14ac:dyDescent="0.25">
      <c r="A27" s="86">
        <v>27</v>
      </c>
      <c r="B27" s="486" t="s">
        <v>258</v>
      </c>
      <c r="C27" s="486"/>
      <c r="D27" s="221"/>
      <c r="E27" s="221"/>
      <c r="F27" s="221"/>
      <c r="G27" s="221" t="str">
        <f>IFERROR(G25/G26,"")</f>
        <v/>
      </c>
      <c r="H27" s="176"/>
    </row>
    <row r="28" spans="1:10" hidden="1" x14ac:dyDescent="0.25">
      <c r="A28" s="86">
        <v>28</v>
      </c>
      <c r="J28" s="71"/>
    </row>
    <row r="29" spans="1:10" ht="21" hidden="1" customHeight="1" x14ac:dyDescent="0.25">
      <c r="A29" s="86">
        <v>29</v>
      </c>
      <c r="B29" s="216"/>
      <c r="D29" s="119">
        <v>2020</v>
      </c>
      <c r="E29" s="119">
        <v>2021</v>
      </c>
      <c r="F29" s="119">
        <v>2022</v>
      </c>
      <c r="G29" s="119">
        <v>2023</v>
      </c>
      <c r="H29" s="119">
        <v>2024</v>
      </c>
    </row>
    <row r="30" spans="1:10" hidden="1" x14ac:dyDescent="0.25">
      <c r="A30" s="86">
        <v>30</v>
      </c>
      <c r="B30" s="8" t="s">
        <v>44</v>
      </c>
    </row>
    <row r="31" spans="1:10" ht="35.1" hidden="1" customHeight="1" x14ac:dyDescent="0.25">
      <c r="A31" s="86">
        <v>31</v>
      </c>
      <c r="B31" s="514" t="s">
        <v>257</v>
      </c>
      <c r="C31" s="514"/>
      <c r="D31" s="288"/>
      <c r="E31" s="288"/>
      <c r="F31" s="288"/>
      <c r="G31" s="220"/>
      <c r="H31" s="175"/>
    </row>
    <row r="32" spans="1:10" ht="35.1" hidden="1" customHeight="1" x14ac:dyDescent="0.25">
      <c r="A32" s="86">
        <v>32</v>
      </c>
      <c r="B32" s="514" t="s">
        <v>254</v>
      </c>
      <c r="C32" s="514"/>
      <c r="D32" s="288"/>
      <c r="E32" s="288"/>
      <c r="F32" s="288"/>
      <c r="G32" s="220"/>
      <c r="H32" s="175"/>
    </row>
    <row r="33" spans="1:10" ht="15" hidden="1" customHeight="1" x14ac:dyDescent="0.25">
      <c r="A33" s="86">
        <v>33</v>
      </c>
      <c r="B33" s="486" t="s">
        <v>258</v>
      </c>
      <c r="C33" s="486"/>
      <c r="D33" s="221"/>
      <c r="E33" s="221"/>
      <c r="F33" s="221"/>
      <c r="G33" s="221" t="str">
        <f>IFERROR(G31/G32,"")</f>
        <v/>
      </c>
      <c r="H33" s="176"/>
    </row>
    <row r="34" spans="1:10" hidden="1" x14ac:dyDescent="0.25">
      <c r="A34" s="86">
        <v>34</v>
      </c>
      <c r="J34" s="71"/>
    </row>
    <row r="35" spans="1:10" ht="21" hidden="1" customHeight="1" x14ac:dyDescent="0.25">
      <c r="A35" s="86">
        <v>35</v>
      </c>
      <c r="B35" s="216"/>
      <c r="D35" s="119">
        <v>2020</v>
      </c>
      <c r="E35" s="119">
        <v>2021</v>
      </c>
      <c r="F35" s="119">
        <v>2022</v>
      </c>
      <c r="G35" s="119">
        <v>2023</v>
      </c>
      <c r="H35" s="119">
        <v>2024</v>
      </c>
    </row>
    <row r="36" spans="1:10" hidden="1" x14ac:dyDescent="0.25">
      <c r="A36" s="86">
        <v>36</v>
      </c>
      <c r="B36" s="8" t="s">
        <v>44</v>
      </c>
    </row>
    <row r="37" spans="1:10" ht="35.1" hidden="1" customHeight="1" x14ac:dyDescent="0.25">
      <c r="A37" s="86">
        <v>37</v>
      </c>
      <c r="B37" s="514" t="s">
        <v>257</v>
      </c>
      <c r="C37" s="514"/>
      <c r="D37" s="288"/>
      <c r="E37" s="288"/>
      <c r="F37" s="288"/>
      <c r="G37" s="220"/>
      <c r="H37" s="175"/>
    </row>
    <row r="38" spans="1:10" ht="35.1" hidden="1" customHeight="1" x14ac:dyDescent="0.25">
      <c r="A38" s="86">
        <v>38</v>
      </c>
      <c r="B38" s="514" t="s">
        <v>254</v>
      </c>
      <c r="C38" s="514"/>
      <c r="D38" s="288"/>
      <c r="E38" s="288"/>
      <c r="F38" s="288"/>
      <c r="G38" s="220"/>
      <c r="H38" s="175"/>
    </row>
    <row r="39" spans="1:10" ht="15" hidden="1" customHeight="1" x14ac:dyDescent="0.25">
      <c r="A39" s="86">
        <v>39</v>
      </c>
      <c r="B39" s="486" t="s">
        <v>258</v>
      </c>
      <c r="C39" s="486"/>
      <c r="D39" s="221"/>
      <c r="E39" s="221"/>
      <c r="F39" s="221"/>
      <c r="G39" s="221" t="str">
        <f>IFERROR(G37/G38,"")</f>
        <v/>
      </c>
      <c r="H39" s="176"/>
    </row>
    <row r="40" spans="1:10" hidden="1" x14ac:dyDescent="0.25">
      <c r="A40" s="86">
        <v>40</v>
      </c>
      <c r="J40" s="71"/>
    </row>
    <row r="41" spans="1:10" ht="21" hidden="1" customHeight="1" x14ac:dyDescent="0.25">
      <c r="A41" s="86">
        <v>41</v>
      </c>
      <c r="B41" s="216"/>
      <c r="D41" s="119">
        <v>2020</v>
      </c>
      <c r="E41" s="119">
        <v>2021</v>
      </c>
      <c r="F41" s="119">
        <v>2022</v>
      </c>
      <c r="G41" s="119">
        <v>2023</v>
      </c>
      <c r="H41" s="119">
        <v>2024</v>
      </c>
    </row>
    <row r="42" spans="1:10" hidden="1" x14ac:dyDescent="0.25">
      <c r="A42" s="86">
        <v>42</v>
      </c>
      <c r="B42" s="8" t="s">
        <v>44</v>
      </c>
    </row>
    <row r="43" spans="1:10" ht="35.1" hidden="1" customHeight="1" x14ac:dyDescent="0.25">
      <c r="A43" s="86">
        <v>43</v>
      </c>
      <c r="B43" s="514" t="s">
        <v>257</v>
      </c>
      <c r="C43" s="514"/>
      <c r="D43" s="288"/>
      <c r="E43" s="288"/>
      <c r="F43" s="288"/>
      <c r="G43" s="220"/>
      <c r="H43" s="175"/>
    </row>
    <row r="44" spans="1:10" ht="35.1" hidden="1" customHeight="1" x14ac:dyDescent="0.25">
      <c r="A44" s="86">
        <v>44</v>
      </c>
      <c r="B44" s="514" t="s">
        <v>254</v>
      </c>
      <c r="C44" s="514"/>
      <c r="D44" s="288"/>
      <c r="E44" s="288"/>
      <c r="F44" s="288"/>
      <c r="G44" s="220"/>
      <c r="H44" s="175"/>
    </row>
    <row r="45" spans="1:10" ht="15" hidden="1" customHeight="1" x14ac:dyDescent="0.25">
      <c r="A45" s="86">
        <v>45</v>
      </c>
      <c r="B45" s="486" t="s">
        <v>258</v>
      </c>
      <c r="C45" s="486"/>
      <c r="D45" s="221"/>
      <c r="E45" s="221"/>
      <c r="F45" s="221"/>
      <c r="G45" s="221" t="str">
        <f>IFERROR(G43/G44,"")</f>
        <v/>
      </c>
      <c r="H45" s="176"/>
    </row>
    <row r="46" spans="1:10" hidden="1" x14ac:dyDescent="0.25">
      <c r="A46" s="86">
        <v>46</v>
      </c>
      <c r="J46" s="71"/>
    </row>
    <row r="47" spans="1:10" ht="21" hidden="1" customHeight="1" x14ac:dyDescent="0.25">
      <c r="A47" s="86">
        <v>47</v>
      </c>
      <c r="B47" s="216"/>
      <c r="D47" s="119">
        <v>2020</v>
      </c>
      <c r="E47" s="119">
        <v>2021</v>
      </c>
      <c r="F47" s="119">
        <v>2022</v>
      </c>
      <c r="G47" s="119">
        <v>2023</v>
      </c>
      <c r="H47" s="119">
        <v>2024</v>
      </c>
    </row>
    <row r="48" spans="1:10" hidden="1" x14ac:dyDescent="0.25">
      <c r="A48" s="86">
        <v>48</v>
      </c>
      <c r="B48" s="8" t="s">
        <v>44</v>
      </c>
    </row>
    <row r="49" spans="1:10" ht="35.1" hidden="1" customHeight="1" x14ac:dyDescent="0.25">
      <c r="A49" s="86">
        <v>49</v>
      </c>
      <c r="B49" s="514" t="s">
        <v>257</v>
      </c>
      <c r="C49" s="514"/>
      <c r="D49" s="288"/>
      <c r="E49" s="288"/>
      <c r="F49" s="288"/>
      <c r="G49" s="133"/>
      <c r="H49" s="175"/>
    </row>
    <row r="50" spans="1:10" ht="35.1" hidden="1" customHeight="1" x14ac:dyDescent="0.25">
      <c r="A50" s="86">
        <v>50</v>
      </c>
      <c r="B50" s="514" t="s">
        <v>254</v>
      </c>
      <c r="C50" s="514"/>
      <c r="D50" s="288"/>
      <c r="E50" s="288"/>
      <c r="F50" s="288"/>
      <c r="G50" s="133"/>
      <c r="H50" s="175"/>
    </row>
    <row r="51" spans="1:10" ht="15" hidden="1" customHeight="1" x14ac:dyDescent="0.25">
      <c r="A51" s="86">
        <v>51</v>
      </c>
      <c r="B51" s="486" t="s">
        <v>258</v>
      </c>
      <c r="C51" s="486"/>
      <c r="D51" s="221"/>
      <c r="E51" s="221"/>
      <c r="F51" s="221"/>
      <c r="G51" s="221" t="str">
        <f>IFERROR(G49/G50,"")</f>
        <v/>
      </c>
      <c r="H51" s="176"/>
    </row>
    <row r="52" spans="1:10" hidden="1" x14ac:dyDescent="0.25">
      <c r="A52" s="86">
        <v>52</v>
      </c>
      <c r="J52" s="71"/>
    </row>
    <row r="53" spans="1:10" ht="21" hidden="1" customHeight="1" x14ac:dyDescent="0.25">
      <c r="A53" s="86">
        <v>53</v>
      </c>
      <c r="B53" s="216"/>
      <c r="D53" s="119">
        <v>2020</v>
      </c>
      <c r="E53" s="119">
        <v>2021</v>
      </c>
      <c r="F53" s="119">
        <v>2022</v>
      </c>
      <c r="G53" s="119">
        <v>2023</v>
      </c>
      <c r="H53" s="119">
        <v>2024</v>
      </c>
    </row>
    <row r="54" spans="1:10" hidden="1" x14ac:dyDescent="0.25">
      <c r="A54" s="86">
        <v>54</v>
      </c>
      <c r="B54" s="8" t="s">
        <v>44</v>
      </c>
    </row>
    <row r="55" spans="1:10" ht="35.1" hidden="1" customHeight="1" x14ac:dyDescent="0.25">
      <c r="A55" s="86">
        <v>55</v>
      </c>
      <c r="B55" s="514" t="s">
        <v>257</v>
      </c>
      <c r="C55" s="514"/>
      <c r="D55" s="288"/>
      <c r="E55" s="288"/>
      <c r="F55" s="288"/>
      <c r="G55" s="133"/>
      <c r="H55" s="175"/>
    </row>
    <row r="56" spans="1:10" ht="35.1" hidden="1" customHeight="1" x14ac:dyDescent="0.25">
      <c r="A56" s="86">
        <v>56</v>
      </c>
      <c r="B56" s="514" t="s">
        <v>254</v>
      </c>
      <c r="C56" s="514"/>
      <c r="D56" s="288"/>
      <c r="E56" s="288"/>
      <c r="F56" s="288"/>
      <c r="G56" s="133"/>
      <c r="H56" s="175"/>
    </row>
    <row r="57" spans="1:10" ht="15" hidden="1" customHeight="1" x14ac:dyDescent="0.25">
      <c r="A57" s="86">
        <v>57</v>
      </c>
      <c r="B57" s="486" t="s">
        <v>258</v>
      </c>
      <c r="C57" s="486"/>
      <c r="D57" s="221"/>
      <c r="E57" s="221"/>
      <c r="F57" s="221"/>
      <c r="G57" s="221" t="str">
        <f>IFERROR(G55/G56,"")</f>
        <v/>
      </c>
      <c r="H57" s="176"/>
    </row>
    <row r="58" spans="1:10" hidden="1" x14ac:dyDescent="0.25">
      <c r="A58" s="86">
        <v>58</v>
      </c>
      <c r="J58" s="71"/>
    </row>
    <row r="59" spans="1:10" ht="21" hidden="1" customHeight="1" x14ac:dyDescent="0.25">
      <c r="A59" s="86">
        <v>59</v>
      </c>
      <c r="B59" s="216"/>
      <c r="D59" s="119">
        <v>2020</v>
      </c>
      <c r="E59" s="119">
        <v>2021</v>
      </c>
      <c r="F59" s="119">
        <v>2022</v>
      </c>
      <c r="G59" s="119">
        <v>2023</v>
      </c>
      <c r="H59" s="119">
        <v>2024</v>
      </c>
    </row>
    <row r="60" spans="1:10" hidden="1" x14ac:dyDescent="0.25">
      <c r="A60" s="86">
        <v>60</v>
      </c>
      <c r="B60" s="8" t="s">
        <v>44</v>
      </c>
    </row>
    <row r="61" spans="1:10" ht="35.1" hidden="1" customHeight="1" x14ac:dyDescent="0.25">
      <c r="A61" s="86">
        <v>61</v>
      </c>
      <c r="B61" s="514" t="s">
        <v>257</v>
      </c>
      <c r="C61" s="514"/>
      <c r="D61" s="288"/>
      <c r="E61" s="288"/>
      <c r="F61" s="288"/>
      <c r="G61" s="133"/>
      <c r="H61" s="175"/>
    </row>
    <row r="62" spans="1:10" ht="35.1" hidden="1" customHeight="1" x14ac:dyDescent="0.25">
      <c r="A62" s="86">
        <v>62</v>
      </c>
      <c r="B62" s="514" t="s">
        <v>254</v>
      </c>
      <c r="C62" s="514"/>
      <c r="D62" s="288"/>
      <c r="E62" s="288"/>
      <c r="F62" s="288"/>
      <c r="G62" s="133"/>
      <c r="H62" s="175"/>
    </row>
    <row r="63" spans="1:10" ht="15" hidden="1" customHeight="1" x14ac:dyDescent="0.25">
      <c r="A63" s="86">
        <v>63</v>
      </c>
      <c r="B63" s="486" t="s">
        <v>258</v>
      </c>
      <c r="C63" s="486"/>
      <c r="D63" s="221"/>
      <c r="E63" s="221"/>
      <c r="F63" s="221"/>
      <c r="G63" s="221" t="str">
        <f>IFERROR(G61/G62,"")</f>
        <v/>
      </c>
      <c r="H63" s="176"/>
    </row>
    <row r="64" spans="1:10" hidden="1" x14ac:dyDescent="0.25">
      <c r="A64" s="86">
        <v>64</v>
      </c>
      <c r="J64" s="71"/>
    </row>
    <row r="65" spans="1:17" ht="36.6" customHeight="1" x14ac:dyDescent="0.25">
      <c r="A65" s="86">
        <v>65</v>
      </c>
      <c r="B65" s="495" t="s">
        <v>207</v>
      </c>
      <c r="C65" s="495"/>
      <c r="D65" s="495"/>
      <c r="E65" s="495"/>
      <c r="F65" s="495"/>
      <c r="G65" s="495"/>
      <c r="H65" s="495"/>
      <c r="I65" s="7"/>
    </row>
    <row r="66" spans="1:17" s="7" customFormat="1" x14ac:dyDescent="0.25">
      <c r="A66" s="86">
        <v>66</v>
      </c>
      <c r="B66" s="480"/>
      <c r="C66" s="481"/>
      <c r="D66" s="481"/>
      <c r="E66" s="481"/>
      <c r="F66" s="481"/>
      <c r="G66" s="481"/>
      <c r="H66" s="482"/>
      <c r="I66"/>
      <c r="O66"/>
      <c r="P66"/>
      <c r="Q66"/>
    </row>
    <row r="67" spans="1:17" s="7" customFormat="1" x14ac:dyDescent="0.25">
      <c r="A67" s="86">
        <v>67</v>
      </c>
      <c r="B67" s="473"/>
      <c r="C67" s="474"/>
      <c r="D67" s="474"/>
      <c r="E67" s="474"/>
      <c r="F67" s="474"/>
      <c r="G67" s="474"/>
      <c r="H67" s="475"/>
      <c r="I67"/>
      <c r="O67"/>
      <c r="P67"/>
      <c r="Q67"/>
    </row>
    <row r="68" spans="1:17" s="7" customFormat="1" x14ac:dyDescent="0.25">
      <c r="A68" s="86">
        <v>68</v>
      </c>
      <c r="B68" s="483"/>
      <c r="C68" s="484"/>
      <c r="D68" s="484"/>
      <c r="E68" s="484"/>
      <c r="F68" s="484"/>
      <c r="G68" s="484"/>
      <c r="H68" s="485"/>
      <c r="I68"/>
      <c r="O68"/>
      <c r="P68"/>
      <c r="Q68"/>
    </row>
    <row r="69" spans="1:17" x14ac:dyDescent="0.25">
      <c r="A69" s="86">
        <v>69</v>
      </c>
    </row>
    <row r="70" spans="1:17" x14ac:dyDescent="0.25">
      <c r="A70" s="86">
        <v>70</v>
      </c>
    </row>
    <row r="71" spans="1:17" ht="21.6" hidden="1" customHeight="1" x14ac:dyDescent="0.25">
      <c r="A71" s="86">
        <v>71</v>
      </c>
      <c r="B71" s="216"/>
      <c r="D71" s="119">
        <v>2020</v>
      </c>
      <c r="E71" s="119">
        <v>2021</v>
      </c>
      <c r="F71" s="119">
        <v>2022</v>
      </c>
      <c r="G71" s="119">
        <v>2023</v>
      </c>
      <c r="H71" s="119">
        <v>2024</v>
      </c>
      <c r="N71" s="100"/>
    </row>
    <row r="72" spans="1:17" hidden="1" x14ac:dyDescent="0.25">
      <c r="A72" s="86">
        <v>72</v>
      </c>
      <c r="N72" s="100"/>
    </row>
    <row r="73" spans="1:17" ht="35.1" hidden="1" customHeight="1" x14ac:dyDescent="0.25">
      <c r="A73" s="86">
        <v>73</v>
      </c>
      <c r="B73" s="514" t="s">
        <v>257</v>
      </c>
      <c r="C73" s="514"/>
      <c r="D73" s="288"/>
      <c r="E73" s="288"/>
      <c r="F73" s="288"/>
      <c r="G73" s="220"/>
      <c r="H73" s="175"/>
      <c r="N73" s="100"/>
    </row>
    <row r="74" spans="1:17" ht="35.1" hidden="1" customHeight="1" x14ac:dyDescent="0.25">
      <c r="A74" s="86">
        <v>74</v>
      </c>
      <c r="B74" s="514" t="s">
        <v>254</v>
      </c>
      <c r="C74" s="514"/>
      <c r="D74" s="288"/>
      <c r="E74" s="288"/>
      <c r="F74" s="288"/>
      <c r="G74" s="220"/>
      <c r="H74" s="175"/>
      <c r="N74" s="100"/>
    </row>
    <row r="75" spans="1:17" hidden="1" x14ac:dyDescent="0.25">
      <c r="A75" s="86">
        <v>75</v>
      </c>
      <c r="B75" s="486" t="s">
        <v>258</v>
      </c>
      <c r="C75" s="486"/>
      <c r="D75" s="221"/>
      <c r="E75" s="221"/>
      <c r="F75" s="221"/>
      <c r="G75" s="221" t="str">
        <f>IFERROR(G73/G74,"")</f>
        <v/>
      </c>
      <c r="H75" s="177"/>
      <c r="N75" s="100"/>
    </row>
    <row r="76" spans="1:17" hidden="1" x14ac:dyDescent="0.25">
      <c r="A76" s="86">
        <v>76</v>
      </c>
    </row>
    <row r="77" spans="1:17" s="7" customFormat="1" ht="44.45" hidden="1" customHeight="1" x14ac:dyDescent="0.25">
      <c r="A77" s="86">
        <v>77</v>
      </c>
      <c r="B77" s="495" t="s">
        <v>207</v>
      </c>
      <c r="C77" s="495"/>
      <c r="D77" s="495"/>
      <c r="E77" s="495"/>
      <c r="F77" s="495"/>
      <c r="G77" s="495"/>
      <c r="H77" s="495"/>
      <c r="O77"/>
      <c r="P77"/>
      <c r="Q77"/>
    </row>
    <row r="78" spans="1:17" s="7" customFormat="1" hidden="1" x14ac:dyDescent="0.25">
      <c r="A78" s="86">
        <v>78</v>
      </c>
      <c r="B78" s="480"/>
      <c r="C78" s="481"/>
      <c r="D78" s="481"/>
      <c r="E78" s="481"/>
      <c r="F78" s="481"/>
      <c r="G78" s="481"/>
      <c r="H78" s="482"/>
      <c r="I78"/>
      <c r="O78"/>
      <c r="P78"/>
      <c r="Q78"/>
    </row>
    <row r="79" spans="1:17" s="7" customFormat="1" hidden="1" x14ac:dyDescent="0.25">
      <c r="A79" s="86">
        <v>79</v>
      </c>
      <c r="B79" s="473"/>
      <c r="C79" s="474"/>
      <c r="D79" s="474"/>
      <c r="E79" s="474"/>
      <c r="F79" s="474"/>
      <c r="G79" s="474"/>
      <c r="H79" s="475"/>
      <c r="I79"/>
      <c r="O79"/>
      <c r="P79"/>
      <c r="Q79"/>
    </row>
    <row r="80" spans="1:17" s="7" customFormat="1" hidden="1" x14ac:dyDescent="0.25">
      <c r="A80" s="86">
        <v>80</v>
      </c>
      <c r="B80" s="483"/>
      <c r="C80" s="484"/>
      <c r="D80" s="484"/>
      <c r="E80" s="484"/>
      <c r="F80" s="484"/>
      <c r="G80" s="484"/>
      <c r="H80" s="485"/>
      <c r="I80"/>
      <c r="O80"/>
      <c r="P80"/>
      <c r="Q80"/>
    </row>
    <row r="81" spans="1:17" s="7" customFormat="1" ht="5.0999999999999996" hidden="1" customHeight="1" x14ac:dyDescent="0.25">
      <c r="A81" s="86">
        <v>81</v>
      </c>
      <c r="B81" s="40"/>
      <c r="C81" s="40"/>
      <c r="D81" s="48"/>
      <c r="E81" s="48"/>
      <c r="F81" s="48"/>
      <c r="G81" s="48"/>
      <c r="H81" s="40"/>
      <c r="O81"/>
      <c r="P81"/>
      <c r="Q81"/>
    </row>
    <row r="82" spans="1:17" customFormat="1" ht="5.0999999999999996" hidden="1" customHeight="1" x14ac:dyDescent="0.25">
      <c r="A82" s="86">
        <v>82</v>
      </c>
    </row>
    <row r="83" spans="1:17" ht="5.0999999999999996" hidden="1" customHeight="1" x14ac:dyDescent="0.25">
      <c r="A83" s="86">
        <v>83</v>
      </c>
    </row>
    <row r="84" spans="1:17" ht="21" hidden="1" customHeight="1" x14ac:dyDescent="0.25">
      <c r="A84" s="86">
        <v>84</v>
      </c>
      <c r="B84" s="216" t="s">
        <v>251</v>
      </c>
      <c r="D84" s="119">
        <v>2020</v>
      </c>
      <c r="E84" s="119">
        <v>2021</v>
      </c>
      <c r="F84" s="119">
        <v>2022</v>
      </c>
      <c r="G84" s="119">
        <v>2023</v>
      </c>
      <c r="H84" s="119">
        <v>2024</v>
      </c>
    </row>
    <row r="85" spans="1:17" hidden="1" x14ac:dyDescent="0.25">
      <c r="A85" s="86">
        <v>85</v>
      </c>
      <c r="B85" s="8" t="s">
        <v>44</v>
      </c>
    </row>
    <row r="86" spans="1:17" ht="35.1" hidden="1" customHeight="1" x14ac:dyDescent="0.25">
      <c r="A86" s="86">
        <v>86</v>
      </c>
      <c r="B86" s="514" t="s">
        <v>257</v>
      </c>
      <c r="C86" s="514"/>
      <c r="D86" s="288"/>
      <c r="E86" s="288"/>
      <c r="F86" s="288"/>
      <c r="G86" s="220"/>
      <c r="H86" s="175"/>
    </row>
    <row r="87" spans="1:17" ht="35.1" hidden="1" customHeight="1" x14ac:dyDescent="0.25">
      <c r="A87" s="86">
        <v>87</v>
      </c>
      <c r="B87" s="514" t="s">
        <v>254</v>
      </c>
      <c r="C87" s="514"/>
      <c r="D87" s="288"/>
      <c r="E87" s="288"/>
      <c r="F87" s="288"/>
      <c r="G87" s="220"/>
      <c r="H87" s="175"/>
    </row>
    <row r="88" spans="1:17" hidden="1" x14ac:dyDescent="0.25">
      <c r="A88" s="86">
        <v>88</v>
      </c>
      <c r="B88" s="486" t="s">
        <v>258</v>
      </c>
      <c r="C88" s="486"/>
      <c r="D88" s="221" t="str">
        <f>IFERROR(D86/D87,"")</f>
        <v/>
      </c>
      <c r="E88" s="221" t="str">
        <f>IFERROR(E86/E87,"")</f>
        <v/>
      </c>
      <c r="F88" s="221" t="str">
        <f>IFERROR(F86/F87,"")</f>
        <v/>
      </c>
      <c r="G88" s="221" t="str">
        <f>IFERROR(G86/G87,"")</f>
        <v/>
      </c>
      <c r="H88" s="176"/>
    </row>
    <row r="89" spans="1:17" hidden="1" x14ac:dyDescent="0.25">
      <c r="A89" s="86">
        <v>89</v>
      </c>
      <c r="J89" s="71"/>
    </row>
    <row r="90" spans="1:17" ht="21" hidden="1" customHeight="1" x14ac:dyDescent="0.25">
      <c r="A90" s="86">
        <v>90</v>
      </c>
      <c r="B90" s="216" t="s">
        <v>251</v>
      </c>
      <c r="D90" s="119">
        <v>2020</v>
      </c>
      <c r="E90" s="119">
        <v>2021</v>
      </c>
      <c r="F90" s="119">
        <v>2022</v>
      </c>
      <c r="G90" s="119">
        <v>2023</v>
      </c>
      <c r="H90" s="119">
        <v>2024</v>
      </c>
    </row>
    <row r="91" spans="1:17" hidden="1" x14ac:dyDescent="0.25">
      <c r="A91" s="86">
        <v>91</v>
      </c>
      <c r="B91" s="8" t="s">
        <v>44</v>
      </c>
    </row>
    <row r="92" spans="1:17" ht="35.1" hidden="1" customHeight="1" x14ac:dyDescent="0.25">
      <c r="A92" s="86">
        <v>92</v>
      </c>
      <c r="B92" s="514" t="s">
        <v>257</v>
      </c>
      <c r="C92" s="514"/>
      <c r="D92" s="288"/>
      <c r="E92" s="288"/>
      <c r="F92" s="288"/>
      <c r="G92" s="220"/>
      <c r="H92" s="175"/>
    </row>
    <row r="93" spans="1:17" ht="35.1" hidden="1" customHeight="1" x14ac:dyDescent="0.25">
      <c r="A93" s="86">
        <v>93</v>
      </c>
      <c r="B93" s="514" t="s">
        <v>254</v>
      </c>
      <c r="C93" s="514"/>
      <c r="D93" s="288"/>
      <c r="E93" s="288"/>
      <c r="F93" s="288"/>
      <c r="G93" s="220"/>
      <c r="H93" s="175"/>
    </row>
    <row r="94" spans="1:17" ht="15" hidden="1" customHeight="1" x14ac:dyDescent="0.25">
      <c r="A94" s="86">
        <v>94</v>
      </c>
      <c r="B94" s="486" t="s">
        <v>258</v>
      </c>
      <c r="C94" s="486"/>
      <c r="D94" s="221" t="str">
        <f>IFERROR(D92/D93,"")</f>
        <v/>
      </c>
      <c r="E94" s="221" t="str">
        <f>IFERROR(E92/E93,"")</f>
        <v/>
      </c>
      <c r="F94" s="221" t="str">
        <f>IFERROR(F92/F93,"")</f>
        <v/>
      </c>
      <c r="G94" s="221" t="str">
        <f>IFERROR(G92/G93,"")</f>
        <v/>
      </c>
      <c r="H94" s="176"/>
    </row>
    <row r="95" spans="1:17" hidden="1" x14ac:dyDescent="0.25">
      <c r="A95" s="86">
        <v>95</v>
      </c>
      <c r="J95" s="71"/>
    </row>
    <row r="96" spans="1:17" ht="21" hidden="1" customHeight="1" x14ac:dyDescent="0.25">
      <c r="A96" s="86">
        <v>96</v>
      </c>
      <c r="B96" s="216" t="s">
        <v>251</v>
      </c>
      <c r="D96" s="119">
        <v>2020</v>
      </c>
      <c r="E96" s="119">
        <v>2021</v>
      </c>
      <c r="F96" s="119">
        <v>2022</v>
      </c>
      <c r="G96" s="119">
        <v>2023</v>
      </c>
      <c r="H96" s="119">
        <v>2024</v>
      </c>
    </row>
    <row r="97" spans="1:10" hidden="1" x14ac:dyDescent="0.25">
      <c r="A97" s="86">
        <v>97</v>
      </c>
      <c r="B97" s="8" t="s">
        <v>44</v>
      </c>
    </row>
    <row r="98" spans="1:10" ht="35.1" hidden="1" customHeight="1" x14ac:dyDescent="0.25">
      <c r="A98" s="86">
        <v>98</v>
      </c>
      <c r="B98" s="514" t="s">
        <v>257</v>
      </c>
      <c r="C98" s="514"/>
      <c r="D98" s="288"/>
      <c r="E98" s="288"/>
      <c r="F98" s="288"/>
      <c r="G98" s="220"/>
      <c r="H98" s="175"/>
    </row>
    <row r="99" spans="1:10" ht="35.1" hidden="1" customHeight="1" x14ac:dyDescent="0.25">
      <c r="A99" s="86">
        <v>99</v>
      </c>
      <c r="B99" s="514" t="s">
        <v>254</v>
      </c>
      <c r="C99" s="514"/>
      <c r="D99" s="288"/>
      <c r="E99" s="288"/>
      <c r="F99" s="288"/>
      <c r="G99" s="220"/>
      <c r="H99" s="175"/>
    </row>
    <row r="100" spans="1:10" ht="15" hidden="1" customHeight="1" x14ac:dyDescent="0.25">
      <c r="A100" s="86">
        <v>100</v>
      </c>
      <c r="B100" s="486" t="s">
        <v>258</v>
      </c>
      <c r="C100" s="486"/>
      <c r="D100" s="221" t="str">
        <f>IFERROR(D98/D99,"")</f>
        <v/>
      </c>
      <c r="E100" s="221" t="str">
        <f>IFERROR(E98/E99,"")</f>
        <v/>
      </c>
      <c r="F100" s="221" t="str">
        <f>IFERROR(F98/F99,"")</f>
        <v/>
      </c>
      <c r="G100" s="221" t="str">
        <f>IFERROR(G98/G99,"")</f>
        <v/>
      </c>
      <c r="H100" s="176"/>
    </row>
    <row r="101" spans="1:10" hidden="1" x14ac:dyDescent="0.25">
      <c r="A101" s="86">
        <v>101</v>
      </c>
      <c r="J101" s="71"/>
    </row>
    <row r="102" spans="1:10" ht="21" hidden="1" customHeight="1" x14ac:dyDescent="0.25">
      <c r="A102" s="86">
        <v>102</v>
      </c>
      <c r="B102" s="216" t="s">
        <v>251</v>
      </c>
      <c r="D102" s="119">
        <v>2020</v>
      </c>
      <c r="E102" s="119">
        <v>2021</v>
      </c>
      <c r="F102" s="119">
        <v>2022</v>
      </c>
      <c r="G102" s="119">
        <v>2023</v>
      </c>
      <c r="H102" s="119">
        <v>2024</v>
      </c>
    </row>
    <row r="103" spans="1:10" hidden="1" x14ac:dyDescent="0.25">
      <c r="A103" s="86">
        <v>103</v>
      </c>
      <c r="B103" s="8" t="s">
        <v>44</v>
      </c>
    </row>
    <row r="104" spans="1:10" ht="35.1" hidden="1" customHeight="1" x14ac:dyDescent="0.25">
      <c r="A104" s="86">
        <v>104</v>
      </c>
      <c r="B104" s="514" t="s">
        <v>257</v>
      </c>
      <c r="C104" s="514"/>
      <c r="D104" s="288"/>
      <c r="E104" s="288"/>
      <c r="F104" s="288"/>
      <c r="G104" s="220"/>
      <c r="H104" s="175"/>
    </row>
    <row r="105" spans="1:10" ht="35.1" hidden="1" customHeight="1" x14ac:dyDescent="0.25">
      <c r="A105" s="86">
        <v>105</v>
      </c>
      <c r="B105" s="514" t="s">
        <v>254</v>
      </c>
      <c r="C105" s="514"/>
      <c r="D105" s="288"/>
      <c r="E105" s="288"/>
      <c r="F105" s="288"/>
      <c r="G105" s="220"/>
      <c r="H105" s="175"/>
    </row>
    <row r="106" spans="1:10" ht="15" hidden="1" customHeight="1" x14ac:dyDescent="0.25">
      <c r="A106" s="86">
        <v>106</v>
      </c>
      <c r="B106" s="486" t="s">
        <v>258</v>
      </c>
      <c r="C106" s="486"/>
      <c r="D106" s="221" t="str">
        <f>IFERROR(D104/D105,"")</f>
        <v/>
      </c>
      <c r="E106" s="221" t="str">
        <f>IFERROR(E104/E105,"")</f>
        <v/>
      </c>
      <c r="F106" s="221" t="str">
        <f>IFERROR(F104/F105,"")</f>
        <v/>
      </c>
      <c r="G106" s="221" t="str">
        <f>IFERROR(G104/G105,"")</f>
        <v/>
      </c>
      <c r="H106" s="176"/>
    </row>
    <row r="107" spans="1:10" hidden="1" x14ac:dyDescent="0.25">
      <c r="A107" s="86">
        <v>107</v>
      </c>
      <c r="J107" s="71"/>
    </row>
    <row r="108" spans="1:10" ht="21" hidden="1" customHeight="1" x14ac:dyDescent="0.25">
      <c r="A108" s="86">
        <v>108</v>
      </c>
      <c r="B108" s="216" t="s">
        <v>251</v>
      </c>
      <c r="D108" s="119">
        <v>2020</v>
      </c>
      <c r="E108" s="119">
        <v>2021</v>
      </c>
      <c r="F108" s="119">
        <v>2022</v>
      </c>
      <c r="G108" s="119">
        <v>2023</v>
      </c>
      <c r="H108" s="119">
        <v>2024</v>
      </c>
    </row>
    <row r="109" spans="1:10" hidden="1" x14ac:dyDescent="0.25">
      <c r="A109" s="86">
        <v>109</v>
      </c>
      <c r="B109" s="8" t="s">
        <v>44</v>
      </c>
    </row>
    <row r="110" spans="1:10" ht="35.1" hidden="1" customHeight="1" x14ac:dyDescent="0.25">
      <c r="A110" s="86">
        <v>110</v>
      </c>
      <c r="B110" s="514" t="s">
        <v>257</v>
      </c>
      <c r="C110" s="514"/>
      <c r="D110" s="288"/>
      <c r="E110" s="288"/>
      <c r="F110" s="288"/>
      <c r="G110" s="220"/>
      <c r="H110" s="175"/>
    </row>
    <row r="111" spans="1:10" ht="35.1" hidden="1" customHeight="1" x14ac:dyDescent="0.25">
      <c r="A111" s="86">
        <v>111</v>
      </c>
      <c r="B111" s="514" t="s">
        <v>254</v>
      </c>
      <c r="C111" s="514"/>
      <c r="D111" s="288"/>
      <c r="E111" s="288"/>
      <c r="F111" s="288"/>
      <c r="G111" s="220"/>
      <c r="H111" s="175"/>
    </row>
    <row r="112" spans="1:10" ht="15" hidden="1" customHeight="1" x14ac:dyDescent="0.25">
      <c r="A112" s="86">
        <v>112</v>
      </c>
      <c r="B112" s="486" t="s">
        <v>258</v>
      </c>
      <c r="C112" s="486"/>
      <c r="D112" s="221" t="str">
        <f>IFERROR(D110/D111,"")</f>
        <v/>
      </c>
      <c r="E112" s="221" t="str">
        <f>IFERROR(E110/E111,"")</f>
        <v/>
      </c>
      <c r="F112" s="221" t="str">
        <f>IFERROR(F110/F111,"")</f>
        <v/>
      </c>
      <c r="G112" s="221" t="str">
        <f>IFERROR(G110/G111,"")</f>
        <v/>
      </c>
      <c r="H112" s="176"/>
    </row>
    <row r="113" spans="1:10" hidden="1" x14ac:dyDescent="0.25">
      <c r="A113" s="86">
        <v>113</v>
      </c>
      <c r="J113" s="71"/>
    </row>
    <row r="114" spans="1:10" ht="21" hidden="1" customHeight="1" x14ac:dyDescent="0.25">
      <c r="A114" s="86">
        <v>114</v>
      </c>
      <c r="B114" s="216" t="s">
        <v>251</v>
      </c>
      <c r="D114" s="119">
        <v>2020</v>
      </c>
      <c r="E114" s="119">
        <v>2021</v>
      </c>
      <c r="F114" s="119">
        <v>2022</v>
      </c>
      <c r="G114" s="119">
        <v>2023</v>
      </c>
      <c r="H114" s="119">
        <v>2024</v>
      </c>
    </row>
    <row r="115" spans="1:10" hidden="1" x14ac:dyDescent="0.25">
      <c r="A115" s="86">
        <v>115</v>
      </c>
      <c r="B115" s="8" t="s">
        <v>44</v>
      </c>
    </row>
    <row r="116" spans="1:10" ht="35.1" hidden="1" customHeight="1" x14ac:dyDescent="0.25">
      <c r="A116" s="86">
        <v>116</v>
      </c>
      <c r="B116" s="514" t="s">
        <v>257</v>
      </c>
      <c r="C116" s="514"/>
      <c r="D116" s="288"/>
      <c r="E116" s="288"/>
      <c r="F116" s="288"/>
      <c r="G116" s="133"/>
      <c r="H116" s="175"/>
    </row>
    <row r="117" spans="1:10" ht="35.1" hidden="1" customHeight="1" x14ac:dyDescent="0.25">
      <c r="A117" s="86">
        <v>117</v>
      </c>
      <c r="B117" s="514" t="s">
        <v>254</v>
      </c>
      <c r="C117" s="514"/>
      <c r="D117" s="288"/>
      <c r="E117" s="288"/>
      <c r="F117" s="288"/>
      <c r="G117" s="133"/>
      <c r="H117" s="175"/>
    </row>
    <row r="118" spans="1:10" ht="15" hidden="1" customHeight="1" x14ac:dyDescent="0.25">
      <c r="A118" s="86">
        <v>118</v>
      </c>
      <c r="B118" s="486" t="s">
        <v>258</v>
      </c>
      <c r="C118" s="486"/>
      <c r="D118" s="221" t="str">
        <f>IFERROR(D116/D117,"")</f>
        <v/>
      </c>
      <c r="E118" s="221" t="str">
        <f>IFERROR(E116/E117,"")</f>
        <v/>
      </c>
      <c r="F118" s="221" t="str">
        <f>IFERROR(F116/F117,"")</f>
        <v/>
      </c>
      <c r="G118" s="221" t="str">
        <f>IFERROR(G116/G117,"")</f>
        <v/>
      </c>
      <c r="H118" s="176"/>
    </row>
    <row r="119" spans="1:10" hidden="1" x14ac:dyDescent="0.25">
      <c r="A119" s="86">
        <v>119</v>
      </c>
      <c r="J119" s="71"/>
    </row>
    <row r="120" spans="1:10" ht="21" hidden="1" customHeight="1" x14ac:dyDescent="0.25">
      <c r="A120" s="86">
        <v>120</v>
      </c>
      <c r="B120" s="216" t="s">
        <v>251</v>
      </c>
      <c r="D120" s="119">
        <v>2020</v>
      </c>
      <c r="E120" s="119">
        <v>2021</v>
      </c>
      <c r="F120" s="119">
        <v>2022</v>
      </c>
      <c r="G120" s="119">
        <v>2023</v>
      </c>
      <c r="H120" s="119">
        <v>2024</v>
      </c>
    </row>
    <row r="121" spans="1:10" hidden="1" x14ac:dyDescent="0.25">
      <c r="A121" s="86">
        <v>121</v>
      </c>
      <c r="B121" s="8" t="s">
        <v>44</v>
      </c>
    </row>
    <row r="122" spans="1:10" ht="35.1" hidden="1" customHeight="1" x14ac:dyDescent="0.25">
      <c r="A122" s="86">
        <v>122</v>
      </c>
      <c r="B122" s="514" t="s">
        <v>257</v>
      </c>
      <c r="C122" s="514"/>
      <c r="D122" s="288"/>
      <c r="E122" s="288"/>
      <c r="F122" s="288"/>
      <c r="G122" s="133"/>
      <c r="H122" s="175"/>
    </row>
    <row r="123" spans="1:10" ht="35.1" hidden="1" customHeight="1" x14ac:dyDescent="0.25">
      <c r="A123" s="86">
        <v>123</v>
      </c>
      <c r="B123" s="514" t="s">
        <v>254</v>
      </c>
      <c r="C123" s="514"/>
      <c r="D123" s="288"/>
      <c r="E123" s="288"/>
      <c r="F123" s="288"/>
      <c r="G123" s="133"/>
      <c r="H123" s="175"/>
    </row>
    <row r="124" spans="1:10" ht="15" hidden="1" customHeight="1" x14ac:dyDescent="0.25">
      <c r="A124" s="86">
        <v>124</v>
      </c>
      <c r="B124" s="486" t="s">
        <v>258</v>
      </c>
      <c r="C124" s="486"/>
      <c r="D124" s="221" t="str">
        <f>IFERROR(D122/D123,"")</f>
        <v/>
      </c>
      <c r="E124" s="221" t="str">
        <f>IFERROR(E122/E123,"")</f>
        <v/>
      </c>
      <c r="F124" s="221" t="str">
        <f>IFERROR(F122/F123,"")</f>
        <v/>
      </c>
      <c r="G124" s="221" t="str">
        <f>IFERROR(G122/G123,"")</f>
        <v/>
      </c>
      <c r="H124" s="176"/>
    </row>
    <row r="125" spans="1:10" hidden="1" x14ac:dyDescent="0.25">
      <c r="A125" s="86">
        <v>125</v>
      </c>
      <c r="J125" s="71"/>
    </row>
    <row r="126" spans="1:10" ht="21" hidden="1" customHeight="1" x14ac:dyDescent="0.25">
      <c r="A126" s="86">
        <v>126</v>
      </c>
      <c r="B126" s="216" t="s">
        <v>251</v>
      </c>
      <c r="D126" s="119">
        <v>2020</v>
      </c>
      <c r="E126" s="119">
        <v>2021</v>
      </c>
      <c r="F126" s="119">
        <v>2022</v>
      </c>
      <c r="G126" s="119">
        <v>2023</v>
      </c>
      <c r="H126" s="119">
        <v>2024</v>
      </c>
    </row>
    <row r="127" spans="1:10" hidden="1" x14ac:dyDescent="0.25">
      <c r="A127" s="86">
        <v>127</v>
      </c>
      <c r="B127" s="8" t="s">
        <v>44</v>
      </c>
    </row>
    <row r="128" spans="1:10" ht="35.1" hidden="1" customHeight="1" x14ac:dyDescent="0.25">
      <c r="A128" s="86">
        <v>128</v>
      </c>
      <c r="B128" s="514" t="s">
        <v>257</v>
      </c>
      <c r="C128" s="514"/>
      <c r="D128" s="288"/>
      <c r="E128" s="288"/>
      <c r="F128" s="288"/>
      <c r="G128" s="133"/>
      <c r="H128" s="175"/>
    </row>
    <row r="129" spans="1:17" ht="35.1" hidden="1" customHeight="1" x14ac:dyDescent="0.25">
      <c r="A129" s="86">
        <v>129</v>
      </c>
      <c r="B129" s="514" t="s">
        <v>254</v>
      </c>
      <c r="C129" s="514"/>
      <c r="D129" s="288"/>
      <c r="E129" s="288"/>
      <c r="F129" s="288"/>
      <c r="G129" s="133"/>
      <c r="H129" s="175"/>
    </row>
    <row r="130" spans="1:17" ht="15" hidden="1" customHeight="1" x14ac:dyDescent="0.25">
      <c r="A130" s="86">
        <v>130</v>
      </c>
      <c r="B130" s="486" t="s">
        <v>258</v>
      </c>
      <c r="C130" s="486"/>
      <c r="D130" s="221" t="str">
        <f>IFERROR(D128/D129,"")</f>
        <v/>
      </c>
      <c r="E130" s="221" t="str">
        <f>IFERROR(E128/E129,"")</f>
        <v/>
      </c>
      <c r="F130" s="221" t="str">
        <f>IFERROR(F128/F129,"")</f>
        <v/>
      </c>
      <c r="G130" s="221" t="str">
        <f>IFERROR(G128/G129,"")</f>
        <v/>
      </c>
      <c r="H130" s="176"/>
    </row>
    <row r="131" spans="1:17" hidden="1" x14ac:dyDescent="0.25">
      <c r="A131" s="86">
        <v>131</v>
      </c>
      <c r="J131" s="71"/>
    </row>
    <row r="132" spans="1:17" ht="36.6" hidden="1" customHeight="1" x14ac:dyDescent="0.25">
      <c r="A132" s="86">
        <v>132</v>
      </c>
      <c r="B132" s="495" t="s">
        <v>207</v>
      </c>
      <c r="C132" s="495"/>
      <c r="D132" s="495"/>
      <c r="E132" s="495"/>
      <c r="F132" s="495"/>
      <c r="G132" s="495"/>
      <c r="H132" s="495"/>
      <c r="I132" s="7"/>
    </row>
    <row r="133" spans="1:17" s="7" customFormat="1" hidden="1" x14ac:dyDescent="0.25">
      <c r="A133" s="86">
        <v>133</v>
      </c>
      <c r="B133" s="480"/>
      <c r="C133" s="481"/>
      <c r="D133" s="481"/>
      <c r="E133" s="481"/>
      <c r="F133" s="481"/>
      <c r="G133" s="481"/>
      <c r="H133" s="482"/>
      <c r="I133"/>
      <c r="O133"/>
      <c r="P133"/>
      <c r="Q133"/>
    </row>
    <row r="134" spans="1:17" s="7" customFormat="1" hidden="1" x14ac:dyDescent="0.25">
      <c r="A134" s="86">
        <v>134</v>
      </c>
      <c r="B134" s="473"/>
      <c r="C134" s="474"/>
      <c r="D134" s="474"/>
      <c r="E134" s="474"/>
      <c r="F134" s="474"/>
      <c r="G134" s="474"/>
      <c r="H134" s="475"/>
      <c r="I134"/>
      <c r="O134"/>
      <c r="P134"/>
      <c r="Q134"/>
    </row>
    <row r="135" spans="1:17" s="7" customFormat="1" hidden="1" x14ac:dyDescent="0.25">
      <c r="A135" s="86">
        <v>135</v>
      </c>
      <c r="B135" s="483"/>
      <c r="C135" s="484"/>
      <c r="D135" s="484"/>
      <c r="E135" s="484"/>
      <c r="F135" s="484"/>
      <c r="G135" s="484"/>
      <c r="H135" s="485"/>
      <c r="I135"/>
      <c r="O135"/>
      <c r="P135"/>
      <c r="Q135"/>
    </row>
    <row r="136" spans="1:17" hidden="1" x14ac:dyDescent="0.25">
      <c r="A136" s="86">
        <v>136</v>
      </c>
    </row>
    <row r="137" spans="1:17" hidden="1" x14ac:dyDescent="0.25">
      <c r="A137" s="86">
        <v>137</v>
      </c>
    </row>
    <row r="138" spans="1:17" ht="21.6" hidden="1" customHeight="1" x14ac:dyDescent="0.25">
      <c r="A138" s="86">
        <v>138</v>
      </c>
      <c r="B138" s="216"/>
      <c r="D138" s="119">
        <v>2020</v>
      </c>
      <c r="E138" s="119">
        <v>2021</v>
      </c>
      <c r="F138" s="119">
        <v>2022</v>
      </c>
      <c r="G138" s="119">
        <v>2023</v>
      </c>
      <c r="H138" s="119">
        <v>2024</v>
      </c>
      <c r="N138" s="100"/>
    </row>
    <row r="139" spans="1:17" hidden="1" x14ac:dyDescent="0.25">
      <c r="A139" s="86">
        <v>139</v>
      </c>
      <c r="N139" s="100"/>
    </row>
    <row r="140" spans="1:17" ht="35.1" hidden="1" customHeight="1" x14ac:dyDescent="0.25">
      <c r="A140" s="86">
        <v>140</v>
      </c>
      <c r="B140" s="514" t="s">
        <v>257</v>
      </c>
      <c r="C140" s="514"/>
      <c r="D140" s="288"/>
      <c r="E140" s="288"/>
      <c r="F140" s="288"/>
      <c r="G140" s="220"/>
      <c r="H140" s="175"/>
      <c r="N140" s="100"/>
    </row>
    <row r="141" spans="1:17" ht="35.1" hidden="1" customHeight="1" x14ac:dyDescent="0.25">
      <c r="A141" s="86">
        <v>141</v>
      </c>
      <c r="B141" s="514" t="s">
        <v>254</v>
      </c>
      <c r="C141" s="514"/>
      <c r="D141" s="288"/>
      <c r="E141" s="288"/>
      <c r="F141" s="288"/>
      <c r="G141" s="220"/>
      <c r="H141" s="175"/>
      <c r="N141" s="100"/>
    </row>
    <row r="142" spans="1:17" hidden="1" x14ac:dyDescent="0.25">
      <c r="A142" s="86">
        <v>142</v>
      </c>
      <c r="B142" s="486" t="s">
        <v>258</v>
      </c>
      <c r="C142" s="486"/>
      <c r="D142" s="221"/>
      <c r="E142" s="221"/>
      <c r="F142" s="221"/>
      <c r="G142" s="221" t="str">
        <f>IFERROR(G140/G141,"")</f>
        <v/>
      </c>
      <c r="H142" s="177"/>
      <c r="N142" s="100"/>
    </row>
    <row r="143" spans="1:17" hidden="1" x14ac:dyDescent="0.25">
      <c r="A143" s="86">
        <v>143</v>
      </c>
    </row>
    <row r="144" spans="1:17" s="7" customFormat="1" ht="44.45" hidden="1" customHeight="1" x14ac:dyDescent="0.25">
      <c r="A144" s="86">
        <v>144</v>
      </c>
      <c r="B144" s="495" t="s">
        <v>207</v>
      </c>
      <c r="C144" s="495"/>
      <c r="D144" s="495"/>
      <c r="E144" s="495"/>
      <c r="F144" s="495"/>
      <c r="G144" s="495"/>
      <c r="H144" s="495"/>
      <c r="O144"/>
      <c r="P144"/>
      <c r="Q144"/>
    </row>
    <row r="145" spans="1:17" s="7" customFormat="1" hidden="1" x14ac:dyDescent="0.25">
      <c r="A145" s="86">
        <v>145</v>
      </c>
      <c r="B145" s="480"/>
      <c r="C145" s="481"/>
      <c r="D145" s="481"/>
      <c r="E145" s="481"/>
      <c r="F145" s="481"/>
      <c r="G145" s="481"/>
      <c r="H145" s="482"/>
      <c r="I145"/>
      <c r="O145"/>
      <c r="P145"/>
      <c r="Q145"/>
    </row>
    <row r="146" spans="1:17" s="7" customFormat="1" hidden="1" x14ac:dyDescent="0.25">
      <c r="A146" s="86">
        <v>146</v>
      </c>
      <c r="B146" s="473"/>
      <c r="C146" s="474"/>
      <c r="D146" s="474"/>
      <c r="E146" s="474"/>
      <c r="F146" s="474"/>
      <c r="G146" s="474"/>
      <c r="H146" s="475"/>
      <c r="I146"/>
      <c r="O146"/>
      <c r="P146"/>
      <c r="Q146"/>
    </row>
    <row r="147" spans="1:17" s="7" customFormat="1" hidden="1" x14ac:dyDescent="0.25">
      <c r="A147" s="86">
        <v>147</v>
      </c>
      <c r="B147" s="483"/>
      <c r="C147" s="484"/>
      <c r="D147" s="484"/>
      <c r="E147" s="484"/>
      <c r="F147" s="484"/>
      <c r="G147" s="484"/>
      <c r="H147" s="485"/>
      <c r="I147"/>
      <c r="O147"/>
      <c r="P147"/>
      <c r="Q147"/>
    </row>
    <row r="148" spans="1:17" s="7" customFormat="1" ht="5.0999999999999996" hidden="1" customHeight="1" x14ac:dyDescent="0.25">
      <c r="A148" s="86">
        <v>148</v>
      </c>
      <c r="B148" s="40"/>
      <c r="C148" s="40"/>
      <c r="D148" s="48"/>
      <c r="E148" s="48"/>
      <c r="F148" s="48"/>
      <c r="G148" s="48"/>
      <c r="H148" s="40"/>
      <c r="O148"/>
      <c r="P148"/>
      <c r="Q148"/>
    </row>
    <row r="149" spans="1:17" customFormat="1" ht="5.0999999999999996" hidden="1" customHeight="1" x14ac:dyDescent="0.25">
      <c r="A149" s="86">
        <v>149</v>
      </c>
    </row>
    <row r="150" spans="1:17" ht="5.0999999999999996" hidden="1" customHeight="1" x14ac:dyDescent="0.25">
      <c r="A150" s="86">
        <v>150</v>
      </c>
    </row>
    <row r="151" spans="1:17" ht="21" hidden="1" customHeight="1" x14ac:dyDescent="0.25">
      <c r="A151" s="86">
        <v>151</v>
      </c>
      <c r="B151" s="216" t="s">
        <v>251</v>
      </c>
      <c r="D151" s="119">
        <v>2020</v>
      </c>
      <c r="E151" s="119">
        <v>2021</v>
      </c>
      <c r="F151" s="119">
        <v>2022</v>
      </c>
      <c r="G151" s="119">
        <v>2023</v>
      </c>
      <c r="H151" s="119">
        <v>2024</v>
      </c>
    </row>
    <row r="152" spans="1:17" hidden="1" x14ac:dyDescent="0.25">
      <c r="A152" s="86">
        <v>152</v>
      </c>
      <c r="B152" s="8" t="s">
        <v>44</v>
      </c>
    </row>
    <row r="153" spans="1:17" ht="35.1" hidden="1" customHeight="1" x14ac:dyDescent="0.25">
      <c r="A153" s="86">
        <v>153</v>
      </c>
      <c r="B153" s="514" t="s">
        <v>257</v>
      </c>
      <c r="C153" s="514"/>
      <c r="D153" s="288"/>
      <c r="E153" s="288"/>
      <c r="F153" s="288"/>
      <c r="G153" s="220"/>
      <c r="H153" s="175"/>
    </row>
    <row r="154" spans="1:17" ht="35.1" hidden="1" customHeight="1" x14ac:dyDescent="0.25">
      <c r="A154" s="86">
        <v>154</v>
      </c>
      <c r="B154" s="514" t="s">
        <v>254</v>
      </c>
      <c r="C154" s="514"/>
      <c r="D154" s="288"/>
      <c r="E154" s="288"/>
      <c r="F154" s="288"/>
      <c r="G154" s="220"/>
      <c r="H154" s="175"/>
    </row>
    <row r="155" spans="1:17" hidden="1" x14ac:dyDescent="0.25">
      <c r="A155" s="86">
        <v>155</v>
      </c>
      <c r="B155" s="486" t="s">
        <v>258</v>
      </c>
      <c r="C155" s="486"/>
      <c r="D155" s="221" t="str">
        <f>IFERROR(D153/D154,"")</f>
        <v/>
      </c>
      <c r="E155" s="221" t="str">
        <f>IFERROR(E153/E154,"")</f>
        <v/>
      </c>
      <c r="F155" s="221" t="str">
        <f>IFERROR(F153/F154,"")</f>
        <v/>
      </c>
      <c r="G155" s="221" t="str">
        <f>IFERROR(G153/G154,"")</f>
        <v/>
      </c>
      <c r="H155" s="176"/>
    </row>
    <row r="156" spans="1:17" hidden="1" x14ac:dyDescent="0.25">
      <c r="A156" s="86">
        <v>156</v>
      </c>
      <c r="J156" s="71"/>
    </row>
    <row r="157" spans="1:17" ht="21" hidden="1" customHeight="1" x14ac:dyDescent="0.25">
      <c r="A157" s="86">
        <v>157</v>
      </c>
      <c r="B157" s="216" t="s">
        <v>251</v>
      </c>
      <c r="D157" s="119">
        <v>2020</v>
      </c>
      <c r="E157" s="119">
        <v>2021</v>
      </c>
      <c r="F157" s="119">
        <v>2022</v>
      </c>
      <c r="G157" s="119">
        <v>2023</v>
      </c>
      <c r="H157" s="119">
        <v>2024</v>
      </c>
    </row>
    <row r="158" spans="1:17" hidden="1" x14ac:dyDescent="0.25">
      <c r="A158" s="86">
        <v>158</v>
      </c>
      <c r="B158" s="8" t="s">
        <v>44</v>
      </c>
    </row>
    <row r="159" spans="1:17" ht="35.1" hidden="1" customHeight="1" x14ac:dyDescent="0.25">
      <c r="A159" s="86">
        <v>159</v>
      </c>
      <c r="B159" s="514" t="s">
        <v>257</v>
      </c>
      <c r="C159" s="514"/>
      <c r="D159" s="288"/>
      <c r="E159" s="288"/>
      <c r="F159" s="288"/>
      <c r="G159" s="220"/>
      <c r="H159" s="175"/>
    </row>
    <row r="160" spans="1:17" ht="35.1" hidden="1" customHeight="1" x14ac:dyDescent="0.25">
      <c r="A160" s="86">
        <v>160</v>
      </c>
      <c r="B160" s="514" t="s">
        <v>254</v>
      </c>
      <c r="C160" s="514"/>
      <c r="D160" s="288"/>
      <c r="E160" s="288"/>
      <c r="F160" s="288"/>
      <c r="G160" s="220"/>
      <c r="H160" s="175"/>
    </row>
    <row r="161" spans="1:10" ht="15" hidden="1" customHeight="1" x14ac:dyDescent="0.25">
      <c r="A161" s="86">
        <v>161</v>
      </c>
      <c r="B161" s="486" t="s">
        <v>258</v>
      </c>
      <c r="C161" s="486"/>
      <c r="D161" s="221" t="str">
        <f>IFERROR(D159/D160,"")</f>
        <v/>
      </c>
      <c r="E161" s="221" t="str">
        <f>IFERROR(E159/E160,"")</f>
        <v/>
      </c>
      <c r="F161" s="221" t="str">
        <f>IFERROR(F159/F160,"")</f>
        <v/>
      </c>
      <c r="G161" s="221" t="str">
        <f>IFERROR(G159/G160,"")</f>
        <v/>
      </c>
      <c r="H161" s="176"/>
    </row>
    <row r="162" spans="1:10" hidden="1" x14ac:dyDescent="0.25">
      <c r="A162" s="86">
        <v>162</v>
      </c>
      <c r="J162" s="71"/>
    </row>
    <row r="163" spans="1:10" ht="21" hidden="1" customHeight="1" x14ac:dyDescent="0.25">
      <c r="A163" s="86">
        <v>163</v>
      </c>
      <c r="B163" s="216" t="s">
        <v>251</v>
      </c>
      <c r="D163" s="119">
        <v>2020</v>
      </c>
      <c r="E163" s="119">
        <v>2021</v>
      </c>
      <c r="F163" s="119">
        <v>2022</v>
      </c>
      <c r="G163" s="119">
        <v>2023</v>
      </c>
      <c r="H163" s="119">
        <v>2024</v>
      </c>
    </row>
    <row r="164" spans="1:10" hidden="1" x14ac:dyDescent="0.25">
      <c r="A164" s="86">
        <v>164</v>
      </c>
      <c r="B164" s="8" t="s">
        <v>44</v>
      </c>
    </row>
    <row r="165" spans="1:10" ht="35.1" hidden="1" customHeight="1" x14ac:dyDescent="0.25">
      <c r="A165" s="86">
        <v>165</v>
      </c>
      <c r="B165" s="514" t="s">
        <v>257</v>
      </c>
      <c r="C165" s="514"/>
      <c r="D165" s="288"/>
      <c r="E165" s="288"/>
      <c r="F165" s="288"/>
      <c r="G165" s="220"/>
      <c r="H165" s="175"/>
    </row>
    <row r="166" spans="1:10" ht="35.1" hidden="1" customHeight="1" x14ac:dyDescent="0.25">
      <c r="A166" s="86">
        <v>166</v>
      </c>
      <c r="B166" s="514" t="s">
        <v>254</v>
      </c>
      <c r="C166" s="514"/>
      <c r="D166" s="288"/>
      <c r="E166" s="288"/>
      <c r="F166" s="288"/>
      <c r="G166" s="220"/>
      <c r="H166" s="175"/>
    </row>
    <row r="167" spans="1:10" ht="15" hidden="1" customHeight="1" x14ac:dyDescent="0.25">
      <c r="A167" s="86">
        <v>167</v>
      </c>
      <c r="B167" s="486" t="s">
        <v>258</v>
      </c>
      <c r="C167" s="486"/>
      <c r="D167" s="221" t="str">
        <f>IFERROR(D165/D166,"")</f>
        <v/>
      </c>
      <c r="E167" s="221" t="str">
        <f>IFERROR(E165/E166,"")</f>
        <v/>
      </c>
      <c r="F167" s="221" t="str">
        <f>IFERROR(F165/F166,"")</f>
        <v/>
      </c>
      <c r="G167" s="221" t="str">
        <f>IFERROR(G165/G166,"")</f>
        <v/>
      </c>
      <c r="H167" s="176"/>
    </row>
    <row r="168" spans="1:10" hidden="1" x14ac:dyDescent="0.25">
      <c r="A168" s="86">
        <v>168</v>
      </c>
      <c r="J168" s="71"/>
    </row>
    <row r="169" spans="1:10" ht="21" hidden="1" customHeight="1" x14ac:dyDescent="0.25">
      <c r="A169" s="86">
        <v>169</v>
      </c>
      <c r="B169" s="216" t="s">
        <v>251</v>
      </c>
      <c r="D169" s="119">
        <v>2020</v>
      </c>
      <c r="E169" s="119">
        <v>2021</v>
      </c>
      <c r="F169" s="119">
        <v>2022</v>
      </c>
      <c r="G169" s="119">
        <v>2023</v>
      </c>
      <c r="H169" s="119">
        <v>2024</v>
      </c>
    </row>
    <row r="170" spans="1:10" hidden="1" x14ac:dyDescent="0.25">
      <c r="A170" s="86">
        <v>170</v>
      </c>
      <c r="B170" s="8" t="s">
        <v>44</v>
      </c>
    </row>
    <row r="171" spans="1:10" ht="35.1" hidden="1" customHeight="1" x14ac:dyDescent="0.25">
      <c r="A171" s="86">
        <v>171</v>
      </c>
      <c r="B171" s="514" t="s">
        <v>257</v>
      </c>
      <c r="C171" s="514"/>
      <c r="D171" s="288"/>
      <c r="E171" s="288"/>
      <c r="F171" s="288"/>
      <c r="G171" s="220"/>
      <c r="H171" s="175"/>
    </row>
    <row r="172" spans="1:10" ht="35.1" hidden="1" customHeight="1" x14ac:dyDescent="0.25">
      <c r="A172" s="86">
        <v>172</v>
      </c>
      <c r="B172" s="514" t="s">
        <v>254</v>
      </c>
      <c r="C172" s="514"/>
      <c r="D172" s="288"/>
      <c r="E172" s="288"/>
      <c r="F172" s="288"/>
      <c r="G172" s="220"/>
      <c r="H172" s="175"/>
    </row>
    <row r="173" spans="1:10" ht="15" hidden="1" customHeight="1" x14ac:dyDescent="0.25">
      <c r="A173" s="86">
        <v>173</v>
      </c>
      <c r="B173" s="486" t="s">
        <v>258</v>
      </c>
      <c r="C173" s="486"/>
      <c r="D173" s="221" t="str">
        <f>IFERROR(D171/D172,"")</f>
        <v/>
      </c>
      <c r="E173" s="221" t="str">
        <f>IFERROR(E171/E172,"")</f>
        <v/>
      </c>
      <c r="F173" s="221" t="str">
        <f>IFERROR(F171/F172,"")</f>
        <v/>
      </c>
      <c r="G173" s="221" t="str">
        <f>IFERROR(G171/G172,"")</f>
        <v/>
      </c>
      <c r="H173" s="176"/>
    </row>
    <row r="174" spans="1:10" hidden="1" x14ac:dyDescent="0.25">
      <c r="A174" s="86">
        <v>174</v>
      </c>
      <c r="J174" s="71"/>
    </row>
    <row r="175" spans="1:10" ht="21" hidden="1" customHeight="1" x14ac:dyDescent="0.25">
      <c r="A175" s="86">
        <v>175</v>
      </c>
      <c r="B175" s="216" t="s">
        <v>251</v>
      </c>
      <c r="D175" s="119">
        <v>2020</v>
      </c>
      <c r="E175" s="119">
        <v>2021</v>
      </c>
      <c r="F175" s="119">
        <v>2022</v>
      </c>
      <c r="G175" s="119">
        <v>2023</v>
      </c>
      <c r="H175" s="119">
        <v>2024</v>
      </c>
    </row>
    <row r="176" spans="1:10" hidden="1" x14ac:dyDescent="0.25">
      <c r="A176" s="86">
        <v>176</v>
      </c>
      <c r="B176" s="8" t="s">
        <v>44</v>
      </c>
    </row>
    <row r="177" spans="1:10" ht="35.1" hidden="1" customHeight="1" x14ac:dyDescent="0.25">
      <c r="A177" s="86">
        <v>177</v>
      </c>
      <c r="B177" s="514" t="s">
        <v>257</v>
      </c>
      <c r="C177" s="514"/>
      <c r="D177" s="288"/>
      <c r="E177" s="288"/>
      <c r="F177" s="288"/>
      <c r="G177" s="220"/>
      <c r="H177" s="175"/>
    </row>
    <row r="178" spans="1:10" ht="35.1" hidden="1" customHeight="1" x14ac:dyDescent="0.25">
      <c r="A178" s="86">
        <v>178</v>
      </c>
      <c r="B178" s="514" t="s">
        <v>254</v>
      </c>
      <c r="C178" s="514"/>
      <c r="D178" s="288"/>
      <c r="E178" s="288"/>
      <c r="F178" s="288"/>
      <c r="G178" s="220"/>
      <c r="H178" s="175"/>
    </row>
    <row r="179" spans="1:10" ht="15" hidden="1" customHeight="1" x14ac:dyDescent="0.25">
      <c r="A179" s="86">
        <v>179</v>
      </c>
      <c r="B179" s="486" t="s">
        <v>258</v>
      </c>
      <c r="C179" s="486"/>
      <c r="D179" s="221" t="str">
        <f>IFERROR(D177/D178,"")</f>
        <v/>
      </c>
      <c r="E179" s="221" t="str">
        <f>IFERROR(E177/E178,"")</f>
        <v/>
      </c>
      <c r="F179" s="221" t="str">
        <f>IFERROR(F177/F178,"")</f>
        <v/>
      </c>
      <c r="G179" s="221" t="str">
        <f>IFERROR(G177/G178,"")</f>
        <v/>
      </c>
      <c r="H179" s="176"/>
    </row>
    <row r="180" spans="1:10" hidden="1" x14ac:dyDescent="0.25">
      <c r="A180" s="86">
        <v>180</v>
      </c>
      <c r="J180" s="71"/>
    </row>
    <row r="181" spans="1:10" ht="21" hidden="1" customHeight="1" x14ac:dyDescent="0.25">
      <c r="A181" s="86">
        <v>181</v>
      </c>
      <c r="B181" s="216" t="s">
        <v>251</v>
      </c>
      <c r="D181" s="119">
        <v>2020</v>
      </c>
      <c r="E181" s="119">
        <v>2021</v>
      </c>
      <c r="F181" s="119">
        <v>2022</v>
      </c>
      <c r="G181" s="119">
        <v>2023</v>
      </c>
      <c r="H181" s="119">
        <v>2024</v>
      </c>
    </row>
    <row r="182" spans="1:10" hidden="1" x14ac:dyDescent="0.25">
      <c r="A182" s="86">
        <v>182</v>
      </c>
      <c r="B182" s="8" t="s">
        <v>44</v>
      </c>
    </row>
    <row r="183" spans="1:10" ht="35.1" hidden="1" customHeight="1" x14ac:dyDescent="0.25">
      <c r="A183" s="86">
        <v>183</v>
      </c>
      <c r="B183" s="514" t="s">
        <v>257</v>
      </c>
      <c r="C183" s="514"/>
      <c r="D183" s="288"/>
      <c r="E183" s="288"/>
      <c r="F183" s="288"/>
      <c r="G183" s="133"/>
      <c r="H183" s="175"/>
    </row>
    <row r="184" spans="1:10" ht="35.1" hidden="1" customHeight="1" x14ac:dyDescent="0.25">
      <c r="A184" s="86">
        <v>184</v>
      </c>
      <c r="B184" s="514" t="s">
        <v>254</v>
      </c>
      <c r="C184" s="514"/>
      <c r="D184" s="288"/>
      <c r="E184" s="288"/>
      <c r="F184" s="288"/>
      <c r="G184" s="133"/>
      <c r="H184" s="175"/>
    </row>
    <row r="185" spans="1:10" ht="15" hidden="1" customHeight="1" x14ac:dyDescent="0.25">
      <c r="A185" s="86">
        <v>185</v>
      </c>
      <c r="B185" s="486" t="s">
        <v>258</v>
      </c>
      <c r="C185" s="486"/>
      <c r="D185" s="221" t="str">
        <f>IFERROR(D183/D184,"")</f>
        <v/>
      </c>
      <c r="E185" s="221" t="str">
        <f>IFERROR(E183/E184,"")</f>
        <v/>
      </c>
      <c r="F185" s="221" t="str">
        <f>IFERROR(F183/F184,"")</f>
        <v/>
      </c>
      <c r="G185" s="221" t="str">
        <f>IFERROR(G183/G184,"")</f>
        <v/>
      </c>
      <c r="H185" s="176"/>
    </row>
    <row r="186" spans="1:10" hidden="1" x14ac:dyDescent="0.25">
      <c r="A186" s="86">
        <v>186</v>
      </c>
      <c r="J186" s="71"/>
    </row>
    <row r="187" spans="1:10" ht="21" hidden="1" customHeight="1" x14ac:dyDescent="0.25">
      <c r="A187" s="86">
        <v>187</v>
      </c>
      <c r="B187" s="216" t="s">
        <v>251</v>
      </c>
      <c r="D187" s="119">
        <v>2020</v>
      </c>
      <c r="E187" s="119">
        <v>2021</v>
      </c>
      <c r="F187" s="119">
        <v>2022</v>
      </c>
      <c r="G187" s="119">
        <v>2023</v>
      </c>
      <c r="H187" s="119">
        <v>2024</v>
      </c>
    </row>
    <row r="188" spans="1:10" hidden="1" x14ac:dyDescent="0.25">
      <c r="A188" s="86">
        <v>188</v>
      </c>
      <c r="B188" s="8" t="s">
        <v>44</v>
      </c>
    </row>
    <row r="189" spans="1:10" ht="35.1" hidden="1" customHeight="1" x14ac:dyDescent="0.25">
      <c r="A189" s="86">
        <v>189</v>
      </c>
      <c r="B189" s="514" t="s">
        <v>257</v>
      </c>
      <c r="C189" s="514"/>
      <c r="D189" s="288"/>
      <c r="E189" s="288"/>
      <c r="F189" s="288"/>
      <c r="G189" s="133"/>
      <c r="H189" s="175"/>
    </row>
    <row r="190" spans="1:10" ht="35.1" hidden="1" customHeight="1" x14ac:dyDescent="0.25">
      <c r="A190" s="86">
        <v>190</v>
      </c>
      <c r="B190" s="514" t="s">
        <v>254</v>
      </c>
      <c r="C190" s="514"/>
      <c r="D190" s="288"/>
      <c r="E190" s="288"/>
      <c r="F190" s="288"/>
      <c r="G190" s="133"/>
      <c r="H190" s="175"/>
    </row>
    <row r="191" spans="1:10" ht="15" hidden="1" customHeight="1" x14ac:dyDescent="0.25">
      <c r="A191" s="86">
        <v>191</v>
      </c>
      <c r="B191" s="486" t="s">
        <v>258</v>
      </c>
      <c r="C191" s="486"/>
      <c r="D191" s="221" t="str">
        <f>IFERROR(D189/D190,"")</f>
        <v/>
      </c>
      <c r="E191" s="221" t="str">
        <f>IFERROR(E189/E190,"")</f>
        <v/>
      </c>
      <c r="F191" s="221" t="str">
        <f>IFERROR(F189/F190,"")</f>
        <v/>
      </c>
      <c r="G191" s="221" t="str">
        <f>IFERROR(G189/G190,"")</f>
        <v/>
      </c>
      <c r="H191" s="176"/>
    </row>
    <row r="192" spans="1:10" hidden="1" x14ac:dyDescent="0.25">
      <c r="A192" s="86">
        <v>192</v>
      </c>
      <c r="J192" s="71"/>
    </row>
    <row r="193" spans="1:17" ht="21" hidden="1" customHeight="1" x14ac:dyDescent="0.25">
      <c r="A193" s="86">
        <v>193</v>
      </c>
      <c r="B193" s="216" t="s">
        <v>251</v>
      </c>
      <c r="D193" s="119">
        <v>2020</v>
      </c>
      <c r="E193" s="119">
        <v>2021</v>
      </c>
      <c r="F193" s="119">
        <v>2022</v>
      </c>
      <c r="G193" s="119">
        <v>2023</v>
      </c>
      <c r="H193" s="119">
        <v>2024</v>
      </c>
    </row>
    <row r="194" spans="1:17" hidden="1" x14ac:dyDescent="0.25">
      <c r="A194" s="86">
        <v>194</v>
      </c>
      <c r="B194" s="8" t="s">
        <v>44</v>
      </c>
    </row>
    <row r="195" spans="1:17" ht="35.1" hidden="1" customHeight="1" x14ac:dyDescent="0.25">
      <c r="A195" s="86">
        <v>195</v>
      </c>
      <c r="B195" s="514" t="s">
        <v>257</v>
      </c>
      <c r="C195" s="514"/>
      <c r="D195" s="288"/>
      <c r="E195" s="288"/>
      <c r="F195" s="288"/>
      <c r="G195" s="133"/>
      <c r="H195" s="175"/>
    </row>
    <row r="196" spans="1:17" ht="35.1" hidden="1" customHeight="1" x14ac:dyDescent="0.25">
      <c r="A196" s="86">
        <v>196</v>
      </c>
      <c r="B196" s="514" t="s">
        <v>254</v>
      </c>
      <c r="C196" s="514"/>
      <c r="D196" s="288"/>
      <c r="E196" s="288"/>
      <c r="F196" s="288"/>
      <c r="G196" s="133"/>
      <c r="H196" s="175"/>
    </row>
    <row r="197" spans="1:17" ht="15" hidden="1" customHeight="1" x14ac:dyDescent="0.25">
      <c r="A197" s="86">
        <v>197</v>
      </c>
      <c r="B197" s="486" t="s">
        <v>258</v>
      </c>
      <c r="C197" s="486"/>
      <c r="D197" s="221" t="str">
        <f>IFERROR(D195/D196,"")</f>
        <v/>
      </c>
      <c r="E197" s="221" t="str">
        <f>IFERROR(E195/E196,"")</f>
        <v/>
      </c>
      <c r="F197" s="221" t="str">
        <f>IFERROR(F195/F196,"")</f>
        <v/>
      </c>
      <c r="G197" s="221" t="str">
        <f>IFERROR(G195/G196,"")</f>
        <v/>
      </c>
      <c r="H197" s="176"/>
    </row>
    <row r="198" spans="1:17" hidden="1" x14ac:dyDescent="0.25">
      <c r="A198" s="86">
        <v>198</v>
      </c>
      <c r="J198" s="71"/>
    </row>
    <row r="199" spans="1:17" ht="36.6" hidden="1" customHeight="1" x14ac:dyDescent="0.25">
      <c r="A199" s="86">
        <v>199</v>
      </c>
      <c r="B199" s="495" t="s">
        <v>207</v>
      </c>
      <c r="C199" s="495"/>
      <c r="D199" s="495"/>
      <c r="E199" s="495"/>
      <c r="F199" s="495"/>
      <c r="G199" s="495"/>
      <c r="H199" s="495"/>
      <c r="I199" s="7"/>
    </row>
    <row r="200" spans="1:17" s="7" customFormat="1" hidden="1" x14ac:dyDescent="0.25">
      <c r="A200" s="86">
        <v>200</v>
      </c>
      <c r="B200" s="480"/>
      <c r="C200" s="481"/>
      <c r="D200" s="481"/>
      <c r="E200" s="481"/>
      <c r="F200" s="481"/>
      <c r="G200" s="481"/>
      <c r="H200" s="482"/>
      <c r="I200"/>
      <c r="O200"/>
      <c r="P200"/>
      <c r="Q200"/>
    </row>
    <row r="201" spans="1:17" s="7" customFormat="1" hidden="1" x14ac:dyDescent="0.25">
      <c r="A201" s="86">
        <v>201</v>
      </c>
      <c r="B201" s="473"/>
      <c r="C201" s="474"/>
      <c r="D201" s="474"/>
      <c r="E201" s="474"/>
      <c r="F201" s="474"/>
      <c r="G201" s="474"/>
      <c r="H201" s="475"/>
      <c r="I201"/>
      <c r="O201"/>
      <c r="P201"/>
      <c r="Q201"/>
    </row>
    <row r="202" spans="1:17" s="7" customFormat="1" hidden="1" x14ac:dyDescent="0.25">
      <c r="A202" s="86">
        <v>202</v>
      </c>
      <c r="B202" s="483"/>
      <c r="C202" s="484"/>
      <c r="D202" s="484"/>
      <c r="E202" s="484"/>
      <c r="F202" s="484"/>
      <c r="G202" s="484"/>
      <c r="H202" s="485"/>
      <c r="I202"/>
      <c r="O202"/>
      <c r="P202"/>
      <c r="Q202"/>
    </row>
    <row r="203" spans="1:17" hidden="1" x14ac:dyDescent="0.25">
      <c r="A203" s="86">
        <v>203</v>
      </c>
    </row>
    <row r="204" spans="1:17" hidden="1" x14ac:dyDescent="0.25">
      <c r="A204" s="86">
        <v>204</v>
      </c>
    </row>
    <row r="205" spans="1:17" ht="21.6" hidden="1" customHeight="1" x14ac:dyDescent="0.25">
      <c r="A205" s="86">
        <v>205</v>
      </c>
      <c r="B205" s="216"/>
      <c r="D205" s="119">
        <v>2020</v>
      </c>
      <c r="E205" s="119">
        <v>2021</v>
      </c>
      <c r="F205" s="119">
        <v>2022</v>
      </c>
      <c r="G205" s="119">
        <v>2023</v>
      </c>
      <c r="H205" s="119">
        <v>2024</v>
      </c>
      <c r="N205" s="100"/>
    </row>
    <row r="206" spans="1:17" hidden="1" x14ac:dyDescent="0.25">
      <c r="A206" s="86">
        <v>206</v>
      </c>
      <c r="N206" s="100"/>
    </row>
    <row r="207" spans="1:17" ht="35.1" hidden="1" customHeight="1" x14ac:dyDescent="0.25">
      <c r="A207" s="86">
        <v>207</v>
      </c>
      <c r="B207" s="514" t="s">
        <v>257</v>
      </c>
      <c r="C207" s="514"/>
      <c r="D207" s="288"/>
      <c r="E207" s="288"/>
      <c r="F207" s="288"/>
      <c r="G207" s="220"/>
      <c r="H207" s="175"/>
      <c r="N207" s="100"/>
    </row>
    <row r="208" spans="1:17" ht="35.1" hidden="1" customHeight="1" x14ac:dyDescent="0.25">
      <c r="A208" s="86">
        <v>208</v>
      </c>
      <c r="B208" s="514" t="s">
        <v>254</v>
      </c>
      <c r="C208" s="514"/>
      <c r="D208" s="288"/>
      <c r="E208" s="288"/>
      <c r="F208" s="288"/>
      <c r="G208" s="220"/>
      <c r="H208" s="175"/>
      <c r="N208" s="100"/>
    </row>
    <row r="209" spans="1:17" hidden="1" x14ac:dyDescent="0.25">
      <c r="A209" s="86">
        <v>209</v>
      </c>
      <c r="B209" s="486" t="s">
        <v>258</v>
      </c>
      <c r="C209" s="486"/>
      <c r="D209" s="221"/>
      <c r="E209" s="221"/>
      <c r="F209" s="221"/>
      <c r="G209" s="221" t="str">
        <f>IFERROR(G207/G208,"")</f>
        <v/>
      </c>
      <c r="H209" s="177"/>
      <c r="N209" s="100"/>
    </row>
    <row r="210" spans="1:17" hidden="1" x14ac:dyDescent="0.25">
      <c r="A210" s="86">
        <v>210</v>
      </c>
    </row>
    <row r="211" spans="1:17" s="7" customFormat="1" ht="44.45" hidden="1" customHeight="1" x14ac:dyDescent="0.25">
      <c r="A211" s="86">
        <v>211</v>
      </c>
      <c r="B211" s="495" t="s">
        <v>207</v>
      </c>
      <c r="C211" s="495"/>
      <c r="D211" s="495"/>
      <c r="E211" s="495"/>
      <c r="F211" s="495"/>
      <c r="G211" s="495"/>
      <c r="H211" s="495"/>
      <c r="O211"/>
      <c r="P211"/>
      <c r="Q211"/>
    </row>
    <row r="212" spans="1:17" s="7" customFormat="1" hidden="1" x14ac:dyDescent="0.25">
      <c r="A212" s="86">
        <v>212</v>
      </c>
      <c r="B212" s="480"/>
      <c r="C212" s="481"/>
      <c r="D212" s="481"/>
      <c r="E212" s="481"/>
      <c r="F212" s="481"/>
      <c r="G212" s="481"/>
      <c r="H212" s="482"/>
      <c r="I212"/>
      <c r="O212"/>
      <c r="P212"/>
      <c r="Q212"/>
    </row>
    <row r="213" spans="1:17" s="7" customFormat="1" hidden="1" x14ac:dyDescent="0.25">
      <c r="A213" s="86">
        <v>213</v>
      </c>
      <c r="B213" s="473"/>
      <c r="C213" s="474"/>
      <c r="D213" s="474"/>
      <c r="E213" s="474"/>
      <c r="F213" s="474"/>
      <c r="G213" s="474"/>
      <c r="H213" s="475"/>
      <c r="I213"/>
      <c r="O213"/>
      <c r="P213"/>
      <c r="Q213"/>
    </row>
    <row r="214" spans="1:17" s="7" customFormat="1" hidden="1" x14ac:dyDescent="0.25">
      <c r="A214" s="86">
        <v>214</v>
      </c>
      <c r="B214" s="483"/>
      <c r="C214" s="484"/>
      <c r="D214" s="484"/>
      <c r="E214" s="484"/>
      <c r="F214" s="484"/>
      <c r="G214" s="484"/>
      <c r="H214" s="485"/>
      <c r="I214"/>
      <c r="O214"/>
      <c r="P214"/>
      <c r="Q214"/>
    </row>
    <row r="215" spans="1:17" s="7" customFormat="1" ht="5.0999999999999996" hidden="1" customHeight="1" x14ac:dyDescent="0.25">
      <c r="A215" s="86">
        <v>215</v>
      </c>
      <c r="B215" s="40"/>
      <c r="C215" s="40"/>
      <c r="D215" s="48"/>
      <c r="E215" s="48"/>
      <c r="F215" s="48"/>
      <c r="G215" s="48"/>
      <c r="H215" s="40"/>
      <c r="O215"/>
      <c r="P215"/>
      <c r="Q215"/>
    </row>
    <row r="216" spans="1:17" customFormat="1" ht="5.0999999999999996" hidden="1" customHeight="1" x14ac:dyDescent="0.25">
      <c r="A216" s="86">
        <v>216</v>
      </c>
    </row>
    <row r="217" spans="1:17" ht="5.0999999999999996" hidden="1" customHeight="1" x14ac:dyDescent="0.25">
      <c r="A217" s="86">
        <v>217</v>
      </c>
    </row>
    <row r="218" spans="1:17" ht="21" hidden="1" customHeight="1" x14ac:dyDescent="0.25">
      <c r="A218" s="86">
        <v>218</v>
      </c>
      <c r="B218" s="216" t="s">
        <v>251</v>
      </c>
      <c r="D218" s="119">
        <v>2020</v>
      </c>
      <c r="E218" s="119">
        <v>2021</v>
      </c>
      <c r="F218" s="119">
        <v>2022</v>
      </c>
      <c r="G218" s="119">
        <v>2023</v>
      </c>
      <c r="H218" s="119">
        <v>2024</v>
      </c>
    </row>
    <row r="219" spans="1:17" hidden="1" x14ac:dyDescent="0.25">
      <c r="A219" s="86">
        <v>219</v>
      </c>
      <c r="B219" s="8" t="s">
        <v>44</v>
      </c>
    </row>
    <row r="220" spans="1:17" ht="35.1" hidden="1" customHeight="1" x14ac:dyDescent="0.25">
      <c r="A220" s="86">
        <v>220</v>
      </c>
      <c r="B220" s="514" t="s">
        <v>257</v>
      </c>
      <c r="C220" s="514"/>
      <c r="D220" s="288"/>
      <c r="E220" s="288"/>
      <c r="F220" s="288"/>
      <c r="G220" s="220"/>
      <c r="H220" s="175"/>
    </row>
    <row r="221" spans="1:17" ht="35.1" hidden="1" customHeight="1" x14ac:dyDescent="0.25">
      <c r="A221" s="86">
        <v>221</v>
      </c>
      <c r="B221" s="514" t="s">
        <v>254</v>
      </c>
      <c r="C221" s="514"/>
      <c r="D221" s="288"/>
      <c r="E221" s="288"/>
      <c r="F221" s="288"/>
      <c r="G221" s="220"/>
      <c r="H221" s="175"/>
    </row>
    <row r="222" spans="1:17" hidden="1" x14ac:dyDescent="0.25">
      <c r="A222" s="86">
        <v>222</v>
      </c>
      <c r="B222" s="486" t="s">
        <v>258</v>
      </c>
      <c r="C222" s="486"/>
      <c r="D222" s="221" t="str">
        <f>IFERROR(D220/D221,"")</f>
        <v/>
      </c>
      <c r="E222" s="221" t="str">
        <f>IFERROR(E220/E221,"")</f>
        <v/>
      </c>
      <c r="F222" s="221" t="str">
        <f>IFERROR(F220/F221,"")</f>
        <v/>
      </c>
      <c r="G222" s="221" t="str">
        <f>IFERROR(G220/G221,"")</f>
        <v/>
      </c>
      <c r="H222" s="176"/>
    </row>
    <row r="223" spans="1:17" hidden="1" x14ac:dyDescent="0.25">
      <c r="A223" s="86">
        <v>223</v>
      </c>
      <c r="J223" s="71"/>
    </row>
    <row r="224" spans="1:17" ht="21" hidden="1" customHeight="1" x14ac:dyDescent="0.25">
      <c r="A224" s="86">
        <v>224</v>
      </c>
      <c r="B224" s="216" t="s">
        <v>251</v>
      </c>
      <c r="D224" s="119">
        <v>2020</v>
      </c>
      <c r="E224" s="119">
        <v>2021</v>
      </c>
      <c r="F224" s="119">
        <v>2022</v>
      </c>
      <c r="G224" s="119">
        <v>2023</v>
      </c>
      <c r="H224" s="119">
        <v>2024</v>
      </c>
    </row>
    <row r="225" spans="1:10" hidden="1" x14ac:dyDescent="0.25">
      <c r="A225" s="86">
        <v>225</v>
      </c>
      <c r="B225" s="8" t="s">
        <v>44</v>
      </c>
    </row>
    <row r="226" spans="1:10" ht="35.1" hidden="1" customHeight="1" x14ac:dyDescent="0.25">
      <c r="A226" s="86">
        <v>226</v>
      </c>
      <c r="B226" s="514" t="s">
        <v>257</v>
      </c>
      <c r="C226" s="514"/>
      <c r="D226" s="288"/>
      <c r="E226" s="288"/>
      <c r="F226" s="288"/>
      <c r="G226" s="220"/>
      <c r="H226" s="175"/>
    </row>
    <row r="227" spans="1:10" ht="35.1" hidden="1" customHeight="1" x14ac:dyDescent="0.25">
      <c r="A227" s="86">
        <v>227</v>
      </c>
      <c r="B227" s="514" t="s">
        <v>254</v>
      </c>
      <c r="C227" s="514"/>
      <c r="D227" s="288"/>
      <c r="E227" s="288"/>
      <c r="F227" s="288"/>
      <c r="G227" s="220"/>
      <c r="H227" s="175"/>
    </row>
    <row r="228" spans="1:10" ht="15" hidden="1" customHeight="1" x14ac:dyDescent="0.25">
      <c r="A228" s="86">
        <v>228</v>
      </c>
      <c r="B228" s="486" t="s">
        <v>258</v>
      </c>
      <c r="C228" s="486"/>
      <c r="D228" s="221" t="str">
        <f>IFERROR(D226/D227,"")</f>
        <v/>
      </c>
      <c r="E228" s="221" t="str">
        <f>IFERROR(E226/E227,"")</f>
        <v/>
      </c>
      <c r="F228" s="221" t="str">
        <f>IFERROR(F226/F227,"")</f>
        <v/>
      </c>
      <c r="G228" s="221" t="str">
        <f>IFERROR(G226/G227,"")</f>
        <v/>
      </c>
      <c r="H228" s="176"/>
    </row>
    <row r="229" spans="1:10" hidden="1" x14ac:dyDescent="0.25">
      <c r="A229" s="86">
        <v>229</v>
      </c>
      <c r="J229" s="71"/>
    </row>
    <row r="230" spans="1:10" ht="21" hidden="1" customHeight="1" x14ac:dyDescent="0.25">
      <c r="A230" s="86">
        <v>230</v>
      </c>
      <c r="B230" s="216" t="s">
        <v>251</v>
      </c>
      <c r="D230" s="119">
        <v>2020</v>
      </c>
      <c r="E230" s="119">
        <v>2021</v>
      </c>
      <c r="F230" s="119">
        <v>2022</v>
      </c>
      <c r="G230" s="119">
        <v>2023</v>
      </c>
      <c r="H230" s="119">
        <v>2024</v>
      </c>
    </row>
    <row r="231" spans="1:10" hidden="1" x14ac:dyDescent="0.25">
      <c r="A231" s="86">
        <v>231</v>
      </c>
      <c r="B231" s="8" t="s">
        <v>44</v>
      </c>
    </row>
    <row r="232" spans="1:10" ht="35.1" hidden="1" customHeight="1" x14ac:dyDescent="0.25">
      <c r="A232" s="86">
        <v>232</v>
      </c>
      <c r="B232" s="514" t="s">
        <v>257</v>
      </c>
      <c r="C232" s="514"/>
      <c r="D232" s="288"/>
      <c r="E232" s="288"/>
      <c r="F232" s="288"/>
      <c r="G232" s="220"/>
      <c r="H232" s="175"/>
    </row>
    <row r="233" spans="1:10" ht="35.1" hidden="1" customHeight="1" x14ac:dyDescent="0.25">
      <c r="A233" s="86">
        <v>233</v>
      </c>
      <c r="B233" s="514" t="s">
        <v>254</v>
      </c>
      <c r="C233" s="514"/>
      <c r="D233" s="288"/>
      <c r="E233" s="288"/>
      <c r="F233" s="288"/>
      <c r="G233" s="220"/>
      <c r="H233" s="175"/>
    </row>
    <row r="234" spans="1:10" ht="15" hidden="1" customHeight="1" x14ac:dyDescent="0.25">
      <c r="A234" s="86">
        <v>234</v>
      </c>
      <c r="B234" s="486" t="s">
        <v>258</v>
      </c>
      <c r="C234" s="486"/>
      <c r="D234" s="221" t="str">
        <f>IFERROR(D232/D233,"")</f>
        <v/>
      </c>
      <c r="E234" s="221" t="str">
        <f>IFERROR(E232/E233,"")</f>
        <v/>
      </c>
      <c r="F234" s="221" t="str">
        <f>IFERROR(F232/F233,"")</f>
        <v/>
      </c>
      <c r="G234" s="221" t="str">
        <f>IFERROR(G232/G233,"")</f>
        <v/>
      </c>
      <c r="H234" s="176"/>
    </row>
    <row r="235" spans="1:10" hidden="1" x14ac:dyDescent="0.25">
      <c r="A235" s="86">
        <v>235</v>
      </c>
      <c r="J235" s="71"/>
    </row>
    <row r="236" spans="1:10" ht="21" hidden="1" customHeight="1" x14ac:dyDescent="0.25">
      <c r="A236" s="86">
        <v>236</v>
      </c>
      <c r="B236" s="216" t="s">
        <v>251</v>
      </c>
      <c r="D236" s="119">
        <v>2020</v>
      </c>
      <c r="E236" s="119">
        <v>2021</v>
      </c>
      <c r="F236" s="119">
        <v>2022</v>
      </c>
      <c r="G236" s="119">
        <v>2023</v>
      </c>
      <c r="H236" s="119">
        <v>2024</v>
      </c>
    </row>
    <row r="237" spans="1:10" hidden="1" x14ac:dyDescent="0.25">
      <c r="A237" s="86">
        <v>237</v>
      </c>
      <c r="B237" s="8" t="s">
        <v>44</v>
      </c>
    </row>
    <row r="238" spans="1:10" ht="35.1" hidden="1" customHeight="1" x14ac:dyDescent="0.25">
      <c r="A238" s="86">
        <v>238</v>
      </c>
      <c r="B238" s="514" t="s">
        <v>257</v>
      </c>
      <c r="C238" s="514"/>
      <c r="D238" s="288"/>
      <c r="E238" s="288"/>
      <c r="F238" s="288"/>
      <c r="G238" s="220"/>
      <c r="H238" s="175"/>
    </row>
    <row r="239" spans="1:10" ht="35.1" hidden="1" customHeight="1" x14ac:dyDescent="0.25">
      <c r="A239" s="86">
        <v>239</v>
      </c>
      <c r="B239" s="514" t="s">
        <v>254</v>
      </c>
      <c r="C239" s="514"/>
      <c r="D239" s="288"/>
      <c r="E239" s="288"/>
      <c r="F239" s="288"/>
      <c r="G239" s="220"/>
      <c r="H239" s="175"/>
    </row>
    <row r="240" spans="1:10" ht="15" hidden="1" customHeight="1" x14ac:dyDescent="0.25">
      <c r="A240" s="86">
        <v>240</v>
      </c>
      <c r="B240" s="486" t="s">
        <v>258</v>
      </c>
      <c r="C240" s="486"/>
      <c r="D240" s="221" t="str">
        <f>IFERROR(D238/D239,"")</f>
        <v/>
      </c>
      <c r="E240" s="221" t="str">
        <f>IFERROR(E238/E239,"")</f>
        <v/>
      </c>
      <c r="F240" s="221" t="str">
        <f>IFERROR(F238/F239,"")</f>
        <v/>
      </c>
      <c r="G240" s="221" t="str">
        <f>IFERROR(G238/G239,"")</f>
        <v/>
      </c>
      <c r="H240" s="176"/>
    </row>
    <row r="241" spans="1:10" hidden="1" x14ac:dyDescent="0.25">
      <c r="A241" s="86">
        <v>241</v>
      </c>
      <c r="J241" s="71"/>
    </row>
    <row r="242" spans="1:10" ht="21" hidden="1" customHeight="1" x14ac:dyDescent="0.25">
      <c r="A242" s="86">
        <v>242</v>
      </c>
      <c r="B242" s="216" t="s">
        <v>251</v>
      </c>
      <c r="D242" s="119">
        <v>2020</v>
      </c>
      <c r="E242" s="119">
        <v>2021</v>
      </c>
      <c r="F242" s="119">
        <v>2022</v>
      </c>
      <c r="G242" s="119">
        <v>2023</v>
      </c>
      <c r="H242" s="119">
        <v>2024</v>
      </c>
    </row>
    <row r="243" spans="1:10" hidden="1" x14ac:dyDescent="0.25">
      <c r="A243" s="86">
        <v>243</v>
      </c>
      <c r="B243" s="8" t="s">
        <v>44</v>
      </c>
    </row>
    <row r="244" spans="1:10" ht="35.1" hidden="1" customHeight="1" x14ac:dyDescent="0.25">
      <c r="A244" s="86">
        <v>244</v>
      </c>
      <c r="B244" s="514" t="s">
        <v>257</v>
      </c>
      <c r="C244" s="514"/>
      <c r="D244" s="288"/>
      <c r="E244" s="288"/>
      <c r="F244" s="288"/>
      <c r="G244" s="220"/>
      <c r="H244" s="175"/>
    </row>
    <row r="245" spans="1:10" ht="35.1" hidden="1" customHeight="1" x14ac:dyDescent="0.25">
      <c r="A245" s="86">
        <v>245</v>
      </c>
      <c r="B245" s="514" t="s">
        <v>254</v>
      </c>
      <c r="C245" s="514"/>
      <c r="D245" s="288"/>
      <c r="E245" s="288"/>
      <c r="F245" s="288"/>
      <c r="G245" s="220"/>
      <c r="H245" s="175"/>
    </row>
    <row r="246" spans="1:10" ht="15" hidden="1" customHeight="1" x14ac:dyDescent="0.25">
      <c r="A246" s="86">
        <v>246</v>
      </c>
      <c r="B246" s="486" t="s">
        <v>258</v>
      </c>
      <c r="C246" s="486"/>
      <c r="D246" s="221" t="str">
        <f>IFERROR(D244/D245,"")</f>
        <v/>
      </c>
      <c r="E246" s="221" t="str">
        <f>IFERROR(E244/E245,"")</f>
        <v/>
      </c>
      <c r="F246" s="221" t="str">
        <f>IFERROR(F244/F245,"")</f>
        <v/>
      </c>
      <c r="G246" s="221" t="str">
        <f>IFERROR(G244/G245,"")</f>
        <v/>
      </c>
      <c r="H246" s="176"/>
    </row>
    <row r="247" spans="1:10" hidden="1" x14ac:dyDescent="0.25">
      <c r="A247" s="86">
        <v>247</v>
      </c>
      <c r="J247" s="71"/>
    </row>
    <row r="248" spans="1:10" ht="21" hidden="1" customHeight="1" x14ac:dyDescent="0.25">
      <c r="A248" s="86">
        <v>248</v>
      </c>
      <c r="B248" s="216" t="s">
        <v>251</v>
      </c>
      <c r="D248" s="119">
        <v>2020</v>
      </c>
      <c r="E248" s="119">
        <v>2021</v>
      </c>
      <c r="F248" s="119">
        <v>2022</v>
      </c>
      <c r="G248" s="119">
        <v>2023</v>
      </c>
      <c r="H248" s="119">
        <v>2024</v>
      </c>
    </row>
    <row r="249" spans="1:10" hidden="1" x14ac:dyDescent="0.25">
      <c r="A249" s="86">
        <v>249</v>
      </c>
      <c r="B249" s="8" t="s">
        <v>44</v>
      </c>
    </row>
    <row r="250" spans="1:10" ht="35.1" hidden="1" customHeight="1" x14ac:dyDescent="0.25">
      <c r="A250" s="86">
        <v>250</v>
      </c>
      <c r="B250" s="514" t="s">
        <v>257</v>
      </c>
      <c r="C250" s="514"/>
      <c r="D250" s="288"/>
      <c r="E250" s="288"/>
      <c r="F250" s="288"/>
      <c r="G250" s="133"/>
      <c r="H250" s="175"/>
    </row>
    <row r="251" spans="1:10" ht="35.1" hidden="1" customHeight="1" x14ac:dyDescent="0.25">
      <c r="A251" s="86">
        <v>251</v>
      </c>
      <c r="B251" s="514" t="s">
        <v>254</v>
      </c>
      <c r="C251" s="514"/>
      <c r="D251" s="288"/>
      <c r="E251" s="288"/>
      <c r="F251" s="288"/>
      <c r="G251" s="133"/>
      <c r="H251" s="175"/>
    </row>
    <row r="252" spans="1:10" ht="15" hidden="1" customHeight="1" x14ac:dyDescent="0.25">
      <c r="A252" s="86">
        <v>252</v>
      </c>
      <c r="B252" s="486" t="s">
        <v>258</v>
      </c>
      <c r="C252" s="486"/>
      <c r="D252" s="221" t="str">
        <f>IFERROR(D250/D251,"")</f>
        <v/>
      </c>
      <c r="E252" s="221" t="str">
        <f>IFERROR(E250/E251,"")</f>
        <v/>
      </c>
      <c r="F252" s="221" t="str">
        <f>IFERROR(F250/F251,"")</f>
        <v/>
      </c>
      <c r="G252" s="221" t="str">
        <f>IFERROR(G250/G251,"")</f>
        <v/>
      </c>
      <c r="H252" s="176"/>
    </row>
    <row r="253" spans="1:10" hidden="1" x14ac:dyDescent="0.25">
      <c r="A253" s="86">
        <v>253</v>
      </c>
      <c r="J253" s="71"/>
    </row>
    <row r="254" spans="1:10" ht="21" hidden="1" customHeight="1" x14ac:dyDescent="0.25">
      <c r="A254" s="86">
        <v>254</v>
      </c>
      <c r="B254" s="216" t="s">
        <v>251</v>
      </c>
      <c r="D254" s="119">
        <v>2020</v>
      </c>
      <c r="E254" s="119">
        <v>2021</v>
      </c>
      <c r="F254" s="119">
        <v>2022</v>
      </c>
      <c r="G254" s="119">
        <v>2023</v>
      </c>
      <c r="H254" s="119">
        <v>2024</v>
      </c>
    </row>
    <row r="255" spans="1:10" hidden="1" x14ac:dyDescent="0.25">
      <c r="A255" s="86">
        <v>255</v>
      </c>
      <c r="B255" s="8" t="s">
        <v>44</v>
      </c>
    </row>
    <row r="256" spans="1:10" ht="35.1" hidden="1" customHeight="1" x14ac:dyDescent="0.25">
      <c r="A256" s="86">
        <v>256</v>
      </c>
      <c r="B256" s="514" t="s">
        <v>257</v>
      </c>
      <c r="C256" s="514"/>
      <c r="D256" s="288"/>
      <c r="E256" s="288"/>
      <c r="F256" s="288"/>
      <c r="G256" s="133"/>
      <c r="H256" s="175"/>
    </row>
    <row r="257" spans="1:17" ht="35.1" hidden="1" customHeight="1" x14ac:dyDescent="0.25">
      <c r="A257" s="86">
        <v>257</v>
      </c>
      <c r="B257" s="514" t="s">
        <v>254</v>
      </c>
      <c r="C257" s="514"/>
      <c r="D257" s="288"/>
      <c r="E257" s="288"/>
      <c r="F257" s="288"/>
      <c r="G257" s="133"/>
      <c r="H257" s="175"/>
    </row>
    <row r="258" spans="1:17" ht="15" hidden="1" customHeight="1" x14ac:dyDescent="0.25">
      <c r="A258" s="86">
        <v>258</v>
      </c>
      <c r="B258" s="486" t="s">
        <v>258</v>
      </c>
      <c r="C258" s="486"/>
      <c r="D258" s="221" t="str">
        <f>IFERROR(D256/D257,"")</f>
        <v/>
      </c>
      <c r="E258" s="221" t="str">
        <f>IFERROR(E256/E257,"")</f>
        <v/>
      </c>
      <c r="F258" s="221" t="str">
        <f>IFERROR(F256/F257,"")</f>
        <v/>
      </c>
      <c r="G258" s="221" t="str">
        <f>IFERROR(G256/G257,"")</f>
        <v/>
      </c>
      <c r="H258" s="176"/>
    </row>
    <row r="259" spans="1:17" hidden="1" x14ac:dyDescent="0.25">
      <c r="A259" s="86">
        <v>259</v>
      </c>
      <c r="J259" s="71"/>
    </row>
    <row r="260" spans="1:17" ht="21" hidden="1" customHeight="1" x14ac:dyDescent="0.25">
      <c r="A260" s="86">
        <v>260</v>
      </c>
      <c r="B260" s="216" t="s">
        <v>251</v>
      </c>
      <c r="D260" s="119">
        <v>2020</v>
      </c>
      <c r="E260" s="119">
        <v>2021</v>
      </c>
      <c r="F260" s="119">
        <v>2022</v>
      </c>
      <c r="G260" s="119">
        <v>2023</v>
      </c>
      <c r="H260" s="119">
        <v>2024</v>
      </c>
    </row>
    <row r="261" spans="1:17" hidden="1" x14ac:dyDescent="0.25">
      <c r="A261" s="86">
        <v>261</v>
      </c>
      <c r="B261" s="8" t="s">
        <v>44</v>
      </c>
    </row>
    <row r="262" spans="1:17" ht="35.1" hidden="1" customHeight="1" x14ac:dyDescent="0.25">
      <c r="A262" s="86">
        <v>262</v>
      </c>
      <c r="B262" s="514" t="s">
        <v>257</v>
      </c>
      <c r="C262" s="514"/>
      <c r="D262" s="288"/>
      <c r="E262" s="288"/>
      <c r="F262" s="288"/>
      <c r="G262" s="133"/>
      <c r="H262" s="175"/>
    </row>
    <row r="263" spans="1:17" ht="35.1" hidden="1" customHeight="1" x14ac:dyDescent="0.25">
      <c r="A263" s="86">
        <v>263</v>
      </c>
      <c r="B263" s="514" t="s">
        <v>254</v>
      </c>
      <c r="C263" s="514"/>
      <c r="D263" s="288"/>
      <c r="E263" s="288"/>
      <c r="F263" s="288"/>
      <c r="G263" s="133"/>
      <c r="H263" s="175"/>
    </row>
    <row r="264" spans="1:17" ht="15" hidden="1" customHeight="1" x14ac:dyDescent="0.25">
      <c r="A264" s="86">
        <v>264</v>
      </c>
      <c r="B264" s="486" t="s">
        <v>258</v>
      </c>
      <c r="C264" s="486"/>
      <c r="D264" s="221" t="str">
        <f>IFERROR(D262/D263,"")</f>
        <v/>
      </c>
      <c r="E264" s="221" t="str">
        <f>IFERROR(E262/E263,"")</f>
        <v/>
      </c>
      <c r="F264" s="221" t="str">
        <f>IFERROR(F262/F263,"")</f>
        <v/>
      </c>
      <c r="G264" s="221" t="str">
        <f>IFERROR(G262/G263,"")</f>
        <v/>
      </c>
      <c r="H264" s="176"/>
    </row>
    <row r="265" spans="1:17" hidden="1" x14ac:dyDescent="0.25">
      <c r="A265" s="86">
        <v>265</v>
      </c>
      <c r="J265" s="71"/>
    </row>
    <row r="266" spans="1:17" ht="36.6" hidden="1" customHeight="1" x14ac:dyDescent="0.25">
      <c r="A266" s="86">
        <v>266</v>
      </c>
      <c r="B266" s="495" t="s">
        <v>207</v>
      </c>
      <c r="C266" s="495"/>
      <c r="D266" s="495"/>
      <c r="E266" s="495"/>
      <c r="F266" s="495"/>
      <c r="G266" s="495"/>
      <c r="H266" s="495"/>
      <c r="I266" s="7"/>
    </row>
    <row r="267" spans="1:17" s="7" customFormat="1" hidden="1" x14ac:dyDescent="0.25">
      <c r="A267" s="86">
        <v>267</v>
      </c>
      <c r="B267" s="480"/>
      <c r="C267" s="481"/>
      <c r="D267" s="481"/>
      <c r="E267" s="481"/>
      <c r="F267" s="481"/>
      <c r="G267" s="481"/>
      <c r="H267" s="482"/>
      <c r="I267"/>
      <c r="O267"/>
      <c r="P267"/>
      <c r="Q267"/>
    </row>
    <row r="268" spans="1:17" s="7" customFormat="1" hidden="1" x14ac:dyDescent="0.25">
      <c r="A268" s="86">
        <v>268</v>
      </c>
      <c r="B268" s="473"/>
      <c r="C268" s="474"/>
      <c r="D268" s="474"/>
      <c r="E268" s="474"/>
      <c r="F268" s="474"/>
      <c r="G268" s="474"/>
      <c r="H268" s="475"/>
      <c r="I268"/>
      <c r="O268"/>
      <c r="P268"/>
      <c r="Q268"/>
    </row>
    <row r="269" spans="1:17" s="7" customFormat="1" hidden="1" x14ac:dyDescent="0.25">
      <c r="A269" s="86">
        <v>269</v>
      </c>
      <c r="B269" s="483"/>
      <c r="C269" s="484"/>
      <c r="D269" s="484"/>
      <c r="E269" s="484"/>
      <c r="F269" s="484"/>
      <c r="G269" s="484"/>
      <c r="H269" s="485"/>
      <c r="I269"/>
      <c r="O269"/>
      <c r="P269"/>
      <c r="Q269"/>
    </row>
    <row r="270" spans="1:17" hidden="1" x14ac:dyDescent="0.25">
      <c r="A270" s="86">
        <v>270</v>
      </c>
    </row>
    <row r="271" spans="1:17" hidden="1" x14ac:dyDescent="0.25">
      <c r="A271" s="86">
        <v>271</v>
      </c>
    </row>
    <row r="272" spans="1:17" ht="21.6" hidden="1" customHeight="1" x14ac:dyDescent="0.25">
      <c r="A272" s="86">
        <v>272</v>
      </c>
      <c r="B272" s="216"/>
      <c r="D272" s="119">
        <v>2020</v>
      </c>
      <c r="E272" s="119">
        <v>2021</v>
      </c>
      <c r="F272" s="119">
        <v>2022</v>
      </c>
      <c r="G272" s="119">
        <v>2023</v>
      </c>
      <c r="H272" s="119">
        <v>2024</v>
      </c>
      <c r="N272" s="100"/>
    </row>
    <row r="273" spans="1:17" hidden="1" x14ac:dyDescent="0.25">
      <c r="A273" s="86">
        <v>273</v>
      </c>
      <c r="N273" s="100"/>
    </row>
    <row r="274" spans="1:17" ht="35.1" hidden="1" customHeight="1" x14ac:dyDescent="0.25">
      <c r="A274" s="86">
        <v>274</v>
      </c>
      <c r="B274" s="514" t="s">
        <v>257</v>
      </c>
      <c r="C274" s="514"/>
      <c r="D274" s="288"/>
      <c r="E274" s="288"/>
      <c r="F274" s="288"/>
      <c r="G274" s="220"/>
      <c r="H274" s="175"/>
      <c r="N274" s="100"/>
    </row>
    <row r="275" spans="1:17" ht="35.1" hidden="1" customHeight="1" x14ac:dyDescent="0.25">
      <c r="A275" s="86">
        <v>275</v>
      </c>
      <c r="B275" s="514" t="s">
        <v>254</v>
      </c>
      <c r="C275" s="514"/>
      <c r="D275" s="288"/>
      <c r="E275" s="288"/>
      <c r="F275" s="288"/>
      <c r="G275" s="220"/>
      <c r="H275" s="175"/>
      <c r="N275" s="100"/>
    </row>
    <row r="276" spans="1:17" hidden="1" x14ac:dyDescent="0.25">
      <c r="A276" s="86">
        <v>276</v>
      </c>
      <c r="B276" s="486" t="s">
        <v>258</v>
      </c>
      <c r="C276" s="486"/>
      <c r="D276" s="221"/>
      <c r="E276" s="221"/>
      <c r="F276" s="221"/>
      <c r="G276" s="221" t="str">
        <f>IFERROR(G274/G275,"")</f>
        <v/>
      </c>
      <c r="H276" s="177"/>
      <c r="N276" s="100"/>
    </row>
    <row r="277" spans="1:17" hidden="1" x14ac:dyDescent="0.25">
      <c r="A277" s="86">
        <v>277</v>
      </c>
    </row>
    <row r="278" spans="1:17" s="7" customFormat="1" ht="44.45" hidden="1" customHeight="1" x14ac:dyDescent="0.25">
      <c r="A278" s="86">
        <v>278</v>
      </c>
      <c r="B278" s="495" t="s">
        <v>207</v>
      </c>
      <c r="C278" s="495"/>
      <c r="D278" s="495"/>
      <c r="E278" s="495"/>
      <c r="F278" s="495"/>
      <c r="G278" s="495"/>
      <c r="H278" s="495"/>
      <c r="O278"/>
      <c r="P278"/>
      <c r="Q278"/>
    </row>
    <row r="279" spans="1:17" s="7" customFormat="1" hidden="1" x14ac:dyDescent="0.25">
      <c r="A279" s="86">
        <v>279</v>
      </c>
      <c r="B279" s="480"/>
      <c r="C279" s="481"/>
      <c r="D279" s="481"/>
      <c r="E279" s="481"/>
      <c r="F279" s="481"/>
      <c r="G279" s="481"/>
      <c r="H279" s="482"/>
      <c r="I279"/>
      <c r="O279"/>
      <c r="P279"/>
      <c r="Q279"/>
    </row>
    <row r="280" spans="1:17" s="7" customFormat="1" hidden="1" x14ac:dyDescent="0.25">
      <c r="A280" s="86">
        <v>280</v>
      </c>
      <c r="B280" s="473"/>
      <c r="C280" s="474"/>
      <c r="D280" s="474"/>
      <c r="E280" s="474"/>
      <c r="F280" s="474"/>
      <c r="G280" s="474"/>
      <c r="H280" s="475"/>
      <c r="I280"/>
      <c r="O280"/>
      <c r="P280"/>
      <c r="Q280"/>
    </row>
    <row r="281" spans="1:17" s="7" customFormat="1" hidden="1" x14ac:dyDescent="0.25">
      <c r="A281" s="86">
        <v>281</v>
      </c>
      <c r="B281" s="483"/>
      <c r="C281" s="484"/>
      <c r="D281" s="484"/>
      <c r="E281" s="484"/>
      <c r="F281" s="484"/>
      <c r="G281" s="484"/>
      <c r="H281" s="485"/>
      <c r="I281"/>
      <c r="O281"/>
      <c r="P281"/>
      <c r="Q281"/>
    </row>
    <row r="282" spans="1:17" s="7" customFormat="1" ht="5.0999999999999996" hidden="1" customHeight="1" x14ac:dyDescent="0.25">
      <c r="A282" s="86">
        <v>282</v>
      </c>
      <c r="B282" s="40"/>
      <c r="C282" s="40"/>
      <c r="D282" s="48"/>
      <c r="E282" s="48"/>
      <c r="F282" s="48"/>
      <c r="G282" s="48"/>
      <c r="H282" s="40"/>
      <c r="O282"/>
      <c r="P282"/>
      <c r="Q282"/>
    </row>
    <row r="283" spans="1:17" customFormat="1" ht="5.0999999999999996" hidden="1" customHeight="1" x14ac:dyDescent="0.25">
      <c r="A283" s="86">
        <v>283</v>
      </c>
    </row>
    <row r="284" spans="1:17" ht="5.0999999999999996" hidden="1" customHeight="1" x14ac:dyDescent="0.25">
      <c r="A284" s="86">
        <v>284</v>
      </c>
    </row>
    <row r="285" spans="1:17" ht="21" hidden="1" customHeight="1" x14ac:dyDescent="0.25">
      <c r="A285" s="86">
        <v>285</v>
      </c>
      <c r="B285" s="216" t="s">
        <v>251</v>
      </c>
      <c r="D285" s="119">
        <v>2020</v>
      </c>
      <c r="E285" s="119">
        <v>2021</v>
      </c>
      <c r="F285" s="119">
        <v>2022</v>
      </c>
      <c r="G285" s="119">
        <v>2023</v>
      </c>
      <c r="H285" s="119">
        <v>2024</v>
      </c>
    </row>
    <row r="286" spans="1:17" hidden="1" x14ac:dyDescent="0.25">
      <c r="A286" s="86">
        <v>286</v>
      </c>
      <c r="B286" s="8" t="s">
        <v>44</v>
      </c>
    </row>
    <row r="287" spans="1:17" ht="35.1" hidden="1" customHeight="1" x14ac:dyDescent="0.25">
      <c r="A287" s="86">
        <v>287</v>
      </c>
      <c r="B287" s="514" t="s">
        <v>257</v>
      </c>
      <c r="C287" s="514"/>
      <c r="D287" s="288"/>
      <c r="E287" s="288"/>
      <c r="F287" s="288"/>
      <c r="G287" s="220"/>
      <c r="H287" s="175"/>
    </row>
    <row r="288" spans="1:17" ht="35.1" hidden="1" customHeight="1" x14ac:dyDescent="0.25">
      <c r="A288" s="86">
        <v>288</v>
      </c>
      <c r="B288" s="514" t="s">
        <v>254</v>
      </c>
      <c r="C288" s="514"/>
      <c r="D288" s="288"/>
      <c r="E288" s="288"/>
      <c r="F288" s="288"/>
      <c r="G288" s="220"/>
      <c r="H288" s="175"/>
    </row>
    <row r="289" spans="1:10" hidden="1" x14ac:dyDescent="0.25">
      <c r="A289" s="86">
        <v>289</v>
      </c>
      <c r="B289" s="486" t="s">
        <v>258</v>
      </c>
      <c r="C289" s="486"/>
      <c r="D289" s="221" t="str">
        <f>IFERROR(D287/D288,"")</f>
        <v/>
      </c>
      <c r="E289" s="221" t="str">
        <f>IFERROR(E287/E288,"")</f>
        <v/>
      </c>
      <c r="F289" s="221" t="str">
        <f>IFERROR(F287/F288,"")</f>
        <v/>
      </c>
      <c r="G289" s="221" t="str">
        <f>IFERROR(G287/G288,"")</f>
        <v/>
      </c>
      <c r="H289" s="176"/>
    </row>
    <row r="290" spans="1:10" hidden="1" x14ac:dyDescent="0.25">
      <c r="A290" s="86">
        <v>290</v>
      </c>
      <c r="J290" s="71"/>
    </row>
    <row r="291" spans="1:10" ht="21" hidden="1" customHeight="1" x14ac:dyDescent="0.25">
      <c r="A291" s="86">
        <v>291</v>
      </c>
      <c r="B291" s="216" t="s">
        <v>251</v>
      </c>
      <c r="D291" s="119">
        <v>2020</v>
      </c>
      <c r="E291" s="119">
        <v>2021</v>
      </c>
      <c r="F291" s="119">
        <v>2022</v>
      </c>
      <c r="G291" s="119">
        <v>2023</v>
      </c>
      <c r="H291" s="119">
        <v>2024</v>
      </c>
    </row>
    <row r="292" spans="1:10" hidden="1" x14ac:dyDescent="0.25">
      <c r="A292" s="86">
        <v>292</v>
      </c>
      <c r="B292" s="8" t="s">
        <v>44</v>
      </c>
    </row>
    <row r="293" spans="1:10" ht="35.1" hidden="1" customHeight="1" x14ac:dyDescent="0.25">
      <c r="A293" s="86">
        <v>293</v>
      </c>
      <c r="B293" s="514" t="s">
        <v>257</v>
      </c>
      <c r="C293" s="514"/>
      <c r="D293" s="288"/>
      <c r="E293" s="288"/>
      <c r="F293" s="288"/>
      <c r="G293" s="220"/>
      <c r="H293" s="175"/>
    </row>
    <row r="294" spans="1:10" ht="35.1" hidden="1" customHeight="1" x14ac:dyDescent="0.25">
      <c r="A294" s="86">
        <v>294</v>
      </c>
      <c r="B294" s="514" t="s">
        <v>254</v>
      </c>
      <c r="C294" s="514"/>
      <c r="D294" s="288"/>
      <c r="E294" s="288"/>
      <c r="F294" s="288"/>
      <c r="G294" s="220"/>
      <c r="H294" s="175"/>
    </row>
    <row r="295" spans="1:10" ht="15" hidden="1" customHeight="1" x14ac:dyDescent="0.25">
      <c r="A295" s="86">
        <v>295</v>
      </c>
      <c r="B295" s="486" t="s">
        <v>258</v>
      </c>
      <c r="C295" s="486"/>
      <c r="D295" s="221" t="str">
        <f>IFERROR(D293/D294,"")</f>
        <v/>
      </c>
      <c r="E295" s="221" t="str">
        <f>IFERROR(E293/E294,"")</f>
        <v/>
      </c>
      <c r="F295" s="221" t="str">
        <f>IFERROR(F293/F294,"")</f>
        <v/>
      </c>
      <c r="G295" s="221" t="str">
        <f>IFERROR(G293/G294,"")</f>
        <v/>
      </c>
      <c r="H295" s="176"/>
    </row>
    <row r="296" spans="1:10" hidden="1" x14ac:dyDescent="0.25">
      <c r="A296" s="86">
        <v>296</v>
      </c>
      <c r="J296" s="71"/>
    </row>
    <row r="297" spans="1:10" ht="21" hidden="1" customHeight="1" x14ac:dyDescent="0.25">
      <c r="A297" s="86">
        <v>297</v>
      </c>
      <c r="B297" s="216" t="s">
        <v>251</v>
      </c>
      <c r="D297" s="119">
        <v>2020</v>
      </c>
      <c r="E297" s="119">
        <v>2021</v>
      </c>
      <c r="F297" s="119">
        <v>2022</v>
      </c>
      <c r="G297" s="119">
        <v>2023</v>
      </c>
      <c r="H297" s="119">
        <v>2024</v>
      </c>
    </row>
    <row r="298" spans="1:10" hidden="1" x14ac:dyDescent="0.25">
      <c r="A298" s="86">
        <v>298</v>
      </c>
      <c r="B298" s="8" t="s">
        <v>44</v>
      </c>
    </row>
    <row r="299" spans="1:10" ht="35.1" hidden="1" customHeight="1" x14ac:dyDescent="0.25">
      <c r="A299" s="86">
        <v>299</v>
      </c>
      <c r="B299" s="514" t="s">
        <v>257</v>
      </c>
      <c r="C299" s="514"/>
      <c r="D299" s="288"/>
      <c r="E299" s="288"/>
      <c r="F299" s="288"/>
      <c r="G299" s="220"/>
      <c r="H299" s="175"/>
    </row>
    <row r="300" spans="1:10" ht="35.1" hidden="1" customHeight="1" x14ac:dyDescent="0.25">
      <c r="A300" s="86">
        <v>300</v>
      </c>
      <c r="B300" s="514" t="s">
        <v>254</v>
      </c>
      <c r="C300" s="514"/>
      <c r="D300" s="288"/>
      <c r="E300" s="288"/>
      <c r="F300" s="288"/>
      <c r="G300" s="220"/>
      <c r="H300" s="175"/>
    </row>
    <row r="301" spans="1:10" ht="15" hidden="1" customHeight="1" x14ac:dyDescent="0.25">
      <c r="A301" s="86">
        <v>301</v>
      </c>
      <c r="B301" s="486" t="s">
        <v>258</v>
      </c>
      <c r="C301" s="486"/>
      <c r="D301" s="221" t="str">
        <f>IFERROR(D299/D300,"")</f>
        <v/>
      </c>
      <c r="E301" s="221" t="str">
        <f>IFERROR(E299/E300,"")</f>
        <v/>
      </c>
      <c r="F301" s="221" t="str">
        <f>IFERROR(F299/F300,"")</f>
        <v/>
      </c>
      <c r="G301" s="221" t="str">
        <f>IFERROR(G299/G300,"")</f>
        <v/>
      </c>
      <c r="H301" s="176"/>
    </row>
    <row r="302" spans="1:10" hidden="1" x14ac:dyDescent="0.25">
      <c r="A302" s="86">
        <v>302</v>
      </c>
      <c r="J302" s="71"/>
    </row>
    <row r="303" spans="1:10" ht="21" hidden="1" customHeight="1" x14ac:dyDescent="0.25">
      <c r="A303" s="86">
        <v>303</v>
      </c>
      <c r="B303" s="216" t="s">
        <v>251</v>
      </c>
      <c r="D303" s="119">
        <v>2020</v>
      </c>
      <c r="E303" s="119">
        <v>2021</v>
      </c>
      <c r="F303" s="119">
        <v>2022</v>
      </c>
      <c r="G303" s="119">
        <v>2023</v>
      </c>
      <c r="H303" s="119">
        <v>2024</v>
      </c>
    </row>
    <row r="304" spans="1:10" hidden="1" x14ac:dyDescent="0.25">
      <c r="A304" s="86">
        <v>304</v>
      </c>
      <c r="B304" s="8" t="s">
        <v>44</v>
      </c>
    </row>
    <row r="305" spans="1:10" ht="35.1" hidden="1" customHeight="1" x14ac:dyDescent="0.25">
      <c r="A305" s="86">
        <v>305</v>
      </c>
      <c r="B305" s="514" t="s">
        <v>257</v>
      </c>
      <c r="C305" s="514"/>
      <c r="D305" s="288"/>
      <c r="E305" s="288"/>
      <c r="F305" s="288"/>
      <c r="G305" s="220"/>
      <c r="H305" s="175"/>
    </row>
    <row r="306" spans="1:10" ht="35.1" hidden="1" customHeight="1" x14ac:dyDescent="0.25">
      <c r="A306" s="86">
        <v>306</v>
      </c>
      <c r="B306" s="514" t="s">
        <v>254</v>
      </c>
      <c r="C306" s="514"/>
      <c r="D306" s="288"/>
      <c r="E306" s="288"/>
      <c r="F306" s="288"/>
      <c r="G306" s="220"/>
      <c r="H306" s="175"/>
    </row>
    <row r="307" spans="1:10" ht="15" hidden="1" customHeight="1" x14ac:dyDescent="0.25">
      <c r="A307" s="86">
        <v>307</v>
      </c>
      <c r="B307" s="486" t="s">
        <v>258</v>
      </c>
      <c r="C307" s="486"/>
      <c r="D307" s="221" t="str">
        <f>IFERROR(D305/D306,"")</f>
        <v/>
      </c>
      <c r="E307" s="221" t="str">
        <f>IFERROR(E305/E306,"")</f>
        <v/>
      </c>
      <c r="F307" s="221" t="str">
        <f>IFERROR(F305/F306,"")</f>
        <v/>
      </c>
      <c r="G307" s="221" t="str">
        <f>IFERROR(G305/G306,"")</f>
        <v/>
      </c>
      <c r="H307" s="176"/>
    </row>
    <row r="308" spans="1:10" hidden="1" x14ac:dyDescent="0.25">
      <c r="A308" s="86">
        <v>308</v>
      </c>
      <c r="J308" s="71"/>
    </row>
    <row r="309" spans="1:10" ht="21" hidden="1" customHeight="1" x14ac:dyDescent="0.25">
      <c r="A309" s="86">
        <v>309</v>
      </c>
      <c r="B309" s="216" t="s">
        <v>251</v>
      </c>
      <c r="D309" s="119">
        <v>2020</v>
      </c>
      <c r="E309" s="119">
        <v>2021</v>
      </c>
      <c r="F309" s="119">
        <v>2022</v>
      </c>
      <c r="G309" s="119">
        <v>2023</v>
      </c>
      <c r="H309" s="119">
        <v>2024</v>
      </c>
    </row>
    <row r="310" spans="1:10" hidden="1" x14ac:dyDescent="0.25">
      <c r="A310" s="86">
        <v>310</v>
      </c>
      <c r="B310" s="8" t="s">
        <v>44</v>
      </c>
    </row>
    <row r="311" spans="1:10" ht="35.1" hidden="1" customHeight="1" x14ac:dyDescent="0.25">
      <c r="A311" s="86">
        <v>311</v>
      </c>
      <c r="B311" s="514" t="s">
        <v>257</v>
      </c>
      <c r="C311" s="514"/>
      <c r="D311" s="288"/>
      <c r="E311" s="288"/>
      <c r="F311" s="288"/>
      <c r="G311" s="220"/>
      <c r="H311" s="175"/>
    </row>
    <row r="312" spans="1:10" ht="35.1" hidden="1" customHeight="1" x14ac:dyDescent="0.25">
      <c r="A312" s="86">
        <v>312</v>
      </c>
      <c r="B312" s="514" t="s">
        <v>254</v>
      </c>
      <c r="C312" s="514"/>
      <c r="D312" s="288"/>
      <c r="E312" s="288"/>
      <c r="F312" s="288"/>
      <c r="G312" s="220"/>
      <c r="H312" s="175"/>
    </row>
    <row r="313" spans="1:10" ht="15" hidden="1" customHeight="1" x14ac:dyDescent="0.25">
      <c r="A313" s="86">
        <v>313</v>
      </c>
      <c r="B313" s="486" t="s">
        <v>258</v>
      </c>
      <c r="C313" s="486"/>
      <c r="D313" s="221" t="str">
        <f>IFERROR(D311/D312,"")</f>
        <v/>
      </c>
      <c r="E313" s="221" t="str">
        <f>IFERROR(E311/E312,"")</f>
        <v/>
      </c>
      <c r="F313" s="221" t="str">
        <f>IFERROR(F311/F312,"")</f>
        <v/>
      </c>
      <c r="G313" s="221" t="str">
        <f>IFERROR(G311/G312,"")</f>
        <v/>
      </c>
      <c r="H313" s="176"/>
    </row>
    <row r="314" spans="1:10" hidden="1" x14ac:dyDescent="0.25">
      <c r="A314" s="86">
        <v>314</v>
      </c>
      <c r="J314" s="71"/>
    </row>
    <row r="315" spans="1:10" ht="21" hidden="1" customHeight="1" x14ac:dyDescent="0.25">
      <c r="A315" s="86">
        <v>315</v>
      </c>
      <c r="B315" s="216" t="s">
        <v>251</v>
      </c>
      <c r="D315" s="119">
        <v>2020</v>
      </c>
      <c r="E315" s="119">
        <v>2021</v>
      </c>
      <c r="F315" s="119">
        <v>2022</v>
      </c>
      <c r="G315" s="119">
        <v>2023</v>
      </c>
      <c r="H315" s="119">
        <v>2024</v>
      </c>
    </row>
    <row r="316" spans="1:10" hidden="1" x14ac:dyDescent="0.25">
      <c r="A316" s="86">
        <v>316</v>
      </c>
      <c r="B316" s="8" t="s">
        <v>44</v>
      </c>
    </row>
    <row r="317" spans="1:10" ht="35.1" hidden="1" customHeight="1" x14ac:dyDescent="0.25">
      <c r="A317" s="86">
        <v>317</v>
      </c>
      <c r="B317" s="514" t="s">
        <v>257</v>
      </c>
      <c r="C317" s="514"/>
      <c r="D317" s="288"/>
      <c r="E317" s="288"/>
      <c r="F317" s="288"/>
      <c r="G317" s="133"/>
      <c r="H317" s="175"/>
    </row>
    <row r="318" spans="1:10" ht="35.1" hidden="1" customHeight="1" x14ac:dyDescent="0.25">
      <c r="A318" s="86">
        <v>318</v>
      </c>
      <c r="B318" s="514" t="s">
        <v>254</v>
      </c>
      <c r="C318" s="514"/>
      <c r="D318" s="288"/>
      <c r="E318" s="288"/>
      <c r="F318" s="288"/>
      <c r="G318" s="133"/>
      <c r="H318" s="175"/>
    </row>
    <row r="319" spans="1:10" ht="15" hidden="1" customHeight="1" x14ac:dyDescent="0.25">
      <c r="A319" s="86">
        <v>319</v>
      </c>
      <c r="B319" s="486" t="s">
        <v>258</v>
      </c>
      <c r="C319" s="486"/>
      <c r="D319" s="221" t="str">
        <f>IFERROR(D317/D318,"")</f>
        <v/>
      </c>
      <c r="E319" s="221" t="str">
        <f>IFERROR(E317/E318,"")</f>
        <v/>
      </c>
      <c r="F319" s="221" t="str">
        <f>IFERROR(F317/F318,"")</f>
        <v/>
      </c>
      <c r="G319" s="221" t="str">
        <f>IFERROR(G317/G318,"")</f>
        <v/>
      </c>
      <c r="H319" s="176"/>
    </row>
    <row r="320" spans="1:10" hidden="1" x14ac:dyDescent="0.25">
      <c r="A320" s="86">
        <v>320</v>
      </c>
      <c r="J320" s="71"/>
    </row>
    <row r="321" spans="1:17" ht="21" hidden="1" customHeight="1" x14ac:dyDescent="0.25">
      <c r="A321" s="86">
        <v>321</v>
      </c>
      <c r="B321" s="216" t="s">
        <v>251</v>
      </c>
      <c r="D321" s="119">
        <v>2020</v>
      </c>
      <c r="E321" s="119">
        <v>2021</v>
      </c>
      <c r="F321" s="119">
        <v>2022</v>
      </c>
      <c r="G321" s="119">
        <v>2023</v>
      </c>
      <c r="H321" s="119">
        <v>2024</v>
      </c>
    </row>
    <row r="322" spans="1:17" hidden="1" x14ac:dyDescent="0.25">
      <c r="A322" s="86">
        <v>322</v>
      </c>
      <c r="B322" s="8" t="s">
        <v>44</v>
      </c>
    </row>
    <row r="323" spans="1:17" ht="35.1" hidden="1" customHeight="1" x14ac:dyDescent="0.25">
      <c r="A323" s="86">
        <v>323</v>
      </c>
      <c r="B323" s="514" t="s">
        <v>257</v>
      </c>
      <c r="C323" s="514"/>
      <c r="D323" s="288"/>
      <c r="E323" s="288"/>
      <c r="F323" s="288"/>
      <c r="G323" s="133"/>
      <c r="H323" s="175"/>
    </row>
    <row r="324" spans="1:17" ht="35.1" hidden="1" customHeight="1" x14ac:dyDescent="0.25">
      <c r="A324" s="86">
        <v>324</v>
      </c>
      <c r="B324" s="514" t="s">
        <v>254</v>
      </c>
      <c r="C324" s="514"/>
      <c r="D324" s="288"/>
      <c r="E324" s="288"/>
      <c r="F324" s="288"/>
      <c r="G324" s="133"/>
      <c r="H324" s="175"/>
    </row>
    <row r="325" spans="1:17" ht="15" hidden="1" customHeight="1" x14ac:dyDescent="0.25">
      <c r="A325" s="86">
        <v>325</v>
      </c>
      <c r="B325" s="486" t="s">
        <v>258</v>
      </c>
      <c r="C325" s="486"/>
      <c r="D325" s="221" t="str">
        <f>IFERROR(D323/D324,"")</f>
        <v/>
      </c>
      <c r="E325" s="221" t="str">
        <f>IFERROR(E323/E324,"")</f>
        <v/>
      </c>
      <c r="F325" s="221" t="str">
        <f>IFERROR(F323/F324,"")</f>
        <v/>
      </c>
      <c r="G325" s="221" t="str">
        <f>IFERROR(G323/G324,"")</f>
        <v/>
      </c>
      <c r="H325" s="176"/>
    </row>
    <row r="326" spans="1:17" hidden="1" x14ac:dyDescent="0.25">
      <c r="A326" s="86">
        <v>326</v>
      </c>
      <c r="J326" s="71"/>
    </row>
    <row r="327" spans="1:17" ht="21" hidden="1" customHeight="1" x14ac:dyDescent="0.25">
      <c r="A327" s="86">
        <v>327</v>
      </c>
      <c r="B327" s="216" t="s">
        <v>251</v>
      </c>
      <c r="D327" s="119">
        <v>2020</v>
      </c>
      <c r="E327" s="119">
        <v>2021</v>
      </c>
      <c r="F327" s="119">
        <v>2022</v>
      </c>
      <c r="G327" s="119">
        <v>2023</v>
      </c>
      <c r="H327" s="119">
        <v>2024</v>
      </c>
    </row>
    <row r="328" spans="1:17" hidden="1" x14ac:dyDescent="0.25">
      <c r="A328" s="86">
        <v>328</v>
      </c>
      <c r="B328" s="8" t="s">
        <v>44</v>
      </c>
    </row>
    <row r="329" spans="1:17" ht="35.1" hidden="1" customHeight="1" x14ac:dyDescent="0.25">
      <c r="A329" s="86">
        <v>329</v>
      </c>
      <c r="B329" s="514" t="s">
        <v>257</v>
      </c>
      <c r="C329" s="514"/>
      <c r="D329" s="288"/>
      <c r="E329" s="288"/>
      <c r="F329" s="288"/>
      <c r="G329" s="133"/>
      <c r="H329" s="175"/>
    </row>
    <row r="330" spans="1:17" ht="35.1" hidden="1" customHeight="1" x14ac:dyDescent="0.25">
      <c r="A330" s="86">
        <v>330</v>
      </c>
      <c r="B330" s="514" t="s">
        <v>254</v>
      </c>
      <c r="C330" s="514"/>
      <c r="D330" s="288"/>
      <c r="E330" s="288"/>
      <c r="F330" s="288"/>
      <c r="G330" s="133"/>
      <c r="H330" s="175"/>
    </row>
    <row r="331" spans="1:17" ht="15" hidden="1" customHeight="1" x14ac:dyDescent="0.25">
      <c r="A331" s="86">
        <v>331</v>
      </c>
      <c r="B331" s="486" t="s">
        <v>258</v>
      </c>
      <c r="C331" s="486"/>
      <c r="D331" s="221" t="str">
        <f>IFERROR(D329/D330,"")</f>
        <v/>
      </c>
      <c r="E331" s="221" t="str">
        <f>IFERROR(E329/E330,"")</f>
        <v/>
      </c>
      <c r="F331" s="221" t="str">
        <f>IFERROR(F329/F330,"")</f>
        <v/>
      </c>
      <c r="G331" s="221" t="str">
        <f>IFERROR(G329/G330,"")</f>
        <v/>
      </c>
      <c r="H331" s="176"/>
    </row>
    <row r="332" spans="1:17" hidden="1" x14ac:dyDescent="0.25">
      <c r="A332" s="86">
        <v>332</v>
      </c>
      <c r="J332" s="71"/>
    </row>
    <row r="333" spans="1:17" ht="36.6" hidden="1" customHeight="1" x14ac:dyDescent="0.25">
      <c r="A333" s="86">
        <v>333</v>
      </c>
      <c r="B333" s="495" t="s">
        <v>207</v>
      </c>
      <c r="C333" s="495"/>
      <c r="D333" s="495"/>
      <c r="E333" s="495"/>
      <c r="F333" s="495"/>
      <c r="G333" s="495"/>
      <c r="H333" s="495"/>
      <c r="I333" s="7"/>
    </row>
    <row r="334" spans="1:17" s="7" customFormat="1" hidden="1" x14ac:dyDescent="0.25">
      <c r="A334" s="86">
        <v>334</v>
      </c>
      <c r="B334" s="480"/>
      <c r="C334" s="481"/>
      <c r="D334" s="481"/>
      <c r="E334" s="481"/>
      <c r="F334" s="481"/>
      <c r="G334" s="481"/>
      <c r="H334" s="482"/>
      <c r="I334"/>
      <c r="O334"/>
      <c r="P334"/>
      <c r="Q334"/>
    </row>
    <row r="335" spans="1:17" s="7" customFormat="1" hidden="1" x14ac:dyDescent="0.25">
      <c r="A335" s="86">
        <v>335</v>
      </c>
      <c r="B335" s="473"/>
      <c r="C335" s="474"/>
      <c r="D335" s="474"/>
      <c r="E335" s="474"/>
      <c r="F335" s="474"/>
      <c r="G335" s="474"/>
      <c r="H335" s="475"/>
      <c r="I335"/>
      <c r="O335"/>
      <c r="P335"/>
      <c r="Q335"/>
    </row>
    <row r="336" spans="1:17" s="7" customFormat="1" hidden="1" x14ac:dyDescent="0.25">
      <c r="A336" s="86">
        <v>336</v>
      </c>
      <c r="B336" s="483"/>
      <c r="C336" s="484"/>
      <c r="D336" s="484"/>
      <c r="E336" s="484"/>
      <c r="F336" s="484"/>
      <c r="G336" s="484"/>
      <c r="H336" s="485"/>
      <c r="I336"/>
      <c r="O336"/>
      <c r="P336"/>
      <c r="Q336"/>
    </row>
    <row r="337" spans="1:17" hidden="1" x14ac:dyDescent="0.25">
      <c r="A337" s="86">
        <v>337</v>
      </c>
    </row>
    <row r="338" spans="1:17" hidden="1" x14ac:dyDescent="0.25">
      <c r="A338" s="86">
        <v>338</v>
      </c>
    </row>
    <row r="339" spans="1:17" ht="21.6" hidden="1" customHeight="1" x14ac:dyDescent="0.25">
      <c r="A339" s="86">
        <v>339</v>
      </c>
      <c r="B339" s="216"/>
      <c r="D339" s="119">
        <v>2020</v>
      </c>
      <c r="E339" s="119">
        <v>2021</v>
      </c>
      <c r="F339" s="119">
        <v>2022</v>
      </c>
      <c r="G339" s="119">
        <v>2023</v>
      </c>
      <c r="H339" s="119">
        <v>2024</v>
      </c>
      <c r="N339" s="100"/>
    </row>
    <row r="340" spans="1:17" hidden="1" x14ac:dyDescent="0.25">
      <c r="A340" s="86">
        <v>340</v>
      </c>
      <c r="N340" s="100"/>
    </row>
    <row r="341" spans="1:17" ht="35.1" hidden="1" customHeight="1" x14ac:dyDescent="0.25">
      <c r="A341" s="86">
        <v>341</v>
      </c>
      <c r="B341" s="514" t="s">
        <v>257</v>
      </c>
      <c r="C341" s="514"/>
      <c r="D341" s="288"/>
      <c r="E341" s="288"/>
      <c r="F341" s="288"/>
      <c r="G341" s="220"/>
      <c r="H341" s="175"/>
      <c r="N341" s="100"/>
    </row>
    <row r="342" spans="1:17" ht="35.1" hidden="1" customHeight="1" x14ac:dyDescent="0.25">
      <c r="A342" s="86">
        <v>342</v>
      </c>
      <c r="B342" s="514" t="s">
        <v>254</v>
      </c>
      <c r="C342" s="514"/>
      <c r="D342" s="288"/>
      <c r="E342" s="288"/>
      <c r="F342" s="288"/>
      <c r="G342" s="220"/>
      <c r="H342" s="175"/>
      <c r="N342" s="100"/>
    </row>
    <row r="343" spans="1:17" hidden="1" x14ac:dyDescent="0.25">
      <c r="A343" s="86">
        <v>343</v>
      </c>
      <c r="B343" s="486" t="s">
        <v>258</v>
      </c>
      <c r="C343" s="486"/>
      <c r="D343" s="221"/>
      <c r="E343" s="221"/>
      <c r="F343" s="221"/>
      <c r="G343" s="221" t="str">
        <f>IFERROR(G341/G342,"")</f>
        <v/>
      </c>
      <c r="H343" s="177"/>
      <c r="N343" s="100"/>
    </row>
    <row r="344" spans="1:17" hidden="1" x14ac:dyDescent="0.25">
      <c r="A344" s="86">
        <v>344</v>
      </c>
    </row>
    <row r="345" spans="1:17" s="7" customFormat="1" ht="44.45" hidden="1" customHeight="1" x14ac:dyDescent="0.25">
      <c r="A345" s="86">
        <v>345</v>
      </c>
      <c r="B345" s="495" t="s">
        <v>207</v>
      </c>
      <c r="C345" s="495"/>
      <c r="D345" s="495"/>
      <c r="E345" s="495"/>
      <c r="F345" s="495"/>
      <c r="G345" s="495"/>
      <c r="H345" s="495"/>
      <c r="O345"/>
      <c r="P345"/>
      <c r="Q345"/>
    </row>
    <row r="346" spans="1:17" s="7" customFormat="1" hidden="1" x14ac:dyDescent="0.25">
      <c r="A346" s="86">
        <v>346</v>
      </c>
      <c r="B346" s="480"/>
      <c r="C346" s="481"/>
      <c r="D346" s="481"/>
      <c r="E346" s="481"/>
      <c r="F346" s="481"/>
      <c r="G346" s="481"/>
      <c r="H346" s="482"/>
      <c r="I346"/>
      <c r="O346"/>
      <c r="P346"/>
      <c r="Q346"/>
    </row>
    <row r="347" spans="1:17" s="7" customFormat="1" hidden="1" x14ac:dyDescent="0.25">
      <c r="A347" s="86">
        <v>347</v>
      </c>
      <c r="B347" s="473"/>
      <c r="C347" s="474"/>
      <c r="D347" s="474"/>
      <c r="E347" s="474"/>
      <c r="F347" s="474"/>
      <c r="G347" s="474"/>
      <c r="H347" s="475"/>
      <c r="I347"/>
      <c r="O347"/>
      <c r="P347"/>
      <c r="Q347"/>
    </row>
    <row r="348" spans="1:17" s="7" customFormat="1" hidden="1" x14ac:dyDescent="0.25">
      <c r="A348" s="86">
        <v>348</v>
      </c>
      <c r="B348" s="483"/>
      <c r="C348" s="484"/>
      <c r="D348" s="484"/>
      <c r="E348" s="484"/>
      <c r="F348" s="484"/>
      <c r="G348" s="484"/>
      <c r="H348" s="485"/>
      <c r="I348"/>
      <c r="O348"/>
      <c r="P348"/>
      <c r="Q348"/>
    </row>
    <row r="349" spans="1:17" s="7" customFormat="1" ht="5.0999999999999996" hidden="1" customHeight="1" x14ac:dyDescent="0.25">
      <c r="A349" s="86">
        <v>349</v>
      </c>
      <c r="B349" s="40"/>
      <c r="C349" s="40"/>
      <c r="D349" s="48"/>
      <c r="E349" s="48"/>
      <c r="F349" s="48"/>
      <c r="G349" s="48"/>
      <c r="H349" s="40"/>
      <c r="O349"/>
      <c r="P349"/>
      <c r="Q349"/>
    </row>
    <row r="350" spans="1:17" customFormat="1" ht="5.0999999999999996" hidden="1" customHeight="1" x14ac:dyDescent="0.25">
      <c r="A350" s="86">
        <v>350</v>
      </c>
    </row>
    <row r="351" spans="1:17" ht="5.0999999999999996" hidden="1" customHeight="1" x14ac:dyDescent="0.25">
      <c r="A351" s="86">
        <v>351</v>
      </c>
    </row>
    <row r="352" spans="1:17" ht="21" hidden="1" customHeight="1" x14ac:dyDescent="0.25">
      <c r="A352" s="86">
        <v>352</v>
      </c>
      <c r="B352" s="216" t="s">
        <v>251</v>
      </c>
      <c r="D352" s="119">
        <v>2020</v>
      </c>
      <c r="E352" s="119">
        <v>2021</v>
      </c>
      <c r="F352" s="119">
        <v>2022</v>
      </c>
      <c r="G352" s="119">
        <v>2023</v>
      </c>
      <c r="H352" s="119">
        <v>2024</v>
      </c>
    </row>
    <row r="353" spans="1:10" hidden="1" x14ac:dyDescent="0.25">
      <c r="A353" s="86">
        <v>353</v>
      </c>
      <c r="B353" s="8" t="s">
        <v>44</v>
      </c>
    </row>
    <row r="354" spans="1:10" ht="35.1" hidden="1" customHeight="1" x14ac:dyDescent="0.25">
      <c r="A354" s="86">
        <v>354</v>
      </c>
      <c r="B354" s="514" t="s">
        <v>257</v>
      </c>
      <c r="C354" s="514"/>
      <c r="D354" s="288"/>
      <c r="E354" s="288"/>
      <c r="F354" s="288"/>
      <c r="G354" s="220"/>
      <c r="H354" s="175"/>
    </row>
    <row r="355" spans="1:10" ht="35.1" hidden="1" customHeight="1" x14ac:dyDescent="0.25">
      <c r="A355" s="86">
        <v>355</v>
      </c>
      <c r="B355" s="514" t="s">
        <v>254</v>
      </c>
      <c r="C355" s="514"/>
      <c r="D355" s="288"/>
      <c r="E355" s="288"/>
      <c r="F355" s="288"/>
      <c r="G355" s="220"/>
      <c r="H355" s="175"/>
    </row>
    <row r="356" spans="1:10" hidden="1" x14ac:dyDescent="0.25">
      <c r="A356" s="86">
        <v>356</v>
      </c>
      <c r="B356" s="486" t="s">
        <v>258</v>
      </c>
      <c r="C356" s="486"/>
      <c r="D356" s="221" t="str">
        <f>IFERROR(D354/D355,"")</f>
        <v/>
      </c>
      <c r="E356" s="221" t="str">
        <f>IFERROR(E354/E355,"")</f>
        <v/>
      </c>
      <c r="F356" s="221" t="str">
        <f>IFERROR(F354/F355,"")</f>
        <v/>
      </c>
      <c r="G356" s="221" t="str">
        <f>IFERROR(G354/G355,"")</f>
        <v/>
      </c>
      <c r="H356" s="176"/>
    </row>
    <row r="357" spans="1:10" hidden="1" x14ac:dyDescent="0.25">
      <c r="A357" s="86">
        <v>357</v>
      </c>
      <c r="J357" s="71"/>
    </row>
    <row r="358" spans="1:10" ht="21" hidden="1" customHeight="1" x14ac:dyDescent="0.25">
      <c r="A358" s="86">
        <v>358</v>
      </c>
      <c r="B358" s="216" t="s">
        <v>251</v>
      </c>
      <c r="D358" s="119">
        <v>2020</v>
      </c>
      <c r="E358" s="119">
        <v>2021</v>
      </c>
      <c r="F358" s="119">
        <v>2022</v>
      </c>
      <c r="G358" s="119">
        <v>2023</v>
      </c>
      <c r="H358" s="119">
        <v>2024</v>
      </c>
    </row>
    <row r="359" spans="1:10" hidden="1" x14ac:dyDescent="0.25">
      <c r="A359" s="86">
        <v>359</v>
      </c>
      <c r="B359" s="8" t="s">
        <v>44</v>
      </c>
    </row>
    <row r="360" spans="1:10" ht="35.1" hidden="1" customHeight="1" x14ac:dyDescent="0.25">
      <c r="A360" s="86">
        <v>360</v>
      </c>
      <c r="B360" s="514" t="s">
        <v>257</v>
      </c>
      <c r="C360" s="514"/>
      <c r="D360" s="288"/>
      <c r="E360" s="288"/>
      <c r="F360" s="288"/>
      <c r="G360" s="220"/>
      <c r="H360" s="175"/>
    </row>
    <row r="361" spans="1:10" ht="35.1" hidden="1" customHeight="1" x14ac:dyDescent="0.25">
      <c r="A361" s="86">
        <v>361</v>
      </c>
      <c r="B361" s="514" t="s">
        <v>254</v>
      </c>
      <c r="C361" s="514"/>
      <c r="D361" s="288"/>
      <c r="E361" s="288"/>
      <c r="F361" s="288"/>
      <c r="G361" s="220"/>
      <c r="H361" s="175"/>
    </row>
    <row r="362" spans="1:10" ht="15" hidden="1" customHeight="1" x14ac:dyDescent="0.25">
      <c r="A362" s="86">
        <v>362</v>
      </c>
      <c r="B362" s="486" t="s">
        <v>258</v>
      </c>
      <c r="C362" s="486"/>
      <c r="D362" s="221" t="str">
        <f>IFERROR(D360/D361,"")</f>
        <v/>
      </c>
      <c r="E362" s="221" t="str">
        <f>IFERROR(E360/E361,"")</f>
        <v/>
      </c>
      <c r="F362" s="221" t="str">
        <f>IFERROR(F360/F361,"")</f>
        <v/>
      </c>
      <c r="G362" s="221" t="str">
        <f>IFERROR(G360/G361,"")</f>
        <v/>
      </c>
      <c r="H362" s="176"/>
    </row>
    <row r="363" spans="1:10" hidden="1" x14ac:dyDescent="0.25">
      <c r="A363" s="86">
        <v>363</v>
      </c>
      <c r="J363" s="71"/>
    </row>
    <row r="364" spans="1:10" ht="21" hidden="1" customHeight="1" x14ac:dyDescent="0.25">
      <c r="A364" s="86">
        <v>364</v>
      </c>
      <c r="B364" s="216" t="s">
        <v>251</v>
      </c>
      <c r="D364" s="119">
        <v>2020</v>
      </c>
      <c r="E364" s="119">
        <v>2021</v>
      </c>
      <c r="F364" s="119">
        <v>2022</v>
      </c>
      <c r="G364" s="119">
        <v>2023</v>
      </c>
      <c r="H364" s="119">
        <v>2024</v>
      </c>
    </row>
    <row r="365" spans="1:10" hidden="1" x14ac:dyDescent="0.25">
      <c r="A365" s="86">
        <v>365</v>
      </c>
      <c r="B365" s="8" t="s">
        <v>44</v>
      </c>
    </row>
    <row r="366" spans="1:10" ht="35.1" hidden="1" customHeight="1" x14ac:dyDescent="0.25">
      <c r="A366" s="86">
        <v>366</v>
      </c>
      <c r="B366" s="514" t="s">
        <v>257</v>
      </c>
      <c r="C366" s="514"/>
      <c r="D366" s="288"/>
      <c r="E366" s="288"/>
      <c r="F366" s="288"/>
      <c r="G366" s="220"/>
      <c r="H366" s="175"/>
    </row>
    <row r="367" spans="1:10" ht="35.1" hidden="1" customHeight="1" x14ac:dyDescent="0.25">
      <c r="A367" s="86">
        <v>367</v>
      </c>
      <c r="B367" s="514" t="s">
        <v>254</v>
      </c>
      <c r="C367" s="514"/>
      <c r="D367" s="288"/>
      <c r="E367" s="288"/>
      <c r="F367" s="288"/>
      <c r="G367" s="220"/>
      <c r="H367" s="175"/>
    </row>
    <row r="368" spans="1:10" ht="15" hidden="1" customHeight="1" x14ac:dyDescent="0.25">
      <c r="A368" s="86">
        <v>368</v>
      </c>
      <c r="B368" s="486" t="s">
        <v>258</v>
      </c>
      <c r="C368" s="486"/>
      <c r="D368" s="221" t="str">
        <f>IFERROR(D366/D367,"")</f>
        <v/>
      </c>
      <c r="E368" s="221" t="str">
        <f>IFERROR(E366/E367,"")</f>
        <v/>
      </c>
      <c r="F368" s="221" t="str">
        <f>IFERROR(F366/F367,"")</f>
        <v/>
      </c>
      <c r="G368" s="221" t="str">
        <f>IFERROR(G366/G367,"")</f>
        <v/>
      </c>
      <c r="H368" s="176"/>
    </row>
    <row r="369" spans="1:10" hidden="1" x14ac:dyDescent="0.25">
      <c r="A369" s="86">
        <v>369</v>
      </c>
      <c r="J369" s="71"/>
    </row>
    <row r="370" spans="1:10" ht="21" hidden="1" customHeight="1" x14ac:dyDescent="0.25">
      <c r="A370" s="86">
        <v>370</v>
      </c>
      <c r="B370" s="216" t="s">
        <v>251</v>
      </c>
      <c r="D370" s="119">
        <v>2020</v>
      </c>
      <c r="E370" s="119">
        <v>2021</v>
      </c>
      <c r="F370" s="119">
        <v>2022</v>
      </c>
      <c r="G370" s="119">
        <v>2023</v>
      </c>
      <c r="H370" s="119">
        <v>2024</v>
      </c>
    </row>
    <row r="371" spans="1:10" hidden="1" x14ac:dyDescent="0.25">
      <c r="A371" s="86">
        <v>371</v>
      </c>
      <c r="B371" s="8" t="s">
        <v>44</v>
      </c>
    </row>
    <row r="372" spans="1:10" ht="35.1" hidden="1" customHeight="1" x14ac:dyDescent="0.25">
      <c r="A372" s="86">
        <v>372</v>
      </c>
      <c r="B372" s="514" t="s">
        <v>257</v>
      </c>
      <c r="C372" s="514"/>
      <c r="D372" s="288"/>
      <c r="E372" s="288"/>
      <c r="F372" s="288"/>
      <c r="G372" s="220"/>
      <c r="H372" s="175"/>
    </row>
    <row r="373" spans="1:10" ht="35.1" hidden="1" customHeight="1" x14ac:dyDescent="0.25">
      <c r="A373" s="86">
        <v>373</v>
      </c>
      <c r="B373" s="514" t="s">
        <v>254</v>
      </c>
      <c r="C373" s="514"/>
      <c r="D373" s="288"/>
      <c r="E373" s="288"/>
      <c r="F373" s="288"/>
      <c r="G373" s="220"/>
      <c r="H373" s="175"/>
    </row>
    <row r="374" spans="1:10" ht="15" hidden="1" customHeight="1" x14ac:dyDescent="0.25">
      <c r="A374" s="86">
        <v>374</v>
      </c>
      <c r="B374" s="486" t="s">
        <v>258</v>
      </c>
      <c r="C374" s="486"/>
      <c r="D374" s="221" t="str">
        <f>IFERROR(D372/D373,"")</f>
        <v/>
      </c>
      <c r="E374" s="221" t="str">
        <f>IFERROR(E372/E373,"")</f>
        <v/>
      </c>
      <c r="F374" s="221" t="str">
        <f>IFERROR(F372/F373,"")</f>
        <v/>
      </c>
      <c r="G374" s="221" t="str">
        <f>IFERROR(G372/G373,"")</f>
        <v/>
      </c>
      <c r="H374" s="176"/>
    </row>
    <row r="375" spans="1:10" hidden="1" x14ac:dyDescent="0.25">
      <c r="A375" s="86">
        <v>375</v>
      </c>
      <c r="J375" s="71"/>
    </row>
    <row r="376" spans="1:10" ht="21" hidden="1" customHeight="1" x14ac:dyDescent="0.25">
      <c r="A376" s="86">
        <v>376</v>
      </c>
      <c r="B376" s="216" t="s">
        <v>251</v>
      </c>
      <c r="D376" s="119">
        <v>2020</v>
      </c>
      <c r="E376" s="119">
        <v>2021</v>
      </c>
      <c r="F376" s="119">
        <v>2022</v>
      </c>
      <c r="G376" s="119">
        <v>2023</v>
      </c>
      <c r="H376" s="119">
        <v>2024</v>
      </c>
    </row>
    <row r="377" spans="1:10" hidden="1" x14ac:dyDescent="0.25">
      <c r="A377" s="86">
        <v>377</v>
      </c>
      <c r="B377" s="8" t="s">
        <v>44</v>
      </c>
    </row>
    <row r="378" spans="1:10" ht="35.1" hidden="1" customHeight="1" x14ac:dyDescent="0.25">
      <c r="A378" s="86">
        <v>378</v>
      </c>
      <c r="B378" s="514" t="s">
        <v>257</v>
      </c>
      <c r="C378" s="514"/>
      <c r="D378" s="288"/>
      <c r="E378" s="288"/>
      <c r="F378" s="288"/>
      <c r="G378" s="220"/>
      <c r="H378" s="175"/>
    </row>
    <row r="379" spans="1:10" ht="35.1" hidden="1" customHeight="1" x14ac:dyDescent="0.25">
      <c r="A379" s="86">
        <v>379</v>
      </c>
      <c r="B379" s="514" t="s">
        <v>254</v>
      </c>
      <c r="C379" s="514"/>
      <c r="D379" s="288"/>
      <c r="E379" s="288"/>
      <c r="F379" s="288"/>
      <c r="G379" s="220"/>
      <c r="H379" s="175"/>
    </row>
    <row r="380" spans="1:10" ht="15" hidden="1" customHeight="1" x14ac:dyDescent="0.25">
      <c r="A380" s="86">
        <v>380</v>
      </c>
      <c r="B380" s="486" t="s">
        <v>258</v>
      </c>
      <c r="C380" s="486"/>
      <c r="D380" s="221" t="str">
        <f>IFERROR(D378/D379,"")</f>
        <v/>
      </c>
      <c r="E380" s="221" t="str">
        <f>IFERROR(E378/E379,"")</f>
        <v/>
      </c>
      <c r="F380" s="221" t="str">
        <f>IFERROR(F378/F379,"")</f>
        <v/>
      </c>
      <c r="G380" s="221" t="str">
        <f>IFERROR(G378/G379,"")</f>
        <v/>
      </c>
      <c r="H380" s="176"/>
    </row>
    <row r="381" spans="1:10" hidden="1" x14ac:dyDescent="0.25">
      <c r="A381" s="86">
        <v>381</v>
      </c>
      <c r="J381" s="71"/>
    </row>
    <row r="382" spans="1:10" ht="21" hidden="1" customHeight="1" x14ac:dyDescent="0.25">
      <c r="A382" s="86">
        <v>382</v>
      </c>
      <c r="B382" s="216" t="s">
        <v>251</v>
      </c>
      <c r="D382" s="119">
        <v>2020</v>
      </c>
      <c r="E382" s="119">
        <v>2021</v>
      </c>
      <c r="F382" s="119">
        <v>2022</v>
      </c>
      <c r="G382" s="119">
        <v>2023</v>
      </c>
      <c r="H382" s="119">
        <v>2024</v>
      </c>
    </row>
    <row r="383" spans="1:10" hidden="1" x14ac:dyDescent="0.25">
      <c r="A383" s="86">
        <v>383</v>
      </c>
      <c r="B383" s="8" t="s">
        <v>44</v>
      </c>
    </row>
    <row r="384" spans="1:10" ht="35.1" hidden="1" customHeight="1" x14ac:dyDescent="0.25">
      <c r="A384" s="86">
        <v>384</v>
      </c>
      <c r="B384" s="514" t="s">
        <v>257</v>
      </c>
      <c r="C384" s="514"/>
      <c r="D384" s="288"/>
      <c r="E384" s="288"/>
      <c r="F384" s="288"/>
      <c r="G384" s="133"/>
      <c r="H384" s="175"/>
    </row>
    <row r="385" spans="1:10" ht="35.1" hidden="1" customHeight="1" x14ac:dyDescent="0.25">
      <c r="A385" s="86">
        <v>385</v>
      </c>
      <c r="B385" s="514" t="s">
        <v>254</v>
      </c>
      <c r="C385" s="514"/>
      <c r="D385" s="288"/>
      <c r="E385" s="288"/>
      <c r="F385" s="288"/>
      <c r="G385" s="133"/>
      <c r="H385" s="175"/>
    </row>
    <row r="386" spans="1:10" ht="15" hidden="1" customHeight="1" x14ac:dyDescent="0.25">
      <c r="A386" s="86">
        <v>386</v>
      </c>
      <c r="B386" s="486" t="s">
        <v>258</v>
      </c>
      <c r="C386" s="486"/>
      <c r="D386" s="221" t="str">
        <f>IFERROR(D384/D385,"")</f>
        <v/>
      </c>
      <c r="E386" s="221" t="str">
        <f>IFERROR(E384/E385,"")</f>
        <v/>
      </c>
      <c r="F386" s="221" t="str">
        <f>IFERROR(F384/F385,"")</f>
        <v/>
      </c>
      <c r="G386" s="221" t="str">
        <f>IFERROR(G384/G385,"")</f>
        <v/>
      </c>
      <c r="H386" s="176"/>
    </row>
    <row r="387" spans="1:10" hidden="1" x14ac:dyDescent="0.25">
      <c r="A387" s="86">
        <v>387</v>
      </c>
      <c r="J387" s="71"/>
    </row>
    <row r="388" spans="1:10" ht="21" hidden="1" customHeight="1" x14ac:dyDescent="0.25">
      <c r="A388" s="86">
        <v>388</v>
      </c>
      <c r="B388" s="216" t="s">
        <v>251</v>
      </c>
      <c r="D388" s="119">
        <v>2020</v>
      </c>
      <c r="E388" s="119">
        <v>2021</v>
      </c>
      <c r="F388" s="119">
        <v>2022</v>
      </c>
      <c r="G388" s="119">
        <v>2023</v>
      </c>
      <c r="H388" s="119">
        <v>2024</v>
      </c>
    </row>
    <row r="389" spans="1:10" hidden="1" x14ac:dyDescent="0.25">
      <c r="A389" s="86">
        <v>389</v>
      </c>
      <c r="B389" s="8" t="s">
        <v>44</v>
      </c>
    </row>
    <row r="390" spans="1:10" ht="35.1" hidden="1" customHeight="1" x14ac:dyDescent="0.25">
      <c r="A390" s="86">
        <v>390</v>
      </c>
      <c r="B390" s="514" t="s">
        <v>257</v>
      </c>
      <c r="C390" s="514"/>
      <c r="D390" s="288"/>
      <c r="E390" s="288"/>
      <c r="F390" s="288"/>
      <c r="G390" s="133"/>
      <c r="H390" s="175"/>
    </row>
    <row r="391" spans="1:10" ht="35.1" hidden="1" customHeight="1" x14ac:dyDescent="0.25">
      <c r="A391" s="86">
        <v>391</v>
      </c>
      <c r="B391" s="514" t="s">
        <v>254</v>
      </c>
      <c r="C391" s="514"/>
      <c r="D391" s="288"/>
      <c r="E391" s="288"/>
      <c r="F391" s="288"/>
      <c r="G391" s="133"/>
      <c r="H391" s="175"/>
    </row>
    <row r="392" spans="1:10" ht="15" hidden="1" customHeight="1" x14ac:dyDescent="0.25">
      <c r="A392" s="86">
        <v>392</v>
      </c>
      <c r="B392" s="486" t="s">
        <v>258</v>
      </c>
      <c r="C392" s="486"/>
      <c r="D392" s="221" t="str">
        <f>IFERROR(D390/D391,"")</f>
        <v/>
      </c>
      <c r="E392" s="221" t="str">
        <f>IFERROR(E390/E391,"")</f>
        <v/>
      </c>
      <c r="F392" s="221" t="str">
        <f>IFERROR(F390/F391,"")</f>
        <v/>
      </c>
      <c r="G392" s="221" t="str">
        <f>IFERROR(G390/G391,"")</f>
        <v/>
      </c>
      <c r="H392" s="176"/>
    </row>
    <row r="393" spans="1:10" hidden="1" x14ac:dyDescent="0.25">
      <c r="A393" s="86">
        <v>393</v>
      </c>
      <c r="J393" s="71"/>
    </row>
    <row r="394" spans="1:10" ht="21" hidden="1" customHeight="1" x14ac:dyDescent="0.25">
      <c r="A394" s="86">
        <v>394</v>
      </c>
      <c r="B394" s="216" t="s">
        <v>251</v>
      </c>
      <c r="D394" s="119">
        <v>2020</v>
      </c>
      <c r="E394" s="119">
        <v>2021</v>
      </c>
      <c r="F394" s="119">
        <v>2022</v>
      </c>
      <c r="G394" s="119">
        <v>2023</v>
      </c>
      <c r="H394" s="119">
        <v>2024</v>
      </c>
    </row>
    <row r="395" spans="1:10" hidden="1" x14ac:dyDescent="0.25">
      <c r="A395" s="86">
        <v>395</v>
      </c>
      <c r="B395" s="8" t="s">
        <v>44</v>
      </c>
    </row>
    <row r="396" spans="1:10" ht="35.1" hidden="1" customHeight="1" x14ac:dyDescent="0.25">
      <c r="A396" s="86">
        <v>396</v>
      </c>
      <c r="B396" s="514" t="s">
        <v>257</v>
      </c>
      <c r="C396" s="514"/>
      <c r="D396" s="288"/>
      <c r="E396" s="288"/>
      <c r="F396" s="288"/>
      <c r="G396" s="133"/>
      <c r="H396" s="175"/>
    </row>
    <row r="397" spans="1:10" ht="35.1" hidden="1" customHeight="1" x14ac:dyDescent="0.25">
      <c r="A397" s="86">
        <v>397</v>
      </c>
      <c r="B397" s="514" t="s">
        <v>254</v>
      </c>
      <c r="C397" s="514"/>
      <c r="D397" s="288"/>
      <c r="E397" s="288"/>
      <c r="F397" s="288"/>
      <c r="G397" s="133"/>
      <c r="H397" s="175"/>
    </row>
    <row r="398" spans="1:10" ht="15" hidden="1" customHeight="1" x14ac:dyDescent="0.25">
      <c r="A398" s="86">
        <v>398</v>
      </c>
      <c r="B398" s="486" t="s">
        <v>258</v>
      </c>
      <c r="C398" s="486"/>
      <c r="D398" s="221" t="str">
        <f>IFERROR(D396/D397,"")</f>
        <v/>
      </c>
      <c r="E398" s="221" t="str">
        <f>IFERROR(E396/E397,"")</f>
        <v/>
      </c>
      <c r="F398" s="221" t="str">
        <f>IFERROR(F396/F397,"")</f>
        <v/>
      </c>
      <c r="G398" s="221" t="str">
        <f>IFERROR(G396/G397,"")</f>
        <v/>
      </c>
      <c r="H398" s="176"/>
    </row>
    <row r="399" spans="1:10" hidden="1" x14ac:dyDescent="0.25">
      <c r="A399" s="86">
        <v>399</v>
      </c>
      <c r="J399" s="71"/>
    </row>
    <row r="400" spans="1:10" ht="36.6" hidden="1" customHeight="1" x14ac:dyDescent="0.25">
      <c r="A400" s="86">
        <v>400</v>
      </c>
      <c r="B400" s="495" t="s">
        <v>207</v>
      </c>
      <c r="C400" s="495"/>
      <c r="D400" s="495"/>
      <c r="E400" s="495"/>
      <c r="F400" s="495"/>
      <c r="G400" s="495"/>
      <c r="H400" s="495"/>
      <c r="I400" s="7"/>
    </row>
    <row r="401" spans="1:17" s="7" customFormat="1" hidden="1" x14ac:dyDescent="0.25">
      <c r="A401" s="86">
        <v>401</v>
      </c>
      <c r="B401" s="480"/>
      <c r="C401" s="481"/>
      <c r="D401" s="481"/>
      <c r="E401" s="481"/>
      <c r="F401" s="481"/>
      <c r="G401" s="481"/>
      <c r="H401" s="482"/>
      <c r="I401"/>
      <c r="O401"/>
      <c r="P401"/>
      <c r="Q401"/>
    </row>
    <row r="402" spans="1:17" s="7" customFormat="1" hidden="1" x14ac:dyDescent="0.25">
      <c r="A402" s="86">
        <v>402</v>
      </c>
      <c r="B402" s="473"/>
      <c r="C402" s="474"/>
      <c r="D402" s="474"/>
      <c r="E402" s="474"/>
      <c r="F402" s="474"/>
      <c r="G402" s="474"/>
      <c r="H402" s="475"/>
      <c r="I402"/>
      <c r="O402"/>
      <c r="P402"/>
      <c r="Q402"/>
    </row>
    <row r="403" spans="1:17" s="7" customFormat="1" hidden="1" x14ac:dyDescent="0.25">
      <c r="A403" s="86">
        <v>403</v>
      </c>
      <c r="B403" s="483"/>
      <c r="C403" s="484"/>
      <c r="D403" s="484"/>
      <c r="E403" s="484"/>
      <c r="F403" s="484"/>
      <c r="G403" s="484"/>
      <c r="H403" s="485"/>
      <c r="I403"/>
      <c r="O403"/>
      <c r="P403"/>
      <c r="Q403"/>
    </row>
    <row r="404" spans="1:17" hidden="1" x14ac:dyDescent="0.25">
      <c r="A404" s="86">
        <v>404</v>
      </c>
    </row>
    <row r="405" spans="1:17" hidden="1" x14ac:dyDescent="0.25">
      <c r="A405" s="86">
        <v>405</v>
      </c>
    </row>
    <row r="406" spans="1:17" ht="21.6" hidden="1" customHeight="1" x14ac:dyDescent="0.25">
      <c r="A406" s="86">
        <v>406</v>
      </c>
      <c r="B406" s="216"/>
      <c r="D406" s="119">
        <v>2020</v>
      </c>
      <c r="E406" s="119">
        <v>2021</v>
      </c>
      <c r="F406" s="119">
        <v>2022</v>
      </c>
      <c r="G406" s="119">
        <v>2023</v>
      </c>
      <c r="H406" s="119">
        <v>2024</v>
      </c>
      <c r="N406" s="100"/>
    </row>
    <row r="407" spans="1:17" hidden="1" x14ac:dyDescent="0.25">
      <c r="A407" s="86">
        <v>407</v>
      </c>
      <c r="N407" s="100"/>
    </row>
    <row r="408" spans="1:17" ht="35.1" hidden="1" customHeight="1" x14ac:dyDescent="0.25">
      <c r="A408" s="86">
        <v>408</v>
      </c>
      <c r="B408" s="514" t="s">
        <v>257</v>
      </c>
      <c r="C408" s="514"/>
      <c r="D408" s="288"/>
      <c r="E408" s="288"/>
      <c r="F408" s="288"/>
      <c r="G408" s="220"/>
      <c r="H408" s="175"/>
      <c r="N408" s="100"/>
    </row>
    <row r="409" spans="1:17" ht="35.1" hidden="1" customHeight="1" x14ac:dyDescent="0.25">
      <c r="A409" s="86">
        <v>409</v>
      </c>
      <c r="B409" s="514" t="s">
        <v>254</v>
      </c>
      <c r="C409" s="514"/>
      <c r="D409" s="288"/>
      <c r="E409" s="288"/>
      <c r="F409" s="288"/>
      <c r="G409" s="220"/>
      <c r="H409" s="175"/>
      <c r="N409" s="100"/>
    </row>
    <row r="410" spans="1:17" hidden="1" x14ac:dyDescent="0.25">
      <c r="A410" s="86">
        <v>410</v>
      </c>
      <c r="B410" s="486" t="s">
        <v>258</v>
      </c>
      <c r="C410" s="486"/>
      <c r="D410" s="221"/>
      <c r="E410" s="221"/>
      <c r="F410" s="221"/>
      <c r="G410" s="221" t="str">
        <f>IFERROR(G408/G409,"")</f>
        <v/>
      </c>
      <c r="H410" s="177"/>
      <c r="N410" s="100"/>
    </row>
    <row r="411" spans="1:17" hidden="1" x14ac:dyDescent="0.25">
      <c r="A411" s="86">
        <v>411</v>
      </c>
    </row>
    <row r="412" spans="1:17" s="7" customFormat="1" ht="44.45" hidden="1" customHeight="1" x14ac:dyDescent="0.25">
      <c r="A412" s="86">
        <v>412</v>
      </c>
      <c r="B412" s="495" t="s">
        <v>207</v>
      </c>
      <c r="C412" s="495"/>
      <c r="D412" s="495"/>
      <c r="E412" s="495"/>
      <c r="F412" s="495"/>
      <c r="G412" s="495"/>
      <c r="H412" s="495"/>
      <c r="O412"/>
      <c r="P412"/>
      <c r="Q412"/>
    </row>
    <row r="413" spans="1:17" s="7" customFormat="1" hidden="1" x14ac:dyDescent="0.25">
      <c r="A413" s="86">
        <v>413</v>
      </c>
      <c r="B413" s="480"/>
      <c r="C413" s="481"/>
      <c r="D413" s="481"/>
      <c r="E413" s="481"/>
      <c r="F413" s="481"/>
      <c r="G413" s="481"/>
      <c r="H413" s="482"/>
      <c r="I413"/>
      <c r="O413"/>
      <c r="P413"/>
      <c r="Q413"/>
    </row>
    <row r="414" spans="1:17" s="7" customFormat="1" hidden="1" x14ac:dyDescent="0.25">
      <c r="A414" s="86">
        <v>414</v>
      </c>
      <c r="B414" s="473"/>
      <c r="C414" s="474"/>
      <c r="D414" s="474"/>
      <c r="E414" s="474"/>
      <c r="F414" s="474"/>
      <c r="G414" s="474"/>
      <c r="H414" s="475"/>
      <c r="I414"/>
      <c r="O414"/>
      <c r="P414"/>
      <c r="Q414"/>
    </row>
    <row r="415" spans="1:17" s="7" customFormat="1" hidden="1" x14ac:dyDescent="0.25">
      <c r="A415" s="86">
        <v>415</v>
      </c>
      <c r="B415" s="483"/>
      <c r="C415" s="484"/>
      <c r="D415" s="484"/>
      <c r="E415" s="484"/>
      <c r="F415" s="484"/>
      <c r="G415" s="484"/>
      <c r="H415" s="485"/>
      <c r="I415"/>
      <c r="O415"/>
      <c r="P415"/>
      <c r="Q415"/>
    </row>
    <row r="416" spans="1:17" s="7" customFormat="1" ht="5.0999999999999996" hidden="1" customHeight="1" x14ac:dyDescent="0.25">
      <c r="A416" s="86">
        <v>416</v>
      </c>
      <c r="B416" s="40"/>
      <c r="C416" s="40"/>
      <c r="D416" s="48"/>
      <c r="E416" s="48"/>
      <c r="F416" s="48"/>
      <c r="G416" s="48"/>
      <c r="H416" s="40"/>
      <c r="O416"/>
      <c r="P416"/>
      <c r="Q416"/>
    </row>
    <row r="417" spans="1:10" customFormat="1" ht="5.0999999999999996" hidden="1" customHeight="1" x14ac:dyDescent="0.25">
      <c r="A417" s="86">
        <v>417</v>
      </c>
    </row>
    <row r="418" spans="1:10" ht="5.0999999999999996" hidden="1" customHeight="1" x14ac:dyDescent="0.25">
      <c r="A418" s="86">
        <v>418</v>
      </c>
    </row>
    <row r="419" spans="1:10" ht="21" hidden="1" customHeight="1" x14ac:dyDescent="0.25">
      <c r="A419" s="86">
        <v>419</v>
      </c>
      <c r="B419" s="216" t="s">
        <v>251</v>
      </c>
      <c r="D419" s="119">
        <v>2020</v>
      </c>
      <c r="E419" s="119">
        <v>2021</v>
      </c>
      <c r="F419" s="119">
        <v>2022</v>
      </c>
      <c r="G419" s="119">
        <v>2023</v>
      </c>
      <c r="H419" s="119">
        <v>2024</v>
      </c>
    </row>
    <row r="420" spans="1:10" hidden="1" x14ac:dyDescent="0.25">
      <c r="A420" s="86">
        <v>420</v>
      </c>
      <c r="B420" s="8" t="s">
        <v>44</v>
      </c>
    </row>
    <row r="421" spans="1:10" ht="35.1" hidden="1" customHeight="1" x14ac:dyDescent="0.25">
      <c r="A421" s="86">
        <v>421</v>
      </c>
      <c r="B421" s="514" t="s">
        <v>257</v>
      </c>
      <c r="C421" s="514"/>
      <c r="D421" s="288"/>
      <c r="E421" s="288"/>
      <c r="F421" s="288"/>
      <c r="G421" s="220"/>
      <c r="H421" s="175"/>
    </row>
    <row r="422" spans="1:10" ht="35.1" hidden="1" customHeight="1" x14ac:dyDescent="0.25">
      <c r="A422" s="86">
        <v>422</v>
      </c>
      <c r="B422" s="514" t="s">
        <v>254</v>
      </c>
      <c r="C422" s="514"/>
      <c r="D422" s="288"/>
      <c r="E422" s="288"/>
      <c r="F422" s="288"/>
      <c r="G422" s="220"/>
      <c r="H422" s="175"/>
    </row>
    <row r="423" spans="1:10" hidden="1" x14ac:dyDescent="0.25">
      <c r="A423" s="86">
        <v>423</v>
      </c>
      <c r="B423" s="486" t="s">
        <v>258</v>
      </c>
      <c r="C423" s="486"/>
      <c r="D423" s="221" t="str">
        <f>IFERROR(D421/D422,"")</f>
        <v/>
      </c>
      <c r="E423" s="221" t="str">
        <f>IFERROR(E421/E422,"")</f>
        <v/>
      </c>
      <c r="F423" s="221" t="str">
        <f>IFERROR(F421/F422,"")</f>
        <v/>
      </c>
      <c r="G423" s="221" t="str">
        <f>IFERROR(G421/G422,"")</f>
        <v/>
      </c>
      <c r="H423" s="176"/>
    </row>
    <row r="424" spans="1:10" hidden="1" x14ac:dyDescent="0.25">
      <c r="A424" s="86">
        <v>424</v>
      </c>
      <c r="J424" s="71"/>
    </row>
    <row r="425" spans="1:10" ht="21" hidden="1" customHeight="1" x14ac:dyDescent="0.25">
      <c r="A425" s="86">
        <v>425</v>
      </c>
      <c r="B425" s="216" t="s">
        <v>251</v>
      </c>
      <c r="D425" s="119">
        <v>2020</v>
      </c>
      <c r="E425" s="119">
        <v>2021</v>
      </c>
      <c r="F425" s="119">
        <v>2022</v>
      </c>
      <c r="G425" s="119">
        <v>2023</v>
      </c>
      <c r="H425" s="119">
        <v>2024</v>
      </c>
    </row>
    <row r="426" spans="1:10" hidden="1" x14ac:dyDescent="0.25">
      <c r="A426" s="86">
        <v>426</v>
      </c>
      <c r="B426" s="8" t="s">
        <v>44</v>
      </c>
    </row>
    <row r="427" spans="1:10" ht="35.1" hidden="1" customHeight="1" x14ac:dyDescent="0.25">
      <c r="A427" s="86">
        <v>427</v>
      </c>
      <c r="B427" s="514" t="s">
        <v>257</v>
      </c>
      <c r="C427" s="514"/>
      <c r="D427" s="288"/>
      <c r="E427" s="288"/>
      <c r="F427" s="288"/>
      <c r="G427" s="220"/>
      <c r="H427" s="175"/>
    </row>
    <row r="428" spans="1:10" ht="35.1" hidden="1" customHeight="1" x14ac:dyDescent="0.25">
      <c r="A428" s="86">
        <v>428</v>
      </c>
      <c r="B428" s="514" t="s">
        <v>254</v>
      </c>
      <c r="C428" s="514"/>
      <c r="D428" s="288"/>
      <c r="E428" s="288"/>
      <c r="F428" s="288"/>
      <c r="G428" s="220"/>
      <c r="H428" s="175"/>
    </row>
    <row r="429" spans="1:10" ht="15" hidden="1" customHeight="1" x14ac:dyDescent="0.25">
      <c r="A429" s="86">
        <v>429</v>
      </c>
      <c r="B429" s="486" t="s">
        <v>258</v>
      </c>
      <c r="C429" s="486"/>
      <c r="D429" s="221" t="str">
        <f>IFERROR(D427/D428,"")</f>
        <v/>
      </c>
      <c r="E429" s="221" t="str">
        <f>IFERROR(E427/E428,"")</f>
        <v/>
      </c>
      <c r="F429" s="221" t="str">
        <f>IFERROR(F427/F428,"")</f>
        <v/>
      </c>
      <c r="G429" s="221" t="str">
        <f>IFERROR(G427/G428,"")</f>
        <v/>
      </c>
      <c r="H429" s="176"/>
    </row>
    <row r="430" spans="1:10" hidden="1" x14ac:dyDescent="0.25">
      <c r="A430" s="86">
        <v>430</v>
      </c>
      <c r="J430" s="71"/>
    </row>
    <row r="431" spans="1:10" ht="21" hidden="1" customHeight="1" x14ac:dyDescent="0.25">
      <c r="A431" s="86">
        <v>431</v>
      </c>
      <c r="B431" s="216" t="s">
        <v>251</v>
      </c>
      <c r="D431" s="119">
        <v>2020</v>
      </c>
      <c r="E431" s="119">
        <v>2021</v>
      </c>
      <c r="F431" s="119">
        <v>2022</v>
      </c>
      <c r="G431" s="119">
        <v>2023</v>
      </c>
      <c r="H431" s="119">
        <v>2024</v>
      </c>
    </row>
    <row r="432" spans="1:10" hidden="1" x14ac:dyDescent="0.25">
      <c r="A432" s="86">
        <v>432</v>
      </c>
      <c r="B432" s="8" t="s">
        <v>44</v>
      </c>
    </row>
    <row r="433" spans="1:10" ht="35.1" hidden="1" customHeight="1" x14ac:dyDescent="0.25">
      <c r="A433" s="86">
        <v>433</v>
      </c>
      <c r="B433" s="514" t="s">
        <v>257</v>
      </c>
      <c r="C433" s="514"/>
      <c r="D433" s="288"/>
      <c r="E433" s="288"/>
      <c r="F433" s="288"/>
      <c r="G433" s="220"/>
      <c r="H433" s="175"/>
    </row>
    <row r="434" spans="1:10" ht="35.1" hidden="1" customHeight="1" x14ac:dyDescent="0.25">
      <c r="A434" s="86">
        <v>434</v>
      </c>
      <c r="B434" s="514" t="s">
        <v>254</v>
      </c>
      <c r="C434" s="514"/>
      <c r="D434" s="288"/>
      <c r="E434" s="288"/>
      <c r="F434" s="288"/>
      <c r="G434" s="220"/>
      <c r="H434" s="175"/>
    </row>
    <row r="435" spans="1:10" ht="15" hidden="1" customHeight="1" x14ac:dyDescent="0.25">
      <c r="A435" s="86">
        <v>435</v>
      </c>
      <c r="B435" s="486" t="s">
        <v>258</v>
      </c>
      <c r="C435" s="486"/>
      <c r="D435" s="221" t="str">
        <f>IFERROR(D433/D434,"")</f>
        <v/>
      </c>
      <c r="E435" s="221" t="str">
        <f>IFERROR(E433/E434,"")</f>
        <v/>
      </c>
      <c r="F435" s="221" t="str">
        <f>IFERROR(F433/F434,"")</f>
        <v/>
      </c>
      <c r="G435" s="221" t="str">
        <f>IFERROR(G433/G434,"")</f>
        <v/>
      </c>
      <c r="H435" s="176"/>
    </row>
    <row r="436" spans="1:10" hidden="1" x14ac:dyDescent="0.25">
      <c r="A436" s="86">
        <v>436</v>
      </c>
      <c r="J436" s="71"/>
    </row>
    <row r="437" spans="1:10" ht="21" hidden="1" customHeight="1" x14ac:dyDescent="0.25">
      <c r="A437" s="86">
        <v>437</v>
      </c>
      <c r="B437" s="216" t="s">
        <v>251</v>
      </c>
      <c r="D437" s="119">
        <v>2020</v>
      </c>
      <c r="E437" s="119">
        <v>2021</v>
      </c>
      <c r="F437" s="119">
        <v>2022</v>
      </c>
      <c r="G437" s="119">
        <v>2023</v>
      </c>
      <c r="H437" s="119">
        <v>2024</v>
      </c>
    </row>
    <row r="438" spans="1:10" hidden="1" x14ac:dyDescent="0.25">
      <c r="A438" s="86">
        <v>438</v>
      </c>
      <c r="B438" s="8" t="s">
        <v>44</v>
      </c>
    </row>
    <row r="439" spans="1:10" ht="35.1" hidden="1" customHeight="1" x14ac:dyDescent="0.25">
      <c r="A439" s="86">
        <v>439</v>
      </c>
      <c r="B439" s="514" t="s">
        <v>257</v>
      </c>
      <c r="C439" s="514"/>
      <c r="D439" s="288"/>
      <c r="E439" s="288"/>
      <c r="F439" s="288"/>
      <c r="G439" s="220"/>
      <c r="H439" s="175"/>
    </row>
    <row r="440" spans="1:10" ht="35.1" hidden="1" customHeight="1" x14ac:dyDescent="0.25">
      <c r="A440" s="86">
        <v>440</v>
      </c>
      <c r="B440" s="514" t="s">
        <v>254</v>
      </c>
      <c r="C440" s="514"/>
      <c r="D440" s="288"/>
      <c r="E440" s="288"/>
      <c r="F440" s="288"/>
      <c r="G440" s="220"/>
      <c r="H440" s="175"/>
    </row>
    <row r="441" spans="1:10" ht="15" hidden="1" customHeight="1" x14ac:dyDescent="0.25">
      <c r="A441" s="86">
        <v>441</v>
      </c>
      <c r="B441" s="486" t="s">
        <v>258</v>
      </c>
      <c r="C441" s="486"/>
      <c r="D441" s="221" t="str">
        <f>IFERROR(D439/D440,"")</f>
        <v/>
      </c>
      <c r="E441" s="221" t="str">
        <f>IFERROR(E439/E440,"")</f>
        <v/>
      </c>
      <c r="F441" s="221" t="str">
        <f>IFERROR(F439/F440,"")</f>
        <v/>
      </c>
      <c r="G441" s="221" t="str">
        <f>IFERROR(G439/G440,"")</f>
        <v/>
      </c>
      <c r="H441" s="176"/>
    </row>
    <row r="442" spans="1:10" hidden="1" x14ac:dyDescent="0.25">
      <c r="A442" s="86">
        <v>442</v>
      </c>
      <c r="J442" s="71"/>
    </row>
    <row r="443" spans="1:10" ht="21" hidden="1" customHeight="1" x14ac:dyDescent="0.25">
      <c r="A443" s="86">
        <v>443</v>
      </c>
      <c r="B443" s="216" t="s">
        <v>251</v>
      </c>
      <c r="D443" s="119">
        <v>2020</v>
      </c>
      <c r="E443" s="119">
        <v>2021</v>
      </c>
      <c r="F443" s="119">
        <v>2022</v>
      </c>
      <c r="G443" s="119">
        <v>2023</v>
      </c>
      <c r="H443" s="119">
        <v>2024</v>
      </c>
    </row>
    <row r="444" spans="1:10" hidden="1" x14ac:dyDescent="0.25">
      <c r="A444" s="86">
        <v>444</v>
      </c>
      <c r="B444" s="8" t="s">
        <v>44</v>
      </c>
    </row>
    <row r="445" spans="1:10" ht="35.1" hidden="1" customHeight="1" x14ac:dyDescent="0.25">
      <c r="A445" s="86">
        <v>445</v>
      </c>
      <c r="B445" s="514" t="s">
        <v>257</v>
      </c>
      <c r="C445" s="514"/>
      <c r="D445" s="288"/>
      <c r="E445" s="288"/>
      <c r="F445" s="288"/>
      <c r="G445" s="220"/>
      <c r="H445" s="175"/>
    </row>
    <row r="446" spans="1:10" ht="35.1" hidden="1" customHeight="1" x14ac:dyDescent="0.25">
      <c r="A446" s="86">
        <v>446</v>
      </c>
      <c r="B446" s="514" t="s">
        <v>254</v>
      </c>
      <c r="C446" s="514"/>
      <c r="D446" s="288"/>
      <c r="E446" s="288"/>
      <c r="F446" s="288"/>
      <c r="G446" s="220"/>
      <c r="H446" s="175"/>
    </row>
    <row r="447" spans="1:10" ht="15" hidden="1" customHeight="1" x14ac:dyDescent="0.25">
      <c r="A447" s="86">
        <v>447</v>
      </c>
      <c r="B447" s="486" t="s">
        <v>258</v>
      </c>
      <c r="C447" s="486"/>
      <c r="D447" s="221" t="str">
        <f>IFERROR(D445/D446,"")</f>
        <v/>
      </c>
      <c r="E447" s="221" t="str">
        <f>IFERROR(E445/E446,"")</f>
        <v/>
      </c>
      <c r="F447" s="221" t="str">
        <f>IFERROR(F445/F446,"")</f>
        <v/>
      </c>
      <c r="G447" s="221" t="str">
        <f>IFERROR(G445/G446,"")</f>
        <v/>
      </c>
      <c r="H447" s="176"/>
    </row>
    <row r="448" spans="1:10" hidden="1" x14ac:dyDescent="0.25">
      <c r="A448" s="86">
        <v>448</v>
      </c>
      <c r="J448" s="71"/>
    </row>
    <row r="449" spans="1:10" ht="21" hidden="1" customHeight="1" x14ac:dyDescent="0.25">
      <c r="A449" s="86">
        <v>449</v>
      </c>
      <c r="B449" s="216" t="s">
        <v>251</v>
      </c>
      <c r="D449" s="119">
        <v>2020</v>
      </c>
      <c r="E449" s="119">
        <v>2021</v>
      </c>
      <c r="F449" s="119">
        <v>2022</v>
      </c>
      <c r="G449" s="119">
        <v>2023</v>
      </c>
      <c r="H449" s="119">
        <v>2024</v>
      </c>
    </row>
    <row r="450" spans="1:10" hidden="1" x14ac:dyDescent="0.25">
      <c r="A450" s="86">
        <v>450</v>
      </c>
      <c r="B450" s="8" t="s">
        <v>44</v>
      </c>
    </row>
    <row r="451" spans="1:10" ht="35.1" hidden="1" customHeight="1" x14ac:dyDescent="0.25">
      <c r="A451" s="86">
        <v>451</v>
      </c>
      <c r="B451" s="514" t="s">
        <v>257</v>
      </c>
      <c r="C451" s="514"/>
      <c r="D451" s="288"/>
      <c r="E451" s="288"/>
      <c r="F451" s="288"/>
      <c r="G451" s="133"/>
      <c r="H451" s="175"/>
    </row>
    <row r="452" spans="1:10" ht="35.1" hidden="1" customHeight="1" x14ac:dyDescent="0.25">
      <c r="A452" s="86">
        <v>452</v>
      </c>
      <c r="B452" s="514" t="s">
        <v>254</v>
      </c>
      <c r="C452" s="514"/>
      <c r="D452" s="288"/>
      <c r="E452" s="288"/>
      <c r="F452" s="288"/>
      <c r="G452" s="133"/>
      <c r="H452" s="175"/>
    </row>
    <row r="453" spans="1:10" ht="15" hidden="1" customHeight="1" x14ac:dyDescent="0.25">
      <c r="A453" s="86">
        <v>453</v>
      </c>
      <c r="B453" s="486" t="s">
        <v>258</v>
      </c>
      <c r="C453" s="486"/>
      <c r="D453" s="221" t="str">
        <f>IFERROR(D451/D452,"")</f>
        <v/>
      </c>
      <c r="E453" s="221" t="str">
        <f>IFERROR(E451/E452,"")</f>
        <v/>
      </c>
      <c r="F453" s="221" t="str">
        <f>IFERROR(F451/F452,"")</f>
        <v/>
      </c>
      <c r="G453" s="221" t="str">
        <f>IFERROR(G451/G452,"")</f>
        <v/>
      </c>
      <c r="H453" s="176"/>
    </row>
    <row r="454" spans="1:10" hidden="1" x14ac:dyDescent="0.25">
      <c r="A454" s="86">
        <v>454</v>
      </c>
      <c r="J454" s="71"/>
    </row>
    <row r="455" spans="1:10" ht="21" hidden="1" customHeight="1" x14ac:dyDescent="0.25">
      <c r="A455" s="86">
        <v>455</v>
      </c>
      <c r="B455" s="216" t="s">
        <v>251</v>
      </c>
      <c r="D455" s="119">
        <v>2020</v>
      </c>
      <c r="E455" s="119">
        <v>2021</v>
      </c>
      <c r="F455" s="119">
        <v>2022</v>
      </c>
      <c r="G455" s="119">
        <v>2023</v>
      </c>
      <c r="H455" s="119">
        <v>2024</v>
      </c>
    </row>
    <row r="456" spans="1:10" hidden="1" x14ac:dyDescent="0.25">
      <c r="A456" s="86">
        <v>456</v>
      </c>
      <c r="B456" s="8" t="s">
        <v>44</v>
      </c>
    </row>
    <row r="457" spans="1:10" ht="35.1" hidden="1" customHeight="1" x14ac:dyDescent="0.25">
      <c r="A457" s="86">
        <v>457</v>
      </c>
      <c r="B457" s="514" t="s">
        <v>257</v>
      </c>
      <c r="C457" s="514"/>
      <c r="D457" s="288"/>
      <c r="E457" s="288"/>
      <c r="F457" s="288"/>
      <c r="G457" s="133"/>
      <c r="H457" s="175"/>
    </row>
    <row r="458" spans="1:10" ht="35.1" hidden="1" customHeight="1" x14ac:dyDescent="0.25">
      <c r="A458" s="86">
        <v>458</v>
      </c>
      <c r="B458" s="514" t="s">
        <v>254</v>
      </c>
      <c r="C458" s="514"/>
      <c r="D458" s="288"/>
      <c r="E458" s="288"/>
      <c r="F458" s="288"/>
      <c r="G458" s="133"/>
      <c r="H458" s="175"/>
    </row>
    <row r="459" spans="1:10" ht="15" hidden="1" customHeight="1" x14ac:dyDescent="0.25">
      <c r="A459" s="86">
        <v>459</v>
      </c>
      <c r="B459" s="486" t="s">
        <v>258</v>
      </c>
      <c r="C459" s="486"/>
      <c r="D459" s="221" t="str">
        <f>IFERROR(D457/D458,"")</f>
        <v/>
      </c>
      <c r="E459" s="221" t="str">
        <f>IFERROR(E457/E458,"")</f>
        <v/>
      </c>
      <c r="F459" s="221" t="str">
        <f>IFERROR(F457/F458,"")</f>
        <v/>
      </c>
      <c r="G459" s="221" t="str">
        <f>IFERROR(G457/G458,"")</f>
        <v/>
      </c>
      <c r="H459" s="176"/>
    </row>
    <row r="460" spans="1:10" hidden="1" x14ac:dyDescent="0.25">
      <c r="A460" s="86">
        <v>460</v>
      </c>
      <c r="J460" s="71"/>
    </row>
    <row r="461" spans="1:10" ht="21" hidden="1" customHeight="1" x14ac:dyDescent="0.25">
      <c r="A461" s="86">
        <v>461</v>
      </c>
      <c r="B461" s="216" t="s">
        <v>251</v>
      </c>
      <c r="D461" s="119">
        <v>2020</v>
      </c>
      <c r="E461" s="119">
        <v>2021</v>
      </c>
      <c r="F461" s="119">
        <v>2022</v>
      </c>
      <c r="G461" s="119">
        <v>2023</v>
      </c>
      <c r="H461" s="119">
        <v>2024</v>
      </c>
    </row>
    <row r="462" spans="1:10" hidden="1" x14ac:dyDescent="0.25">
      <c r="A462" s="86">
        <v>462</v>
      </c>
      <c r="B462" s="8" t="s">
        <v>44</v>
      </c>
    </row>
    <row r="463" spans="1:10" ht="35.1" hidden="1" customHeight="1" x14ac:dyDescent="0.25">
      <c r="A463" s="86">
        <v>463</v>
      </c>
      <c r="B463" s="514" t="s">
        <v>257</v>
      </c>
      <c r="C463" s="514"/>
      <c r="D463" s="288"/>
      <c r="E463" s="288"/>
      <c r="F463" s="288"/>
      <c r="G463" s="133"/>
      <c r="H463" s="175"/>
    </row>
    <row r="464" spans="1:10" ht="35.1" hidden="1" customHeight="1" x14ac:dyDescent="0.25">
      <c r="A464" s="86">
        <v>464</v>
      </c>
      <c r="B464" s="514" t="s">
        <v>254</v>
      </c>
      <c r="C464" s="514"/>
      <c r="D464" s="288"/>
      <c r="E464" s="288"/>
      <c r="F464" s="288"/>
      <c r="G464" s="133"/>
      <c r="H464" s="175"/>
    </row>
    <row r="465" spans="1:17" ht="15" hidden="1" customHeight="1" x14ac:dyDescent="0.25">
      <c r="A465" s="86">
        <v>465</v>
      </c>
      <c r="B465" s="486" t="s">
        <v>258</v>
      </c>
      <c r="C465" s="486"/>
      <c r="D465" s="221" t="str">
        <f>IFERROR(D463/D464,"")</f>
        <v/>
      </c>
      <c r="E465" s="221" t="str">
        <f>IFERROR(E463/E464,"")</f>
        <v/>
      </c>
      <c r="F465" s="221" t="str">
        <f>IFERROR(F463/F464,"")</f>
        <v/>
      </c>
      <c r="G465" s="221" t="str">
        <f>IFERROR(G463/G464,"")</f>
        <v/>
      </c>
      <c r="H465" s="176"/>
    </row>
    <row r="466" spans="1:17" hidden="1" x14ac:dyDescent="0.25">
      <c r="A466" s="86">
        <v>466</v>
      </c>
      <c r="J466" s="71"/>
    </row>
    <row r="467" spans="1:17" ht="36.6" hidden="1" customHeight="1" x14ac:dyDescent="0.25">
      <c r="A467" s="86">
        <v>467</v>
      </c>
      <c r="B467" s="495" t="s">
        <v>207</v>
      </c>
      <c r="C467" s="495"/>
      <c r="D467" s="495"/>
      <c r="E467" s="495"/>
      <c r="F467" s="495"/>
      <c r="G467" s="495"/>
      <c r="H467" s="495"/>
      <c r="I467" s="7"/>
    </row>
    <row r="468" spans="1:17" s="7" customFormat="1" hidden="1" x14ac:dyDescent="0.25">
      <c r="A468" s="86">
        <v>468</v>
      </c>
      <c r="B468" s="480"/>
      <c r="C468" s="481"/>
      <c r="D468" s="481"/>
      <c r="E468" s="481"/>
      <c r="F468" s="481"/>
      <c r="G468" s="481"/>
      <c r="H468" s="482"/>
      <c r="I468"/>
      <c r="O468"/>
      <c r="P468"/>
      <c r="Q468"/>
    </row>
    <row r="469" spans="1:17" s="7" customFormat="1" hidden="1" x14ac:dyDescent="0.25">
      <c r="A469" s="86">
        <v>469</v>
      </c>
      <c r="B469" s="473"/>
      <c r="C469" s="474"/>
      <c r="D469" s="474"/>
      <c r="E469" s="474"/>
      <c r="F469" s="474"/>
      <c r="G469" s="474"/>
      <c r="H469" s="475"/>
      <c r="I469"/>
      <c r="O469"/>
      <c r="P469"/>
      <c r="Q469"/>
    </row>
    <row r="470" spans="1:17" s="7" customFormat="1" hidden="1" x14ac:dyDescent="0.25">
      <c r="A470" s="86">
        <v>470</v>
      </c>
      <c r="B470" s="483"/>
      <c r="C470" s="484"/>
      <c r="D470" s="484"/>
      <c r="E470" s="484"/>
      <c r="F470" s="484"/>
      <c r="G470" s="484"/>
      <c r="H470" s="485"/>
      <c r="I470"/>
      <c r="O470"/>
      <c r="P470"/>
      <c r="Q470"/>
    </row>
    <row r="471" spans="1:17" hidden="1" x14ac:dyDescent="0.25">
      <c r="A471" s="86">
        <v>471</v>
      </c>
    </row>
    <row r="472" spans="1:17" hidden="1" x14ac:dyDescent="0.25">
      <c r="A472" s="86">
        <v>472</v>
      </c>
    </row>
    <row r="473" spans="1:17" ht="21.6" hidden="1" customHeight="1" x14ac:dyDescent="0.25">
      <c r="A473" s="86">
        <v>473</v>
      </c>
      <c r="B473" s="216"/>
      <c r="D473" s="119">
        <v>2020</v>
      </c>
      <c r="E473" s="119">
        <v>2021</v>
      </c>
      <c r="F473" s="119">
        <v>2022</v>
      </c>
      <c r="G473" s="119">
        <v>2023</v>
      </c>
      <c r="H473" s="119">
        <v>2024</v>
      </c>
      <c r="N473" s="100"/>
    </row>
    <row r="474" spans="1:17" hidden="1" x14ac:dyDescent="0.25">
      <c r="A474" s="86">
        <v>474</v>
      </c>
      <c r="N474" s="100"/>
    </row>
    <row r="475" spans="1:17" ht="35.1" hidden="1" customHeight="1" x14ac:dyDescent="0.25">
      <c r="A475" s="86">
        <v>475</v>
      </c>
      <c r="B475" s="514" t="s">
        <v>257</v>
      </c>
      <c r="C475" s="514"/>
      <c r="D475" s="288"/>
      <c r="E475" s="288"/>
      <c r="F475" s="288"/>
      <c r="G475" s="220"/>
      <c r="H475" s="175"/>
      <c r="N475" s="100"/>
    </row>
    <row r="476" spans="1:17" ht="35.1" hidden="1" customHeight="1" x14ac:dyDescent="0.25">
      <c r="A476" s="86">
        <v>476</v>
      </c>
      <c r="B476" s="514" t="s">
        <v>254</v>
      </c>
      <c r="C476" s="514"/>
      <c r="D476" s="288"/>
      <c r="E476" s="288"/>
      <c r="F476" s="288"/>
      <c r="G476" s="220"/>
      <c r="H476" s="175"/>
      <c r="N476" s="100"/>
    </row>
    <row r="477" spans="1:17" hidden="1" x14ac:dyDescent="0.25">
      <c r="A477" s="86">
        <v>477</v>
      </c>
      <c r="B477" s="486" t="s">
        <v>258</v>
      </c>
      <c r="C477" s="486"/>
      <c r="D477" s="221"/>
      <c r="E477" s="221"/>
      <c r="F477" s="221"/>
      <c r="G477" s="221" t="str">
        <f>IFERROR(G475/G476,"")</f>
        <v/>
      </c>
      <c r="H477" s="177"/>
      <c r="N477" s="100"/>
    </row>
    <row r="478" spans="1:17" hidden="1" x14ac:dyDescent="0.25">
      <c r="A478" s="86">
        <v>478</v>
      </c>
    </row>
    <row r="479" spans="1:17" s="7" customFormat="1" ht="44.45" hidden="1" customHeight="1" x14ac:dyDescent="0.25">
      <c r="A479" s="86">
        <v>479</v>
      </c>
      <c r="B479" s="495" t="s">
        <v>207</v>
      </c>
      <c r="C479" s="495"/>
      <c r="D479" s="495"/>
      <c r="E479" s="495"/>
      <c r="F479" s="495"/>
      <c r="G479" s="495"/>
      <c r="H479" s="495"/>
      <c r="O479"/>
      <c r="P479"/>
      <c r="Q479"/>
    </row>
    <row r="480" spans="1:17" s="7" customFormat="1" hidden="1" x14ac:dyDescent="0.25">
      <c r="A480" s="86">
        <v>480</v>
      </c>
      <c r="B480" s="480"/>
      <c r="C480" s="481"/>
      <c r="D480" s="481"/>
      <c r="E480" s="481"/>
      <c r="F480" s="481"/>
      <c r="G480" s="481"/>
      <c r="H480" s="482"/>
      <c r="I480"/>
      <c r="O480"/>
      <c r="P480"/>
      <c r="Q480"/>
    </row>
    <row r="481" spans="1:17" s="7" customFormat="1" hidden="1" x14ac:dyDescent="0.25">
      <c r="A481" s="86">
        <v>481</v>
      </c>
      <c r="B481" s="473"/>
      <c r="C481" s="474"/>
      <c r="D481" s="474"/>
      <c r="E481" s="474"/>
      <c r="F481" s="474"/>
      <c r="G481" s="474"/>
      <c r="H481" s="475"/>
      <c r="I481"/>
      <c r="O481"/>
      <c r="P481"/>
      <c r="Q481"/>
    </row>
    <row r="482" spans="1:17" s="7" customFormat="1" hidden="1" x14ac:dyDescent="0.25">
      <c r="A482" s="86">
        <v>482</v>
      </c>
      <c r="B482" s="483"/>
      <c r="C482" s="484"/>
      <c r="D482" s="484"/>
      <c r="E482" s="484"/>
      <c r="F482" s="484"/>
      <c r="G482" s="484"/>
      <c r="H482" s="485"/>
      <c r="I482"/>
      <c r="O482"/>
      <c r="P482"/>
      <c r="Q482"/>
    </row>
    <row r="483" spans="1:17" s="7" customFormat="1" ht="5.0999999999999996" hidden="1" customHeight="1" x14ac:dyDescent="0.25">
      <c r="A483" s="86">
        <v>483</v>
      </c>
      <c r="B483" s="40"/>
      <c r="C483" s="40"/>
      <c r="D483" s="48"/>
      <c r="E483" s="48"/>
      <c r="F483" s="48"/>
      <c r="G483" s="48"/>
      <c r="H483" s="40"/>
      <c r="O483"/>
      <c r="P483"/>
      <c r="Q483"/>
    </row>
    <row r="484" spans="1:17" customFormat="1" ht="5.0999999999999996" hidden="1" customHeight="1" x14ac:dyDescent="0.25">
      <c r="A484" s="86">
        <v>484</v>
      </c>
    </row>
    <row r="485" spans="1:17" ht="5.0999999999999996" hidden="1" customHeight="1" x14ac:dyDescent="0.25">
      <c r="A485" s="86">
        <v>485</v>
      </c>
    </row>
    <row r="486" spans="1:17" ht="21" hidden="1" customHeight="1" x14ac:dyDescent="0.25">
      <c r="A486" s="86">
        <v>486</v>
      </c>
      <c r="B486" s="216" t="s">
        <v>251</v>
      </c>
      <c r="D486" s="119">
        <v>2020</v>
      </c>
      <c r="E486" s="119">
        <v>2021</v>
      </c>
      <c r="F486" s="119">
        <v>2022</v>
      </c>
      <c r="G486" s="119">
        <v>2023</v>
      </c>
      <c r="H486" s="119">
        <v>2024</v>
      </c>
    </row>
    <row r="487" spans="1:17" hidden="1" x14ac:dyDescent="0.25">
      <c r="A487" s="86">
        <v>487</v>
      </c>
      <c r="B487" s="8" t="s">
        <v>44</v>
      </c>
    </row>
    <row r="488" spans="1:17" ht="35.1" hidden="1" customHeight="1" x14ac:dyDescent="0.25">
      <c r="A488" s="86">
        <v>488</v>
      </c>
      <c r="B488" s="514" t="s">
        <v>257</v>
      </c>
      <c r="C488" s="514"/>
      <c r="D488" s="288"/>
      <c r="E488" s="288"/>
      <c r="F488" s="288"/>
      <c r="G488" s="220"/>
      <c r="H488" s="175"/>
    </row>
    <row r="489" spans="1:17" ht="35.1" hidden="1" customHeight="1" x14ac:dyDescent="0.25">
      <c r="A489" s="86">
        <v>489</v>
      </c>
      <c r="B489" s="514" t="s">
        <v>254</v>
      </c>
      <c r="C489" s="514"/>
      <c r="D489" s="288"/>
      <c r="E489" s="288"/>
      <c r="F489" s="288"/>
      <c r="G489" s="220"/>
      <c r="H489" s="175"/>
    </row>
    <row r="490" spans="1:17" hidden="1" x14ac:dyDescent="0.25">
      <c r="A490" s="86">
        <v>490</v>
      </c>
      <c r="B490" s="486" t="s">
        <v>258</v>
      </c>
      <c r="C490" s="486"/>
      <c r="D490" s="221" t="str">
        <f>IFERROR(D488/D489,"")</f>
        <v/>
      </c>
      <c r="E490" s="221" t="str">
        <f>IFERROR(E488/E489,"")</f>
        <v/>
      </c>
      <c r="F490" s="221" t="str">
        <f>IFERROR(F488/F489,"")</f>
        <v/>
      </c>
      <c r="G490" s="221" t="str">
        <f>IFERROR(G488/G489,"")</f>
        <v/>
      </c>
      <c r="H490" s="176"/>
    </row>
    <row r="491" spans="1:17" hidden="1" x14ac:dyDescent="0.25">
      <c r="A491" s="86">
        <v>491</v>
      </c>
      <c r="J491" s="71"/>
    </row>
    <row r="492" spans="1:17" ht="21" hidden="1" customHeight="1" x14ac:dyDescent="0.25">
      <c r="A492" s="86">
        <v>492</v>
      </c>
      <c r="B492" s="216" t="s">
        <v>251</v>
      </c>
      <c r="D492" s="119">
        <v>2020</v>
      </c>
      <c r="E492" s="119">
        <v>2021</v>
      </c>
      <c r="F492" s="119">
        <v>2022</v>
      </c>
      <c r="G492" s="119">
        <v>2023</v>
      </c>
      <c r="H492" s="119">
        <v>2024</v>
      </c>
    </row>
    <row r="493" spans="1:17" hidden="1" x14ac:dyDescent="0.25">
      <c r="A493" s="86">
        <v>493</v>
      </c>
      <c r="B493" s="8" t="s">
        <v>44</v>
      </c>
    </row>
    <row r="494" spans="1:17" ht="35.1" hidden="1" customHeight="1" x14ac:dyDescent="0.25">
      <c r="A494" s="86">
        <v>494</v>
      </c>
      <c r="B494" s="514" t="s">
        <v>257</v>
      </c>
      <c r="C494" s="514"/>
      <c r="D494" s="288"/>
      <c r="E494" s="288"/>
      <c r="F494" s="288"/>
      <c r="G494" s="220"/>
      <c r="H494" s="175"/>
    </row>
    <row r="495" spans="1:17" ht="35.1" hidden="1" customHeight="1" x14ac:dyDescent="0.25">
      <c r="A495" s="86">
        <v>495</v>
      </c>
      <c r="B495" s="514" t="s">
        <v>254</v>
      </c>
      <c r="C495" s="514"/>
      <c r="D495" s="288"/>
      <c r="E495" s="288"/>
      <c r="F495" s="288"/>
      <c r="G495" s="220"/>
      <c r="H495" s="175"/>
    </row>
    <row r="496" spans="1:17" ht="15" hidden="1" customHeight="1" x14ac:dyDescent="0.25">
      <c r="A496" s="86">
        <v>496</v>
      </c>
      <c r="B496" s="486" t="s">
        <v>258</v>
      </c>
      <c r="C496" s="486"/>
      <c r="D496" s="221" t="str">
        <f>IFERROR(D494/D495,"")</f>
        <v/>
      </c>
      <c r="E496" s="221" t="str">
        <f>IFERROR(E494/E495,"")</f>
        <v/>
      </c>
      <c r="F496" s="221" t="str">
        <f>IFERROR(F494/F495,"")</f>
        <v/>
      </c>
      <c r="G496" s="221" t="str">
        <f>IFERROR(G494/G495,"")</f>
        <v/>
      </c>
      <c r="H496" s="176"/>
    </row>
    <row r="497" spans="1:10" hidden="1" x14ac:dyDescent="0.25">
      <c r="A497" s="86">
        <v>497</v>
      </c>
      <c r="J497" s="71"/>
    </row>
    <row r="498" spans="1:10" ht="21" hidden="1" customHeight="1" x14ac:dyDescent="0.25">
      <c r="A498" s="86">
        <v>498</v>
      </c>
      <c r="B498" s="216" t="s">
        <v>251</v>
      </c>
      <c r="D498" s="119">
        <v>2020</v>
      </c>
      <c r="E498" s="119">
        <v>2021</v>
      </c>
      <c r="F498" s="119">
        <v>2022</v>
      </c>
      <c r="G498" s="119">
        <v>2023</v>
      </c>
      <c r="H498" s="119">
        <v>2024</v>
      </c>
    </row>
    <row r="499" spans="1:10" hidden="1" x14ac:dyDescent="0.25">
      <c r="A499" s="86">
        <v>499</v>
      </c>
      <c r="B499" s="8" t="s">
        <v>44</v>
      </c>
    </row>
    <row r="500" spans="1:10" ht="35.1" hidden="1" customHeight="1" x14ac:dyDescent="0.25">
      <c r="A500" s="86">
        <v>500</v>
      </c>
      <c r="B500" s="514" t="s">
        <v>257</v>
      </c>
      <c r="C500" s="514"/>
      <c r="D500" s="288"/>
      <c r="E500" s="288"/>
      <c r="F500" s="288"/>
      <c r="G500" s="220"/>
      <c r="H500" s="175"/>
    </row>
    <row r="501" spans="1:10" ht="35.1" hidden="1" customHeight="1" x14ac:dyDescent="0.25">
      <c r="A501" s="86">
        <v>501</v>
      </c>
      <c r="B501" s="514" t="s">
        <v>254</v>
      </c>
      <c r="C501" s="514"/>
      <c r="D501" s="288"/>
      <c r="E501" s="288"/>
      <c r="F501" s="288"/>
      <c r="G501" s="220"/>
      <c r="H501" s="175"/>
    </row>
    <row r="502" spans="1:10" ht="15" hidden="1" customHeight="1" x14ac:dyDescent="0.25">
      <c r="A502" s="86">
        <v>502</v>
      </c>
      <c r="B502" s="486" t="s">
        <v>258</v>
      </c>
      <c r="C502" s="486"/>
      <c r="D502" s="221" t="str">
        <f>IFERROR(D500/D501,"")</f>
        <v/>
      </c>
      <c r="E502" s="221" t="str">
        <f>IFERROR(E500/E501,"")</f>
        <v/>
      </c>
      <c r="F502" s="221" t="str">
        <f>IFERROR(F500/F501,"")</f>
        <v/>
      </c>
      <c r="G502" s="221" t="str">
        <f>IFERROR(G500/G501,"")</f>
        <v/>
      </c>
      <c r="H502" s="176"/>
    </row>
    <row r="503" spans="1:10" hidden="1" x14ac:dyDescent="0.25">
      <c r="A503" s="86">
        <v>503</v>
      </c>
      <c r="J503" s="71"/>
    </row>
    <row r="504" spans="1:10" ht="21" hidden="1" customHeight="1" x14ac:dyDescent="0.25">
      <c r="A504" s="86">
        <v>504</v>
      </c>
      <c r="B504" s="216" t="s">
        <v>251</v>
      </c>
      <c r="D504" s="119">
        <v>2020</v>
      </c>
      <c r="E504" s="119">
        <v>2021</v>
      </c>
      <c r="F504" s="119">
        <v>2022</v>
      </c>
      <c r="G504" s="119">
        <v>2023</v>
      </c>
      <c r="H504" s="119">
        <v>2024</v>
      </c>
    </row>
    <row r="505" spans="1:10" hidden="1" x14ac:dyDescent="0.25">
      <c r="A505" s="86">
        <v>505</v>
      </c>
      <c r="B505" s="8" t="s">
        <v>44</v>
      </c>
    </row>
    <row r="506" spans="1:10" ht="35.1" hidden="1" customHeight="1" x14ac:dyDescent="0.25">
      <c r="A506" s="86">
        <v>506</v>
      </c>
      <c r="B506" s="514" t="s">
        <v>257</v>
      </c>
      <c r="C506" s="514"/>
      <c r="D506" s="288"/>
      <c r="E506" s="288"/>
      <c r="F506" s="288"/>
      <c r="G506" s="220"/>
      <c r="H506" s="175"/>
    </row>
    <row r="507" spans="1:10" ht="35.1" hidden="1" customHeight="1" x14ac:dyDescent="0.25">
      <c r="A507" s="86">
        <v>507</v>
      </c>
      <c r="B507" s="514" t="s">
        <v>254</v>
      </c>
      <c r="C507" s="514"/>
      <c r="D507" s="288"/>
      <c r="E507" s="288"/>
      <c r="F507" s="288"/>
      <c r="G507" s="220"/>
      <c r="H507" s="175"/>
    </row>
    <row r="508" spans="1:10" ht="15" hidden="1" customHeight="1" x14ac:dyDescent="0.25">
      <c r="A508" s="86">
        <v>508</v>
      </c>
      <c r="B508" s="486" t="s">
        <v>258</v>
      </c>
      <c r="C508" s="486"/>
      <c r="D508" s="221" t="str">
        <f>IFERROR(D506/D507,"")</f>
        <v/>
      </c>
      <c r="E508" s="221" t="str">
        <f>IFERROR(E506/E507,"")</f>
        <v/>
      </c>
      <c r="F508" s="221" t="str">
        <f>IFERROR(F506/F507,"")</f>
        <v/>
      </c>
      <c r="G508" s="221" t="str">
        <f>IFERROR(G506/G507,"")</f>
        <v/>
      </c>
      <c r="H508" s="176"/>
    </row>
    <row r="509" spans="1:10" hidden="1" x14ac:dyDescent="0.25">
      <c r="A509" s="86">
        <v>509</v>
      </c>
      <c r="J509" s="71"/>
    </row>
    <row r="510" spans="1:10" ht="21" hidden="1" customHeight="1" x14ac:dyDescent="0.25">
      <c r="A510" s="86">
        <v>510</v>
      </c>
      <c r="B510" s="216" t="s">
        <v>251</v>
      </c>
      <c r="D510" s="119">
        <v>2020</v>
      </c>
      <c r="E510" s="119">
        <v>2021</v>
      </c>
      <c r="F510" s="119">
        <v>2022</v>
      </c>
      <c r="G510" s="119">
        <v>2023</v>
      </c>
      <c r="H510" s="119">
        <v>2024</v>
      </c>
    </row>
    <row r="511" spans="1:10" hidden="1" x14ac:dyDescent="0.25">
      <c r="A511" s="86">
        <v>511</v>
      </c>
      <c r="B511" s="8" t="s">
        <v>44</v>
      </c>
    </row>
    <row r="512" spans="1:10" ht="35.1" hidden="1" customHeight="1" x14ac:dyDescent="0.25">
      <c r="A512" s="86">
        <v>512</v>
      </c>
      <c r="B512" s="514" t="s">
        <v>257</v>
      </c>
      <c r="C512" s="514"/>
      <c r="D512" s="288"/>
      <c r="E512" s="288"/>
      <c r="F512" s="288"/>
      <c r="G512" s="220"/>
      <c r="H512" s="175"/>
    </row>
    <row r="513" spans="1:10" ht="35.1" hidden="1" customHeight="1" x14ac:dyDescent="0.25">
      <c r="A513" s="86">
        <v>513</v>
      </c>
      <c r="B513" s="514" t="s">
        <v>254</v>
      </c>
      <c r="C513" s="514"/>
      <c r="D513" s="288"/>
      <c r="E513" s="288"/>
      <c r="F513" s="288"/>
      <c r="G513" s="220"/>
      <c r="H513" s="175"/>
    </row>
    <row r="514" spans="1:10" ht="15" hidden="1" customHeight="1" x14ac:dyDescent="0.25">
      <c r="A514" s="86">
        <v>514</v>
      </c>
      <c r="B514" s="486" t="s">
        <v>258</v>
      </c>
      <c r="C514" s="486"/>
      <c r="D514" s="221" t="str">
        <f>IFERROR(D512/D513,"")</f>
        <v/>
      </c>
      <c r="E514" s="221" t="str">
        <f>IFERROR(E512/E513,"")</f>
        <v/>
      </c>
      <c r="F514" s="221" t="str">
        <f>IFERROR(F512/F513,"")</f>
        <v/>
      </c>
      <c r="G514" s="221" t="str">
        <f>IFERROR(G512/G513,"")</f>
        <v/>
      </c>
      <c r="H514" s="176"/>
    </row>
    <row r="515" spans="1:10" hidden="1" x14ac:dyDescent="0.25">
      <c r="A515" s="86">
        <v>515</v>
      </c>
      <c r="J515" s="71"/>
    </row>
    <row r="516" spans="1:10" ht="21" hidden="1" customHeight="1" x14ac:dyDescent="0.25">
      <c r="A516" s="86">
        <v>516</v>
      </c>
      <c r="B516" s="216" t="s">
        <v>251</v>
      </c>
      <c r="D516" s="119">
        <v>2020</v>
      </c>
      <c r="E516" s="119">
        <v>2021</v>
      </c>
      <c r="F516" s="119">
        <v>2022</v>
      </c>
      <c r="G516" s="119">
        <v>2023</v>
      </c>
      <c r="H516" s="119">
        <v>2024</v>
      </c>
    </row>
    <row r="517" spans="1:10" hidden="1" x14ac:dyDescent="0.25">
      <c r="A517" s="86">
        <v>517</v>
      </c>
      <c r="B517" s="8" t="s">
        <v>44</v>
      </c>
    </row>
    <row r="518" spans="1:10" ht="35.1" hidden="1" customHeight="1" x14ac:dyDescent="0.25">
      <c r="A518" s="86">
        <v>518</v>
      </c>
      <c r="B518" s="514" t="s">
        <v>257</v>
      </c>
      <c r="C518" s="514"/>
      <c r="D518" s="288"/>
      <c r="E518" s="288"/>
      <c r="F518" s="288"/>
      <c r="G518" s="133"/>
      <c r="H518" s="175"/>
    </row>
    <row r="519" spans="1:10" ht="35.1" hidden="1" customHeight="1" x14ac:dyDescent="0.25">
      <c r="A519" s="86">
        <v>519</v>
      </c>
      <c r="B519" s="514" t="s">
        <v>254</v>
      </c>
      <c r="C519" s="514"/>
      <c r="D519" s="288"/>
      <c r="E519" s="288"/>
      <c r="F519" s="288"/>
      <c r="G519" s="133"/>
      <c r="H519" s="175"/>
    </row>
    <row r="520" spans="1:10" ht="15" hidden="1" customHeight="1" x14ac:dyDescent="0.25">
      <c r="A520" s="86">
        <v>520</v>
      </c>
      <c r="B520" s="486" t="s">
        <v>258</v>
      </c>
      <c r="C520" s="486"/>
      <c r="D520" s="221" t="str">
        <f>IFERROR(D518/D519,"")</f>
        <v/>
      </c>
      <c r="E520" s="221" t="str">
        <f>IFERROR(E518/E519,"")</f>
        <v/>
      </c>
      <c r="F520" s="221" t="str">
        <f>IFERROR(F518/F519,"")</f>
        <v/>
      </c>
      <c r="G520" s="221" t="str">
        <f>IFERROR(G518/G519,"")</f>
        <v/>
      </c>
      <c r="H520" s="176"/>
    </row>
    <row r="521" spans="1:10" hidden="1" x14ac:dyDescent="0.25">
      <c r="A521" s="86">
        <v>521</v>
      </c>
      <c r="J521" s="71"/>
    </row>
    <row r="522" spans="1:10" ht="21" hidden="1" customHeight="1" x14ac:dyDescent="0.25">
      <c r="A522" s="86">
        <v>522</v>
      </c>
      <c r="B522" s="216" t="s">
        <v>251</v>
      </c>
      <c r="D522" s="119">
        <v>2020</v>
      </c>
      <c r="E522" s="119">
        <v>2021</v>
      </c>
      <c r="F522" s="119">
        <v>2022</v>
      </c>
      <c r="G522" s="119">
        <v>2023</v>
      </c>
      <c r="H522" s="119">
        <v>2024</v>
      </c>
    </row>
    <row r="523" spans="1:10" hidden="1" x14ac:dyDescent="0.25">
      <c r="A523" s="86">
        <v>523</v>
      </c>
      <c r="B523" s="8" t="s">
        <v>44</v>
      </c>
    </row>
    <row r="524" spans="1:10" ht="35.1" hidden="1" customHeight="1" x14ac:dyDescent="0.25">
      <c r="A524" s="86">
        <v>524</v>
      </c>
      <c r="B524" s="514" t="s">
        <v>257</v>
      </c>
      <c r="C524" s="514"/>
      <c r="D524" s="288"/>
      <c r="E524" s="288"/>
      <c r="F524" s="288"/>
      <c r="G524" s="133"/>
      <c r="H524" s="175"/>
    </row>
    <row r="525" spans="1:10" ht="35.1" hidden="1" customHeight="1" x14ac:dyDescent="0.25">
      <c r="A525" s="86">
        <v>525</v>
      </c>
      <c r="B525" s="514" t="s">
        <v>254</v>
      </c>
      <c r="C525" s="514"/>
      <c r="D525" s="288"/>
      <c r="E525" s="288"/>
      <c r="F525" s="288"/>
      <c r="G525" s="133"/>
      <c r="H525" s="175"/>
    </row>
    <row r="526" spans="1:10" ht="15" hidden="1" customHeight="1" x14ac:dyDescent="0.25">
      <c r="A526" s="86">
        <v>526</v>
      </c>
      <c r="B526" s="486" t="s">
        <v>258</v>
      </c>
      <c r="C526" s="486"/>
      <c r="D526" s="221" t="str">
        <f>IFERROR(D524/D525,"")</f>
        <v/>
      </c>
      <c r="E526" s="221" t="str">
        <f>IFERROR(E524/E525,"")</f>
        <v/>
      </c>
      <c r="F526" s="221" t="str">
        <f>IFERROR(F524/F525,"")</f>
        <v/>
      </c>
      <c r="G526" s="221" t="str">
        <f>IFERROR(G524/G525,"")</f>
        <v/>
      </c>
      <c r="H526" s="176"/>
    </row>
    <row r="527" spans="1:10" hidden="1" x14ac:dyDescent="0.25">
      <c r="A527" s="86">
        <v>527</v>
      </c>
      <c r="J527" s="71"/>
    </row>
    <row r="528" spans="1:10" ht="21" hidden="1" customHeight="1" x14ac:dyDescent="0.25">
      <c r="A528" s="86">
        <v>528</v>
      </c>
      <c r="B528" s="216" t="s">
        <v>251</v>
      </c>
      <c r="D528" s="119">
        <v>2020</v>
      </c>
      <c r="E528" s="119">
        <v>2021</v>
      </c>
      <c r="F528" s="119">
        <v>2022</v>
      </c>
      <c r="G528" s="119">
        <v>2023</v>
      </c>
      <c r="H528" s="119">
        <v>2024</v>
      </c>
    </row>
    <row r="529" spans="1:17" hidden="1" x14ac:dyDescent="0.25">
      <c r="A529" s="86">
        <v>529</v>
      </c>
      <c r="B529" s="8" t="s">
        <v>44</v>
      </c>
    </row>
    <row r="530" spans="1:17" ht="35.1" hidden="1" customHeight="1" x14ac:dyDescent="0.25">
      <c r="A530" s="86">
        <v>530</v>
      </c>
      <c r="B530" s="514" t="s">
        <v>257</v>
      </c>
      <c r="C530" s="514"/>
      <c r="D530" s="288"/>
      <c r="E530" s="288"/>
      <c r="F530" s="288"/>
      <c r="G530" s="133"/>
      <c r="H530" s="175"/>
    </row>
    <row r="531" spans="1:17" ht="35.1" hidden="1" customHeight="1" x14ac:dyDescent="0.25">
      <c r="A531" s="86">
        <v>531</v>
      </c>
      <c r="B531" s="514" t="s">
        <v>254</v>
      </c>
      <c r="C531" s="514"/>
      <c r="D531" s="288"/>
      <c r="E531" s="288"/>
      <c r="F531" s="288"/>
      <c r="G531" s="133"/>
      <c r="H531" s="175"/>
    </row>
    <row r="532" spans="1:17" ht="15" hidden="1" customHeight="1" x14ac:dyDescent="0.25">
      <c r="A532" s="86">
        <v>532</v>
      </c>
      <c r="B532" s="486" t="s">
        <v>258</v>
      </c>
      <c r="C532" s="486"/>
      <c r="D532" s="221" t="str">
        <f>IFERROR(D530/D531,"")</f>
        <v/>
      </c>
      <c r="E532" s="221" t="str">
        <f>IFERROR(E530/E531,"")</f>
        <v/>
      </c>
      <c r="F532" s="221" t="str">
        <f>IFERROR(F530/F531,"")</f>
        <v/>
      </c>
      <c r="G532" s="221" t="str">
        <f>IFERROR(G530/G531,"")</f>
        <v/>
      </c>
      <c r="H532" s="176"/>
    </row>
    <row r="533" spans="1:17" hidden="1" x14ac:dyDescent="0.25">
      <c r="A533" s="86">
        <v>533</v>
      </c>
      <c r="J533" s="71"/>
    </row>
    <row r="534" spans="1:17" ht="36.6" hidden="1" customHeight="1" x14ac:dyDescent="0.25">
      <c r="A534" s="86">
        <v>534</v>
      </c>
      <c r="B534" s="495" t="s">
        <v>207</v>
      </c>
      <c r="C534" s="495"/>
      <c r="D534" s="495"/>
      <c r="E534" s="495"/>
      <c r="F534" s="495"/>
      <c r="G534" s="495"/>
      <c r="H534" s="495"/>
      <c r="I534" s="7"/>
    </row>
    <row r="535" spans="1:17" s="7" customFormat="1" hidden="1" x14ac:dyDescent="0.25">
      <c r="A535" s="86">
        <v>535</v>
      </c>
      <c r="B535" s="480"/>
      <c r="C535" s="481"/>
      <c r="D535" s="481"/>
      <c r="E535" s="481"/>
      <c r="F535" s="481"/>
      <c r="G535" s="481"/>
      <c r="H535" s="482"/>
      <c r="I535"/>
      <c r="O535"/>
      <c r="P535"/>
      <c r="Q535"/>
    </row>
    <row r="536" spans="1:17" s="7" customFormat="1" hidden="1" x14ac:dyDescent="0.25">
      <c r="A536" s="86">
        <v>536</v>
      </c>
      <c r="B536" s="473"/>
      <c r="C536" s="474"/>
      <c r="D536" s="474"/>
      <c r="E536" s="474"/>
      <c r="F536" s="474"/>
      <c r="G536" s="474"/>
      <c r="H536" s="475"/>
      <c r="I536"/>
      <c r="O536"/>
      <c r="P536"/>
      <c r="Q536"/>
    </row>
    <row r="537" spans="1:17" s="7" customFormat="1" hidden="1" x14ac:dyDescent="0.25">
      <c r="A537" s="86">
        <v>537</v>
      </c>
      <c r="B537" s="483"/>
      <c r="C537" s="484"/>
      <c r="D537" s="484"/>
      <c r="E537" s="484"/>
      <c r="F537" s="484"/>
      <c r="G537" s="484"/>
      <c r="H537" s="485"/>
      <c r="I537"/>
      <c r="O537"/>
      <c r="P537"/>
      <c r="Q537"/>
    </row>
    <row r="538" spans="1:17" hidden="1" x14ac:dyDescent="0.25"/>
    <row r="539" spans="1:17" hidden="1" x14ac:dyDescent="0.25"/>
  </sheetData>
  <sheetProtection formatCells="0" formatColumns="0" formatRows="0" insertHyperlinks="0"/>
  <mergeCells count="249">
    <mergeCell ref="B274:C274"/>
    <mergeCell ref="B275:C275"/>
    <mergeCell ref="B276:C276"/>
    <mergeCell ref="B278:H278"/>
    <mergeCell ref="B341:C341"/>
    <mergeCell ref="B342:C342"/>
    <mergeCell ref="B343:C343"/>
    <mergeCell ref="B345:H345"/>
    <mergeCell ref="B408:C408"/>
    <mergeCell ref="B301:C301"/>
    <mergeCell ref="B305:C305"/>
    <mergeCell ref="B306:C306"/>
    <mergeCell ref="B307:C307"/>
    <mergeCell ref="B311:C311"/>
    <mergeCell ref="B312:C312"/>
    <mergeCell ref="B313:C313"/>
    <mergeCell ref="B317:C317"/>
    <mergeCell ref="B318:C318"/>
    <mergeCell ref="B319:C319"/>
    <mergeCell ref="B299:C299"/>
    <mergeCell ref="B300:C300"/>
    <mergeCell ref="B279:H281"/>
    <mergeCell ref="B287:C287"/>
    <mergeCell ref="B288:C288"/>
    <mergeCell ref="B245:C245"/>
    <mergeCell ref="B246:C246"/>
    <mergeCell ref="B238:C238"/>
    <mergeCell ref="B239:C239"/>
    <mergeCell ref="B160:C160"/>
    <mergeCell ref="B161:C161"/>
    <mergeCell ref="B165:C165"/>
    <mergeCell ref="B166:C166"/>
    <mergeCell ref="B207:C207"/>
    <mergeCell ref="B208:C208"/>
    <mergeCell ref="B209:C209"/>
    <mergeCell ref="B189:C189"/>
    <mergeCell ref="B190:C190"/>
    <mergeCell ref="B195:C195"/>
    <mergeCell ref="B196:C196"/>
    <mergeCell ref="B197:C197"/>
    <mergeCell ref="B199:H199"/>
    <mergeCell ref="B200:H202"/>
    <mergeCell ref="B178:C178"/>
    <mergeCell ref="B185:C185"/>
    <mergeCell ref="B191:C191"/>
    <mergeCell ref="B211:H211"/>
    <mergeCell ref="B212:H214"/>
    <mergeCell ref="B222:C222"/>
    <mergeCell ref="B228:C228"/>
    <mergeCell ref="B232:C232"/>
    <mergeCell ref="B233:C233"/>
    <mergeCell ref="B234:C234"/>
    <mergeCell ref="B179:C179"/>
    <mergeCell ref="B167:C167"/>
    <mergeCell ref="B172:C172"/>
    <mergeCell ref="B173:C173"/>
    <mergeCell ref="B171:C171"/>
    <mergeCell ref="B177:C177"/>
    <mergeCell ref="B183:C183"/>
    <mergeCell ref="B184:C184"/>
    <mergeCell ref="B220:C220"/>
    <mergeCell ref="B221:C221"/>
    <mergeCell ref="B226:C226"/>
    <mergeCell ref="B227:C227"/>
    <mergeCell ref="B144:H144"/>
    <mergeCell ref="B145:H147"/>
    <mergeCell ref="B153:C153"/>
    <mergeCell ref="B154:C154"/>
    <mergeCell ref="B155:C155"/>
    <mergeCell ref="B159:C159"/>
    <mergeCell ref="B116:C116"/>
    <mergeCell ref="B117:C117"/>
    <mergeCell ref="B118:C118"/>
    <mergeCell ref="B124:C124"/>
    <mergeCell ref="B129:C129"/>
    <mergeCell ref="B130:C130"/>
    <mergeCell ref="B128:C128"/>
    <mergeCell ref="B132:H132"/>
    <mergeCell ref="B133:H135"/>
    <mergeCell ref="B140:C140"/>
    <mergeCell ref="B141:C141"/>
    <mergeCell ref="B142:C142"/>
    <mergeCell ref="B25:C25"/>
    <mergeCell ref="B26:C26"/>
    <mergeCell ref="B27:C27"/>
    <mergeCell ref="B31:C31"/>
    <mergeCell ref="B105:C105"/>
    <mergeCell ref="B106:C106"/>
    <mergeCell ref="B110:C110"/>
    <mergeCell ref="B111:C111"/>
    <mergeCell ref="B112:C112"/>
    <mergeCell ref="B33:C33"/>
    <mergeCell ref="B65:H65"/>
    <mergeCell ref="B98:C98"/>
    <mergeCell ref="B99:C99"/>
    <mergeCell ref="B100:C100"/>
    <mergeCell ref="B104:C104"/>
    <mergeCell ref="B86:C86"/>
    <mergeCell ref="B87:C87"/>
    <mergeCell ref="B88:C88"/>
    <mergeCell ref="B92:C92"/>
    <mergeCell ref="B39:C39"/>
    <mergeCell ref="B73:C73"/>
    <mergeCell ref="B74:C74"/>
    <mergeCell ref="B75:C75"/>
    <mergeCell ref="B93:C93"/>
    <mergeCell ref="B2:H2"/>
    <mergeCell ref="B6:C6"/>
    <mergeCell ref="B7:C7"/>
    <mergeCell ref="B8:C8"/>
    <mergeCell ref="B10:H10"/>
    <mergeCell ref="B11:H13"/>
    <mergeCell ref="B19:C19"/>
    <mergeCell ref="B20:C20"/>
    <mergeCell ref="B21:C21"/>
    <mergeCell ref="B250:C250"/>
    <mergeCell ref="B32:C32"/>
    <mergeCell ref="B55:C55"/>
    <mergeCell ref="B43:C43"/>
    <mergeCell ref="B49:C49"/>
    <mergeCell ref="B37:C37"/>
    <mergeCell ref="B61:C61"/>
    <mergeCell ref="B62:C62"/>
    <mergeCell ref="B63:C63"/>
    <mergeCell ref="B56:C56"/>
    <mergeCell ref="B57:C57"/>
    <mergeCell ref="B44:C44"/>
    <mergeCell ref="B50:C50"/>
    <mergeCell ref="B51:C51"/>
    <mergeCell ref="B45:C45"/>
    <mergeCell ref="B38:C38"/>
    <mergeCell ref="B240:C240"/>
    <mergeCell ref="B244:C244"/>
    <mergeCell ref="B77:H77"/>
    <mergeCell ref="B66:H68"/>
    <mergeCell ref="B122:C122"/>
    <mergeCell ref="B123:C123"/>
    <mergeCell ref="B94:C94"/>
    <mergeCell ref="B78:H80"/>
    <mergeCell ref="B323:C323"/>
    <mergeCell ref="B324:C324"/>
    <mergeCell ref="B325:C325"/>
    <mergeCell ref="B329:C329"/>
    <mergeCell ref="B330:C330"/>
    <mergeCell ref="B331:C331"/>
    <mergeCell ref="B333:H333"/>
    <mergeCell ref="B334:H336"/>
    <mergeCell ref="B289:C289"/>
    <mergeCell ref="B293:C293"/>
    <mergeCell ref="B294:C294"/>
    <mergeCell ref="B295:C295"/>
    <mergeCell ref="B266:H266"/>
    <mergeCell ref="B267:H269"/>
    <mergeCell ref="B258:C258"/>
    <mergeCell ref="B262:C262"/>
    <mergeCell ref="B263:C263"/>
    <mergeCell ref="B264:C264"/>
    <mergeCell ref="B251:C251"/>
    <mergeCell ref="B252:C252"/>
    <mergeCell ref="B256:C256"/>
    <mergeCell ref="B257:C257"/>
    <mergeCell ref="B346:H348"/>
    <mergeCell ref="B354:C354"/>
    <mergeCell ref="B355:C355"/>
    <mergeCell ref="B356:C356"/>
    <mergeCell ref="B360:C360"/>
    <mergeCell ref="B361:C361"/>
    <mergeCell ref="B362:C362"/>
    <mergeCell ref="B366:C366"/>
    <mergeCell ref="B367:C367"/>
    <mergeCell ref="B368:C368"/>
    <mergeCell ref="B372:C372"/>
    <mergeCell ref="B373:C373"/>
    <mergeCell ref="B374:C374"/>
    <mergeCell ref="B378:C378"/>
    <mergeCell ref="B379:C379"/>
    <mergeCell ref="B380:C380"/>
    <mergeCell ref="B384:C384"/>
    <mergeCell ref="B385:C385"/>
    <mergeCell ref="B386:C386"/>
    <mergeCell ref="B390:C390"/>
    <mergeCell ref="B391:C391"/>
    <mergeCell ref="B392:C392"/>
    <mergeCell ref="B396:C396"/>
    <mergeCell ref="B397:C397"/>
    <mergeCell ref="B398:C398"/>
    <mergeCell ref="B400:H400"/>
    <mergeCell ref="B401:H403"/>
    <mergeCell ref="B421:C421"/>
    <mergeCell ref="B409:C409"/>
    <mergeCell ref="B410:C410"/>
    <mergeCell ref="B412:H412"/>
    <mergeCell ref="B413:H415"/>
    <mergeCell ref="B422:C422"/>
    <mergeCell ref="B423:C423"/>
    <mergeCell ref="B427:C427"/>
    <mergeCell ref="B428:C428"/>
    <mergeCell ref="B429:C429"/>
    <mergeCell ref="B433:C433"/>
    <mergeCell ref="B434:C434"/>
    <mergeCell ref="B435:C435"/>
    <mergeCell ref="B439:C439"/>
    <mergeCell ref="B440:C440"/>
    <mergeCell ref="B441:C441"/>
    <mergeCell ref="B445:C445"/>
    <mergeCell ref="B446:C446"/>
    <mergeCell ref="B447:C447"/>
    <mergeCell ref="B451:C451"/>
    <mergeCell ref="B452:C452"/>
    <mergeCell ref="B453:C453"/>
    <mergeCell ref="B457:C457"/>
    <mergeCell ref="B458:C458"/>
    <mergeCell ref="B459:C459"/>
    <mergeCell ref="B463:C463"/>
    <mergeCell ref="B464:C464"/>
    <mergeCell ref="B465:C465"/>
    <mergeCell ref="B467:H467"/>
    <mergeCell ref="B468:H470"/>
    <mergeCell ref="B476:C476"/>
    <mergeCell ref="B477:C477"/>
    <mergeCell ref="B475:C475"/>
    <mergeCell ref="B479:H479"/>
    <mergeCell ref="B480:H482"/>
    <mergeCell ref="B488:C488"/>
    <mergeCell ref="B489:C489"/>
    <mergeCell ref="B490:C490"/>
    <mergeCell ref="B494:C494"/>
    <mergeCell ref="B495:C495"/>
    <mergeCell ref="B496:C496"/>
    <mergeCell ref="B500:C500"/>
    <mergeCell ref="B501:C501"/>
    <mergeCell ref="B502:C502"/>
    <mergeCell ref="B506:C506"/>
    <mergeCell ref="B507:C507"/>
    <mergeCell ref="B508:C508"/>
    <mergeCell ref="B530:C530"/>
    <mergeCell ref="B531:C531"/>
    <mergeCell ref="B532:C532"/>
    <mergeCell ref="B534:H534"/>
    <mergeCell ref="B535:H537"/>
    <mergeCell ref="B512:C512"/>
    <mergeCell ref="B513:C513"/>
    <mergeCell ref="B514:C514"/>
    <mergeCell ref="B518:C518"/>
    <mergeCell ref="B519:C519"/>
    <mergeCell ref="B520:C520"/>
    <mergeCell ref="B524:C524"/>
    <mergeCell ref="B525:C525"/>
    <mergeCell ref="B526:C526"/>
  </mergeCells>
  <pageMargins left="0.7" right="0.7" top="0.75" bottom="0.75" header="0.3" footer="0.3"/>
  <pageSetup paperSize="9" scale="83" fitToHeight="0" orientation="portrait" r:id="rId1"/>
  <headerFoot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11">
    <tabColor theme="3" tint="0.79998168889431442"/>
    <pageSetUpPr fitToPage="1"/>
  </sheetPr>
  <dimension ref="A1:S44"/>
  <sheetViews>
    <sheetView showGridLines="0" zoomScaleNormal="100" workbookViewId="0">
      <selection activeCell="B2" sqref="B2:F2"/>
    </sheetView>
  </sheetViews>
  <sheetFormatPr defaultColWidth="9.140625" defaultRowHeight="15" x14ac:dyDescent="0.25"/>
  <cols>
    <col min="1" max="1" width="9.140625" style="85"/>
    <col min="2" max="2" width="40.7109375" style="7" customWidth="1"/>
    <col min="3" max="6" width="15.7109375" style="7" customWidth="1"/>
    <col min="7" max="16384" width="9.140625" style="7"/>
  </cols>
  <sheetData>
    <row r="1" spans="1:6" x14ac:dyDescent="0.25">
      <c r="A1" s="85">
        <v>1</v>
      </c>
      <c r="B1" s="85" t="s">
        <v>0</v>
      </c>
      <c r="C1" s="85">
        <v>2023</v>
      </c>
    </row>
    <row r="2" spans="1:6" ht="15.75" x14ac:dyDescent="0.25">
      <c r="A2" s="90">
        <v>2</v>
      </c>
      <c r="B2" s="522" t="s">
        <v>97</v>
      </c>
      <c r="C2" s="522"/>
      <c r="D2" s="522"/>
      <c r="E2" s="522"/>
      <c r="F2" s="522"/>
    </row>
    <row r="3" spans="1:6" x14ac:dyDescent="0.25">
      <c r="A3" s="85">
        <v>3</v>
      </c>
    </row>
    <row r="4" spans="1:6" ht="15" customHeight="1" x14ac:dyDescent="0.25">
      <c r="A4" s="85">
        <v>4</v>
      </c>
      <c r="B4" s="134" t="s">
        <v>98</v>
      </c>
      <c r="C4" s="523" t="s">
        <v>121</v>
      </c>
      <c r="D4" s="523"/>
      <c r="E4" s="523"/>
    </row>
    <row r="5" spans="1:6" x14ac:dyDescent="0.25">
      <c r="A5" s="85">
        <v>5</v>
      </c>
      <c r="B5" s="35"/>
      <c r="C5" s="36"/>
      <c r="D5" s="37"/>
      <c r="E5" s="37"/>
      <c r="F5" s="37"/>
    </row>
    <row r="6" spans="1:6" hidden="1" x14ac:dyDescent="0.25">
      <c r="A6" s="85">
        <v>6</v>
      </c>
      <c r="B6" s="82" t="s">
        <v>102</v>
      </c>
      <c r="C6" s="524"/>
      <c r="D6" s="524"/>
      <c r="E6" s="524"/>
      <c r="F6" s="468"/>
    </row>
    <row r="7" spans="1:6" ht="89.1" hidden="1" customHeight="1" thickBot="1" x14ac:dyDescent="0.3">
      <c r="A7" s="85">
        <v>7</v>
      </c>
      <c r="B7" s="135" t="s">
        <v>103</v>
      </c>
      <c r="C7" s="521"/>
      <c r="D7" s="521"/>
      <c r="E7" s="521"/>
      <c r="F7" s="525"/>
    </row>
    <row r="8" spans="1:6" hidden="1" x14ac:dyDescent="0.25">
      <c r="A8" s="85">
        <v>8</v>
      </c>
    </row>
    <row r="9" spans="1:6" hidden="1" x14ac:dyDescent="0.25">
      <c r="A9" s="85">
        <v>9</v>
      </c>
      <c r="B9" s="82" t="s">
        <v>106</v>
      </c>
      <c r="C9" s="524"/>
      <c r="D9" s="524"/>
      <c r="E9" s="524"/>
      <c r="F9" s="524"/>
    </row>
    <row r="10" spans="1:6" ht="89.1" hidden="1" customHeight="1" thickBot="1" x14ac:dyDescent="0.3">
      <c r="A10" s="85">
        <v>10</v>
      </c>
      <c r="B10" s="135" t="s">
        <v>103</v>
      </c>
      <c r="C10" s="521"/>
      <c r="D10" s="521"/>
      <c r="E10" s="521"/>
      <c r="F10" s="521"/>
    </row>
    <row r="11" spans="1:6" ht="15.75" hidden="1" thickBot="1" x14ac:dyDescent="0.3">
      <c r="A11" s="85">
        <v>11</v>
      </c>
    </row>
    <row r="12" spans="1:6" hidden="1" x14ac:dyDescent="0.25">
      <c r="A12" s="85">
        <v>12</v>
      </c>
      <c r="B12" s="82" t="s">
        <v>107</v>
      </c>
      <c r="C12" s="524"/>
      <c r="D12" s="524"/>
      <c r="E12" s="524"/>
      <c r="F12" s="524"/>
    </row>
    <row r="13" spans="1:6" ht="89.1" hidden="1" customHeight="1" thickBot="1" x14ac:dyDescent="0.3">
      <c r="A13" s="85">
        <v>13</v>
      </c>
      <c r="B13" s="135" t="s">
        <v>103</v>
      </c>
      <c r="C13" s="521"/>
      <c r="D13" s="521"/>
      <c r="E13" s="521"/>
      <c r="F13" s="521"/>
    </row>
    <row r="14" spans="1:6" ht="15.75" hidden="1" thickBot="1" x14ac:dyDescent="0.3">
      <c r="A14" s="85">
        <v>14</v>
      </c>
    </row>
    <row r="15" spans="1:6" hidden="1" x14ac:dyDescent="0.25">
      <c r="A15" s="85">
        <v>15</v>
      </c>
      <c r="B15" s="82" t="s">
        <v>108</v>
      </c>
      <c r="C15" s="524"/>
      <c r="D15" s="524"/>
      <c r="E15" s="524"/>
      <c r="F15" s="524"/>
    </row>
    <row r="16" spans="1:6" ht="89.1" hidden="1" customHeight="1" thickBot="1" x14ac:dyDescent="0.3">
      <c r="A16" s="85">
        <v>16</v>
      </c>
      <c r="B16" s="135" t="s">
        <v>103</v>
      </c>
      <c r="C16" s="521"/>
      <c r="D16" s="521"/>
      <c r="E16" s="521"/>
      <c r="F16" s="521"/>
    </row>
    <row r="17" spans="1:6" ht="15.75" hidden="1" thickBot="1" x14ac:dyDescent="0.3">
      <c r="A17" s="85">
        <v>17</v>
      </c>
    </row>
    <row r="18" spans="1:6" hidden="1" x14ac:dyDescent="0.25">
      <c r="A18" s="85">
        <v>18</v>
      </c>
      <c r="B18" s="82" t="s">
        <v>109</v>
      </c>
      <c r="C18" s="524"/>
      <c r="D18" s="524"/>
      <c r="E18" s="524"/>
      <c r="F18" s="524"/>
    </row>
    <row r="19" spans="1:6" ht="89.1" hidden="1" customHeight="1" thickBot="1" x14ac:dyDescent="0.3">
      <c r="A19" s="85">
        <v>19</v>
      </c>
      <c r="B19" s="135" t="s">
        <v>103</v>
      </c>
      <c r="C19" s="521"/>
      <c r="D19" s="521"/>
      <c r="E19" s="521"/>
      <c r="F19" s="521"/>
    </row>
    <row r="20" spans="1:6" ht="15.75" hidden="1" thickBot="1" x14ac:dyDescent="0.3">
      <c r="A20" s="85">
        <v>20</v>
      </c>
    </row>
    <row r="21" spans="1:6" hidden="1" x14ac:dyDescent="0.25">
      <c r="A21" s="85">
        <v>21</v>
      </c>
      <c r="B21" s="82" t="s">
        <v>110</v>
      </c>
      <c r="C21" s="524"/>
      <c r="D21" s="524"/>
      <c r="E21" s="524"/>
      <c r="F21" s="524"/>
    </row>
    <row r="22" spans="1:6" ht="89.1" hidden="1" customHeight="1" thickBot="1" x14ac:dyDescent="0.3">
      <c r="A22" s="85">
        <v>22</v>
      </c>
      <c r="B22" s="135" t="s">
        <v>103</v>
      </c>
      <c r="C22" s="521"/>
      <c r="D22" s="521"/>
      <c r="E22" s="521"/>
      <c r="F22" s="521"/>
    </row>
    <row r="23" spans="1:6" ht="15.75" hidden="1" thickBot="1" x14ac:dyDescent="0.3">
      <c r="A23" s="85">
        <v>23</v>
      </c>
    </row>
    <row r="24" spans="1:6" hidden="1" x14ac:dyDescent="0.25">
      <c r="A24" s="85">
        <v>24</v>
      </c>
      <c r="B24" s="82" t="s">
        <v>111</v>
      </c>
      <c r="C24" s="524"/>
      <c r="D24" s="524"/>
      <c r="E24" s="524"/>
      <c r="F24" s="524"/>
    </row>
    <row r="25" spans="1:6" ht="89.1" hidden="1" customHeight="1" thickBot="1" x14ac:dyDescent="0.3">
      <c r="A25" s="85">
        <v>25</v>
      </c>
      <c r="B25" s="135" t="s">
        <v>103</v>
      </c>
      <c r="C25" s="521"/>
      <c r="D25" s="521"/>
      <c r="E25" s="521"/>
      <c r="F25" s="521"/>
    </row>
    <row r="26" spans="1:6" ht="15.75" hidden="1" thickBot="1" x14ac:dyDescent="0.3">
      <c r="A26" s="85">
        <v>26</v>
      </c>
    </row>
    <row r="27" spans="1:6" hidden="1" x14ac:dyDescent="0.25">
      <c r="A27" s="85">
        <v>27</v>
      </c>
      <c r="B27" s="82" t="s">
        <v>112</v>
      </c>
      <c r="C27" s="524"/>
      <c r="D27" s="524"/>
      <c r="E27" s="524"/>
      <c r="F27" s="524"/>
    </row>
    <row r="28" spans="1:6" ht="89.1" hidden="1" customHeight="1" thickBot="1" x14ac:dyDescent="0.3">
      <c r="A28" s="85">
        <v>28</v>
      </c>
      <c r="B28" s="135" t="s">
        <v>103</v>
      </c>
      <c r="C28" s="521"/>
      <c r="D28" s="521"/>
      <c r="E28" s="521"/>
      <c r="F28" s="521"/>
    </row>
    <row r="29" spans="1:6" ht="15.75" hidden="1" thickBot="1" x14ac:dyDescent="0.3">
      <c r="A29" s="85">
        <v>29</v>
      </c>
    </row>
    <row r="30" spans="1:6" hidden="1" x14ac:dyDescent="0.25">
      <c r="A30" s="85">
        <v>30</v>
      </c>
      <c r="B30" s="82" t="s">
        <v>113</v>
      </c>
      <c r="C30" s="524"/>
      <c r="D30" s="524"/>
      <c r="E30" s="524"/>
      <c r="F30" s="524"/>
    </row>
    <row r="31" spans="1:6" ht="89.1" hidden="1" customHeight="1" thickBot="1" x14ac:dyDescent="0.3">
      <c r="A31" s="85">
        <v>31</v>
      </c>
      <c r="B31" s="135" t="s">
        <v>103</v>
      </c>
      <c r="C31" s="521"/>
      <c r="D31" s="521"/>
      <c r="E31" s="521"/>
      <c r="F31" s="521"/>
    </row>
    <row r="32" spans="1:6" ht="15.75" hidden="1" thickBot="1" x14ac:dyDescent="0.3">
      <c r="A32" s="85">
        <v>32</v>
      </c>
    </row>
    <row r="33" spans="1:19" hidden="1" x14ac:dyDescent="0.25">
      <c r="A33" s="85">
        <v>33</v>
      </c>
      <c r="B33" s="82" t="s">
        <v>114</v>
      </c>
      <c r="C33" s="524"/>
      <c r="D33" s="524"/>
      <c r="E33" s="524"/>
      <c r="F33" s="524"/>
    </row>
    <row r="34" spans="1:19" ht="89.1" hidden="1" customHeight="1" thickBot="1" x14ac:dyDescent="0.3">
      <c r="A34" s="85">
        <v>34</v>
      </c>
      <c r="B34" s="135" t="s">
        <v>103</v>
      </c>
      <c r="C34" s="521"/>
      <c r="D34" s="521"/>
      <c r="E34" s="521"/>
      <c r="F34" s="521"/>
    </row>
    <row r="35" spans="1:19" ht="15.75" hidden="1" thickBot="1" x14ac:dyDescent="0.3">
      <c r="A35" s="85">
        <v>35</v>
      </c>
    </row>
    <row r="36" spans="1:19" hidden="1" x14ac:dyDescent="0.25">
      <c r="A36" s="85">
        <v>36</v>
      </c>
      <c r="B36" s="82" t="s">
        <v>115</v>
      </c>
      <c r="C36" s="524"/>
      <c r="D36" s="524"/>
      <c r="E36" s="524"/>
      <c r="F36" s="524"/>
    </row>
    <row r="37" spans="1:19" ht="89.1" hidden="1" customHeight="1" thickBot="1" x14ac:dyDescent="0.3">
      <c r="A37" s="85">
        <v>37</v>
      </c>
      <c r="B37" s="135" t="s">
        <v>103</v>
      </c>
      <c r="C37" s="521"/>
      <c r="D37" s="521"/>
      <c r="E37" s="521"/>
      <c r="F37" s="521"/>
    </row>
    <row r="38" spans="1:19" ht="15.75" hidden="1" thickBot="1" x14ac:dyDescent="0.3">
      <c r="A38" s="85">
        <v>38</v>
      </c>
    </row>
    <row r="39" spans="1:19" hidden="1" x14ac:dyDescent="0.25">
      <c r="A39" s="85">
        <v>39</v>
      </c>
      <c r="B39" s="82" t="s">
        <v>116</v>
      </c>
      <c r="C39" s="524"/>
      <c r="D39" s="524"/>
      <c r="E39" s="524"/>
      <c r="F39" s="524"/>
    </row>
    <row r="40" spans="1:19" ht="89.1" hidden="1" customHeight="1" thickBot="1" x14ac:dyDescent="0.3">
      <c r="A40" s="85">
        <v>40</v>
      </c>
      <c r="B40" s="135" t="s">
        <v>103</v>
      </c>
      <c r="C40" s="521"/>
      <c r="D40" s="521"/>
      <c r="E40" s="521"/>
      <c r="F40" s="521"/>
    </row>
    <row r="41" spans="1:19" hidden="1" x14ac:dyDescent="0.25">
      <c r="A41" s="85">
        <v>41</v>
      </c>
    </row>
    <row r="42" spans="1:19" x14ac:dyDescent="0.25">
      <c r="A42" s="85">
        <v>42</v>
      </c>
      <c r="B42"/>
      <c r="C42"/>
      <c r="D42"/>
      <c r="E42"/>
      <c r="F42"/>
    </row>
    <row r="43" spans="1:19" ht="87.75" customHeight="1" x14ac:dyDescent="0.25">
      <c r="A43" s="85">
        <v>43</v>
      </c>
      <c r="B43" s="526" t="s">
        <v>396</v>
      </c>
      <c r="C43" s="528"/>
      <c r="D43" s="528"/>
      <c r="E43" s="528"/>
      <c r="F43" s="528"/>
      <c r="G43"/>
      <c r="H43"/>
      <c r="I43"/>
      <c r="J43"/>
      <c r="K43"/>
      <c r="L43"/>
      <c r="M43"/>
      <c r="N43"/>
      <c r="O43"/>
      <c r="P43"/>
      <c r="Q43"/>
      <c r="R43"/>
      <c r="S43"/>
    </row>
    <row r="44" spans="1:19" x14ac:dyDescent="0.25">
      <c r="B44" s="527"/>
      <c r="C44" s="491"/>
      <c r="D44" s="491"/>
      <c r="E44" s="491"/>
      <c r="F44" s="491"/>
    </row>
  </sheetData>
  <sheetProtection formatCells="0" formatColumns="0" formatRows="0" insertHyperlinks="0"/>
  <mergeCells count="28">
    <mergeCell ref="C39:F39"/>
    <mergeCell ref="C40:F40"/>
    <mergeCell ref="B43:B44"/>
    <mergeCell ref="C43:F44"/>
    <mergeCell ref="C30:F30"/>
    <mergeCell ref="C31:F31"/>
    <mergeCell ref="C33:F33"/>
    <mergeCell ref="C34:F34"/>
    <mergeCell ref="C36:F36"/>
    <mergeCell ref="C37:F37"/>
    <mergeCell ref="C28:F28"/>
    <mergeCell ref="C12:F12"/>
    <mergeCell ref="C13:F13"/>
    <mergeCell ref="C15:F15"/>
    <mergeCell ref="C16:F16"/>
    <mergeCell ref="C18:F18"/>
    <mergeCell ref="C19:F19"/>
    <mergeCell ref="C21:F21"/>
    <mergeCell ref="C22:F22"/>
    <mergeCell ref="C24:F24"/>
    <mergeCell ref="C25:F25"/>
    <mergeCell ref="C27:F27"/>
    <mergeCell ref="C10:F10"/>
    <mergeCell ref="B2:F2"/>
    <mergeCell ref="C4:E4"/>
    <mergeCell ref="C6:F6"/>
    <mergeCell ref="C7:F7"/>
    <mergeCell ref="C9:F9"/>
  </mergeCells>
  <dataValidations count="1">
    <dataValidation type="list" allowBlank="1" showErrorMessage="1" sqref="C4" xr:uid="{00000000-0002-0000-5B00-000000000000}">
      <formula1>"Click to select number of additional Indicators,0,1,2,3,4,5,6,7,8,9,10,11,12"</formula1>
    </dataValidation>
  </dataValidations>
  <pageMargins left="0.7" right="0.7" top="0.75" bottom="0.75" header="0.3" footer="0.3"/>
  <pageSetup paperSize="9" scale="84" fitToHeight="0" orientation="portrait"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8">
    <tabColor theme="1"/>
    <pageSetUpPr fitToPage="1"/>
  </sheetPr>
  <dimension ref="A1:C35"/>
  <sheetViews>
    <sheetView showGridLines="0" zoomScaleNormal="100" workbookViewId="0">
      <selection activeCell="B2" sqref="B2:B35"/>
    </sheetView>
  </sheetViews>
  <sheetFormatPr defaultColWidth="9.140625" defaultRowHeight="15" x14ac:dyDescent="0.25"/>
  <cols>
    <col min="1" max="1" width="9.140625" style="89"/>
    <col min="2" max="2" width="100.7109375" style="33" customWidth="1"/>
    <col min="3" max="16384" width="9.140625" style="33"/>
  </cols>
  <sheetData>
    <row r="1" spans="1:3" x14ac:dyDescent="0.25">
      <c r="A1" s="85" t="s">
        <v>15</v>
      </c>
      <c r="B1" s="724" t="s">
        <v>0</v>
      </c>
      <c r="C1" s="724">
        <v>2023</v>
      </c>
    </row>
    <row r="2" spans="1:3" ht="25.9" customHeight="1" x14ac:dyDescent="0.25">
      <c r="A2" s="89">
        <v>2</v>
      </c>
      <c r="B2" s="391" t="s">
        <v>69</v>
      </c>
    </row>
    <row r="3" spans="1:3" x14ac:dyDescent="0.25">
      <c r="B3" s="391"/>
    </row>
    <row r="4" spans="1:3" x14ac:dyDescent="0.25">
      <c r="B4" s="391"/>
    </row>
    <row r="5" spans="1:3" x14ac:dyDescent="0.25">
      <c r="B5" s="391"/>
    </row>
    <row r="6" spans="1:3" x14ac:dyDescent="0.25">
      <c r="B6" s="391"/>
    </row>
    <row r="7" spans="1:3" x14ac:dyDescent="0.25">
      <c r="B7" s="391"/>
    </row>
    <row r="8" spans="1:3" x14ac:dyDescent="0.25">
      <c r="B8" s="391"/>
    </row>
    <row r="9" spans="1:3" x14ac:dyDescent="0.25">
      <c r="B9" s="391"/>
    </row>
    <row r="10" spans="1:3" x14ac:dyDescent="0.25">
      <c r="B10" s="391"/>
    </row>
    <row r="11" spans="1:3" x14ac:dyDescent="0.25">
      <c r="B11" s="391"/>
    </row>
    <row r="12" spans="1:3" x14ac:dyDescent="0.25">
      <c r="B12" s="391"/>
    </row>
    <row r="13" spans="1:3" x14ac:dyDescent="0.25">
      <c r="B13" s="391"/>
    </row>
    <row r="14" spans="1:3" x14ac:dyDescent="0.25">
      <c r="B14" s="391"/>
    </row>
    <row r="15" spans="1:3" x14ac:dyDescent="0.25">
      <c r="B15" s="391"/>
    </row>
    <row r="16" spans="1:3" x14ac:dyDescent="0.25">
      <c r="B16" s="391"/>
    </row>
    <row r="17" spans="2:2" x14ac:dyDescent="0.25">
      <c r="B17" s="391"/>
    </row>
    <row r="18" spans="2:2" x14ac:dyDescent="0.25">
      <c r="B18" s="391"/>
    </row>
    <row r="19" spans="2:2" x14ac:dyDescent="0.25">
      <c r="B19" s="391"/>
    </row>
    <row r="20" spans="2:2" x14ac:dyDescent="0.25">
      <c r="B20" s="391"/>
    </row>
    <row r="21" spans="2:2" x14ac:dyDescent="0.25">
      <c r="B21" s="391"/>
    </row>
    <row r="22" spans="2:2" x14ac:dyDescent="0.25">
      <c r="B22" s="391"/>
    </row>
    <row r="23" spans="2:2" x14ac:dyDescent="0.25">
      <c r="B23" s="391"/>
    </row>
    <row r="24" spans="2:2" x14ac:dyDescent="0.25">
      <c r="B24" s="391"/>
    </row>
    <row r="25" spans="2:2" x14ac:dyDescent="0.25">
      <c r="B25" s="391"/>
    </row>
    <row r="26" spans="2:2" x14ac:dyDescent="0.25">
      <c r="B26" s="391"/>
    </row>
    <row r="27" spans="2:2" x14ac:dyDescent="0.25">
      <c r="B27" s="391"/>
    </row>
    <row r="28" spans="2:2" x14ac:dyDescent="0.25">
      <c r="B28" s="391"/>
    </row>
    <row r="29" spans="2:2" x14ac:dyDescent="0.25">
      <c r="B29" s="391"/>
    </row>
    <row r="30" spans="2:2" x14ac:dyDescent="0.25">
      <c r="B30" s="391"/>
    </row>
    <row r="31" spans="2:2" x14ac:dyDescent="0.25">
      <c r="B31" s="391"/>
    </row>
    <row r="32" spans="2:2" x14ac:dyDescent="0.25">
      <c r="B32" s="391"/>
    </row>
    <row r="33" spans="2:2" x14ac:dyDescent="0.25">
      <c r="B33" s="391"/>
    </row>
    <row r="34" spans="2:2" x14ac:dyDescent="0.25">
      <c r="B34" s="391"/>
    </row>
    <row r="35" spans="2:2" x14ac:dyDescent="0.25">
      <c r="B35" s="391"/>
    </row>
  </sheetData>
  <sheetProtection formatCells="0" formatColumns="0" formatRows="0" insertHyperlinks="0"/>
  <mergeCells count="1">
    <mergeCell ref="B2:B35"/>
  </mergeCells>
  <phoneticPr fontId="12" type="noConversion"/>
  <pageMargins left="0.7" right="0.7" top="0.75" bottom="0.75" header="0.3" footer="0.3"/>
  <pageSetup paperSize="9" scale="99" fitToHeight="0" orientation="portrait" r:id="rId1"/>
  <headerFooter>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5">
    <tabColor theme="3" tint="0.79998168889431442"/>
    <pageSetUpPr fitToPage="1"/>
  </sheetPr>
  <dimension ref="A1:K505"/>
  <sheetViews>
    <sheetView showGridLines="0" zoomScaleNormal="100" workbookViewId="0">
      <selection activeCell="B2" sqref="B2"/>
    </sheetView>
  </sheetViews>
  <sheetFormatPr defaultColWidth="9.140625" defaultRowHeight="15" x14ac:dyDescent="0.25"/>
  <cols>
    <col min="1" max="1" width="9.140625" style="85"/>
    <col min="2" max="2" width="30.7109375" style="7" customWidth="1"/>
    <col min="3" max="7" width="14.7109375" style="7" customWidth="1"/>
    <col min="8" max="8" width="3" style="7" customWidth="1"/>
    <col min="9" max="9" width="3.42578125" customWidth="1"/>
    <col min="10" max="11" width="9.140625" style="7"/>
  </cols>
  <sheetData>
    <row r="1" spans="1:11" ht="15" customHeight="1" x14ac:dyDescent="0.25">
      <c r="A1" s="85">
        <v>1</v>
      </c>
      <c r="B1" s="85" t="s">
        <v>0</v>
      </c>
      <c r="C1" s="725">
        <v>2023</v>
      </c>
      <c r="H1"/>
    </row>
    <row r="2" spans="1:11" hidden="1" x14ac:dyDescent="0.25">
      <c r="A2" s="4">
        <v>2</v>
      </c>
      <c r="B2"/>
      <c r="C2"/>
      <c r="D2"/>
      <c r="E2"/>
      <c r="F2"/>
      <c r="G2"/>
      <c r="H2"/>
      <c r="J2"/>
      <c r="K2"/>
    </row>
    <row r="3" spans="1:11" hidden="1" x14ac:dyDescent="0.25">
      <c r="A3" s="85">
        <v>3</v>
      </c>
      <c r="B3" s="88"/>
    </row>
    <row r="4" spans="1:11" ht="19.5" x14ac:dyDescent="0.3">
      <c r="A4" s="85">
        <v>4</v>
      </c>
      <c r="B4" s="488" t="s">
        <v>70</v>
      </c>
      <c r="C4" s="488"/>
      <c r="D4" s="488"/>
      <c r="E4" s="488"/>
      <c r="F4" s="488"/>
      <c r="G4" s="157"/>
      <c r="H4" s="8"/>
      <c r="J4" s="8"/>
      <c r="K4" s="8"/>
    </row>
    <row r="5" spans="1:11" x14ac:dyDescent="0.25">
      <c r="A5" s="85">
        <v>5</v>
      </c>
      <c r="B5" s="8"/>
      <c r="C5" s="8"/>
      <c r="D5" s="8"/>
      <c r="E5" s="8"/>
      <c r="F5" s="8"/>
      <c r="G5" s="8"/>
      <c r="H5" s="8"/>
      <c r="J5" s="8"/>
      <c r="K5" s="8"/>
    </row>
    <row r="6" spans="1:11" ht="18" customHeight="1" x14ac:dyDescent="0.3">
      <c r="A6" s="85">
        <v>6</v>
      </c>
      <c r="B6" s="426" t="s">
        <v>71</v>
      </c>
      <c r="C6" s="426"/>
      <c r="D6" s="426"/>
      <c r="E6" s="426"/>
      <c r="F6" s="426"/>
      <c r="G6" s="158"/>
      <c r="H6" s="8"/>
      <c r="J6" s="8"/>
      <c r="K6" s="8"/>
    </row>
    <row r="7" spans="1:11" x14ac:dyDescent="0.25">
      <c r="A7" s="85">
        <v>7</v>
      </c>
      <c r="B7" s="8"/>
      <c r="C7" s="8"/>
      <c r="D7" s="8"/>
      <c r="E7" s="8"/>
      <c r="F7" s="8"/>
      <c r="G7" s="8"/>
      <c r="H7" s="8"/>
      <c r="J7" s="8"/>
      <c r="K7" s="8"/>
    </row>
    <row r="8" spans="1:11" ht="15.75" x14ac:dyDescent="0.25">
      <c r="A8" s="85">
        <v>8</v>
      </c>
      <c r="B8" s="159" t="s">
        <v>93</v>
      </c>
      <c r="C8" s="160"/>
      <c r="D8" s="160"/>
      <c r="E8" s="160"/>
      <c r="F8" s="160"/>
      <c r="G8" s="161"/>
    </row>
    <row r="9" spans="1:11" x14ac:dyDescent="0.25">
      <c r="A9" s="85">
        <v>9</v>
      </c>
    </row>
    <row r="10" spans="1:11" ht="30" customHeight="1" x14ac:dyDescent="0.25">
      <c r="A10" s="85">
        <v>10</v>
      </c>
      <c r="B10" s="296" t="s">
        <v>568</v>
      </c>
      <c r="C10" s="119">
        <v>2020</v>
      </c>
      <c r="D10" s="119">
        <v>2021</v>
      </c>
      <c r="E10" s="119">
        <v>2022</v>
      </c>
      <c r="F10" s="119">
        <v>2023</v>
      </c>
      <c r="G10" s="119">
        <v>2024</v>
      </c>
    </row>
    <row r="11" spans="1:11" ht="0.95" customHeight="1" x14ac:dyDescent="0.25">
      <c r="A11" s="85">
        <v>11</v>
      </c>
      <c r="B11"/>
      <c r="C11"/>
      <c r="D11"/>
      <c r="E11"/>
      <c r="F11"/>
      <c r="G11"/>
      <c r="H11"/>
      <c r="J11"/>
      <c r="K11"/>
    </row>
    <row r="12" spans="1:11" ht="0.95" customHeight="1" x14ac:dyDescent="0.25">
      <c r="A12" s="85">
        <v>12</v>
      </c>
      <c r="B12"/>
      <c r="C12"/>
      <c r="D12"/>
      <c r="E12"/>
      <c r="F12"/>
      <c r="G12"/>
      <c r="H12"/>
      <c r="J12"/>
      <c r="K12"/>
    </row>
    <row r="13" spans="1:11" ht="0.95" customHeight="1" x14ac:dyDescent="0.25">
      <c r="A13" s="85">
        <v>13</v>
      </c>
      <c r="B13"/>
      <c r="C13"/>
      <c r="D13"/>
      <c r="E13"/>
      <c r="F13"/>
      <c r="G13"/>
      <c r="H13"/>
      <c r="J13"/>
      <c r="K13"/>
    </row>
    <row r="14" spans="1:11" x14ac:dyDescent="0.25">
      <c r="A14" s="85">
        <v>14</v>
      </c>
      <c r="B14" s="181" t="s">
        <v>221</v>
      </c>
      <c r="C14" s="162">
        <v>0.05</v>
      </c>
      <c r="D14" s="162">
        <v>0.01</v>
      </c>
      <c r="E14" s="162">
        <v>0.03</v>
      </c>
      <c r="F14" s="162">
        <v>0.03</v>
      </c>
      <c r="G14" s="162">
        <v>0.03</v>
      </c>
    </row>
    <row r="15" spans="1:11" x14ac:dyDescent="0.25">
      <c r="A15" s="85">
        <v>15</v>
      </c>
      <c r="B15" s="181" t="s">
        <v>222</v>
      </c>
      <c r="C15" s="162">
        <v>0</v>
      </c>
      <c r="D15" s="162">
        <v>0</v>
      </c>
      <c r="E15" s="162">
        <v>0</v>
      </c>
      <c r="F15" s="162">
        <v>0</v>
      </c>
      <c r="G15" s="178"/>
    </row>
    <row r="16" spans="1:11" x14ac:dyDescent="0.25">
      <c r="A16" s="85">
        <v>16</v>
      </c>
      <c r="B16" s="181" t="s">
        <v>32</v>
      </c>
      <c r="C16" s="162">
        <f>IF(C15="","",IFERROR(C15-C14,""))</f>
        <v>-0.05</v>
      </c>
      <c r="D16" s="162">
        <f>IF(D15="","",IFERROR(D15-D14,""))</f>
        <v>-0.01</v>
      </c>
      <c r="E16" s="162">
        <f>IF(E15="","",IFERROR(E15-E14,""))</f>
        <v>-0.03</v>
      </c>
      <c r="F16" s="162">
        <f>IF(F15="","",IFERROR(F15-F14,""))</f>
        <v>-0.03</v>
      </c>
      <c r="G16" s="178"/>
    </row>
    <row r="17" spans="1:11" hidden="1" x14ac:dyDescent="0.25">
      <c r="A17" s="85">
        <v>17</v>
      </c>
      <c r="B17" s="85"/>
    </row>
    <row r="18" spans="1:11" ht="20.100000000000001" hidden="1" customHeight="1" x14ac:dyDescent="0.25">
      <c r="A18" s="85">
        <v>18</v>
      </c>
      <c r="B18" s="119" t="s">
        <v>222</v>
      </c>
      <c r="C18" s="119">
        <v>2020</v>
      </c>
      <c r="D18" s="119">
        <v>2021</v>
      </c>
      <c r="E18" s="119">
        <v>2022</v>
      </c>
      <c r="F18" s="119">
        <v>2023</v>
      </c>
      <c r="G18" s="119">
        <v>2024</v>
      </c>
    </row>
    <row r="19" spans="1:11" ht="3" hidden="1" customHeight="1" x14ac:dyDescent="0.25">
      <c r="A19" s="85">
        <v>19</v>
      </c>
      <c r="B19"/>
      <c r="C19"/>
      <c r="D19"/>
      <c r="E19"/>
      <c r="F19"/>
      <c r="G19"/>
      <c r="H19"/>
      <c r="J19"/>
      <c r="K19"/>
    </row>
    <row r="20" spans="1:11" ht="15" hidden="1" customHeight="1" x14ac:dyDescent="0.25">
      <c r="A20" s="85">
        <v>20</v>
      </c>
      <c r="B20" s="297" t="s">
        <v>14</v>
      </c>
      <c r="C20" s="162"/>
      <c r="D20" s="162"/>
      <c r="E20" s="162"/>
      <c r="F20" s="162"/>
      <c r="G20" s="178"/>
      <c r="H20"/>
      <c r="J20"/>
      <c r="K20"/>
    </row>
    <row r="21" spans="1:11" hidden="1" x14ac:dyDescent="0.25">
      <c r="A21" s="85">
        <v>21</v>
      </c>
      <c r="B21" s="297" t="s">
        <v>14</v>
      </c>
      <c r="C21" s="162"/>
      <c r="D21" s="162"/>
      <c r="E21" s="162"/>
      <c r="F21" s="162"/>
      <c r="G21" s="178"/>
    </row>
    <row r="22" spans="1:11" hidden="1" x14ac:dyDescent="0.25">
      <c r="A22" s="85">
        <v>22</v>
      </c>
      <c r="B22" s="297" t="s">
        <v>14</v>
      </c>
      <c r="C22" s="162"/>
      <c r="D22" s="162"/>
      <c r="E22" s="162"/>
      <c r="F22" s="162"/>
      <c r="G22" s="178"/>
    </row>
    <row r="23" spans="1:11" hidden="1" x14ac:dyDescent="0.25">
      <c r="A23" s="85">
        <v>23</v>
      </c>
      <c r="B23" s="297" t="s">
        <v>14</v>
      </c>
      <c r="C23" s="162"/>
      <c r="D23" s="162"/>
      <c r="E23" s="162"/>
      <c r="F23" s="162"/>
      <c r="G23" s="178"/>
    </row>
    <row r="24" spans="1:11" hidden="1" x14ac:dyDescent="0.25">
      <c r="A24" s="85">
        <v>24</v>
      </c>
      <c r="B24" s="297" t="s">
        <v>14</v>
      </c>
      <c r="C24" s="162"/>
      <c r="D24" s="162"/>
      <c r="E24" s="162"/>
      <c r="F24" s="162"/>
      <c r="G24" s="178"/>
    </row>
    <row r="25" spans="1:11" hidden="1" x14ac:dyDescent="0.25">
      <c r="A25" s="85">
        <v>25</v>
      </c>
      <c r="B25" s="297" t="s">
        <v>14</v>
      </c>
      <c r="C25" s="162"/>
      <c r="D25" s="162"/>
      <c r="E25" s="162"/>
      <c r="F25" s="162"/>
      <c r="G25" s="178"/>
    </row>
    <row r="26" spans="1:11" hidden="1" x14ac:dyDescent="0.25">
      <c r="A26" s="85">
        <v>26</v>
      </c>
      <c r="B26" s="297" t="s">
        <v>14</v>
      </c>
      <c r="C26" s="162"/>
      <c r="D26" s="162"/>
      <c r="E26" s="162"/>
      <c r="F26" s="162"/>
      <c r="G26" s="178"/>
    </row>
    <row r="27" spans="1:11" hidden="1" x14ac:dyDescent="0.25">
      <c r="A27" s="85">
        <v>27</v>
      </c>
      <c r="B27" s="85"/>
    </row>
    <row r="28" spans="1:11" ht="3" hidden="1" customHeight="1" x14ac:dyDescent="0.25">
      <c r="A28" s="85">
        <v>28</v>
      </c>
      <c r="B28"/>
      <c r="C28"/>
      <c r="D28"/>
      <c r="E28"/>
      <c r="F28"/>
      <c r="G28"/>
      <c r="H28"/>
      <c r="J28"/>
      <c r="K28"/>
    </row>
    <row r="29" spans="1:11" ht="3" hidden="1" customHeight="1" x14ac:dyDescent="0.25">
      <c r="A29" s="85">
        <v>29</v>
      </c>
      <c r="B29"/>
      <c r="C29"/>
      <c r="D29"/>
      <c r="E29"/>
      <c r="F29"/>
      <c r="G29"/>
      <c r="H29"/>
      <c r="J29"/>
      <c r="K29"/>
    </row>
    <row r="30" spans="1:11" ht="3" hidden="1" customHeight="1" x14ac:dyDescent="0.25">
      <c r="A30" s="85">
        <v>30</v>
      </c>
      <c r="B30"/>
      <c r="C30"/>
      <c r="D30"/>
      <c r="E30"/>
      <c r="F30"/>
      <c r="G30"/>
      <c r="H30"/>
      <c r="J30"/>
      <c r="K30"/>
    </row>
    <row r="31" spans="1:11" ht="1.9" customHeight="1" x14ac:dyDescent="0.25">
      <c r="A31">
        <v>31</v>
      </c>
      <c r="B31"/>
      <c r="C31"/>
      <c r="D31"/>
      <c r="E31"/>
      <c r="F31"/>
      <c r="G31"/>
      <c r="H31"/>
      <c r="J31"/>
      <c r="K31"/>
    </row>
    <row r="32" spans="1:11" x14ac:dyDescent="0.25">
      <c r="A32" s="85">
        <v>32</v>
      </c>
      <c r="G32" s="163"/>
    </row>
    <row r="33" spans="1:11" x14ac:dyDescent="0.25">
      <c r="A33" s="85">
        <v>33</v>
      </c>
      <c r="B33" s="529" t="s">
        <v>361</v>
      </c>
      <c r="C33" s="530"/>
      <c r="D33" s="530"/>
      <c r="E33" s="530"/>
      <c r="F33" s="530"/>
      <c r="G33" s="531"/>
    </row>
    <row r="34" spans="1:11" x14ac:dyDescent="0.25">
      <c r="A34" s="85">
        <v>34</v>
      </c>
      <c r="B34" s="480"/>
      <c r="C34" s="481"/>
      <c r="D34" s="481"/>
      <c r="E34" s="481"/>
      <c r="F34" s="481"/>
      <c r="G34" s="482"/>
      <c r="H34"/>
    </row>
    <row r="35" spans="1:11" x14ac:dyDescent="0.25">
      <c r="A35" s="85">
        <v>35</v>
      </c>
      <c r="B35" s="473"/>
      <c r="C35" s="474"/>
      <c r="D35" s="474"/>
      <c r="E35" s="474"/>
      <c r="F35" s="474"/>
      <c r="G35" s="475"/>
      <c r="H35"/>
    </row>
    <row r="36" spans="1:11" x14ac:dyDescent="0.25">
      <c r="A36" s="85">
        <v>36</v>
      </c>
      <c r="B36" s="483"/>
      <c r="C36" s="484"/>
      <c r="D36" s="484"/>
      <c r="E36" s="484"/>
      <c r="F36" s="484"/>
      <c r="G36" s="485"/>
      <c r="H36"/>
    </row>
    <row r="37" spans="1:11" x14ac:dyDescent="0.25">
      <c r="A37" s="85">
        <v>37</v>
      </c>
      <c r="G37" s="163"/>
    </row>
    <row r="38" spans="1:11" x14ac:dyDescent="0.25">
      <c r="A38" s="85">
        <v>38</v>
      </c>
      <c r="B38" s="529" t="s">
        <v>33</v>
      </c>
      <c r="C38" s="530"/>
      <c r="D38" s="530"/>
      <c r="E38" s="530"/>
      <c r="F38" s="530"/>
      <c r="G38" s="531"/>
    </row>
    <row r="39" spans="1:11" x14ac:dyDescent="0.25">
      <c r="A39" s="85">
        <v>39</v>
      </c>
      <c r="B39" s="480"/>
      <c r="C39" s="481"/>
      <c r="D39" s="481"/>
      <c r="E39" s="481"/>
      <c r="F39" s="481"/>
      <c r="G39" s="482"/>
      <c r="H39"/>
    </row>
    <row r="40" spans="1:11" x14ac:dyDescent="0.25">
      <c r="A40" s="85">
        <v>40</v>
      </c>
      <c r="B40" s="473"/>
      <c r="C40" s="474"/>
      <c r="D40" s="474"/>
      <c r="E40" s="474"/>
      <c r="F40" s="474"/>
      <c r="G40" s="475"/>
      <c r="H40"/>
    </row>
    <row r="41" spans="1:11" x14ac:dyDescent="0.25">
      <c r="A41" s="85">
        <v>41</v>
      </c>
      <c r="B41" s="483"/>
      <c r="C41" s="484"/>
      <c r="D41" s="484"/>
      <c r="E41" s="484"/>
      <c r="F41" s="484"/>
      <c r="G41" s="485"/>
      <c r="H41"/>
    </row>
    <row r="42" spans="1:11" x14ac:dyDescent="0.25">
      <c r="A42" s="85">
        <v>42</v>
      </c>
      <c r="B42" s="130"/>
      <c r="C42" s="130"/>
      <c r="D42" s="130"/>
      <c r="E42" s="130"/>
      <c r="F42" s="130"/>
      <c r="G42" s="130"/>
      <c r="H42"/>
    </row>
    <row r="43" spans="1:11" ht="15.75" customHeight="1" x14ac:dyDescent="0.25">
      <c r="A43" s="85">
        <v>43</v>
      </c>
      <c r="B43" s="532" t="s">
        <v>406</v>
      </c>
      <c r="C43" s="532"/>
      <c r="D43" s="532"/>
      <c r="E43" s="532"/>
      <c r="F43" s="532"/>
      <c r="G43" s="532"/>
    </row>
    <row r="44" spans="1:11" x14ac:dyDescent="0.25">
      <c r="A44" s="85">
        <v>44</v>
      </c>
    </row>
    <row r="45" spans="1:11" x14ac:dyDescent="0.25">
      <c r="A45" s="85">
        <v>45</v>
      </c>
      <c r="B45" s="533" t="s">
        <v>397</v>
      </c>
      <c r="C45" s="276"/>
      <c r="D45" s="273"/>
      <c r="E45" s="275" t="s">
        <v>446</v>
      </c>
      <c r="F45" s="273"/>
      <c r="G45" s="274"/>
      <c r="H45"/>
      <c r="J45"/>
      <c r="K45"/>
    </row>
    <row r="46" spans="1:11" x14ac:dyDescent="0.25">
      <c r="A46" s="85">
        <v>46</v>
      </c>
      <c r="B46" s="534"/>
      <c r="C46" s="277">
        <v>2020</v>
      </c>
      <c r="D46" s="267">
        <v>2021</v>
      </c>
      <c r="E46" s="267">
        <v>2022</v>
      </c>
      <c r="F46" s="267">
        <v>2023</v>
      </c>
      <c r="G46" s="267">
        <v>2024</v>
      </c>
      <c r="H46"/>
      <c r="J46"/>
      <c r="K46"/>
    </row>
    <row r="47" spans="1:11" ht="45" x14ac:dyDescent="0.25">
      <c r="A47" s="85">
        <v>47</v>
      </c>
      <c r="B47" s="278" t="s">
        <v>404</v>
      </c>
      <c r="C47" s="269"/>
      <c r="D47" s="300">
        <v>2</v>
      </c>
      <c r="E47" s="300">
        <v>4</v>
      </c>
      <c r="F47" s="300">
        <v>2</v>
      </c>
      <c r="G47" s="300">
        <v>2</v>
      </c>
      <c r="H47"/>
      <c r="J47"/>
      <c r="K47"/>
    </row>
    <row r="48" spans="1:11" ht="45" x14ac:dyDescent="0.25">
      <c r="A48" s="85">
        <v>48</v>
      </c>
      <c r="B48" s="268" t="s">
        <v>405</v>
      </c>
      <c r="C48" s="292"/>
      <c r="D48" s="301">
        <v>0</v>
      </c>
      <c r="E48" s="301">
        <v>2</v>
      </c>
      <c r="F48" s="301">
        <v>2</v>
      </c>
      <c r="G48" s="301">
        <v>2</v>
      </c>
      <c r="H48"/>
      <c r="J48"/>
      <c r="K48"/>
    </row>
    <row r="49" spans="1:11" ht="30" x14ac:dyDescent="0.25">
      <c r="A49" s="85">
        <v>49</v>
      </c>
      <c r="B49" s="268" t="s">
        <v>403</v>
      </c>
      <c r="C49" s="269"/>
      <c r="D49" s="300">
        <v>25</v>
      </c>
      <c r="E49" s="300">
        <v>27</v>
      </c>
      <c r="F49" s="300">
        <v>27</v>
      </c>
      <c r="G49" s="300">
        <v>27</v>
      </c>
      <c r="H49"/>
      <c r="J49"/>
      <c r="K49"/>
    </row>
    <row r="50" spans="1:11" x14ac:dyDescent="0.25">
      <c r="A50" s="85">
        <v>50</v>
      </c>
      <c r="B50" s="9"/>
      <c r="C50"/>
      <c r="D50"/>
      <c r="E50"/>
      <c r="F50"/>
      <c r="G50"/>
      <c r="H50"/>
      <c r="J50"/>
      <c r="K50"/>
    </row>
    <row r="51" spans="1:11" x14ac:dyDescent="0.25">
      <c r="A51" s="85">
        <v>51</v>
      </c>
      <c r="B51" s="535"/>
      <c r="C51" s="272"/>
      <c r="D51" s="273"/>
      <c r="E51" s="275" t="s">
        <v>36</v>
      </c>
      <c r="F51" s="273"/>
      <c r="G51" s="274"/>
      <c r="H51"/>
      <c r="J51"/>
      <c r="K51"/>
    </row>
    <row r="52" spans="1:11" x14ac:dyDescent="0.25">
      <c r="A52" s="85">
        <v>52</v>
      </c>
      <c r="B52" s="536"/>
      <c r="C52" s="267">
        <v>2020</v>
      </c>
      <c r="D52" s="267">
        <v>2021</v>
      </c>
      <c r="E52" s="267">
        <v>2022</v>
      </c>
      <c r="F52" s="267">
        <v>2023</v>
      </c>
      <c r="G52" s="267">
        <v>2024</v>
      </c>
      <c r="H52"/>
      <c r="J52"/>
      <c r="K52"/>
    </row>
    <row r="53" spans="1:11" ht="45" x14ac:dyDescent="0.25">
      <c r="A53" s="85">
        <v>53</v>
      </c>
      <c r="B53" s="268" t="s">
        <v>404</v>
      </c>
      <c r="C53" s="300">
        <v>3</v>
      </c>
      <c r="D53" s="300">
        <v>0</v>
      </c>
      <c r="E53" s="300">
        <v>0</v>
      </c>
      <c r="F53" s="302"/>
      <c r="G53" s="303"/>
      <c r="H53"/>
      <c r="J53"/>
      <c r="K53"/>
    </row>
    <row r="54" spans="1:11" ht="45" x14ac:dyDescent="0.25">
      <c r="A54" s="85">
        <v>54</v>
      </c>
      <c r="B54" s="268" t="s">
        <v>405</v>
      </c>
      <c r="C54" s="300">
        <v>10</v>
      </c>
      <c r="D54" s="300">
        <v>0</v>
      </c>
      <c r="E54" s="300">
        <v>0</v>
      </c>
      <c r="F54" s="304"/>
      <c r="G54" s="305"/>
      <c r="H54"/>
      <c r="J54"/>
      <c r="K54"/>
    </row>
    <row r="55" spans="1:11" ht="30" x14ac:dyDescent="0.25">
      <c r="A55" s="85">
        <v>55</v>
      </c>
      <c r="B55" s="268" t="s">
        <v>403</v>
      </c>
      <c r="C55" s="300">
        <v>23</v>
      </c>
      <c r="D55" s="300">
        <v>23</v>
      </c>
      <c r="E55" s="300">
        <v>23</v>
      </c>
      <c r="F55" s="302"/>
      <c r="G55" s="303"/>
      <c r="H55"/>
      <c r="J55"/>
      <c r="K55"/>
    </row>
    <row r="56" spans="1:11" x14ac:dyDescent="0.25">
      <c r="A56" s="85">
        <v>56</v>
      </c>
      <c r="B56" s="9"/>
      <c r="C56"/>
      <c r="D56"/>
      <c r="E56"/>
      <c r="F56"/>
      <c r="G56"/>
      <c r="H56"/>
      <c r="J56"/>
      <c r="K56"/>
    </row>
    <row r="57" spans="1:11" x14ac:dyDescent="0.25">
      <c r="A57" s="85">
        <v>57</v>
      </c>
      <c r="B57" s="535"/>
      <c r="C57" s="272"/>
      <c r="D57" s="273"/>
      <c r="E57" s="275" t="s">
        <v>429</v>
      </c>
      <c r="F57" s="273"/>
      <c r="G57" s="274"/>
      <c r="H57"/>
      <c r="J57"/>
      <c r="K57"/>
    </row>
    <row r="58" spans="1:11" x14ac:dyDescent="0.25">
      <c r="A58" s="85">
        <v>58</v>
      </c>
      <c r="B58" s="536"/>
      <c r="C58" s="267">
        <v>2020</v>
      </c>
      <c r="D58" s="267">
        <v>2021</v>
      </c>
      <c r="E58" s="267">
        <v>2022</v>
      </c>
      <c r="F58" s="267">
        <v>2023</v>
      </c>
      <c r="G58" s="267">
        <v>2024</v>
      </c>
      <c r="H58"/>
      <c r="J58"/>
      <c r="K58"/>
    </row>
    <row r="59" spans="1:11" ht="45" x14ac:dyDescent="0.25">
      <c r="A59" s="85">
        <v>59</v>
      </c>
      <c r="B59" s="268" t="s">
        <v>404</v>
      </c>
      <c r="C59" s="303"/>
      <c r="D59" s="300">
        <f t="shared" ref="D59:F61" si="0">IFERROR(IF(D53="","",D53-D47),"")</f>
        <v>-2</v>
      </c>
      <c r="E59" s="300">
        <f t="shared" si="0"/>
        <v>-4</v>
      </c>
      <c r="F59" s="300" t="str">
        <f t="shared" si="0"/>
        <v/>
      </c>
      <c r="G59" s="303"/>
      <c r="H59"/>
      <c r="J59"/>
      <c r="K59"/>
    </row>
    <row r="60" spans="1:11" ht="45" x14ac:dyDescent="0.25">
      <c r="A60" s="85">
        <v>60</v>
      </c>
      <c r="B60" s="268" t="s">
        <v>405</v>
      </c>
      <c r="C60" s="303"/>
      <c r="D60" s="300">
        <f t="shared" si="0"/>
        <v>0</v>
      </c>
      <c r="E60" s="300">
        <f t="shared" si="0"/>
        <v>-2</v>
      </c>
      <c r="F60" s="300" t="str">
        <f t="shared" si="0"/>
        <v/>
      </c>
      <c r="G60" s="305"/>
      <c r="H60"/>
      <c r="J60"/>
      <c r="K60"/>
    </row>
    <row r="61" spans="1:11" ht="30" x14ac:dyDescent="0.25">
      <c r="A61" s="85">
        <v>61</v>
      </c>
      <c r="B61" s="268" t="s">
        <v>403</v>
      </c>
      <c r="C61" s="303"/>
      <c r="D61" s="300">
        <f t="shared" si="0"/>
        <v>-2</v>
      </c>
      <c r="E61" s="300">
        <f t="shared" si="0"/>
        <v>-4</v>
      </c>
      <c r="F61" s="300" t="str">
        <f t="shared" si="0"/>
        <v/>
      </c>
      <c r="G61" s="303"/>
      <c r="H61"/>
      <c r="J61"/>
      <c r="K61"/>
    </row>
    <row r="62" spans="1:11" ht="30" customHeight="1" x14ac:dyDescent="0.25">
      <c r="A62" s="85">
        <v>62</v>
      </c>
    </row>
    <row r="63" spans="1:11" hidden="1" x14ac:dyDescent="0.25">
      <c r="A63" s="85">
        <v>63</v>
      </c>
      <c r="B63" s="533"/>
      <c r="C63" s="276"/>
      <c r="D63" s="273"/>
      <c r="E63" s="275" t="s">
        <v>446</v>
      </c>
      <c r="F63" s="273"/>
      <c r="G63" s="274"/>
      <c r="H63"/>
      <c r="J63"/>
      <c r="K63"/>
    </row>
    <row r="64" spans="1:11" hidden="1" x14ac:dyDescent="0.25">
      <c r="A64" s="85">
        <v>64</v>
      </c>
      <c r="B64" s="534"/>
      <c r="C64" s="277">
        <v>2020</v>
      </c>
      <c r="D64" s="267">
        <v>2021</v>
      </c>
      <c r="E64" s="267">
        <v>2022</v>
      </c>
      <c r="F64" s="267">
        <v>2023</v>
      </c>
      <c r="G64" s="267">
        <v>2024</v>
      </c>
      <c r="H64"/>
      <c r="J64"/>
      <c r="K64"/>
    </row>
    <row r="65" spans="1:11" ht="45" hidden="1" x14ac:dyDescent="0.25">
      <c r="A65" s="85">
        <v>65</v>
      </c>
      <c r="B65" s="278" t="s">
        <v>404</v>
      </c>
      <c r="C65" s="269"/>
      <c r="D65" s="300"/>
      <c r="E65" s="300"/>
      <c r="F65" s="300"/>
      <c r="G65" s="300"/>
      <c r="H65"/>
      <c r="J65"/>
      <c r="K65"/>
    </row>
    <row r="66" spans="1:11" ht="45" hidden="1" x14ac:dyDescent="0.25">
      <c r="A66" s="85">
        <v>66</v>
      </c>
      <c r="B66" s="268" t="s">
        <v>405</v>
      </c>
      <c r="C66" s="292"/>
      <c r="D66" s="301"/>
      <c r="E66" s="301"/>
      <c r="F66" s="301"/>
      <c r="G66" s="301"/>
      <c r="H66"/>
      <c r="J66"/>
      <c r="K66"/>
    </row>
    <row r="67" spans="1:11" ht="30" hidden="1" x14ac:dyDescent="0.25">
      <c r="A67" s="85">
        <v>67</v>
      </c>
      <c r="B67" s="268" t="s">
        <v>403</v>
      </c>
      <c r="C67" s="269"/>
      <c r="D67" s="300"/>
      <c r="E67" s="300"/>
      <c r="F67" s="300"/>
      <c r="G67" s="300"/>
      <c r="H67"/>
      <c r="J67"/>
      <c r="K67"/>
    </row>
    <row r="68" spans="1:11" hidden="1" x14ac:dyDescent="0.25">
      <c r="A68" s="85">
        <v>68</v>
      </c>
      <c r="B68" s="9"/>
      <c r="C68"/>
      <c r="D68"/>
      <c r="E68"/>
      <c r="F68"/>
      <c r="G68"/>
      <c r="H68"/>
      <c r="J68"/>
      <c r="K68"/>
    </row>
    <row r="69" spans="1:11" hidden="1" x14ac:dyDescent="0.25">
      <c r="A69" s="85">
        <v>69</v>
      </c>
      <c r="B69" s="535"/>
      <c r="C69" s="272"/>
      <c r="D69" s="273"/>
      <c r="E69" s="275" t="s">
        <v>36</v>
      </c>
      <c r="F69" s="273"/>
      <c r="G69" s="274"/>
      <c r="H69"/>
      <c r="J69"/>
      <c r="K69"/>
    </row>
    <row r="70" spans="1:11" hidden="1" x14ac:dyDescent="0.25">
      <c r="A70" s="85">
        <v>70</v>
      </c>
      <c r="B70" s="536"/>
      <c r="C70" s="267">
        <v>2020</v>
      </c>
      <c r="D70" s="267">
        <v>2021</v>
      </c>
      <c r="E70" s="267">
        <v>2022</v>
      </c>
      <c r="F70" s="267">
        <v>2023</v>
      </c>
      <c r="G70" s="267">
        <v>2024</v>
      </c>
      <c r="H70"/>
      <c r="J70"/>
      <c r="K70"/>
    </row>
    <row r="71" spans="1:11" ht="45" hidden="1" x14ac:dyDescent="0.25">
      <c r="A71" s="85">
        <v>71</v>
      </c>
      <c r="B71" s="268" t="s">
        <v>404</v>
      </c>
      <c r="C71" s="300"/>
      <c r="D71" s="300"/>
      <c r="E71" s="300"/>
      <c r="F71" s="302"/>
      <c r="G71" s="303"/>
      <c r="H71"/>
      <c r="J71"/>
      <c r="K71"/>
    </row>
    <row r="72" spans="1:11" ht="45" hidden="1" x14ac:dyDescent="0.25">
      <c r="A72" s="85">
        <v>72</v>
      </c>
      <c r="B72" s="268" t="s">
        <v>405</v>
      </c>
      <c r="C72" s="300"/>
      <c r="D72" s="300"/>
      <c r="E72" s="300"/>
      <c r="F72" s="304"/>
      <c r="G72" s="305"/>
      <c r="H72"/>
      <c r="J72"/>
      <c r="K72"/>
    </row>
    <row r="73" spans="1:11" ht="30" hidden="1" x14ac:dyDescent="0.25">
      <c r="A73" s="85">
        <v>73</v>
      </c>
      <c r="B73" s="268" t="s">
        <v>403</v>
      </c>
      <c r="C73" s="300"/>
      <c r="D73" s="300"/>
      <c r="E73" s="300"/>
      <c r="F73" s="302"/>
      <c r="G73" s="303"/>
      <c r="H73"/>
      <c r="J73"/>
      <c r="K73"/>
    </row>
    <row r="74" spans="1:11" hidden="1" x14ac:dyDescent="0.25">
      <c r="A74" s="85">
        <v>74</v>
      </c>
      <c r="B74" s="9"/>
      <c r="C74"/>
      <c r="D74"/>
      <c r="E74"/>
      <c r="F74"/>
      <c r="G74"/>
      <c r="H74"/>
      <c r="J74"/>
      <c r="K74"/>
    </row>
    <row r="75" spans="1:11" hidden="1" x14ac:dyDescent="0.25">
      <c r="A75" s="85">
        <v>75</v>
      </c>
      <c r="B75" s="535"/>
      <c r="C75" s="272"/>
      <c r="D75" s="273"/>
      <c r="E75" s="275" t="s">
        <v>429</v>
      </c>
      <c r="F75" s="273"/>
      <c r="G75" s="274"/>
      <c r="H75"/>
      <c r="J75"/>
      <c r="K75"/>
    </row>
    <row r="76" spans="1:11" hidden="1" x14ac:dyDescent="0.25">
      <c r="A76" s="85">
        <v>76</v>
      </c>
      <c r="B76" s="536"/>
      <c r="C76" s="267">
        <v>2020</v>
      </c>
      <c r="D76" s="267">
        <v>2021</v>
      </c>
      <c r="E76" s="267">
        <v>2022</v>
      </c>
      <c r="F76" s="267">
        <v>2023</v>
      </c>
      <c r="G76" s="267">
        <v>2024</v>
      </c>
      <c r="H76"/>
      <c r="J76"/>
      <c r="K76"/>
    </row>
    <row r="77" spans="1:11" ht="45" hidden="1" x14ac:dyDescent="0.25">
      <c r="A77" s="85">
        <v>77</v>
      </c>
      <c r="B77" s="268" t="s">
        <v>404</v>
      </c>
      <c r="C77" s="303"/>
      <c r="D77" s="300" t="str">
        <f t="shared" ref="D77:F79" si="1">IFERROR(IF(D71="","",D71-D65),"")</f>
        <v/>
      </c>
      <c r="E77" s="300" t="str">
        <f t="shared" si="1"/>
        <v/>
      </c>
      <c r="F77" s="300" t="str">
        <f t="shared" si="1"/>
        <v/>
      </c>
      <c r="G77" s="303"/>
      <c r="H77"/>
      <c r="J77"/>
      <c r="K77"/>
    </row>
    <row r="78" spans="1:11" ht="45" hidden="1" x14ac:dyDescent="0.25">
      <c r="A78" s="85">
        <v>78</v>
      </c>
      <c r="B78" s="268" t="s">
        <v>405</v>
      </c>
      <c r="C78" s="303"/>
      <c r="D78" s="300" t="str">
        <f t="shared" si="1"/>
        <v/>
      </c>
      <c r="E78" s="300" t="str">
        <f t="shared" si="1"/>
        <v/>
      </c>
      <c r="F78" s="300" t="str">
        <f t="shared" si="1"/>
        <v/>
      </c>
      <c r="G78" s="305"/>
      <c r="H78"/>
      <c r="J78"/>
      <c r="K78"/>
    </row>
    <row r="79" spans="1:11" ht="30" hidden="1" x14ac:dyDescent="0.25">
      <c r="A79" s="85">
        <v>79</v>
      </c>
      <c r="B79" s="268" t="s">
        <v>403</v>
      </c>
      <c r="C79" s="303"/>
      <c r="D79" s="300" t="str">
        <f t="shared" si="1"/>
        <v/>
      </c>
      <c r="E79" s="300" t="str">
        <f t="shared" si="1"/>
        <v/>
      </c>
      <c r="F79" s="300" t="str">
        <f t="shared" si="1"/>
        <v/>
      </c>
      <c r="G79" s="303"/>
      <c r="H79"/>
      <c r="J79"/>
      <c r="K79"/>
    </row>
    <row r="80" spans="1:11" ht="30" hidden="1" customHeight="1" x14ac:dyDescent="0.25">
      <c r="A80" s="85">
        <v>80</v>
      </c>
    </row>
    <row r="81" spans="1:11" hidden="1" x14ac:dyDescent="0.25">
      <c r="A81" s="85">
        <v>81</v>
      </c>
      <c r="B81" s="533"/>
      <c r="C81" s="276"/>
      <c r="D81" s="273"/>
      <c r="E81" s="275" t="s">
        <v>446</v>
      </c>
      <c r="F81" s="273"/>
      <c r="G81" s="274"/>
      <c r="H81"/>
      <c r="J81"/>
      <c r="K81"/>
    </row>
    <row r="82" spans="1:11" hidden="1" x14ac:dyDescent="0.25">
      <c r="A82" s="85">
        <v>82</v>
      </c>
      <c r="B82" s="534"/>
      <c r="C82" s="277">
        <v>2020</v>
      </c>
      <c r="D82" s="267">
        <v>2021</v>
      </c>
      <c r="E82" s="267">
        <v>2022</v>
      </c>
      <c r="F82" s="267">
        <v>2023</v>
      </c>
      <c r="G82" s="267">
        <v>2024</v>
      </c>
      <c r="H82"/>
      <c r="J82"/>
      <c r="K82"/>
    </row>
    <row r="83" spans="1:11" ht="45" hidden="1" x14ac:dyDescent="0.25">
      <c r="A83" s="85">
        <v>83</v>
      </c>
      <c r="B83" s="278" t="s">
        <v>404</v>
      </c>
      <c r="C83" s="269"/>
      <c r="D83" s="300"/>
      <c r="E83" s="300"/>
      <c r="F83" s="300"/>
      <c r="G83" s="300"/>
      <c r="H83"/>
      <c r="J83"/>
      <c r="K83"/>
    </row>
    <row r="84" spans="1:11" ht="45" hidden="1" x14ac:dyDescent="0.25">
      <c r="A84" s="85">
        <v>84</v>
      </c>
      <c r="B84" s="268" t="s">
        <v>405</v>
      </c>
      <c r="C84" s="292"/>
      <c r="D84" s="301"/>
      <c r="E84" s="301"/>
      <c r="F84" s="301"/>
      <c r="G84" s="301"/>
      <c r="H84"/>
      <c r="J84"/>
      <c r="K84"/>
    </row>
    <row r="85" spans="1:11" ht="30" hidden="1" x14ac:dyDescent="0.25">
      <c r="A85" s="85">
        <v>85</v>
      </c>
      <c r="B85" s="268" t="s">
        <v>403</v>
      </c>
      <c r="C85" s="269"/>
      <c r="D85" s="300"/>
      <c r="E85" s="300"/>
      <c r="F85" s="300"/>
      <c r="G85" s="300"/>
      <c r="H85"/>
      <c r="J85"/>
      <c r="K85"/>
    </row>
    <row r="86" spans="1:11" hidden="1" x14ac:dyDescent="0.25">
      <c r="A86" s="85">
        <v>86</v>
      </c>
      <c r="B86" s="9"/>
      <c r="C86"/>
      <c r="D86"/>
      <c r="E86"/>
      <c r="F86"/>
      <c r="G86"/>
      <c r="H86"/>
      <c r="J86"/>
      <c r="K86"/>
    </row>
    <row r="87" spans="1:11" hidden="1" x14ac:dyDescent="0.25">
      <c r="A87" s="85">
        <v>87</v>
      </c>
      <c r="B87" s="535"/>
      <c r="C87" s="272"/>
      <c r="D87" s="273"/>
      <c r="E87" s="275" t="s">
        <v>36</v>
      </c>
      <c r="F87" s="273"/>
      <c r="G87" s="274"/>
      <c r="H87"/>
      <c r="J87"/>
      <c r="K87"/>
    </row>
    <row r="88" spans="1:11" hidden="1" x14ac:dyDescent="0.25">
      <c r="A88" s="85">
        <v>88</v>
      </c>
      <c r="B88" s="536"/>
      <c r="C88" s="267">
        <v>2020</v>
      </c>
      <c r="D88" s="267">
        <v>2021</v>
      </c>
      <c r="E88" s="267">
        <v>2022</v>
      </c>
      <c r="F88" s="267">
        <v>2023</v>
      </c>
      <c r="G88" s="267">
        <v>2024</v>
      </c>
      <c r="H88"/>
      <c r="J88"/>
      <c r="K88"/>
    </row>
    <row r="89" spans="1:11" ht="45" hidden="1" x14ac:dyDescent="0.25">
      <c r="A89" s="85">
        <v>89</v>
      </c>
      <c r="B89" s="268" t="s">
        <v>404</v>
      </c>
      <c r="C89" s="300"/>
      <c r="D89" s="300"/>
      <c r="E89" s="300"/>
      <c r="F89" s="302"/>
      <c r="G89" s="303"/>
      <c r="H89"/>
      <c r="J89"/>
      <c r="K89"/>
    </row>
    <row r="90" spans="1:11" ht="45" hidden="1" x14ac:dyDescent="0.25">
      <c r="A90" s="85">
        <v>90</v>
      </c>
      <c r="B90" s="268" t="s">
        <v>405</v>
      </c>
      <c r="C90" s="300"/>
      <c r="D90" s="300"/>
      <c r="E90" s="300"/>
      <c r="F90" s="304"/>
      <c r="G90" s="305"/>
      <c r="H90"/>
      <c r="J90"/>
      <c r="K90"/>
    </row>
    <row r="91" spans="1:11" ht="30" hidden="1" x14ac:dyDescent="0.25">
      <c r="A91" s="85">
        <v>91</v>
      </c>
      <c r="B91" s="268" t="s">
        <v>403</v>
      </c>
      <c r="C91" s="300"/>
      <c r="D91" s="300"/>
      <c r="E91" s="300"/>
      <c r="F91" s="302"/>
      <c r="G91" s="303"/>
      <c r="H91"/>
      <c r="J91"/>
      <c r="K91"/>
    </row>
    <row r="92" spans="1:11" hidden="1" x14ac:dyDescent="0.25">
      <c r="A92" s="85">
        <v>92</v>
      </c>
      <c r="B92" s="9"/>
      <c r="C92"/>
      <c r="D92"/>
      <c r="E92"/>
      <c r="F92"/>
      <c r="G92"/>
      <c r="H92"/>
      <c r="J92"/>
      <c r="K92"/>
    </row>
    <row r="93" spans="1:11" hidden="1" x14ac:dyDescent="0.25">
      <c r="A93" s="85">
        <v>93</v>
      </c>
      <c r="B93" s="535"/>
      <c r="C93" s="272"/>
      <c r="D93" s="273"/>
      <c r="E93" s="275" t="s">
        <v>429</v>
      </c>
      <c r="F93" s="273"/>
      <c r="G93" s="274"/>
      <c r="H93"/>
      <c r="J93"/>
      <c r="K93"/>
    </row>
    <row r="94" spans="1:11" hidden="1" x14ac:dyDescent="0.25">
      <c r="A94" s="85">
        <v>94</v>
      </c>
      <c r="B94" s="536"/>
      <c r="C94" s="267">
        <v>2020</v>
      </c>
      <c r="D94" s="267">
        <v>2021</v>
      </c>
      <c r="E94" s="267">
        <v>2022</v>
      </c>
      <c r="F94" s="267">
        <v>2023</v>
      </c>
      <c r="G94" s="267">
        <v>2024</v>
      </c>
      <c r="H94"/>
      <c r="J94"/>
      <c r="K94"/>
    </row>
    <row r="95" spans="1:11" ht="45" hidden="1" x14ac:dyDescent="0.25">
      <c r="A95" s="85">
        <v>95</v>
      </c>
      <c r="B95" s="268" t="s">
        <v>404</v>
      </c>
      <c r="C95" s="303"/>
      <c r="D95" s="300" t="str">
        <f t="shared" ref="D95:F97" si="2">IFERROR(IF(D89="","",D89-D83),"")</f>
        <v/>
      </c>
      <c r="E95" s="300" t="str">
        <f t="shared" si="2"/>
        <v/>
      </c>
      <c r="F95" s="300" t="str">
        <f t="shared" si="2"/>
        <v/>
      </c>
      <c r="G95" s="303"/>
      <c r="H95"/>
      <c r="J95"/>
      <c r="K95"/>
    </row>
    <row r="96" spans="1:11" ht="45" hidden="1" x14ac:dyDescent="0.25">
      <c r="A96" s="85">
        <v>96</v>
      </c>
      <c r="B96" s="268" t="s">
        <v>405</v>
      </c>
      <c r="C96" s="303"/>
      <c r="D96" s="300" t="str">
        <f t="shared" si="2"/>
        <v/>
      </c>
      <c r="E96" s="300" t="str">
        <f t="shared" si="2"/>
        <v/>
      </c>
      <c r="F96" s="300" t="str">
        <f t="shared" si="2"/>
        <v/>
      </c>
      <c r="G96" s="305"/>
      <c r="H96"/>
      <c r="J96"/>
      <c r="K96"/>
    </row>
    <row r="97" spans="1:11" ht="30" hidden="1" x14ac:dyDescent="0.25">
      <c r="A97" s="85">
        <v>97</v>
      </c>
      <c r="B97" s="268" t="s">
        <v>403</v>
      </c>
      <c r="C97" s="303"/>
      <c r="D97" s="300" t="str">
        <f t="shared" si="2"/>
        <v/>
      </c>
      <c r="E97" s="300" t="str">
        <f t="shared" si="2"/>
        <v/>
      </c>
      <c r="F97" s="300" t="str">
        <f t="shared" si="2"/>
        <v/>
      </c>
      <c r="G97" s="303"/>
      <c r="H97"/>
      <c r="J97"/>
      <c r="K97"/>
    </row>
    <row r="98" spans="1:11" ht="30" hidden="1" customHeight="1" x14ac:dyDescent="0.25">
      <c r="A98" s="85">
        <v>98</v>
      </c>
    </row>
    <row r="99" spans="1:11" hidden="1" x14ac:dyDescent="0.25">
      <c r="A99" s="85">
        <v>99</v>
      </c>
      <c r="B99" s="533"/>
      <c r="C99" s="276"/>
      <c r="D99" s="273"/>
      <c r="E99" s="275" t="s">
        <v>446</v>
      </c>
      <c r="F99" s="273"/>
      <c r="G99" s="274"/>
      <c r="H99"/>
      <c r="J99"/>
      <c r="K99"/>
    </row>
    <row r="100" spans="1:11" hidden="1" x14ac:dyDescent="0.25">
      <c r="A100" s="85">
        <v>100</v>
      </c>
      <c r="B100" s="534"/>
      <c r="C100" s="277">
        <v>2020</v>
      </c>
      <c r="D100" s="267">
        <v>2021</v>
      </c>
      <c r="E100" s="267">
        <v>2022</v>
      </c>
      <c r="F100" s="267">
        <v>2023</v>
      </c>
      <c r="G100" s="267">
        <v>2024</v>
      </c>
      <c r="H100"/>
      <c r="J100"/>
      <c r="K100"/>
    </row>
    <row r="101" spans="1:11" ht="45" hidden="1" x14ac:dyDescent="0.25">
      <c r="A101" s="85">
        <v>101</v>
      </c>
      <c r="B101" s="278" t="s">
        <v>404</v>
      </c>
      <c r="C101" s="269"/>
      <c r="D101" s="300"/>
      <c r="E101" s="300"/>
      <c r="F101" s="300"/>
      <c r="G101" s="300"/>
      <c r="H101"/>
      <c r="J101"/>
      <c r="K101"/>
    </row>
    <row r="102" spans="1:11" ht="45" hidden="1" x14ac:dyDescent="0.25">
      <c r="A102" s="85">
        <v>102</v>
      </c>
      <c r="B102" s="268" t="s">
        <v>405</v>
      </c>
      <c r="C102" s="292"/>
      <c r="D102" s="301"/>
      <c r="E102" s="301"/>
      <c r="F102" s="301"/>
      <c r="G102" s="301"/>
      <c r="H102"/>
      <c r="J102"/>
      <c r="K102"/>
    </row>
    <row r="103" spans="1:11" ht="30" hidden="1" x14ac:dyDescent="0.25">
      <c r="A103" s="85">
        <v>103</v>
      </c>
      <c r="B103" s="268" t="s">
        <v>403</v>
      </c>
      <c r="C103" s="269"/>
      <c r="D103" s="300"/>
      <c r="E103" s="300"/>
      <c r="F103" s="300"/>
      <c r="G103" s="300"/>
      <c r="H103"/>
      <c r="J103"/>
      <c r="K103"/>
    </row>
    <row r="104" spans="1:11" hidden="1" x14ac:dyDescent="0.25">
      <c r="A104" s="85">
        <v>104</v>
      </c>
      <c r="B104" s="9"/>
      <c r="C104"/>
      <c r="D104"/>
      <c r="E104"/>
      <c r="F104"/>
      <c r="G104"/>
      <c r="H104"/>
      <c r="J104"/>
      <c r="K104"/>
    </row>
    <row r="105" spans="1:11" hidden="1" x14ac:dyDescent="0.25">
      <c r="A105" s="85">
        <v>105</v>
      </c>
      <c r="B105" s="535"/>
      <c r="C105" s="272"/>
      <c r="D105" s="273"/>
      <c r="E105" s="275" t="s">
        <v>36</v>
      </c>
      <c r="F105" s="273"/>
      <c r="G105" s="274"/>
      <c r="H105"/>
      <c r="J105"/>
      <c r="K105"/>
    </row>
    <row r="106" spans="1:11" hidden="1" x14ac:dyDescent="0.25">
      <c r="A106" s="85">
        <v>106</v>
      </c>
      <c r="B106" s="536"/>
      <c r="C106" s="267">
        <v>2020</v>
      </c>
      <c r="D106" s="267">
        <v>2021</v>
      </c>
      <c r="E106" s="267">
        <v>2022</v>
      </c>
      <c r="F106" s="267">
        <v>2023</v>
      </c>
      <c r="G106" s="267">
        <v>2024</v>
      </c>
      <c r="H106"/>
      <c r="J106"/>
      <c r="K106"/>
    </row>
    <row r="107" spans="1:11" ht="45" hidden="1" x14ac:dyDescent="0.25">
      <c r="A107" s="85">
        <v>107</v>
      </c>
      <c r="B107" s="268" t="s">
        <v>404</v>
      </c>
      <c r="C107" s="300"/>
      <c r="D107" s="300"/>
      <c r="E107" s="300"/>
      <c r="F107" s="302"/>
      <c r="G107" s="303"/>
      <c r="H107"/>
      <c r="J107"/>
      <c r="K107"/>
    </row>
    <row r="108" spans="1:11" ht="45" hidden="1" x14ac:dyDescent="0.25">
      <c r="A108" s="85">
        <v>108</v>
      </c>
      <c r="B108" s="268" t="s">
        <v>405</v>
      </c>
      <c r="C108" s="300"/>
      <c r="D108" s="300"/>
      <c r="E108" s="300"/>
      <c r="F108" s="304"/>
      <c r="G108" s="305"/>
      <c r="H108"/>
      <c r="J108"/>
      <c r="K108"/>
    </row>
    <row r="109" spans="1:11" ht="30" hidden="1" x14ac:dyDescent="0.25">
      <c r="A109" s="85">
        <v>109</v>
      </c>
      <c r="B109" s="268" t="s">
        <v>403</v>
      </c>
      <c r="C109" s="300"/>
      <c r="D109" s="300"/>
      <c r="E109" s="300"/>
      <c r="F109" s="302"/>
      <c r="G109" s="303"/>
      <c r="H109"/>
      <c r="J109"/>
      <c r="K109"/>
    </row>
    <row r="110" spans="1:11" hidden="1" x14ac:dyDescent="0.25">
      <c r="A110" s="85">
        <v>110</v>
      </c>
      <c r="B110" s="9"/>
      <c r="C110"/>
      <c r="D110"/>
      <c r="E110"/>
      <c r="F110"/>
      <c r="G110"/>
      <c r="H110"/>
      <c r="J110"/>
      <c r="K110"/>
    </row>
    <row r="111" spans="1:11" hidden="1" x14ac:dyDescent="0.25">
      <c r="A111" s="85">
        <v>111</v>
      </c>
      <c r="B111" s="535"/>
      <c r="C111" s="272"/>
      <c r="D111" s="273"/>
      <c r="E111" s="275" t="s">
        <v>429</v>
      </c>
      <c r="F111" s="273"/>
      <c r="G111" s="274"/>
      <c r="H111"/>
      <c r="J111"/>
      <c r="K111"/>
    </row>
    <row r="112" spans="1:11" hidden="1" x14ac:dyDescent="0.25">
      <c r="A112" s="85">
        <v>112</v>
      </c>
      <c r="B112" s="536"/>
      <c r="C112" s="267">
        <v>2020</v>
      </c>
      <c r="D112" s="267">
        <v>2021</v>
      </c>
      <c r="E112" s="267">
        <v>2022</v>
      </c>
      <c r="F112" s="267">
        <v>2023</v>
      </c>
      <c r="G112" s="267">
        <v>2024</v>
      </c>
      <c r="H112"/>
      <c r="J112"/>
      <c r="K112"/>
    </row>
    <row r="113" spans="1:11" ht="45" hidden="1" x14ac:dyDescent="0.25">
      <c r="A113" s="85">
        <v>113</v>
      </c>
      <c r="B113" s="268" t="s">
        <v>404</v>
      </c>
      <c r="C113" s="303"/>
      <c r="D113" s="300" t="str">
        <f t="shared" ref="D113:F115" si="3">IFERROR(IF(D107="","",D107-D101),"")</f>
        <v/>
      </c>
      <c r="E113" s="300" t="str">
        <f t="shared" si="3"/>
        <v/>
      </c>
      <c r="F113" s="300" t="str">
        <f t="shared" si="3"/>
        <v/>
      </c>
      <c r="G113" s="303"/>
      <c r="H113"/>
      <c r="J113"/>
      <c r="K113"/>
    </row>
    <row r="114" spans="1:11" ht="45" hidden="1" x14ac:dyDescent="0.25">
      <c r="A114" s="85">
        <v>114</v>
      </c>
      <c r="B114" s="268" t="s">
        <v>405</v>
      </c>
      <c r="C114" s="303"/>
      <c r="D114" s="300" t="str">
        <f t="shared" si="3"/>
        <v/>
      </c>
      <c r="E114" s="300" t="str">
        <f t="shared" si="3"/>
        <v/>
      </c>
      <c r="F114" s="300" t="str">
        <f t="shared" si="3"/>
        <v/>
      </c>
      <c r="G114" s="305"/>
      <c r="H114"/>
      <c r="J114"/>
      <c r="K114"/>
    </row>
    <row r="115" spans="1:11" ht="30" hidden="1" x14ac:dyDescent="0.25">
      <c r="A115" s="85">
        <v>115</v>
      </c>
      <c r="B115" s="268" t="s">
        <v>403</v>
      </c>
      <c r="C115" s="303"/>
      <c r="D115" s="300" t="str">
        <f t="shared" si="3"/>
        <v/>
      </c>
      <c r="E115" s="300" t="str">
        <f t="shared" si="3"/>
        <v/>
      </c>
      <c r="F115" s="300" t="str">
        <f t="shared" si="3"/>
        <v/>
      </c>
      <c r="G115" s="303"/>
      <c r="H115"/>
      <c r="J115"/>
      <c r="K115"/>
    </row>
    <row r="116" spans="1:11" ht="30" hidden="1" customHeight="1" x14ac:dyDescent="0.25">
      <c r="A116" s="85">
        <v>116</v>
      </c>
    </row>
    <row r="117" spans="1:11" hidden="1" x14ac:dyDescent="0.25">
      <c r="A117" s="85">
        <v>117</v>
      </c>
      <c r="B117" s="533"/>
      <c r="C117" s="276"/>
      <c r="D117" s="273"/>
      <c r="E117" s="275" t="s">
        <v>446</v>
      </c>
      <c r="F117" s="273"/>
      <c r="G117" s="274"/>
      <c r="H117"/>
      <c r="J117"/>
      <c r="K117"/>
    </row>
    <row r="118" spans="1:11" hidden="1" x14ac:dyDescent="0.25">
      <c r="A118" s="85">
        <v>118</v>
      </c>
      <c r="B118" s="534"/>
      <c r="C118" s="277">
        <v>2020</v>
      </c>
      <c r="D118" s="267">
        <v>2021</v>
      </c>
      <c r="E118" s="267">
        <v>2022</v>
      </c>
      <c r="F118" s="267">
        <v>2023</v>
      </c>
      <c r="G118" s="267">
        <v>2024</v>
      </c>
      <c r="H118"/>
      <c r="J118"/>
      <c r="K118"/>
    </row>
    <row r="119" spans="1:11" ht="45" hidden="1" x14ac:dyDescent="0.25">
      <c r="A119" s="85">
        <v>119</v>
      </c>
      <c r="B119" s="278" t="s">
        <v>404</v>
      </c>
      <c r="C119" s="269"/>
      <c r="D119" s="300"/>
      <c r="E119" s="300"/>
      <c r="F119" s="300"/>
      <c r="G119" s="300"/>
      <c r="H119"/>
      <c r="J119"/>
      <c r="K119"/>
    </row>
    <row r="120" spans="1:11" ht="45" hidden="1" x14ac:dyDescent="0.25">
      <c r="A120" s="85">
        <v>120</v>
      </c>
      <c r="B120" s="268" t="s">
        <v>405</v>
      </c>
      <c r="C120" s="292"/>
      <c r="D120" s="301"/>
      <c r="E120" s="301"/>
      <c r="F120" s="301"/>
      <c r="G120" s="301"/>
      <c r="H120"/>
      <c r="J120"/>
      <c r="K120"/>
    </row>
    <row r="121" spans="1:11" ht="30" hidden="1" x14ac:dyDescent="0.25">
      <c r="A121" s="85">
        <v>121</v>
      </c>
      <c r="B121" s="268" t="s">
        <v>403</v>
      </c>
      <c r="C121" s="269"/>
      <c r="D121" s="300"/>
      <c r="E121" s="300"/>
      <c r="F121" s="300"/>
      <c r="G121" s="300"/>
      <c r="H121"/>
      <c r="J121"/>
      <c r="K121"/>
    </row>
    <row r="122" spans="1:11" hidden="1" x14ac:dyDescent="0.25">
      <c r="A122" s="85">
        <v>122</v>
      </c>
      <c r="B122" s="9"/>
      <c r="C122"/>
      <c r="D122"/>
      <c r="E122"/>
      <c r="F122"/>
      <c r="G122"/>
      <c r="H122"/>
      <c r="J122"/>
      <c r="K122"/>
    </row>
    <row r="123" spans="1:11" hidden="1" x14ac:dyDescent="0.25">
      <c r="A123" s="85">
        <v>123</v>
      </c>
      <c r="B123" s="535"/>
      <c r="C123" s="272"/>
      <c r="D123" s="273"/>
      <c r="E123" s="275" t="s">
        <v>36</v>
      </c>
      <c r="F123" s="273"/>
      <c r="G123" s="274"/>
      <c r="H123"/>
      <c r="J123"/>
      <c r="K123"/>
    </row>
    <row r="124" spans="1:11" hidden="1" x14ac:dyDescent="0.25">
      <c r="A124" s="85">
        <v>124</v>
      </c>
      <c r="B124" s="536"/>
      <c r="C124" s="267">
        <v>2020</v>
      </c>
      <c r="D124" s="267">
        <v>2021</v>
      </c>
      <c r="E124" s="267">
        <v>2022</v>
      </c>
      <c r="F124" s="267">
        <v>2023</v>
      </c>
      <c r="G124" s="267">
        <v>2024</v>
      </c>
      <c r="H124"/>
      <c r="J124"/>
      <c r="K124"/>
    </row>
    <row r="125" spans="1:11" ht="45" hidden="1" x14ac:dyDescent="0.25">
      <c r="A125" s="85">
        <v>125</v>
      </c>
      <c r="B125" s="268" t="s">
        <v>404</v>
      </c>
      <c r="C125" s="300"/>
      <c r="D125" s="300"/>
      <c r="E125" s="300"/>
      <c r="F125" s="302"/>
      <c r="G125" s="303"/>
      <c r="H125"/>
      <c r="J125"/>
      <c r="K125"/>
    </row>
    <row r="126" spans="1:11" ht="45" hidden="1" x14ac:dyDescent="0.25">
      <c r="A126" s="85">
        <v>126</v>
      </c>
      <c r="B126" s="268" t="s">
        <v>405</v>
      </c>
      <c r="C126" s="300"/>
      <c r="D126" s="300"/>
      <c r="E126" s="300"/>
      <c r="F126" s="304"/>
      <c r="G126" s="305"/>
      <c r="H126"/>
      <c r="J126"/>
      <c r="K126"/>
    </row>
    <row r="127" spans="1:11" ht="30" hidden="1" x14ac:dyDescent="0.25">
      <c r="A127" s="85">
        <v>127</v>
      </c>
      <c r="B127" s="268" t="s">
        <v>403</v>
      </c>
      <c r="C127" s="300"/>
      <c r="D127" s="300"/>
      <c r="E127" s="300"/>
      <c r="F127" s="302"/>
      <c r="G127" s="303"/>
      <c r="H127"/>
      <c r="J127"/>
      <c r="K127"/>
    </row>
    <row r="128" spans="1:11" hidden="1" x14ac:dyDescent="0.25">
      <c r="A128" s="85">
        <v>128</v>
      </c>
      <c r="B128" s="9"/>
      <c r="C128"/>
      <c r="D128"/>
      <c r="E128"/>
      <c r="F128"/>
      <c r="G128"/>
      <c r="H128"/>
      <c r="J128"/>
      <c r="K128"/>
    </row>
    <row r="129" spans="1:11" hidden="1" x14ac:dyDescent="0.25">
      <c r="A129" s="85">
        <v>129</v>
      </c>
      <c r="B129" s="535"/>
      <c r="C129" s="272"/>
      <c r="D129" s="273"/>
      <c r="E129" s="275" t="s">
        <v>429</v>
      </c>
      <c r="F129" s="273"/>
      <c r="G129" s="274"/>
      <c r="H129"/>
      <c r="J129"/>
      <c r="K129"/>
    </row>
    <row r="130" spans="1:11" hidden="1" x14ac:dyDescent="0.25">
      <c r="A130" s="85">
        <v>130</v>
      </c>
      <c r="B130" s="536"/>
      <c r="C130" s="267">
        <v>2020</v>
      </c>
      <c r="D130" s="267">
        <v>2021</v>
      </c>
      <c r="E130" s="267">
        <v>2022</v>
      </c>
      <c r="F130" s="267">
        <v>2023</v>
      </c>
      <c r="G130" s="267">
        <v>2024</v>
      </c>
      <c r="H130"/>
      <c r="J130"/>
      <c r="K130"/>
    </row>
    <row r="131" spans="1:11" ht="45" hidden="1" x14ac:dyDescent="0.25">
      <c r="A131" s="85">
        <v>131</v>
      </c>
      <c r="B131" s="268" t="s">
        <v>404</v>
      </c>
      <c r="C131" s="303"/>
      <c r="D131" s="300" t="str">
        <f t="shared" ref="D131:F133" si="4">IFERROR(IF(D125="","",D125-D119),"")</f>
        <v/>
      </c>
      <c r="E131" s="300" t="str">
        <f t="shared" si="4"/>
        <v/>
      </c>
      <c r="F131" s="300" t="str">
        <f t="shared" si="4"/>
        <v/>
      </c>
      <c r="G131" s="303"/>
      <c r="H131"/>
      <c r="J131"/>
      <c r="K131"/>
    </row>
    <row r="132" spans="1:11" ht="45" hidden="1" x14ac:dyDescent="0.25">
      <c r="A132" s="85">
        <v>132</v>
      </c>
      <c r="B132" s="268" t="s">
        <v>405</v>
      </c>
      <c r="C132" s="303"/>
      <c r="D132" s="300" t="str">
        <f t="shared" si="4"/>
        <v/>
      </c>
      <c r="E132" s="300" t="str">
        <f t="shared" si="4"/>
        <v/>
      </c>
      <c r="F132" s="300" t="str">
        <f t="shared" si="4"/>
        <v/>
      </c>
      <c r="G132" s="305"/>
      <c r="H132"/>
      <c r="J132"/>
      <c r="K132"/>
    </row>
    <row r="133" spans="1:11" ht="30" hidden="1" x14ac:dyDescent="0.25">
      <c r="A133" s="85">
        <v>133</v>
      </c>
      <c r="B133" s="268" t="s">
        <v>403</v>
      </c>
      <c r="C133" s="303"/>
      <c r="D133" s="300" t="str">
        <f t="shared" si="4"/>
        <v/>
      </c>
      <c r="E133" s="300" t="str">
        <f t="shared" si="4"/>
        <v/>
      </c>
      <c r="F133" s="300" t="str">
        <f t="shared" si="4"/>
        <v/>
      </c>
      <c r="G133" s="303"/>
      <c r="H133"/>
      <c r="J133"/>
      <c r="K133"/>
    </row>
    <row r="134" spans="1:11" ht="30" hidden="1" customHeight="1" x14ac:dyDescent="0.25">
      <c r="A134" s="85">
        <v>134</v>
      </c>
    </row>
    <row r="135" spans="1:11" hidden="1" x14ac:dyDescent="0.25">
      <c r="A135" s="85">
        <v>135</v>
      </c>
      <c r="B135" s="533"/>
      <c r="C135" s="276"/>
      <c r="D135" s="273"/>
      <c r="E135" s="275" t="s">
        <v>446</v>
      </c>
      <c r="F135" s="273"/>
      <c r="G135" s="274"/>
      <c r="H135"/>
      <c r="J135"/>
      <c r="K135"/>
    </row>
    <row r="136" spans="1:11" hidden="1" x14ac:dyDescent="0.25">
      <c r="A136" s="85">
        <v>136</v>
      </c>
      <c r="B136" s="534"/>
      <c r="C136" s="277">
        <v>2020</v>
      </c>
      <c r="D136" s="267">
        <v>2021</v>
      </c>
      <c r="E136" s="267">
        <v>2022</v>
      </c>
      <c r="F136" s="267">
        <v>2023</v>
      </c>
      <c r="G136" s="267">
        <v>2024</v>
      </c>
      <c r="H136"/>
      <c r="J136"/>
      <c r="K136"/>
    </row>
    <row r="137" spans="1:11" ht="45" hidden="1" x14ac:dyDescent="0.25">
      <c r="A137" s="85">
        <v>137</v>
      </c>
      <c r="B137" s="278" t="s">
        <v>404</v>
      </c>
      <c r="C137" s="269"/>
      <c r="D137" s="300"/>
      <c r="E137" s="300"/>
      <c r="F137" s="300"/>
      <c r="G137" s="300"/>
      <c r="H137"/>
      <c r="J137"/>
      <c r="K137"/>
    </row>
    <row r="138" spans="1:11" ht="45" hidden="1" x14ac:dyDescent="0.25">
      <c r="A138" s="85">
        <v>138</v>
      </c>
      <c r="B138" s="268" t="s">
        <v>405</v>
      </c>
      <c r="C138" s="292"/>
      <c r="D138" s="301"/>
      <c r="E138" s="301"/>
      <c r="F138" s="301"/>
      <c r="G138" s="301"/>
      <c r="H138"/>
      <c r="J138"/>
      <c r="K138"/>
    </row>
    <row r="139" spans="1:11" ht="30" hidden="1" x14ac:dyDescent="0.25">
      <c r="A139" s="85">
        <v>139</v>
      </c>
      <c r="B139" s="268" t="s">
        <v>403</v>
      </c>
      <c r="C139" s="269"/>
      <c r="D139" s="300"/>
      <c r="E139" s="300"/>
      <c r="F139" s="300"/>
      <c r="G139" s="300"/>
      <c r="H139"/>
      <c r="J139"/>
      <c r="K139"/>
    </row>
    <row r="140" spans="1:11" hidden="1" x14ac:dyDescent="0.25">
      <c r="A140" s="85">
        <v>140</v>
      </c>
      <c r="B140" s="9"/>
      <c r="C140"/>
      <c r="D140"/>
      <c r="E140"/>
      <c r="F140"/>
      <c r="G140"/>
      <c r="H140"/>
      <c r="J140"/>
      <c r="K140"/>
    </row>
    <row r="141" spans="1:11" hidden="1" x14ac:dyDescent="0.25">
      <c r="A141" s="85">
        <v>141</v>
      </c>
      <c r="B141" s="535"/>
      <c r="C141" s="272"/>
      <c r="D141" s="273"/>
      <c r="E141" s="275" t="s">
        <v>36</v>
      </c>
      <c r="F141" s="273"/>
      <c r="G141" s="274"/>
      <c r="H141"/>
      <c r="J141"/>
      <c r="K141"/>
    </row>
    <row r="142" spans="1:11" hidden="1" x14ac:dyDescent="0.25">
      <c r="A142" s="85">
        <v>142</v>
      </c>
      <c r="B142" s="536"/>
      <c r="C142" s="267">
        <v>2020</v>
      </c>
      <c r="D142" s="267">
        <v>2021</v>
      </c>
      <c r="E142" s="267">
        <v>2022</v>
      </c>
      <c r="F142" s="267">
        <v>2023</v>
      </c>
      <c r="G142" s="267">
        <v>2024</v>
      </c>
      <c r="H142"/>
      <c r="J142"/>
      <c r="K142"/>
    </row>
    <row r="143" spans="1:11" ht="45" hidden="1" x14ac:dyDescent="0.25">
      <c r="A143" s="85">
        <v>143</v>
      </c>
      <c r="B143" s="268" t="s">
        <v>404</v>
      </c>
      <c r="C143" s="300"/>
      <c r="D143" s="300"/>
      <c r="E143" s="300"/>
      <c r="F143" s="302"/>
      <c r="G143" s="303"/>
      <c r="H143"/>
      <c r="J143"/>
      <c r="K143"/>
    </row>
    <row r="144" spans="1:11" ht="45" hidden="1" x14ac:dyDescent="0.25">
      <c r="A144" s="85">
        <v>144</v>
      </c>
      <c r="B144" s="268" t="s">
        <v>405</v>
      </c>
      <c r="C144" s="300"/>
      <c r="D144" s="300"/>
      <c r="E144" s="300"/>
      <c r="F144" s="304"/>
      <c r="G144" s="305"/>
      <c r="H144"/>
      <c r="J144"/>
      <c r="K144"/>
    </row>
    <row r="145" spans="1:11" ht="30" hidden="1" x14ac:dyDescent="0.25">
      <c r="A145" s="85">
        <v>145</v>
      </c>
      <c r="B145" s="268" t="s">
        <v>403</v>
      </c>
      <c r="C145" s="300"/>
      <c r="D145" s="300"/>
      <c r="E145" s="300"/>
      <c r="F145" s="302"/>
      <c r="G145" s="303"/>
      <c r="H145"/>
      <c r="J145"/>
      <c r="K145"/>
    </row>
    <row r="146" spans="1:11" hidden="1" x14ac:dyDescent="0.25">
      <c r="A146" s="85">
        <v>146</v>
      </c>
      <c r="B146" s="9"/>
      <c r="C146"/>
      <c r="D146"/>
      <c r="E146"/>
      <c r="F146"/>
      <c r="G146"/>
      <c r="H146"/>
      <c r="J146"/>
      <c r="K146"/>
    </row>
    <row r="147" spans="1:11" hidden="1" x14ac:dyDescent="0.25">
      <c r="A147" s="85">
        <v>147</v>
      </c>
      <c r="B147" s="535"/>
      <c r="C147" s="272"/>
      <c r="D147" s="273"/>
      <c r="E147" s="275" t="s">
        <v>429</v>
      </c>
      <c r="F147" s="273"/>
      <c r="G147" s="274"/>
      <c r="H147"/>
      <c r="J147"/>
      <c r="K147"/>
    </row>
    <row r="148" spans="1:11" hidden="1" x14ac:dyDescent="0.25">
      <c r="A148" s="85">
        <v>148</v>
      </c>
      <c r="B148" s="536"/>
      <c r="C148" s="267">
        <v>2020</v>
      </c>
      <c r="D148" s="267">
        <v>2021</v>
      </c>
      <c r="E148" s="267">
        <v>2022</v>
      </c>
      <c r="F148" s="267">
        <v>2023</v>
      </c>
      <c r="G148" s="267">
        <v>2024</v>
      </c>
      <c r="H148"/>
      <c r="J148"/>
      <c r="K148"/>
    </row>
    <row r="149" spans="1:11" ht="45" hidden="1" x14ac:dyDescent="0.25">
      <c r="A149" s="85">
        <v>149</v>
      </c>
      <c r="B149" s="268" t="s">
        <v>404</v>
      </c>
      <c r="C149" s="303"/>
      <c r="D149" s="300" t="str">
        <f t="shared" ref="D149:F151" si="5">IFERROR(IF(D143="","",D143-D137),"")</f>
        <v/>
      </c>
      <c r="E149" s="300" t="str">
        <f t="shared" si="5"/>
        <v/>
      </c>
      <c r="F149" s="300" t="str">
        <f t="shared" si="5"/>
        <v/>
      </c>
      <c r="G149" s="303"/>
      <c r="H149"/>
      <c r="J149"/>
      <c r="K149"/>
    </row>
    <row r="150" spans="1:11" ht="45" hidden="1" x14ac:dyDescent="0.25">
      <c r="A150" s="85">
        <v>150</v>
      </c>
      <c r="B150" s="268" t="s">
        <v>405</v>
      </c>
      <c r="C150" s="303"/>
      <c r="D150" s="300" t="str">
        <f t="shared" si="5"/>
        <v/>
      </c>
      <c r="E150" s="300" t="str">
        <f t="shared" si="5"/>
        <v/>
      </c>
      <c r="F150" s="300" t="str">
        <f t="shared" si="5"/>
        <v/>
      </c>
      <c r="G150" s="305"/>
      <c r="H150"/>
      <c r="J150"/>
      <c r="K150"/>
    </row>
    <row r="151" spans="1:11" ht="30" hidden="1" x14ac:dyDescent="0.25">
      <c r="A151" s="85">
        <v>151</v>
      </c>
      <c r="B151" s="268" t="s">
        <v>403</v>
      </c>
      <c r="C151" s="303"/>
      <c r="D151" s="300" t="str">
        <f t="shared" si="5"/>
        <v/>
      </c>
      <c r="E151" s="300" t="str">
        <f t="shared" si="5"/>
        <v/>
      </c>
      <c r="F151" s="300" t="str">
        <f t="shared" si="5"/>
        <v/>
      </c>
      <c r="G151" s="303"/>
      <c r="H151"/>
      <c r="J151"/>
      <c r="K151"/>
    </row>
    <row r="152" spans="1:11" ht="30" hidden="1" customHeight="1" x14ac:dyDescent="0.25">
      <c r="A152" s="85">
        <v>152</v>
      </c>
    </row>
    <row r="153" spans="1:11" hidden="1" x14ac:dyDescent="0.25">
      <c r="A153" s="85">
        <v>153</v>
      </c>
      <c r="B153" s="537"/>
      <c r="C153" s="276"/>
      <c r="D153" s="273"/>
      <c r="E153" s="275" t="s">
        <v>446</v>
      </c>
      <c r="F153" s="273"/>
      <c r="G153" s="274"/>
      <c r="H153"/>
      <c r="J153"/>
      <c r="K153"/>
    </row>
    <row r="154" spans="1:11" hidden="1" x14ac:dyDescent="0.25">
      <c r="A154" s="85">
        <v>154</v>
      </c>
      <c r="B154" s="538"/>
      <c r="C154" s="277">
        <v>2020</v>
      </c>
      <c r="D154" s="267">
        <v>2021</v>
      </c>
      <c r="E154" s="267">
        <v>2022</v>
      </c>
      <c r="F154" s="267">
        <v>2023</v>
      </c>
      <c r="G154" s="267">
        <v>2024</v>
      </c>
      <c r="H154"/>
      <c r="J154"/>
      <c r="K154"/>
    </row>
    <row r="155" spans="1:11" ht="45" hidden="1" x14ac:dyDescent="0.25">
      <c r="A155" s="85">
        <v>155</v>
      </c>
      <c r="B155" s="278" t="s">
        <v>404</v>
      </c>
      <c r="C155" s="269"/>
      <c r="D155" s="300"/>
      <c r="E155" s="300"/>
      <c r="F155" s="300"/>
      <c r="G155" s="300"/>
      <c r="H155"/>
      <c r="J155"/>
      <c r="K155"/>
    </row>
    <row r="156" spans="1:11" ht="45" hidden="1" x14ac:dyDescent="0.25">
      <c r="A156" s="85">
        <v>156</v>
      </c>
      <c r="B156" s="268" t="s">
        <v>405</v>
      </c>
      <c r="C156" s="292"/>
      <c r="D156" s="301"/>
      <c r="E156" s="301"/>
      <c r="F156" s="301"/>
      <c r="G156" s="301"/>
      <c r="H156"/>
      <c r="J156"/>
      <c r="K156"/>
    </row>
    <row r="157" spans="1:11" ht="30" hidden="1" x14ac:dyDescent="0.25">
      <c r="A157" s="85">
        <v>157</v>
      </c>
      <c r="B157" s="268" t="s">
        <v>403</v>
      </c>
      <c r="C157" s="269"/>
      <c r="D157" s="300"/>
      <c r="E157" s="300"/>
      <c r="F157" s="300"/>
      <c r="G157" s="300"/>
      <c r="H157"/>
      <c r="J157"/>
      <c r="K157"/>
    </row>
    <row r="158" spans="1:11" hidden="1" x14ac:dyDescent="0.25">
      <c r="A158" s="85">
        <v>158</v>
      </c>
      <c r="B158" s="9"/>
      <c r="C158"/>
      <c r="D158"/>
      <c r="E158"/>
      <c r="F158"/>
      <c r="G158"/>
      <c r="H158"/>
      <c r="J158"/>
      <c r="K158"/>
    </row>
    <row r="159" spans="1:11" hidden="1" x14ac:dyDescent="0.25">
      <c r="A159" s="85">
        <v>159</v>
      </c>
      <c r="B159" s="535"/>
      <c r="C159" s="272"/>
      <c r="D159" s="273"/>
      <c r="E159" s="275" t="s">
        <v>36</v>
      </c>
      <c r="F159" s="273"/>
      <c r="G159" s="274"/>
      <c r="H159"/>
      <c r="J159"/>
      <c r="K159"/>
    </row>
    <row r="160" spans="1:11" hidden="1" x14ac:dyDescent="0.25">
      <c r="A160" s="85">
        <v>160</v>
      </c>
      <c r="B160" s="536"/>
      <c r="C160" s="267">
        <v>2020</v>
      </c>
      <c r="D160" s="267">
        <v>2021</v>
      </c>
      <c r="E160" s="267">
        <v>2022</v>
      </c>
      <c r="F160" s="267">
        <v>2023</v>
      </c>
      <c r="G160" s="267">
        <v>2024</v>
      </c>
      <c r="H160"/>
      <c r="J160"/>
      <c r="K160"/>
    </row>
    <row r="161" spans="1:11" ht="45" hidden="1" x14ac:dyDescent="0.25">
      <c r="A161" s="85">
        <v>161</v>
      </c>
      <c r="B161" s="268" t="s">
        <v>404</v>
      </c>
      <c r="C161" s="300"/>
      <c r="D161" s="300"/>
      <c r="E161" s="300"/>
      <c r="F161" s="302"/>
      <c r="G161" s="303"/>
      <c r="H161"/>
      <c r="J161"/>
      <c r="K161"/>
    </row>
    <row r="162" spans="1:11" ht="45" hidden="1" x14ac:dyDescent="0.25">
      <c r="A162" s="85">
        <v>162</v>
      </c>
      <c r="B162" s="268" t="s">
        <v>405</v>
      </c>
      <c r="C162" s="300"/>
      <c r="D162" s="300"/>
      <c r="E162" s="300"/>
      <c r="F162" s="304"/>
      <c r="G162" s="305"/>
      <c r="H162"/>
      <c r="J162"/>
      <c r="K162"/>
    </row>
    <row r="163" spans="1:11" ht="30" hidden="1" x14ac:dyDescent="0.25">
      <c r="A163" s="85">
        <v>163</v>
      </c>
      <c r="B163" s="268" t="s">
        <v>403</v>
      </c>
      <c r="C163" s="300"/>
      <c r="D163" s="300"/>
      <c r="E163" s="300"/>
      <c r="F163" s="302"/>
      <c r="G163" s="303"/>
      <c r="H163"/>
      <c r="J163"/>
      <c r="K163"/>
    </row>
    <row r="164" spans="1:11" hidden="1" x14ac:dyDescent="0.25">
      <c r="A164" s="85">
        <v>164</v>
      </c>
      <c r="B164" s="9"/>
      <c r="C164"/>
      <c r="D164"/>
      <c r="E164"/>
      <c r="F164"/>
      <c r="G164"/>
      <c r="H164"/>
      <c r="J164"/>
      <c r="K164"/>
    </row>
    <row r="165" spans="1:11" hidden="1" x14ac:dyDescent="0.25">
      <c r="A165" s="85">
        <v>165</v>
      </c>
      <c r="B165" s="535"/>
      <c r="C165" s="272"/>
      <c r="D165" s="273"/>
      <c r="E165" s="275" t="s">
        <v>429</v>
      </c>
      <c r="F165" s="273"/>
      <c r="G165" s="274"/>
      <c r="H165"/>
      <c r="J165"/>
      <c r="K165"/>
    </row>
    <row r="166" spans="1:11" hidden="1" x14ac:dyDescent="0.25">
      <c r="A166" s="85">
        <v>166</v>
      </c>
      <c r="B166" s="536"/>
      <c r="C166" s="267">
        <v>2020</v>
      </c>
      <c r="D166" s="267">
        <v>2021</v>
      </c>
      <c r="E166" s="267">
        <v>2022</v>
      </c>
      <c r="F166" s="267">
        <v>2023</v>
      </c>
      <c r="G166" s="267">
        <v>2024</v>
      </c>
      <c r="H166"/>
      <c r="J166"/>
      <c r="K166"/>
    </row>
    <row r="167" spans="1:11" ht="45" hidden="1" x14ac:dyDescent="0.25">
      <c r="A167" s="85">
        <v>167</v>
      </c>
      <c r="B167" s="268" t="s">
        <v>404</v>
      </c>
      <c r="C167" s="303"/>
      <c r="D167" s="300" t="str">
        <f t="shared" ref="D167:F169" si="6">IFERROR(IF(D161="","",D161-D155),"")</f>
        <v/>
      </c>
      <c r="E167" s="300" t="str">
        <f t="shared" si="6"/>
        <v/>
      </c>
      <c r="F167" s="300" t="str">
        <f t="shared" si="6"/>
        <v/>
      </c>
      <c r="G167" s="303"/>
      <c r="H167"/>
      <c r="J167"/>
      <c r="K167"/>
    </row>
    <row r="168" spans="1:11" ht="45" hidden="1" x14ac:dyDescent="0.25">
      <c r="A168" s="85">
        <v>168</v>
      </c>
      <c r="B168" s="268" t="s">
        <v>405</v>
      </c>
      <c r="C168" s="303"/>
      <c r="D168" s="300" t="str">
        <f t="shared" si="6"/>
        <v/>
      </c>
      <c r="E168" s="300" t="str">
        <f t="shared" si="6"/>
        <v/>
      </c>
      <c r="F168" s="300" t="str">
        <f t="shared" si="6"/>
        <v/>
      </c>
      <c r="G168" s="305"/>
      <c r="H168"/>
      <c r="J168"/>
      <c r="K168"/>
    </row>
    <row r="169" spans="1:11" ht="30" hidden="1" x14ac:dyDescent="0.25">
      <c r="A169" s="85">
        <v>169</v>
      </c>
      <c r="B169" s="268" t="s">
        <v>403</v>
      </c>
      <c r="C169" s="303"/>
      <c r="D169" s="300" t="str">
        <f t="shared" si="6"/>
        <v/>
      </c>
      <c r="E169" s="300" t="str">
        <f t="shared" si="6"/>
        <v/>
      </c>
      <c r="F169" s="300" t="str">
        <f t="shared" si="6"/>
        <v/>
      </c>
      <c r="G169" s="303"/>
      <c r="H169"/>
      <c r="J169"/>
      <c r="K169"/>
    </row>
    <row r="170" spans="1:11" ht="30" hidden="1" customHeight="1" x14ac:dyDescent="0.25">
      <c r="A170" s="85">
        <v>170</v>
      </c>
    </row>
    <row r="171" spans="1:11" hidden="1" x14ac:dyDescent="0.25">
      <c r="A171" s="85">
        <v>171</v>
      </c>
      <c r="B171" s="533"/>
      <c r="C171" s="276"/>
      <c r="D171" s="273"/>
      <c r="E171" s="275" t="s">
        <v>446</v>
      </c>
      <c r="F171" s="273"/>
      <c r="G171" s="274"/>
      <c r="H171"/>
      <c r="J171"/>
      <c r="K171"/>
    </row>
    <row r="172" spans="1:11" hidden="1" x14ac:dyDescent="0.25">
      <c r="A172" s="85">
        <v>172</v>
      </c>
      <c r="B172" s="534"/>
      <c r="C172" s="277">
        <v>2020</v>
      </c>
      <c r="D172" s="267">
        <v>2021</v>
      </c>
      <c r="E172" s="267">
        <v>2022</v>
      </c>
      <c r="F172" s="267">
        <v>2023</v>
      </c>
      <c r="G172" s="267">
        <v>2024</v>
      </c>
      <c r="H172"/>
      <c r="J172"/>
      <c r="K172"/>
    </row>
    <row r="173" spans="1:11" ht="45" hidden="1" x14ac:dyDescent="0.25">
      <c r="A173" s="85">
        <v>173</v>
      </c>
      <c r="B173" s="278" t="s">
        <v>404</v>
      </c>
      <c r="C173" s="269"/>
      <c r="D173" s="300"/>
      <c r="E173" s="300"/>
      <c r="F173" s="300"/>
      <c r="G173" s="300"/>
      <c r="H173"/>
      <c r="J173"/>
      <c r="K173"/>
    </row>
    <row r="174" spans="1:11" ht="45" hidden="1" x14ac:dyDescent="0.25">
      <c r="A174" s="85">
        <v>174</v>
      </c>
      <c r="B174" s="268" t="s">
        <v>405</v>
      </c>
      <c r="C174" s="292"/>
      <c r="D174" s="301"/>
      <c r="E174" s="301"/>
      <c r="F174" s="301"/>
      <c r="G174" s="301"/>
      <c r="H174"/>
      <c r="J174"/>
      <c r="K174"/>
    </row>
    <row r="175" spans="1:11" ht="30" hidden="1" x14ac:dyDescent="0.25">
      <c r="A175" s="85">
        <v>175</v>
      </c>
      <c r="B175" s="268" t="s">
        <v>403</v>
      </c>
      <c r="C175" s="269"/>
      <c r="D175" s="300"/>
      <c r="E175" s="300"/>
      <c r="F175" s="300"/>
      <c r="G175" s="300"/>
      <c r="H175"/>
      <c r="J175"/>
      <c r="K175"/>
    </row>
    <row r="176" spans="1:11" hidden="1" x14ac:dyDescent="0.25">
      <c r="A176" s="85">
        <v>176</v>
      </c>
      <c r="B176" s="9"/>
      <c r="C176"/>
      <c r="D176"/>
      <c r="E176"/>
      <c r="F176"/>
      <c r="G176"/>
      <c r="H176"/>
      <c r="J176"/>
      <c r="K176"/>
    </row>
    <row r="177" spans="1:11" hidden="1" x14ac:dyDescent="0.25">
      <c r="A177" s="85">
        <v>177</v>
      </c>
      <c r="B177" s="535"/>
      <c r="C177" s="272"/>
      <c r="D177" s="273"/>
      <c r="E177" s="275" t="s">
        <v>36</v>
      </c>
      <c r="F177" s="273"/>
      <c r="G177" s="274"/>
      <c r="H177"/>
      <c r="J177"/>
      <c r="K177"/>
    </row>
    <row r="178" spans="1:11" hidden="1" x14ac:dyDescent="0.25">
      <c r="A178" s="85">
        <v>178</v>
      </c>
      <c r="B178" s="536"/>
      <c r="C178" s="267">
        <v>2020</v>
      </c>
      <c r="D178" s="267">
        <v>2021</v>
      </c>
      <c r="E178" s="267">
        <v>2022</v>
      </c>
      <c r="F178" s="267">
        <v>2023</v>
      </c>
      <c r="G178" s="267">
        <v>2024</v>
      </c>
      <c r="H178"/>
      <c r="J178"/>
      <c r="K178"/>
    </row>
    <row r="179" spans="1:11" ht="45" hidden="1" x14ac:dyDescent="0.25">
      <c r="A179" s="85">
        <v>179</v>
      </c>
      <c r="B179" s="268" t="s">
        <v>404</v>
      </c>
      <c r="C179" s="300"/>
      <c r="D179" s="300"/>
      <c r="E179" s="300"/>
      <c r="F179" s="302"/>
      <c r="G179" s="303"/>
      <c r="H179"/>
      <c r="J179"/>
      <c r="K179"/>
    </row>
    <row r="180" spans="1:11" ht="45" hidden="1" x14ac:dyDescent="0.25">
      <c r="A180" s="85">
        <v>180</v>
      </c>
      <c r="B180" s="268" t="s">
        <v>405</v>
      </c>
      <c r="C180" s="300"/>
      <c r="D180" s="300"/>
      <c r="E180" s="300"/>
      <c r="F180" s="304"/>
      <c r="G180" s="305"/>
      <c r="H180"/>
      <c r="J180"/>
      <c r="K180"/>
    </row>
    <row r="181" spans="1:11" ht="30" hidden="1" x14ac:dyDescent="0.25">
      <c r="A181" s="85">
        <v>181</v>
      </c>
      <c r="B181" s="268" t="s">
        <v>403</v>
      </c>
      <c r="C181" s="300"/>
      <c r="D181" s="300"/>
      <c r="E181" s="300"/>
      <c r="F181" s="302"/>
      <c r="G181" s="303"/>
      <c r="H181"/>
      <c r="J181"/>
      <c r="K181"/>
    </row>
    <row r="182" spans="1:11" hidden="1" x14ac:dyDescent="0.25">
      <c r="A182" s="85">
        <v>182</v>
      </c>
      <c r="B182" s="9"/>
      <c r="C182"/>
      <c r="D182"/>
      <c r="E182"/>
      <c r="F182"/>
      <c r="G182"/>
      <c r="H182"/>
      <c r="J182"/>
      <c r="K182"/>
    </row>
    <row r="183" spans="1:11" hidden="1" x14ac:dyDescent="0.25">
      <c r="A183" s="85">
        <v>183</v>
      </c>
      <c r="B183" s="535"/>
      <c r="C183" s="272"/>
      <c r="D183" s="273"/>
      <c r="E183" s="275" t="s">
        <v>429</v>
      </c>
      <c r="F183" s="273"/>
      <c r="G183" s="274"/>
      <c r="H183"/>
      <c r="J183"/>
      <c r="K183"/>
    </row>
    <row r="184" spans="1:11" hidden="1" x14ac:dyDescent="0.25">
      <c r="A184" s="85">
        <v>184</v>
      </c>
      <c r="B184" s="536"/>
      <c r="C184" s="267">
        <v>2020</v>
      </c>
      <c r="D184" s="267">
        <v>2021</v>
      </c>
      <c r="E184" s="267">
        <v>2022</v>
      </c>
      <c r="F184" s="267">
        <v>2023</v>
      </c>
      <c r="G184" s="267">
        <v>2024</v>
      </c>
      <c r="H184"/>
      <c r="J184"/>
      <c r="K184"/>
    </row>
    <row r="185" spans="1:11" ht="45" hidden="1" x14ac:dyDescent="0.25">
      <c r="A185" s="85">
        <v>185</v>
      </c>
      <c r="B185" s="268" t="s">
        <v>404</v>
      </c>
      <c r="C185" s="303"/>
      <c r="D185" s="300" t="str">
        <f t="shared" ref="D185:F187" si="7">IFERROR(IF(D179="","",D179-D173),"")</f>
        <v/>
      </c>
      <c r="E185" s="300" t="str">
        <f t="shared" si="7"/>
        <v/>
      </c>
      <c r="F185" s="300" t="str">
        <f t="shared" si="7"/>
        <v/>
      </c>
      <c r="G185" s="303"/>
      <c r="H185"/>
      <c r="J185"/>
      <c r="K185"/>
    </row>
    <row r="186" spans="1:11" ht="45" hidden="1" x14ac:dyDescent="0.25">
      <c r="A186" s="85">
        <v>186</v>
      </c>
      <c r="B186" s="268" t="s">
        <v>405</v>
      </c>
      <c r="C186" s="303"/>
      <c r="D186" s="300" t="str">
        <f t="shared" si="7"/>
        <v/>
      </c>
      <c r="E186" s="300" t="str">
        <f t="shared" si="7"/>
        <v/>
      </c>
      <c r="F186" s="300" t="str">
        <f t="shared" si="7"/>
        <v/>
      </c>
      <c r="G186" s="305"/>
      <c r="H186"/>
      <c r="J186"/>
      <c r="K186"/>
    </row>
    <row r="187" spans="1:11" ht="30" hidden="1" x14ac:dyDescent="0.25">
      <c r="A187" s="85">
        <v>187</v>
      </c>
      <c r="B187" s="268" t="s">
        <v>403</v>
      </c>
      <c r="C187" s="303"/>
      <c r="D187" s="300" t="str">
        <f t="shared" si="7"/>
        <v/>
      </c>
      <c r="E187" s="300" t="str">
        <f t="shared" si="7"/>
        <v/>
      </c>
      <c r="F187" s="300" t="str">
        <f t="shared" si="7"/>
        <v/>
      </c>
      <c r="G187" s="303"/>
      <c r="H187"/>
      <c r="J187"/>
      <c r="K187"/>
    </row>
    <row r="188" spans="1:11" ht="30" hidden="1" customHeight="1" x14ac:dyDescent="0.25">
      <c r="A188" s="85">
        <v>188</v>
      </c>
    </row>
    <row r="189" spans="1:11" hidden="1" x14ac:dyDescent="0.25">
      <c r="A189" s="85">
        <v>189</v>
      </c>
      <c r="B189" s="533"/>
      <c r="C189" s="276"/>
      <c r="D189" s="273"/>
      <c r="E189" s="275" t="s">
        <v>446</v>
      </c>
      <c r="F189" s="273"/>
      <c r="G189" s="274"/>
      <c r="H189"/>
      <c r="J189"/>
      <c r="K189"/>
    </row>
    <row r="190" spans="1:11" hidden="1" x14ac:dyDescent="0.25">
      <c r="A190" s="85">
        <v>190</v>
      </c>
      <c r="B190" s="534"/>
      <c r="C190" s="277">
        <v>2020</v>
      </c>
      <c r="D190" s="267">
        <v>2021</v>
      </c>
      <c r="E190" s="267">
        <v>2022</v>
      </c>
      <c r="F190" s="267">
        <v>2023</v>
      </c>
      <c r="G190" s="267">
        <v>2024</v>
      </c>
      <c r="H190"/>
      <c r="J190"/>
      <c r="K190"/>
    </row>
    <row r="191" spans="1:11" ht="45" hidden="1" x14ac:dyDescent="0.25">
      <c r="A191" s="85">
        <v>191</v>
      </c>
      <c r="B191" s="278" t="s">
        <v>404</v>
      </c>
      <c r="C191" s="269"/>
      <c r="D191" s="300"/>
      <c r="E191" s="300"/>
      <c r="F191" s="300"/>
      <c r="G191" s="300"/>
      <c r="H191"/>
      <c r="J191"/>
      <c r="K191"/>
    </row>
    <row r="192" spans="1:11" ht="45" hidden="1" x14ac:dyDescent="0.25">
      <c r="A192" s="85">
        <v>192</v>
      </c>
      <c r="B192" s="268" t="s">
        <v>405</v>
      </c>
      <c r="C192" s="292"/>
      <c r="D192" s="301"/>
      <c r="E192" s="301"/>
      <c r="F192" s="301"/>
      <c r="G192" s="301"/>
      <c r="H192"/>
      <c r="J192"/>
      <c r="K192"/>
    </row>
    <row r="193" spans="1:11" ht="30" hidden="1" x14ac:dyDescent="0.25">
      <c r="A193" s="85">
        <v>193</v>
      </c>
      <c r="B193" s="268" t="s">
        <v>403</v>
      </c>
      <c r="C193" s="269"/>
      <c r="D193" s="300"/>
      <c r="E193" s="300"/>
      <c r="F193" s="300"/>
      <c r="G193" s="300"/>
      <c r="H193"/>
      <c r="J193"/>
      <c r="K193"/>
    </row>
    <row r="194" spans="1:11" hidden="1" x14ac:dyDescent="0.25">
      <c r="A194" s="85">
        <v>194</v>
      </c>
      <c r="B194" s="9"/>
      <c r="C194"/>
      <c r="D194"/>
      <c r="E194"/>
      <c r="F194"/>
      <c r="G194"/>
      <c r="H194"/>
      <c r="J194"/>
      <c r="K194"/>
    </row>
    <row r="195" spans="1:11" hidden="1" x14ac:dyDescent="0.25">
      <c r="A195" s="85">
        <v>195</v>
      </c>
      <c r="B195" s="535"/>
      <c r="C195" s="272"/>
      <c r="D195" s="273"/>
      <c r="E195" s="275" t="s">
        <v>36</v>
      </c>
      <c r="F195" s="273"/>
      <c r="G195" s="274"/>
      <c r="H195"/>
      <c r="J195"/>
      <c r="K195"/>
    </row>
    <row r="196" spans="1:11" hidden="1" x14ac:dyDescent="0.25">
      <c r="A196" s="85">
        <v>196</v>
      </c>
      <c r="B196" s="536"/>
      <c r="C196" s="267">
        <v>2020</v>
      </c>
      <c r="D196" s="267">
        <v>2021</v>
      </c>
      <c r="E196" s="267">
        <v>2022</v>
      </c>
      <c r="F196" s="267">
        <v>2023</v>
      </c>
      <c r="G196" s="267">
        <v>2024</v>
      </c>
      <c r="H196"/>
      <c r="J196"/>
      <c r="K196"/>
    </row>
    <row r="197" spans="1:11" ht="45" hidden="1" x14ac:dyDescent="0.25">
      <c r="A197" s="85">
        <v>197</v>
      </c>
      <c r="B197" s="268" t="s">
        <v>404</v>
      </c>
      <c r="C197" s="300"/>
      <c r="D197" s="300"/>
      <c r="E197" s="300"/>
      <c r="F197" s="302"/>
      <c r="G197" s="303"/>
      <c r="H197"/>
      <c r="J197"/>
      <c r="K197"/>
    </row>
    <row r="198" spans="1:11" ht="45" hidden="1" x14ac:dyDescent="0.25">
      <c r="A198" s="85">
        <v>198</v>
      </c>
      <c r="B198" s="268" t="s">
        <v>405</v>
      </c>
      <c r="C198" s="300"/>
      <c r="D198" s="300"/>
      <c r="E198" s="300"/>
      <c r="F198" s="304"/>
      <c r="G198" s="305"/>
      <c r="H198"/>
      <c r="J198"/>
      <c r="K198"/>
    </row>
    <row r="199" spans="1:11" ht="30" hidden="1" x14ac:dyDescent="0.25">
      <c r="A199" s="85">
        <v>199</v>
      </c>
      <c r="B199" s="268" t="s">
        <v>403</v>
      </c>
      <c r="C199" s="300"/>
      <c r="D199" s="300"/>
      <c r="E199" s="300"/>
      <c r="F199" s="302"/>
      <c r="G199" s="303"/>
      <c r="H199"/>
      <c r="J199"/>
      <c r="K199"/>
    </row>
    <row r="200" spans="1:11" hidden="1" x14ac:dyDescent="0.25">
      <c r="A200" s="85">
        <v>200</v>
      </c>
      <c r="B200" s="9"/>
      <c r="C200"/>
      <c r="D200"/>
      <c r="E200"/>
      <c r="F200"/>
      <c r="G200"/>
      <c r="H200"/>
      <c r="J200"/>
      <c r="K200"/>
    </row>
    <row r="201" spans="1:11" hidden="1" x14ac:dyDescent="0.25">
      <c r="A201" s="85">
        <v>201</v>
      </c>
      <c r="B201" s="535"/>
      <c r="C201" s="272"/>
      <c r="D201" s="273"/>
      <c r="E201" s="275" t="s">
        <v>429</v>
      </c>
      <c r="F201" s="273"/>
      <c r="G201" s="274"/>
      <c r="H201"/>
      <c r="J201"/>
      <c r="K201"/>
    </row>
    <row r="202" spans="1:11" hidden="1" x14ac:dyDescent="0.25">
      <c r="A202" s="85">
        <v>202</v>
      </c>
      <c r="B202" s="536"/>
      <c r="C202" s="267">
        <v>2020</v>
      </c>
      <c r="D202" s="267">
        <v>2021</v>
      </c>
      <c r="E202" s="267">
        <v>2022</v>
      </c>
      <c r="F202" s="267">
        <v>2023</v>
      </c>
      <c r="G202" s="267">
        <v>2024</v>
      </c>
      <c r="H202"/>
      <c r="J202"/>
      <c r="K202"/>
    </row>
    <row r="203" spans="1:11" ht="45" hidden="1" x14ac:dyDescent="0.25">
      <c r="A203" s="85">
        <v>203</v>
      </c>
      <c r="B203" s="268" t="s">
        <v>404</v>
      </c>
      <c r="C203" s="303"/>
      <c r="D203" s="300" t="str">
        <f t="shared" ref="D203:F205" si="8">IFERROR(IF(D197="","",D197-D191),"")</f>
        <v/>
      </c>
      <c r="E203" s="300" t="str">
        <f t="shared" si="8"/>
        <v/>
      </c>
      <c r="F203" s="300" t="str">
        <f t="shared" si="8"/>
        <v/>
      </c>
      <c r="G203" s="303"/>
      <c r="H203"/>
      <c r="J203"/>
      <c r="K203"/>
    </row>
    <row r="204" spans="1:11" ht="45" hidden="1" x14ac:dyDescent="0.25">
      <c r="A204" s="85">
        <v>204</v>
      </c>
      <c r="B204" s="268" t="s">
        <v>405</v>
      </c>
      <c r="C204" s="303"/>
      <c r="D204" s="300" t="str">
        <f t="shared" si="8"/>
        <v/>
      </c>
      <c r="E204" s="300" t="str">
        <f t="shared" si="8"/>
        <v/>
      </c>
      <c r="F204" s="300" t="str">
        <f t="shared" si="8"/>
        <v/>
      </c>
      <c r="G204" s="305"/>
      <c r="H204"/>
      <c r="J204"/>
      <c r="K204"/>
    </row>
    <row r="205" spans="1:11" ht="30" hidden="1" x14ac:dyDescent="0.25">
      <c r="A205" s="85">
        <v>205</v>
      </c>
      <c r="B205" s="268" t="s">
        <v>403</v>
      </c>
      <c r="C205" s="303"/>
      <c r="D205" s="300" t="str">
        <f t="shared" si="8"/>
        <v/>
      </c>
      <c r="E205" s="300" t="str">
        <f t="shared" si="8"/>
        <v/>
      </c>
      <c r="F205" s="300" t="str">
        <f t="shared" si="8"/>
        <v/>
      </c>
      <c r="G205" s="303"/>
      <c r="H205"/>
      <c r="J205"/>
      <c r="K205"/>
    </row>
    <row r="206" spans="1:11" ht="30" hidden="1" customHeight="1" x14ac:dyDescent="0.25">
      <c r="A206" s="85">
        <v>206</v>
      </c>
    </row>
    <row r="207" spans="1:11" hidden="1" x14ac:dyDescent="0.25">
      <c r="A207" s="85">
        <v>207</v>
      </c>
      <c r="B207" s="533"/>
      <c r="C207" s="276"/>
      <c r="D207" s="273"/>
      <c r="E207" s="275" t="s">
        <v>446</v>
      </c>
      <c r="F207" s="273"/>
      <c r="G207" s="274"/>
      <c r="H207"/>
      <c r="J207"/>
      <c r="K207"/>
    </row>
    <row r="208" spans="1:11" hidden="1" x14ac:dyDescent="0.25">
      <c r="A208" s="85">
        <v>208</v>
      </c>
      <c r="B208" s="534"/>
      <c r="C208" s="277">
        <v>2020</v>
      </c>
      <c r="D208" s="267">
        <v>2021</v>
      </c>
      <c r="E208" s="267">
        <v>2022</v>
      </c>
      <c r="F208" s="267">
        <v>2023</v>
      </c>
      <c r="G208" s="267">
        <v>2024</v>
      </c>
      <c r="H208"/>
      <c r="J208"/>
      <c r="K208"/>
    </row>
    <row r="209" spans="1:11" ht="45" hidden="1" x14ac:dyDescent="0.25">
      <c r="A209" s="85">
        <v>209</v>
      </c>
      <c r="B209" s="278" t="s">
        <v>404</v>
      </c>
      <c r="C209" s="269"/>
      <c r="D209" s="300"/>
      <c r="E209" s="300"/>
      <c r="F209" s="300"/>
      <c r="G209" s="300"/>
      <c r="H209"/>
      <c r="J209"/>
      <c r="K209"/>
    </row>
    <row r="210" spans="1:11" ht="45" hidden="1" x14ac:dyDescent="0.25">
      <c r="A210" s="85">
        <v>210</v>
      </c>
      <c r="B210" s="268" t="s">
        <v>405</v>
      </c>
      <c r="C210" s="292"/>
      <c r="D210" s="301"/>
      <c r="E210" s="301"/>
      <c r="F210" s="301"/>
      <c r="G210" s="301"/>
      <c r="H210"/>
      <c r="J210"/>
      <c r="K210"/>
    </row>
    <row r="211" spans="1:11" ht="30" hidden="1" x14ac:dyDescent="0.25">
      <c r="A211" s="85">
        <v>211</v>
      </c>
      <c r="B211" s="268" t="s">
        <v>403</v>
      </c>
      <c r="C211" s="269"/>
      <c r="D211" s="300"/>
      <c r="E211" s="300"/>
      <c r="F211" s="300"/>
      <c r="G211" s="300"/>
      <c r="H211"/>
      <c r="J211"/>
      <c r="K211"/>
    </row>
    <row r="212" spans="1:11" hidden="1" x14ac:dyDescent="0.25">
      <c r="A212" s="85">
        <v>212</v>
      </c>
      <c r="B212" s="9"/>
      <c r="C212"/>
      <c r="D212"/>
      <c r="E212"/>
      <c r="F212"/>
      <c r="G212"/>
      <c r="H212"/>
      <c r="J212"/>
      <c r="K212"/>
    </row>
    <row r="213" spans="1:11" hidden="1" x14ac:dyDescent="0.25">
      <c r="A213" s="85">
        <v>213</v>
      </c>
      <c r="B213" s="535"/>
      <c r="C213" s="272"/>
      <c r="D213" s="273"/>
      <c r="E213" s="275" t="s">
        <v>36</v>
      </c>
      <c r="F213" s="273"/>
      <c r="G213" s="274"/>
      <c r="H213"/>
      <c r="J213"/>
      <c r="K213"/>
    </row>
    <row r="214" spans="1:11" hidden="1" x14ac:dyDescent="0.25">
      <c r="A214" s="85">
        <v>214</v>
      </c>
      <c r="B214" s="536"/>
      <c r="C214" s="267">
        <v>2020</v>
      </c>
      <c r="D214" s="267">
        <v>2021</v>
      </c>
      <c r="E214" s="267">
        <v>2022</v>
      </c>
      <c r="F214" s="267">
        <v>2023</v>
      </c>
      <c r="G214" s="267">
        <v>2024</v>
      </c>
      <c r="H214"/>
      <c r="J214"/>
      <c r="K214"/>
    </row>
    <row r="215" spans="1:11" ht="45" hidden="1" x14ac:dyDescent="0.25">
      <c r="A215" s="85">
        <v>215</v>
      </c>
      <c r="B215" s="268" t="s">
        <v>404</v>
      </c>
      <c r="C215" s="300"/>
      <c r="D215" s="300"/>
      <c r="E215" s="300"/>
      <c r="F215" s="302"/>
      <c r="G215" s="303"/>
      <c r="H215"/>
      <c r="J215"/>
      <c r="K215"/>
    </row>
    <row r="216" spans="1:11" ht="45" hidden="1" x14ac:dyDescent="0.25">
      <c r="A216" s="85">
        <v>216</v>
      </c>
      <c r="B216" s="268" t="s">
        <v>405</v>
      </c>
      <c r="C216" s="300"/>
      <c r="D216" s="300"/>
      <c r="E216" s="300"/>
      <c r="F216" s="304"/>
      <c r="G216" s="305"/>
      <c r="H216"/>
      <c r="J216"/>
      <c r="K216"/>
    </row>
    <row r="217" spans="1:11" ht="30" hidden="1" x14ac:dyDescent="0.25">
      <c r="A217" s="85">
        <v>217</v>
      </c>
      <c r="B217" s="268" t="s">
        <v>403</v>
      </c>
      <c r="C217" s="300"/>
      <c r="D217" s="300"/>
      <c r="E217" s="300"/>
      <c r="F217" s="302"/>
      <c r="G217" s="303"/>
      <c r="H217"/>
      <c r="J217"/>
      <c r="K217"/>
    </row>
    <row r="218" spans="1:11" hidden="1" x14ac:dyDescent="0.25">
      <c r="A218" s="85">
        <v>218</v>
      </c>
      <c r="B218" s="9"/>
      <c r="C218"/>
      <c r="D218"/>
      <c r="E218"/>
      <c r="F218"/>
      <c r="G218"/>
      <c r="H218"/>
      <c r="J218"/>
      <c r="K218"/>
    </row>
    <row r="219" spans="1:11" hidden="1" x14ac:dyDescent="0.25">
      <c r="A219" s="85">
        <v>219</v>
      </c>
      <c r="B219" s="535"/>
      <c r="C219" s="272"/>
      <c r="D219" s="273"/>
      <c r="E219" s="275" t="s">
        <v>429</v>
      </c>
      <c r="F219" s="273"/>
      <c r="G219" s="274"/>
      <c r="H219"/>
      <c r="J219"/>
      <c r="K219"/>
    </row>
    <row r="220" spans="1:11" hidden="1" x14ac:dyDescent="0.25">
      <c r="A220" s="85">
        <v>220</v>
      </c>
      <c r="B220" s="536"/>
      <c r="C220" s="267">
        <v>2020</v>
      </c>
      <c r="D220" s="267">
        <v>2021</v>
      </c>
      <c r="E220" s="267">
        <v>2022</v>
      </c>
      <c r="F220" s="267">
        <v>2023</v>
      </c>
      <c r="G220" s="267">
        <v>2024</v>
      </c>
      <c r="H220"/>
      <c r="J220"/>
      <c r="K220"/>
    </row>
    <row r="221" spans="1:11" ht="45" hidden="1" x14ac:dyDescent="0.25">
      <c r="A221" s="85">
        <v>221</v>
      </c>
      <c r="B221" s="268" t="s">
        <v>404</v>
      </c>
      <c r="C221" s="303"/>
      <c r="D221" s="300" t="str">
        <f t="shared" ref="D221:F223" si="9">IFERROR(IF(D215="","",D215-D209),"")</f>
        <v/>
      </c>
      <c r="E221" s="300" t="str">
        <f t="shared" si="9"/>
        <v/>
      </c>
      <c r="F221" s="300" t="str">
        <f t="shared" si="9"/>
        <v/>
      </c>
      <c r="G221" s="303"/>
      <c r="H221"/>
      <c r="J221"/>
      <c r="K221"/>
    </row>
    <row r="222" spans="1:11" ht="45" hidden="1" x14ac:dyDescent="0.25">
      <c r="A222" s="85">
        <v>222</v>
      </c>
      <c r="B222" s="268" t="s">
        <v>405</v>
      </c>
      <c r="C222" s="303"/>
      <c r="D222" s="300" t="str">
        <f t="shared" si="9"/>
        <v/>
      </c>
      <c r="E222" s="300" t="str">
        <f t="shared" si="9"/>
        <v/>
      </c>
      <c r="F222" s="300" t="str">
        <f t="shared" si="9"/>
        <v/>
      </c>
      <c r="G222" s="305"/>
      <c r="H222"/>
      <c r="J222"/>
      <c r="K222"/>
    </row>
    <row r="223" spans="1:11" ht="30" hidden="1" x14ac:dyDescent="0.25">
      <c r="A223" s="85">
        <v>223</v>
      </c>
      <c r="B223" s="268" t="s">
        <v>403</v>
      </c>
      <c r="C223" s="303"/>
      <c r="D223" s="300" t="str">
        <f t="shared" si="9"/>
        <v/>
      </c>
      <c r="E223" s="300" t="str">
        <f t="shared" si="9"/>
        <v/>
      </c>
      <c r="F223" s="300" t="str">
        <f t="shared" si="9"/>
        <v/>
      </c>
      <c r="G223" s="303"/>
      <c r="H223"/>
      <c r="J223"/>
      <c r="K223"/>
    </row>
    <row r="224" spans="1:11" ht="30" hidden="1" customHeight="1" x14ac:dyDescent="0.25">
      <c r="A224" s="85">
        <v>224</v>
      </c>
    </row>
    <row r="225" spans="1:11" hidden="1" x14ac:dyDescent="0.25">
      <c r="A225" s="85">
        <v>225</v>
      </c>
      <c r="B225" s="533"/>
      <c r="C225" s="276"/>
      <c r="D225" s="273"/>
      <c r="E225" s="275" t="s">
        <v>446</v>
      </c>
      <c r="F225" s="273"/>
      <c r="G225" s="274"/>
      <c r="H225"/>
      <c r="J225"/>
      <c r="K225"/>
    </row>
    <row r="226" spans="1:11" hidden="1" x14ac:dyDescent="0.25">
      <c r="A226" s="85">
        <v>226</v>
      </c>
      <c r="B226" s="534"/>
      <c r="C226" s="277">
        <v>2020</v>
      </c>
      <c r="D226" s="267">
        <v>2021</v>
      </c>
      <c r="E226" s="267">
        <v>2022</v>
      </c>
      <c r="F226" s="267">
        <v>2023</v>
      </c>
      <c r="G226" s="267">
        <v>2024</v>
      </c>
      <c r="H226"/>
      <c r="J226"/>
      <c r="K226"/>
    </row>
    <row r="227" spans="1:11" ht="45" hidden="1" x14ac:dyDescent="0.25">
      <c r="A227" s="85">
        <v>227</v>
      </c>
      <c r="B227" s="278" t="s">
        <v>404</v>
      </c>
      <c r="C227" s="269"/>
      <c r="D227" s="300"/>
      <c r="E227" s="300"/>
      <c r="F227" s="300"/>
      <c r="G227" s="300"/>
      <c r="H227"/>
      <c r="J227"/>
      <c r="K227"/>
    </row>
    <row r="228" spans="1:11" ht="45" hidden="1" x14ac:dyDescent="0.25">
      <c r="A228" s="85">
        <v>228</v>
      </c>
      <c r="B228" s="268" t="s">
        <v>405</v>
      </c>
      <c r="C228" s="292"/>
      <c r="D228" s="301"/>
      <c r="E228" s="301"/>
      <c r="F228" s="301"/>
      <c r="G228" s="301"/>
      <c r="H228"/>
      <c r="J228"/>
      <c r="K228"/>
    </row>
    <row r="229" spans="1:11" ht="30" hidden="1" x14ac:dyDescent="0.25">
      <c r="A229" s="85">
        <v>229</v>
      </c>
      <c r="B229" s="268" t="s">
        <v>403</v>
      </c>
      <c r="C229" s="269"/>
      <c r="D229" s="300"/>
      <c r="E229" s="300"/>
      <c r="F229" s="300"/>
      <c r="G229" s="300"/>
      <c r="H229"/>
      <c r="J229"/>
      <c r="K229"/>
    </row>
    <row r="230" spans="1:11" hidden="1" x14ac:dyDescent="0.25">
      <c r="A230" s="85">
        <v>230</v>
      </c>
      <c r="B230" s="9"/>
      <c r="C230"/>
      <c r="D230"/>
      <c r="E230"/>
      <c r="F230"/>
      <c r="G230"/>
      <c r="H230"/>
      <c r="J230"/>
      <c r="K230"/>
    </row>
    <row r="231" spans="1:11" hidden="1" x14ac:dyDescent="0.25">
      <c r="A231" s="85">
        <v>231</v>
      </c>
      <c r="B231" s="535"/>
      <c r="C231" s="272"/>
      <c r="D231" s="273"/>
      <c r="E231" s="275" t="s">
        <v>36</v>
      </c>
      <c r="F231" s="273"/>
      <c r="G231" s="274"/>
      <c r="H231"/>
      <c r="J231"/>
      <c r="K231"/>
    </row>
    <row r="232" spans="1:11" hidden="1" x14ac:dyDescent="0.25">
      <c r="A232" s="85">
        <v>232</v>
      </c>
      <c r="B232" s="536"/>
      <c r="C232" s="267">
        <v>2020</v>
      </c>
      <c r="D232" s="267">
        <v>2021</v>
      </c>
      <c r="E232" s="267">
        <v>2022</v>
      </c>
      <c r="F232" s="267">
        <v>2023</v>
      </c>
      <c r="G232" s="267">
        <v>2024</v>
      </c>
      <c r="H232"/>
      <c r="J232"/>
      <c r="K232"/>
    </row>
    <row r="233" spans="1:11" ht="45" hidden="1" x14ac:dyDescent="0.25">
      <c r="A233" s="85">
        <v>233</v>
      </c>
      <c r="B233" s="268" t="s">
        <v>404</v>
      </c>
      <c r="C233" s="300"/>
      <c r="D233" s="300"/>
      <c r="E233" s="300"/>
      <c r="F233" s="302"/>
      <c r="G233" s="303"/>
      <c r="H233"/>
      <c r="J233"/>
      <c r="K233"/>
    </row>
    <row r="234" spans="1:11" ht="45" hidden="1" x14ac:dyDescent="0.25">
      <c r="A234" s="85">
        <v>234</v>
      </c>
      <c r="B234" s="268" t="s">
        <v>405</v>
      </c>
      <c r="C234" s="300"/>
      <c r="D234" s="300"/>
      <c r="E234" s="300"/>
      <c r="F234" s="304"/>
      <c r="G234" s="305"/>
      <c r="H234"/>
      <c r="J234"/>
      <c r="K234"/>
    </row>
    <row r="235" spans="1:11" ht="30" hidden="1" x14ac:dyDescent="0.25">
      <c r="A235" s="85">
        <v>235</v>
      </c>
      <c r="B235" s="268" t="s">
        <v>403</v>
      </c>
      <c r="C235" s="300"/>
      <c r="D235" s="300"/>
      <c r="E235" s="300"/>
      <c r="F235" s="302"/>
      <c r="G235" s="303"/>
      <c r="H235"/>
      <c r="J235"/>
      <c r="K235"/>
    </row>
    <row r="236" spans="1:11" hidden="1" x14ac:dyDescent="0.25">
      <c r="A236" s="85">
        <v>236</v>
      </c>
      <c r="B236" s="9"/>
      <c r="C236"/>
      <c r="D236"/>
      <c r="E236"/>
      <c r="F236"/>
      <c r="G236"/>
      <c r="H236"/>
      <c r="J236"/>
      <c r="K236"/>
    </row>
    <row r="237" spans="1:11" hidden="1" x14ac:dyDescent="0.25">
      <c r="A237" s="85">
        <v>237</v>
      </c>
      <c r="B237" s="535"/>
      <c r="C237" s="272"/>
      <c r="D237" s="273"/>
      <c r="E237" s="275" t="s">
        <v>429</v>
      </c>
      <c r="F237" s="273"/>
      <c r="G237" s="274"/>
      <c r="H237"/>
      <c r="J237"/>
      <c r="K237"/>
    </row>
    <row r="238" spans="1:11" hidden="1" x14ac:dyDescent="0.25">
      <c r="A238" s="85">
        <v>238</v>
      </c>
      <c r="B238" s="536"/>
      <c r="C238" s="267">
        <v>2020</v>
      </c>
      <c r="D238" s="267">
        <v>2021</v>
      </c>
      <c r="E238" s="267">
        <v>2022</v>
      </c>
      <c r="F238" s="267">
        <v>2023</v>
      </c>
      <c r="G238" s="267">
        <v>2024</v>
      </c>
      <c r="H238"/>
      <c r="J238"/>
      <c r="K238"/>
    </row>
    <row r="239" spans="1:11" ht="45" hidden="1" x14ac:dyDescent="0.25">
      <c r="A239" s="85">
        <v>239</v>
      </c>
      <c r="B239" s="268" t="s">
        <v>404</v>
      </c>
      <c r="C239" s="303"/>
      <c r="D239" s="300" t="str">
        <f t="shared" ref="D239:F241" si="10">IFERROR(IF(D233="","",D233-D227),"")</f>
        <v/>
      </c>
      <c r="E239" s="300" t="str">
        <f t="shared" si="10"/>
        <v/>
      </c>
      <c r="F239" s="300" t="str">
        <f t="shared" si="10"/>
        <v/>
      </c>
      <c r="G239" s="303"/>
      <c r="H239"/>
      <c r="J239"/>
      <c r="K239"/>
    </row>
    <row r="240" spans="1:11" ht="45" hidden="1" x14ac:dyDescent="0.25">
      <c r="A240" s="85">
        <v>240</v>
      </c>
      <c r="B240" s="268" t="s">
        <v>405</v>
      </c>
      <c r="C240" s="303"/>
      <c r="D240" s="300" t="str">
        <f t="shared" si="10"/>
        <v/>
      </c>
      <c r="E240" s="300" t="str">
        <f t="shared" si="10"/>
        <v/>
      </c>
      <c r="F240" s="300" t="str">
        <f t="shared" si="10"/>
        <v/>
      </c>
      <c r="G240" s="305"/>
      <c r="H240"/>
      <c r="J240"/>
      <c r="K240"/>
    </row>
    <row r="241" spans="1:11" ht="30" hidden="1" x14ac:dyDescent="0.25">
      <c r="A241" s="85">
        <v>241</v>
      </c>
      <c r="B241" s="268" t="s">
        <v>403</v>
      </c>
      <c r="C241" s="303"/>
      <c r="D241" s="300" t="str">
        <f t="shared" si="10"/>
        <v/>
      </c>
      <c r="E241" s="300" t="str">
        <f t="shared" si="10"/>
        <v/>
      </c>
      <c r="F241" s="300" t="str">
        <f t="shared" si="10"/>
        <v/>
      </c>
      <c r="G241" s="303"/>
      <c r="H241"/>
      <c r="J241"/>
      <c r="K241"/>
    </row>
    <row r="242" spans="1:11" ht="30" hidden="1" customHeight="1" x14ac:dyDescent="0.25">
      <c r="A242" s="85">
        <v>242</v>
      </c>
    </row>
    <row r="243" spans="1:11" hidden="1" x14ac:dyDescent="0.25">
      <c r="A243" s="85">
        <v>243</v>
      </c>
      <c r="B243" s="533"/>
      <c r="C243" s="276"/>
      <c r="D243" s="273"/>
      <c r="E243" s="275" t="s">
        <v>446</v>
      </c>
      <c r="F243" s="273"/>
      <c r="G243" s="274"/>
      <c r="H243"/>
      <c r="J243"/>
      <c r="K243"/>
    </row>
    <row r="244" spans="1:11" hidden="1" x14ac:dyDescent="0.25">
      <c r="A244" s="85">
        <v>244</v>
      </c>
      <c r="B244" s="534"/>
      <c r="C244" s="277">
        <v>2020</v>
      </c>
      <c r="D244" s="267">
        <v>2021</v>
      </c>
      <c r="E244" s="267">
        <v>2022</v>
      </c>
      <c r="F244" s="267">
        <v>2023</v>
      </c>
      <c r="G244" s="267">
        <v>2024</v>
      </c>
      <c r="H244"/>
      <c r="J244"/>
      <c r="K244"/>
    </row>
    <row r="245" spans="1:11" ht="45" hidden="1" x14ac:dyDescent="0.25">
      <c r="A245" s="85">
        <v>245</v>
      </c>
      <c r="B245" s="278" t="s">
        <v>404</v>
      </c>
      <c r="C245" s="269"/>
      <c r="D245" s="300"/>
      <c r="E245" s="300"/>
      <c r="F245" s="300"/>
      <c r="G245" s="300"/>
      <c r="H245"/>
      <c r="J245"/>
      <c r="K245"/>
    </row>
    <row r="246" spans="1:11" ht="45" hidden="1" x14ac:dyDescent="0.25">
      <c r="A246" s="85">
        <v>246</v>
      </c>
      <c r="B246" s="268" t="s">
        <v>405</v>
      </c>
      <c r="C246" s="292"/>
      <c r="D246" s="301"/>
      <c r="E246" s="301"/>
      <c r="F246" s="301"/>
      <c r="G246" s="301"/>
      <c r="H246"/>
      <c r="J246"/>
      <c r="K246"/>
    </row>
    <row r="247" spans="1:11" ht="30" hidden="1" x14ac:dyDescent="0.25">
      <c r="A247" s="85">
        <v>247</v>
      </c>
      <c r="B247" s="268" t="s">
        <v>403</v>
      </c>
      <c r="C247" s="269"/>
      <c r="D247" s="300"/>
      <c r="E247" s="300"/>
      <c r="F247" s="300"/>
      <c r="G247" s="300"/>
      <c r="H247"/>
      <c r="J247"/>
      <c r="K247"/>
    </row>
    <row r="248" spans="1:11" hidden="1" x14ac:dyDescent="0.25">
      <c r="A248" s="85">
        <v>248</v>
      </c>
      <c r="B248" s="9"/>
      <c r="C248"/>
      <c r="D248"/>
      <c r="E248"/>
      <c r="F248"/>
      <c r="G248"/>
      <c r="H248"/>
      <c r="J248"/>
      <c r="K248"/>
    </row>
    <row r="249" spans="1:11" hidden="1" x14ac:dyDescent="0.25">
      <c r="A249" s="85">
        <v>249</v>
      </c>
      <c r="B249" s="535"/>
      <c r="C249" s="272"/>
      <c r="D249" s="273"/>
      <c r="E249" s="275" t="s">
        <v>36</v>
      </c>
      <c r="F249" s="273"/>
      <c r="G249" s="274"/>
      <c r="H249"/>
      <c r="J249"/>
      <c r="K249"/>
    </row>
    <row r="250" spans="1:11" hidden="1" x14ac:dyDescent="0.25">
      <c r="A250" s="85">
        <v>250</v>
      </c>
      <c r="B250" s="536"/>
      <c r="C250" s="267">
        <v>2020</v>
      </c>
      <c r="D250" s="267">
        <v>2021</v>
      </c>
      <c r="E250" s="267">
        <v>2022</v>
      </c>
      <c r="F250" s="267">
        <v>2023</v>
      </c>
      <c r="G250" s="267">
        <v>2024</v>
      </c>
      <c r="H250"/>
      <c r="J250"/>
      <c r="K250"/>
    </row>
    <row r="251" spans="1:11" ht="45" hidden="1" x14ac:dyDescent="0.25">
      <c r="A251" s="85">
        <v>251</v>
      </c>
      <c r="B251" s="268" t="s">
        <v>404</v>
      </c>
      <c r="C251" s="300"/>
      <c r="D251" s="300"/>
      <c r="E251" s="300"/>
      <c r="F251" s="302"/>
      <c r="G251" s="303"/>
      <c r="H251"/>
      <c r="J251"/>
      <c r="K251"/>
    </row>
    <row r="252" spans="1:11" ht="45" hidden="1" x14ac:dyDescent="0.25">
      <c r="A252" s="85">
        <v>252</v>
      </c>
      <c r="B252" s="268" t="s">
        <v>405</v>
      </c>
      <c r="C252" s="300"/>
      <c r="D252" s="300"/>
      <c r="E252" s="300"/>
      <c r="F252" s="304"/>
      <c r="G252" s="305"/>
      <c r="H252"/>
      <c r="J252"/>
      <c r="K252"/>
    </row>
    <row r="253" spans="1:11" ht="30" hidden="1" x14ac:dyDescent="0.25">
      <c r="A253" s="85">
        <v>253</v>
      </c>
      <c r="B253" s="268" t="s">
        <v>403</v>
      </c>
      <c r="C253" s="300"/>
      <c r="D253" s="300"/>
      <c r="E253" s="300"/>
      <c r="F253" s="302"/>
      <c r="G253" s="303"/>
      <c r="H253"/>
      <c r="J253"/>
      <c r="K253"/>
    </row>
    <row r="254" spans="1:11" hidden="1" x14ac:dyDescent="0.25">
      <c r="A254" s="85">
        <v>254</v>
      </c>
      <c r="B254" s="9"/>
      <c r="C254"/>
      <c r="D254"/>
      <c r="E254"/>
      <c r="F254"/>
      <c r="G254"/>
      <c r="H254"/>
      <c r="J254"/>
      <c r="K254"/>
    </row>
    <row r="255" spans="1:11" hidden="1" x14ac:dyDescent="0.25">
      <c r="A255" s="85">
        <v>255</v>
      </c>
      <c r="B255" s="535"/>
      <c r="C255" s="272"/>
      <c r="D255" s="273"/>
      <c r="E255" s="275" t="s">
        <v>429</v>
      </c>
      <c r="F255" s="273"/>
      <c r="G255" s="274"/>
      <c r="H255"/>
      <c r="J255"/>
      <c r="K255"/>
    </row>
    <row r="256" spans="1:11" hidden="1" x14ac:dyDescent="0.25">
      <c r="A256" s="85">
        <v>256</v>
      </c>
      <c r="B256" s="536"/>
      <c r="C256" s="267">
        <v>2020</v>
      </c>
      <c r="D256" s="267">
        <v>2021</v>
      </c>
      <c r="E256" s="267">
        <v>2022</v>
      </c>
      <c r="F256" s="267">
        <v>2023</v>
      </c>
      <c r="G256" s="267">
        <v>2024</v>
      </c>
      <c r="H256"/>
      <c r="J256"/>
      <c r="K256"/>
    </row>
    <row r="257" spans="1:11" ht="45" hidden="1" x14ac:dyDescent="0.25">
      <c r="A257" s="85">
        <v>257</v>
      </c>
      <c r="B257" s="268" t="s">
        <v>404</v>
      </c>
      <c r="C257" s="303"/>
      <c r="D257" s="300" t="str">
        <f t="shared" ref="D257:F259" si="11">IFERROR(IF(D251="","",D251-D245),"")</f>
        <v/>
      </c>
      <c r="E257" s="300" t="str">
        <f t="shared" si="11"/>
        <v/>
      </c>
      <c r="F257" s="300" t="str">
        <f t="shared" si="11"/>
        <v/>
      </c>
      <c r="G257" s="303"/>
      <c r="H257"/>
      <c r="J257"/>
      <c r="K257"/>
    </row>
    <row r="258" spans="1:11" ht="45" hidden="1" x14ac:dyDescent="0.25">
      <c r="A258" s="85">
        <v>258</v>
      </c>
      <c r="B258" s="268" t="s">
        <v>405</v>
      </c>
      <c r="C258" s="303"/>
      <c r="D258" s="300" t="str">
        <f t="shared" si="11"/>
        <v/>
      </c>
      <c r="E258" s="300" t="str">
        <f t="shared" si="11"/>
        <v/>
      </c>
      <c r="F258" s="300" t="str">
        <f t="shared" si="11"/>
        <v/>
      </c>
      <c r="G258" s="305"/>
      <c r="H258"/>
      <c r="J258"/>
      <c r="K258"/>
    </row>
    <row r="259" spans="1:11" ht="30" hidden="1" x14ac:dyDescent="0.25">
      <c r="A259" s="85">
        <v>259</v>
      </c>
      <c r="B259" s="268" t="s">
        <v>403</v>
      </c>
      <c r="C259" s="303"/>
      <c r="D259" s="300" t="str">
        <f t="shared" si="11"/>
        <v/>
      </c>
      <c r="E259" s="300" t="str">
        <f t="shared" si="11"/>
        <v/>
      </c>
      <c r="F259" s="300" t="str">
        <f t="shared" si="11"/>
        <v/>
      </c>
      <c r="G259" s="303"/>
      <c r="H259"/>
      <c r="J259"/>
      <c r="K259"/>
    </row>
    <row r="260" spans="1:11" ht="30" hidden="1" customHeight="1" x14ac:dyDescent="0.25">
      <c r="A260" s="85">
        <v>260</v>
      </c>
    </row>
    <row r="261" spans="1:11" hidden="1" x14ac:dyDescent="0.25">
      <c r="A261" s="85">
        <v>261</v>
      </c>
      <c r="B261" s="533"/>
      <c r="C261" s="276"/>
      <c r="D261" s="273"/>
      <c r="E261" s="275" t="s">
        <v>446</v>
      </c>
      <c r="F261" s="273"/>
      <c r="G261" s="274"/>
      <c r="H261"/>
      <c r="J261"/>
      <c r="K261"/>
    </row>
    <row r="262" spans="1:11" hidden="1" x14ac:dyDescent="0.25">
      <c r="A262" s="85">
        <v>262</v>
      </c>
      <c r="B262" s="534"/>
      <c r="C262" s="277">
        <v>2020</v>
      </c>
      <c r="D262" s="267">
        <v>2021</v>
      </c>
      <c r="E262" s="267">
        <v>2022</v>
      </c>
      <c r="F262" s="267">
        <v>2023</v>
      </c>
      <c r="G262" s="267">
        <v>2024</v>
      </c>
      <c r="H262"/>
      <c r="J262"/>
      <c r="K262"/>
    </row>
    <row r="263" spans="1:11" ht="45" hidden="1" x14ac:dyDescent="0.25">
      <c r="A263" s="85">
        <v>263</v>
      </c>
      <c r="B263" s="278" t="s">
        <v>404</v>
      </c>
      <c r="C263" s="269"/>
      <c r="D263" s="300"/>
      <c r="E263" s="300"/>
      <c r="F263" s="300"/>
      <c r="G263" s="300"/>
      <c r="H263"/>
      <c r="J263"/>
      <c r="K263"/>
    </row>
    <row r="264" spans="1:11" ht="45" hidden="1" x14ac:dyDescent="0.25">
      <c r="A264" s="85">
        <v>264</v>
      </c>
      <c r="B264" s="268" t="s">
        <v>405</v>
      </c>
      <c r="C264" s="292"/>
      <c r="D264" s="301"/>
      <c r="E264" s="301"/>
      <c r="F264" s="301"/>
      <c r="G264" s="301"/>
      <c r="H264"/>
      <c r="J264"/>
      <c r="K264"/>
    </row>
    <row r="265" spans="1:11" ht="30" hidden="1" x14ac:dyDescent="0.25">
      <c r="A265" s="85">
        <v>265</v>
      </c>
      <c r="B265" s="268" t="s">
        <v>403</v>
      </c>
      <c r="C265" s="269"/>
      <c r="D265" s="300"/>
      <c r="E265" s="300"/>
      <c r="F265" s="300"/>
      <c r="G265" s="300"/>
      <c r="H265"/>
      <c r="J265"/>
      <c r="K265"/>
    </row>
    <row r="266" spans="1:11" hidden="1" x14ac:dyDescent="0.25">
      <c r="A266" s="85">
        <v>266</v>
      </c>
      <c r="B266" s="9"/>
      <c r="C266"/>
      <c r="D266"/>
      <c r="E266"/>
      <c r="F266"/>
      <c r="G266"/>
      <c r="H266"/>
      <c r="J266"/>
      <c r="K266"/>
    </row>
    <row r="267" spans="1:11" hidden="1" x14ac:dyDescent="0.25">
      <c r="A267" s="85">
        <v>267</v>
      </c>
      <c r="B267" s="535"/>
      <c r="C267" s="272"/>
      <c r="D267" s="273"/>
      <c r="E267" s="275" t="s">
        <v>36</v>
      </c>
      <c r="F267" s="273"/>
      <c r="G267" s="274"/>
      <c r="H267"/>
      <c r="J267"/>
      <c r="K267"/>
    </row>
    <row r="268" spans="1:11" hidden="1" x14ac:dyDescent="0.25">
      <c r="A268" s="85">
        <v>268</v>
      </c>
      <c r="B268" s="536"/>
      <c r="C268" s="267">
        <v>2020</v>
      </c>
      <c r="D268" s="267">
        <v>2021</v>
      </c>
      <c r="E268" s="267">
        <v>2022</v>
      </c>
      <c r="F268" s="267">
        <v>2023</v>
      </c>
      <c r="G268" s="267">
        <v>2024</v>
      </c>
      <c r="H268"/>
      <c r="J268"/>
      <c r="K268"/>
    </row>
    <row r="269" spans="1:11" ht="45" hidden="1" x14ac:dyDescent="0.25">
      <c r="A269" s="85">
        <v>269</v>
      </c>
      <c r="B269" s="268" t="s">
        <v>404</v>
      </c>
      <c r="C269" s="300"/>
      <c r="D269" s="300"/>
      <c r="E269" s="300"/>
      <c r="F269" s="302"/>
      <c r="G269" s="303"/>
      <c r="H269"/>
      <c r="J269"/>
      <c r="K269"/>
    </row>
    <row r="270" spans="1:11" ht="45" hidden="1" x14ac:dyDescent="0.25">
      <c r="A270" s="85">
        <v>270</v>
      </c>
      <c r="B270" s="268" t="s">
        <v>405</v>
      </c>
      <c r="C270" s="300"/>
      <c r="D270" s="300"/>
      <c r="E270" s="300"/>
      <c r="F270" s="304"/>
      <c r="G270" s="305"/>
      <c r="H270"/>
      <c r="J270"/>
      <c r="K270"/>
    </row>
    <row r="271" spans="1:11" ht="30" hidden="1" x14ac:dyDescent="0.25">
      <c r="A271" s="85">
        <v>271</v>
      </c>
      <c r="B271" s="268" t="s">
        <v>403</v>
      </c>
      <c r="C271" s="300"/>
      <c r="D271" s="300"/>
      <c r="E271" s="300"/>
      <c r="F271" s="302"/>
      <c r="G271" s="303"/>
      <c r="H271"/>
      <c r="J271"/>
      <c r="K271"/>
    </row>
    <row r="272" spans="1:11" hidden="1" x14ac:dyDescent="0.25">
      <c r="A272" s="85">
        <v>272</v>
      </c>
      <c r="B272" s="9"/>
      <c r="C272"/>
      <c r="D272"/>
      <c r="E272"/>
      <c r="F272"/>
      <c r="G272"/>
      <c r="H272"/>
      <c r="J272"/>
      <c r="K272"/>
    </row>
    <row r="273" spans="1:11" hidden="1" x14ac:dyDescent="0.25">
      <c r="A273" s="85">
        <v>273</v>
      </c>
      <c r="B273" s="535"/>
      <c r="C273" s="272"/>
      <c r="D273" s="273"/>
      <c r="E273" s="275" t="s">
        <v>429</v>
      </c>
      <c r="F273" s="273"/>
      <c r="G273" s="274"/>
      <c r="H273"/>
      <c r="J273"/>
      <c r="K273"/>
    </row>
    <row r="274" spans="1:11" hidden="1" x14ac:dyDescent="0.25">
      <c r="A274" s="85">
        <v>274</v>
      </c>
      <c r="B274" s="536"/>
      <c r="C274" s="267">
        <v>2020</v>
      </c>
      <c r="D274" s="267">
        <v>2021</v>
      </c>
      <c r="E274" s="267">
        <v>2022</v>
      </c>
      <c r="F274" s="267">
        <v>2023</v>
      </c>
      <c r="G274" s="267">
        <v>2024</v>
      </c>
      <c r="H274"/>
      <c r="J274"/>
      <c r="K274"/>
    </row>
    <row r="275" spans="1:11" ht="45" hidden="1" x14ac:dyDescent="0.25">
      <c r="A275" s="85">
        <v>275</v>
      </c>
      <c r="B275" s="268" t="s">
        <v>404</v>
      </c>
      <c r="C275" s="303"/>
      <c r="D275" s="300" t="str">
        <f t="shared" ref="D275:F277" si="12">IFERROR(IF(D269="","",D269-D263),"")</f>
        <v/>
      </c>
      <c r="E275" s="300" t="str">
        <f t="shared" si="12"/>
        <v/>
      </c>
      <c r="F275" s="300" t="str">
        <f t="shared" si="12"/>
        <v/>
      </c>
      <c r="G275" s="303"/>
      <c r="H275"/>
      <c r="J275"/>
      <c r="K275"/>
    </row>
    <row r="276" spans="1:11" ht="45" hidden="1" x14ac:dyDescent="0.25">
      <c r="A276" s="85">
        <v>276</v>
      </c>
      <c r="B276" s="268" t="s">
        <v>405</v>
      </c>
      <c r="C276" s="303"/>
      <c r="D276" s="300" t="str">
        <f t="shared" si="12"/>
        <v/>
      </c>
      <c r="E276" s="300" t="str">
        <f t="shared" si="12"/>
        <v/>
      </c>
      <c r="F276" s="300" t="str">
        <f t="shared" si="12"/>
        <v/>
      </c>
      <c r="G276" s="305"/>
      <c r="H276"/>
      <c r="J276"/>
      <c r="K276"/>
    </row>
    <row r="277" spans="1:11" ht="30" hidden="1" x14ac:dyDescent="0.25">
      <c r="A277" s="85">
        <v>277</v>
      </c>
      <c r="B277" s="268" t="s">
        <v>403</v>
      </c>
      <c r="C277" s="303"/>
      <c r="D277" s="300" t="str">
        <f t="shared" si="12"/>
        <v/>
      </c>
      <c r="E277" s="300" t="str">
        <f t="shared" si="12"/>
        <v/>
      </c>
      <c r="F277" s="300" t="str">
        <f t="shared" si="12"/>
        <v/>
      </c>
      <c r="G277" s="303"/>
      <c r="H277"/>
      <c r="J277"/>
      <c r="K277"/>
    </row>
    <row r="278" spans="1:11" ht="30" hidden="1" customHeight="1" x14ac:dyDescent="0.25">
      <c r="A278" s="85">
        <v>278</v>
      </c>
    </row>
    <row r="279" spans="1:11" hidden="1" x14ac:dyDescent="0.25">
      <c r="A279" s="85">
        <v>279</v>
      </c>
      <c r="B279" s="533"/>
      <c r="C279" s="276"/>
      <c r="D279" s="273"/>
      <c r="E279" s="275" t="s">
        <v>446</v>
      </c>
      <c r="F279" s="273"/>
      <c r="G279" s="274"/>
      <c r="H279"/>
      <c r="J279"/>
      <c r="K279"/>
    </row>
    <row r="280" spans="1:11" hidden="1" x14ac:dyDescent="0.25">
      <c r="A280" s="85">
        <v>280</v>
      </c>
      <c r="B280" s="534"/>
      <c r="C280" s="277">
        <v>2020</v>
      </c>
      <c r="D280" s="267">
        <v>2021</v>
      </c>
      <c r="E280" s="267">
        <v>2022</v>
      </c>
      <c r="F280" s="267">
        <v>2023</v>
      </c>
      <c r="G280" s="267">
        <v>2024</v>
      </c>
      <c r="H280"/>
      <c r="J280"/>
      <c r="K280"/>
    </row>
    <row r="281" spans="1:11" ht="45" hidden="1" x14ac:dyDescent="0.25">
      <c r="A281" s="85">
        <v>281</v>
      </c>
      <c r="B281" s="278" t="s">
        <v>404</v>
      </c>
      <c r="C281" s="269"/>
      <c r="D281" s="300"/>
      <c r="E281" s="300"/>
      <c r="F281" s="300"/>
      <c r="G281" s="300"/>
      <c r="H281"/>
      <c r="J281"/>
      <c r="K281"/>
    </row>
    <row r="282" spans="1:11" ht="45" hidden="1" x14ac:dyDescent="0.25">
      <c r="A282" s="85">
        <v>282</v>
      </c>
      <c r="B282" s="268" t="s">
        <v>405</v>
      </c>
      <c r="C282" s="292"/>
      <c r="D282" s="301"/>
      <c r="E282" s="301"/>
      <c r="F282" s="301"/>
      <c r="G282" s="301"/>
      <c r="H282"/>
      <c r="J282"/>
      <c r="K282"/>
    </row>
    <row r="283" spans="1:11" ht="30" hidden="1" x14ac:dyDescent="0.25">
      <c r="A283" s="85">
        <v>283</v>
      </c>
      <c r="B283" s="268" t="s">
        <v>403</v>
      </c>
      <c r="C283" s="269"/>
      <c r="D283" s="300"/>
      <c r="E283" s="300"/>
      <c r="F283" s="300"/>
      <c r="G283" s="300"/>
      <c r="H283"/>
      <c r="J283"/>
      <c r="K283"/>
    </row>
    <row r="284" spans="1:11" hidden="1" x14ac:dyDescent="0.25">
      <c r="A284" s="85">
        <v>284</v>
      </c>
      <c r="B284" s="9"/>
      <c r="C284"/>
      <c r="D284"/>
      <c r="E284"/>
      <c r="F284"/>
      <c r="G284"/>
      <c r="H284"/>
      <c r="J284"/>
      <c r="K284"/>
    </row>
    <row r="285" spans="1:11" hidden="1" x14ac:dyDescent="0.25">
      <c r="A285" s="85">
        <v>285</v>
      </c>
      <c r="B285" s="535"/>
      <c r="C285" s="272"/>
      <c r="D285" s="273"/>
      <c r="E285" s="275" t="s">
        <v>36</v>
      </c>
      <c r="F285" s="273"/>
      <c r="G285" s="274"/>
      <c r="H285"/>
      <c r="J285"/>
      <c r="K285"/>
    </row>
    <row r="286" spans="1:11" hidden="1" x14ac:dyDescent="0.25">
      <c r="A286" s="85">
        <v>286</v>
      </c>
      <c r="B286" s="536"/>
      <c r="C286" s="267">
        <v>2020</v>
      </c>
      <c r="D286" s="267">
        <v>2021</v>
      </c>
      <c r="E286" s="267">
        <v>2022</v>
      </c>
      <c r="F286" s="267">
        <v>2023</v>
      </c>
      <c r="G286" s="267">
        <v>2024</v>
      </c>
      <c r="H286"/>
      <c r="J286"/>
      <c r="K286"/>
    </row>
    <row r="287" spans="1:11" ht="45" hidden="1" x14ac:dyDescent="0.25">
      <c r="A287" s="85">
        <v>287</v>
      </c>
      <c r="B287" s="268" t="s">
        <v>404</v>
      </c>
      <c r="C287" s="300"/>
      <c r="D287" s="300"/>
      <c r="E287" s="300"/>
      <c r="F287" s="302"/>
      <c r="G287" s="303"/>
      <c r="H287"/>
      <c r="J287"/>
      <c r="K287"/>
    </row>
    <row r="288" spans="1:11" ht="45" hidden="1" x14ac:dyDescent="0.25">
      <c r="A288" s="85">
        <v>288</v>
      </c>
      <c r="B288" s="268" t="s">
        <v>405</v>
      </c>
      <c r="C288" s="300"/>
      <c r="D288" s="300"/>
      <c r="E288" s="300"/>
      <c r="F288" s="304"/>
      <c r="G288" s="305"/>
      <c r="H288"/>
      <c r="J288"/>
      <c r="K288"/>
    </row>
    <row r="289" spans="1:11" ht="30" hidden="1" x14ac:dyDescent="0.25">
      <c r="A289" s="85">
        <v>289</v>
      </c>
      <c r="B289" s="268" t="s">
        <v>403</v>
      </c>
      <c r="C289" s="300"/>
      <c r="D289" s="300"/>
      <c r="E289" s="300"/>
      <c r="F289" s="302"/>
      <c r="G289" s="303"/>
      <c r="H289"/>
      <c r="J289"/>
      <c r="K289"/>
    </row>
    <row r="290" spans="1:11" hidden="1" x14ac:dyDescent="0.25">
      <c r="A290" s="85">
        <v>290</v>
      </c>
      <c r="B290" s="9"/>
      <c r="C290"/>
      <c r="D290"/>
      <c r="E290"/>
      <c r="F290"/>
      <c r="G290"/>
      <c r="H290"/>
      <c r="J290"/>
      <c r="K290"/>
    </row>
    <row r="291" spans="1:11" hidden="1" x14ac:dyDescent="0.25">
      <c r="A291" s="85">
        <v>291</v>
      </c>
      <c r="B291" s="535"/>
      <c r="C291" s="272"/>
      <c r="D291" s="273"/>
      <c r="E291" s="275" t="s">
        <v>429</v>
      </c>
      <c r="F291" s="273"/>
      <c r="G291" s="274"/>
      <c r="H291"/>
      <c r="J291"/>
      <c r="K291"/>
    </row>
    <row r="292" spans="1:11" hidden="1" x14ac:dyDescent="0.25">
      <c r="A292" s="85">
        <v>292</v>
      </c>
      <c r="B292" s="536"/>
      <c r="C292" s="267">
        <v>2020</v>
      </c>
      <c r="D292" s="267">
        <v>2021</v>
      </c>
      <c r="E292" s="267">
        <v>2022</v>
      </c>
      <c r="F292" s="267">
        <v>2023</v>
      </c>
      <c r="G292" s="267">
        <v>2024</v>
      </c>
      <c r="H292"/>
      <c r="J292"/>
      <c r="K292"/>
    </row>
    <row r="293" spans="1:11" ht="45" hidden="1" x14ac:dyDescent="0.25">
      <c r="A293" s="85">
        <v>293</v>
      </c>
      <c r="B293" s="268" t="s">
        <v>404</v>
      </c>
      <c r="C293" s="303"/>
      <c r="D293" s="300" t="str">
        <f t="shared" ref="D293:F295" si="13">IFERROR(IF(D287="","",D287-D281),"")</f>
        <v/>
      </c>
      <c r="E293" s="300" t="str">
        <f t="shared" si="13"/>
        <v/>
      </c>
      <c r="F293" s="300" t="str">
        <f t="shared" si="13"/>
        <v/>
      </c>
      <c r="G293" s="303"/>
      <c r="H293"/>
      <c r="J293"/>
      <c r="K293"/>
    </row>
    <row r="294" spans="1:11" ht="45" hidden="1" x14ac:dyDescent="0.25">
      <c r="A294" s="85">
        <v>294</v>
      </c>
      <c r="B294" s="268" t="s">
        <v>405</v>
      </c>
      <c r="C294" s="303"/>
      <c r="D294" s="300" t="str">
        <f t="shared" si="13"/>
        <v/>
      </c>
      <c r="E294" s="300" t="str">
        <f t="shared" si="13"/>
        <v/>
      </c>
      <c r="F294" s="300" t="str">
        <f t="shared" si="13"/>
        <v/>
      </c>
      <c r="G294" s="305"/>
      <c r="H294"/>
      <c r="J294"/>
      <c r="K294"/>
    </row>
    <row r="295" spans="1:11" ht="30" hidden="1" x14ac:dyDescent="0.25">
      <c r="A295" s="85">
        <v>295</v>
      </c>
      <c r="B295" s="268" t="s">
        <v>403</v>
      </c>
      <c r="C295" s="303"/>
      <c r="D295" s="300" t="str">
        <f t="shared" si="13"/>
        <v/>
      </c>
      <c r="E295" s="300" t="str">
        <f t="shared" si="13"/>
        <v/>
      </c>
      <c r="F295" s="300" t="str">
        <f t="shared" si="13"/>
        <v/>
      </c>
      <c r="G295" s="303"/>
      <c r="H295"/>
      <c r="J295"/>
      <c r="K295"/>
    </row>
    <row r="296" spans="1:11" ht="30" hidden="1" customHeight="1" x14ac:dyDescent="0.25">
      <c r="A296" s="85">
        <v>296</v>
      </c>
    </row>
    <row r="297" spans="1:11" hidden="1" x14ac:dyDescent="0.25">
      <c r="A297" s="85">
        <v>297</v>
      </c>
      <c r="B297" s="533"/>
      <c r="C297" s="276"/>
      <c r="D297" s="273"/>
      <c r="E297" s="275" t="s">
        <v>446</v>
      </c>
      <c r="F297" s="273"/>
      <c r="G297" s="274"/>
      <c r="H297"/>
      <c r="J297"/>
      <c r="K297"/>
    </row>
    <row r="298" spans="1:11" hidden="1" x14ac:dyDescent="0.25">
      <c r="A298" s="85">
        <v>298</v>
      </c>
      <c r="B298" s="534"/>
      <c r="C298" s="277">
        <v>2020</v>
      </c>
      <c r="D298" s="267">
        <v>2021</v>
      </c>
      <c r="E298" s="267">
        <v>2022</v>
      </c>
      <c r="F298" s="267">
        <v>2023</v>
      </c>
      <c r="G298" s="267">
        <v>2024</v>
      </c>
      <c r="H298"/>
      <c r="J298"/>
      <c r="K298"/>
    </row>
    <row r="299" spans="1:11" ht="45" hidden="1" x14ac:dyDescent="0.25">
      <c r="A299" s="85">
        <v>299</v>
      </c>
      <c r="B299" s="278" t="s">
        <v>404</v>
      </c>
      <c r="C299" s="269"/>
      <c r="D299" s="300"/>
      <c r="E299" s="300"/>
      <c r="F299" s="300"/>
      <c r="G299" s="300"/>
      <c r="H299"/>
      <c r="J299"/>
      <c r="K299"/>
    </row>
    <row r="300" spans="1:11" ht="45" hidden="1" x14ac:dyDescent="0.25">
      <c r="A300" s="85">
        <v>300</v>
      </c>
      <c r="B300" s="268" t="s">
        <v>405</v>
      </c>
      <c r="C300" s="292"/>
      <c r="D300" s="301"/>
      <c r="E300" s="301"/>
      <c r="F300" s="301"/>
      <c r="G300" s="301"/>
      <c r="H300"/>
      <c r="J300"/>
      <c r="K300"/>
    </row>
    <row r="301" spans="1:11" ht="30" hidden="1" x14ac:dyDescent="0.25">
      <c r="A301" s="85">
        <v>301</v>
      </c>
      <c r="B301" s="268" t="s">
        <v>403</v>
      </c>
      <c r="C301" s="269"/>
      <c r="D301" s="300"/>
      <c r="E301" s="300"/>
      <c r="F301" s="300"/>
      <c r="G301" s="300"/>
      <c r="H301"/>
      <c r="J301"/>
      <c r="K301"/>
    </row>
    <row r="302" spans="1:11" hidden="1" x14ac:dyDescent="0.25">
      <c r="A302" s="85">
        <v>302</v>
      </c>
      <c r="B302" s="9"/>
      <c r="C302"/>
      <c r="D302"/>
      <c r="E302"/>
      <c r="F302"/>
      <c r="G302"/>
      <c r="H302"/>
      <c r="J302"/>
      <c r="K302"/>
    </row>
    <row r="303" spans="1:11" hidden="1" x14ac:dyDescent="0.25">
      <c r="A303" s="85">
        <v>303</v>
      </c>
      <c r="B303" s="535"/>
      <c r="C303" s="272"/>
      <c r="D303" s="273"/>
      <c r="E303" s="275" t="s">
        <v>36</v>
      </c>
      <c r="F303" s="273"/>
      <c r="G303" s="274"/>
      <c r="H303"/>
      <c r="J303"/>
      <c r="K303"/>
    </row>
    <row r="304" spans="1:11" hidden="1" x14ac:dyDescent="0.25">
      <c r="A304" s="85">
        <v>304</v>
      </c>
      <c r="B304" s="536"/>
      <c r="C304" s="267">
        <v>2020</v>
      </c>
      <c r="D304" s="267">
        <v>2021</v>
      </c>
      <c r="E304" s="267">
        <v>2022</v>
      </c>
      <c r="F304" s="267">
        <v>2023</v>
      </c>
      <c r="G304" s="267">
        <v>2024</v>
      </c>
      <c r="H304"/>
      <c r="J304"/>
      <c r="K304"/>
    </row>
    <row r="305" spans="1:11" ht="45" hidden="1" x14ac:dyDescent="0.25">
      <c r="A305" s="85">
        <v>305</v>
      </c>
      <c r="B305" s="268" t="s">
        <v>404</v>
      </c>
      <c r="C305" s="300"/>
      <c r="D305" s="300"/>
      <c r="E305" s="300"/>
      <c r="F305" s="302"/>
      <c r="G305" s="303"/>
      <c r="H305"/>
      <c r="J305"/>
      <c r="K305"/>
    </row>
    <row r="306" spans="1:11" ht="45" hidden="1" x14ac:dyDescent="0.25">
      <c r="A306" s="85">
        <v>306</v>
      </c>
      <c r="B306" s="268" t="s">
        <v>405</v>
      </c>
      <c r="C306" s="300"/>
      <c r="D306" s="300"/>
      <c r="E306" s="300"/>
      <c r="F306" s="304"/>
      <c r="G306" s="305"/>
      <c r="H306"/>
      <c r="J306"/>
      <c r="K306"/>
    </row>
    <row r="307" spans="1:11" ht="30" hidden="1" x14ac:dyDescent="0.25">
      <c r="A307" s="85">
        <v>307</v>
      </c>
      <c r="B307" s="268" t="s">
        <v>403</v>
      </c>
      <c r="C307" s="300"/>
      <c r="D307" s="300"/>
      <c r="E307" s="300"/>
      <c r="F307" s="302"/>
      <c r="G307" s="303"/>
      <c r="H307"/>
      <c r="J307"/>
      <c r="K307"/>
    </row>
    <row r="308" spans="1:11" hidden="1" x14ac:dyDescent="0.25">
      <c r="A308" s="85">
        <v>308</v>
      </c>
      <c r="B308" s="9"/>
      <c r="C308"/>
      <c r="D308"/>
      <c r="E308"/>
      <c r="F308"/>
      <c r="G308"/>
      <c r="H308"/>
      <c r="J308"/>
      <c r="K308"/>
    </row>
    <row r="309" spans="1:11" hidden="1" x14ac:dyDescent="0.25">
      <c r="A309" s="85">
        <v>309</v>
      </c>
      <c r="B309" s="535"/>
      <c r="C309" s="272"/>
      <c r="D309" s="273"/>
      <c r="E309" s="275" t="s">
        <v>429</v>
      </c>
      <c r="F309" s="273"/>
      <c r="G309" s="274"/>
      <c r="H309"/>
      <c r="J309"/>
      <c r="K309"/>
    </row>
    <row r="310" spans="1:11" hidden="1" x14ac:dyDescent="0.25">
      <c r="A310" s="85">
        <v>310</v>
      </c>
      <c r="B310" s="536"/>
      <c r="C310" s="267">
        <v>2020</v>
      </c>
      <c r="D310" s="267">
        <v>2021</v>
      </c>
      <c r="E310" s="267">
        <v>2022</v>
      </c>
      <c r="F310" s="267">
        <v>2023</v>
      </c>
      <c r="G310" s="267">
        <v>2024</v>
      </c>
      <c r="H310"/>
      <c r="J310"/>
      <c r="K310"/>
    </row>
    <row r="311" spans="1:11" ht="45" hidden="1" x14ac:dyDescent="0.25">
      <c r="A311" s="85">
        <v>311</v>
      </c>
      <c r="B311" s="268" t="s">
        <v>404</v>
      </c>
      <c r="C311" s="303"/>
      <c r="D311" s="300" t="str">
        <f t="shared" ref="D311:F313" si="14">IFERROR(IF(D305="","",D305-D299),"")</f>
        <v/>
      </c>
      <c r="E311" s="300" t="str">
        <f t="shared" si="14"/>
        <v/>
      </c>
      <c r="F311" s="300" t="str">
        <f t="shared" si="14"/>
        <v/>
      </c>
      <c r="G311" s="303"/>
      <c r="H311"/>
      <c r="J311"/>
      <c r="K311"/>
    </row>
    <row r="312" spans="1:11" ht="45" hidden="1" x14ac:dyDescent="0.25">
      <c r="A312" s="85">
        <v>312</v>
      </c>
      <c r="B312" s="268" t="s">
        <v>405</v>
      </c>
      <c r="C312" s="303"/>
      <c r="D312" s="300" t="str">
        <f t="shared" si="14"/>
        <v/>
      </c>
      <c r="E312" s="300" t="str">
        <f t="shared" si="14"/>
        <v/>
      </c>
      <c r="F312" s="300" t="str">
        <f t="shared" si="14"/>
        <v/>
      </c>
      <c r="G312" s="305"/>
      <c r="H312"/>
      <c r="J312"/>
      <c r="K312"/>
    </row>
    <row r="313" spans="1:11" ht="30" hidden="1" x14ac:dyDescent="0.25">
      <c r="A313" s="85">
        <v>313</v>
      </c>
      <c r="B313" s="268" t="s">
        <v>403</v>
      </c>
      <c r="C313" s="303"/>
      <c r="D313" s="300" t="str">
        <f t="shared" si="14"/>
        <v/>
      </c>
      <c r="E313" s="300" t="str">
        <f t="shared" si="14"/>
        <v/>
      </c>
      <c r="F313" s="300" t="str">
        <f t="shared" si="14"/>
        <v/>
      </c>
      <c r="G313" s="303"/>
      <c r="H313"/>
      <c r="J313"/>
      <c r="K313"/>
    </row>
    <row r="314" spans="1:11" ht="30" hidden="1" customHeight="1" x14ac:dyDescent="0.25">
      <c r="A314" s="85">
        <v>314</v>
      </c>
    </row>
    <row r="315" spans="1:11" hidden="1" x14ac:dyDescent="0.25">
      <c r="A315" s="85">
        <v>315</v>
      </c>
      <c r="B315" s="533"/>
      <c r="C315" s="276"/>
      <c r="D315" s="273"/>
      <c r="E315" s="275" t="s">
        <v>446</v>
      </c>
      <c r="F315" s="273"/>
      <c r="G315" s="274"/>
      <c r="H315"/>
      <c r="J315"/>
      <c r="K315"/>
    </row>
    <row r="316" spans="1:11" hidden="1" x14ac:dyDescent="0.25">
      <c r="A316" s="85">
        <v>316</v>
      </c>
      <c r="B316" s="534"/>
      <c r="C316" s="277">
        <v>2020</v>
      </c>
      <c r="D316" s="267">
        <v>2021</v>
      </c>
      <c r="E316" s="267">
        <v>2022</v>
      </c>
      <c r="F316" s="267">
        <v>2023</v>
      </c>
      <c r="G316" s="267">
        <v>2024</v>
      </c>
      <c r="H316"/>
      <c r="J316"/>
      <c r="K316"/>
    </row>
    <row r="317" spans="1:11" ht="45" hidden="1" x14ac:dyDescent="0.25">
      <c r="A317" s="85">
        <v>317</v>
      </c>
      <c r="B317" s="278" t="s">
        <v>404</v>
      </c>
      <c r="C317" s="269"/>
      <c r="D317" s="300"/>
      <c r="E317" s="300"/>
      <c r="F317" s="300"/>
      <c r="G317" s="300"/>
      <c r="H317"/>
      <c r="J317"/>
      <c r="K317"/>
    </row>
    <row r="318" spans="1:11" ht="45" hidden="1" x14ac:dyDescent="0.25">
      <c r="A318" s="85">
        <v>318</v>
      </c>
      <c r="B318" s="268" t="s">
        <v>405</v>
      </c>
      <c r="C318" s="292"/>
      <c r="D318" s="301"/>
      <c r="E318" s="301"/>
      <c r="F318" s="301"/>
      <c r="G318" s="301"/>
      <c r="H318"/>
      <c r="J318"/>
      <c r="K318"/>
    </row>
    <row r="319" spans="1:11" ht="30" hidden="1" x14ac:dyDescent="0.25">
      <c r="A319" s="85">
        <v>319</v>
      </c>
      <c r="B319" s="268" t="s">
        <v>403</v>
      </c>
      <c r="C319" s="269"/>
      <c r="D319" s="300"/>
      <c r="E319" s="300"/>
      <c r="F319" s="300"/>
      <c r="G319" s="300"/>
      <c r="H319"/>
      <c r="J319"/>
      <c r="K319"/>
    </row>
    <row r="320" spans="1:11" hidden="1" x14ac:dyDescent="0.25">
      <c r="A320" s="85">
        <v>320</v>
      </c>
      <c r="B320" s="9"/>
      <c r="C320"/>
      <c r="D320"/>
      <c r="E320"/>
      <c r="F320"/>
      <c r="G320"/>
      <c r="H320"/>
      <c r="J320"/>
      <c r="K320"/>
    </row>
    <row r="321" spans="1:11" hidden="1" x14ac:dyDescent="0.25">
      <c r="A321" s="85">
        <v>321</v>
      </c>
      <c r="B321" s="535"/>
      <c r="C321" s="272"/>
      <c r="D321" s="273"/>
      <c r="E321" s="275" t="s">
        <v>36</v>
      </c>
      <c r="F321" s="273"/>
      <c r="G321" s="274"/>
      <c r="H321"/>
      <c r="J321"/>
      <c r="K321"/>
    </row>
    <row r="322" spans="1:11" hidden="1" x14ac:dyDescent="0.25">
      <c r="A322" s="85">
        <v>322</v>
      </c>
      <c r="B322" s="536"/>
      <c r="C322" s="267">
        <v>2020</v>
      </c>
      <c r="D322" s="267">
        <v>2021</v>
      </c>
      <c r="E322" s="267">
        <v>2022</v>
      </c>
      <c r="F322" s="267">
        <v>2023</v>
      </c>
      <c r="G322" s="267">
        <v>2024</v>
      </c>
      <c r="H322"/>
      <c r="J322"/>
      <c r="K322"/>
    </row>
    <row r="323" spans="1:11" ht="45" hidden="1" x14ac:dyDescent="0.25">
      <c r="A323" s="85">
        <v>323</v>
      </c>
      <c r="B323" s="268" t="s">
        <v>404</v>
      </c>
      <c r="C323" s="300"/>
      <c r="D323" s="300"/>
      <c r="E323" s="300"/>
      <c r="F323" s="302"/>
      <c r="G323" s="303"/>
      <c r="H323"/>
      <c r="J323"/>
      <c r="K323"/>
    </row>
    <row r="324" spans="1:11" ht="45" hidden="1" x14ac:dyDescent="0.25">
      <c r="A324" s="85">
        <v>324</v>
      </c>
      <c r="B324" s="268" t="s">
        <v>405</v>
      </c>
      <c r="C324" s="300"/>
      <c r="D324" s="300"/>
      <c r="E324" s="300"/>
      <c r="F324" s="304"/>
      <c r="G324" s="305"/>
      <c r="H324"/>
      <c r="J324"/>
      <c r="K324"/>
    </row>
    <row r="325" spans="1:11" ht="30" hidden="1" x14ac:dyDescent="0.25">
      <c r="A325" s="85">
        <v>325</v>
      </c>
      <c r="B325" s="268" t="s">
        <v>403</v>
      </c>
      <c r="C325" s="300"/>
      <c r="D325" s="300"/>
      <c r="E325" s="300"/>
      <c r="F325" s="302"/>
      <c r="G325" s="303"/>
      <c r="H325"/>
      <c r="J325"/>
      <c r="K325"/>
    </row>
    <row r="326" spans="1:11" hidden="1" x14ac:dyDescent="0.25">
      <c r="A326" s="85">
        <v>326</v>
      </c>
      <c r="B326" s="9"/>
      <c r="C326"/>
      <c r="D326"/>
      <c r="E326"/>
      <c r="F326"/>
      <c r="G326"/>
      <c r="H326"/>
      <c r="J326"/>
      <c r="K326"/>
    </row>
    <row r="327" spans="1:11" hidden="1" x14ac:dyDescent="0.25">
      <c r="A327" s="85">
        <v>327</v>
      </c>
      <c r="B327" s="535"/>
      <c r="C327" s="272"/>
      <c r="D327" s="273"/>
      <c r="E327" s="275" t="s">
        <v>429</v>
      </c>
      <c r="F327" s="273"/>
      <c r="G327" s="274"/>
      <c r="H327"/>
      <c r="J327"/>
      <c r="K327"/>
    </row>
    <row r="328" spans="1:11" hidden="1" x14ac:dyDescent="0.25">
      <c r="A328" s="85">
        <v>328</v>
      </c>
      <c r="B328" s="536"/>
      <c r="C328" s="267">
        <v>2020</v>
      </c>
      <c r="D328" s="267">
        <v>2021</v>
      </c>
      <c r="E328" s="267">
        <v>2022</v>
      </c>
      <c r="F328" s="267">
        <v>2023</v>
      </c>
      <c r="G328" s="267">
        <v>2024</v>
      </c>
      <c r="H328"/>
      <c r="J328"/>
      <c r="K328"/>
    </row>
    <row r="329" spans="1:11" ht="45" hidden="1" x14ac:dyDescent="0.25">
      <c r="A329" s="85">
        <v>329</v>
      </c>
      <c r="B329" s="268" t="s">
        <v>404</v>
      </c>
      <c r="C329" s="303"/>
      <c r="D329" s="300" t="str">
        <f t="shared" ref="D329:F331" si="15">IFERROR(IF(D323="","",D323-D317),"")</f>
        <v/>
      </c>
      <c r="E329" s="300" t="str">
        <f t="shared" si="15"/>
        <v/>
      </c>
      <c r="F329" s="300" t="str">
        <f t="shared" si="15"/>
        <v/>
      </c>
      <c r="G329" s="303"/>
      <c r="H329"/>
      <c r="J329"/>
      <c r="K329"/>
    </row>
    <row r="330" spans="1:11" ht="45" hidden="1" x14ac:dyDescent="0.25">
      <c r="A330" s="85">
        <v>330</v>
      </c>
      <c r="B330" s="268" t="s">
        <v>405</v>
      </c>
      <c r="C330" s="303"/>
      <c r="D330" s="300" t="str">
        <f t="shared" si="15"/>
        <v/>
      </c>
      <c r="E330" s="300" t="str">
        <f t="shared" si="15"/>
        <v/>
      </c>
      <c r="F330" s="300" t="str">
        <f t="shared" si="15"/>
        <v/>
      </c>
      <c r="G330" s="305"/>
      <c r="H330"/>
      <c r="J330"/>
      <c r="K330"/>
    </row>
    <row r="331" spans="1:11" ht="30" hidden="1" x14ac:dyDescent="0.25">
      <c r="A331" s="85">
        <v>331</v>
      </c>
      <c r="B331" s="268" t="s">
        <v>403</v>
      </c>
      <c r="C331" s="303"/>
      <c r="D331" s="300" t="str">
        <f t="shared" si="15"/>
        <v/>
      </c>
      <c r="E331" s="300" t="str">
        <f t="shared" si="15"/>
        <v/>
      </c>
      <c r="F331" s="300" t="str">
        <f t="shared" si="15"/>
        <v/>
      </c>
      <c r="G331" s="303"/>
      <c r="H331"/>
      <c r="J331"/>
      <c r="K331"/>
    </row>
    <row r="332" spans="1:11" ht="30" hidden="1" customHeight="1" x14ac:dyDescent="0.25">
      <c r="A332" s="85">
        <v>332</v>
      </c>
    </row>
    <row r="333" spans="1:11" hidden="1" x14ac:dyDescent="0.25">
      <c r="A333" s="85">
        <v>333</v>
      </c>
      <c r="B333" s="533"/>
      <c r="C333" s="276"/>
      <c r="D333" s="273"/>
      <c r="E333" s="275" t="s">
        <v>446</v>
      </c>
      <c r="F333" s="273"/>
      <c r="G333" s="274"/>
      <c r="H333"/>
      <c r="J333"/>
      <c r="K333"/>
    </row>
    <row r="334" spans="1:11" hidden="1" x14ac:dyDescent="0.25">
      <c r="A334" s="85">
        <v>334</v>
      </c>
      <c r="B334" s="534"/>
      <c r="C334" s="277">
        <v>2020</v>
      </c>
      <c r="D334" s="267">
        <v>2021</v>
      </c>
      <c r="E334" s="267">
        <v>2022</v>
      </c>
      <c r="F334" s="267">
        <v>2023</v>
      </c>
      <c r="G334" s="267">
        <v>2024</v>
      </c>
      <c r="H334"/>
      <c r="J334"/>
      <c r="K334"/>
    </row>
    <row r="335" spans="1:11" ht="45" hidden="1" x14ac:dyDescent="0.25">
      <c r="A335" s="85">
        <v>335</v>
      </c>
      <c r="B335" s="278" t="s">
        <v>404</v>
      </c>
      <c r="C335" s="269"/>
      <c r="D335" s="300"/>
      <c r="E335" s="300"/>
      <c r="F335" s="300"/>
      <c r="G335" s="300"/>
      <c r="H335"/>
      <c r="J335"/>
      <c r="K335"/>
    </row>
    <row r="336" spans="1:11" ht="45" hidden="1" x14ac:dyDescent="0.25">
      <c r="A336" s="85">
        <v>336</v>
      </c>
      <c r="B336" s="268" t="s">
        <v>405</v>
      </c>
      <c r="C336" s="292"/>
      <c r="D336" s="301"/>
      <c r="E336" s="301"/>
      <c r="F336" s="301"/>
      <c r="G336" s="301"/>
      <c r="H336"/>
      <c r="J336"/>
      <c r="K336"/>
    </row>
    <row r="337" spans="1:11" ht="30" hidden="1" x14ac:dyDescent="0.25">
      <c r="A337" s="85">
        <v>337</v>
      </c>
      <c r="B337" s="268" t="s">
        <v>403</v>
      </c>
      <c r="C337" s="269"/>
      <c r="D337" s="300"/>
      <c r="E337" s="300"/>
      <c r="F337" s="300"/>
      <c r="G337" s="300"/>
      <c r="H337"/>
      <c r="J337"/>
      <c r="K337"/>
    </row>
    <row r="338" spans="1:11" hidden="1" x14ac:dyDescent="0.25">
      <c r="A338" s="85">
        <v>338</v>
      </c>
      <c r="B338" s="9"/>
      <c r="C338"/>
      <c r="D338"/>
      <c r="E338"/>
      <c r="F338"/>
      <c r="G338"/>
      <c r="H338"/>
      <c r="J338"/>
      <c r="K338"/>
    </row>
    <row r="339" spans="1:11" hidden="1" x14ac:dyDescent="0.25">
      <c r="A339" s="85">
        <v>339</v>
      </c>
      <c r="B339" s="535"/>
      <c r="C339" s="272"/>
      <c r="D339" s="273"/>
      <c r="E339" s="275" t="s">
        <v>36</v>
      </c>
      <c r="F339" s="273"/>
      <c r="G339" s="274"/>
      <c r="H339"/>
      <c r="J339"/>
      <c r="K339"/>
    </row>
    <row r="340" spans="1:11" hidden="1" x14ac:dyDescent="0.25">
      <c r="A340" s="85">
        <v>340</v>
      </c>
      <c r="B340" s="536"/>
      <c r="C340" s="267">
        <v>2020</v>
      </c>
      <c r="D340" s="267">
        <v>2021</v>
      </c>
      <c r="E340" s="267">
        <v>2022</v>
      </c>
      <c r="F340" s="267">
        <v>2023</v>
      </c>
      <c r="G340" s="267">
        <v>2024</v>
      </c>
      <c r="H340"/>
      <c r="J340"/>
      <c r="K340"/>
    </row>
    <row r="341" spans="1:11" ht="45" hidden="1" x14ac:dyDescent="0.25">
      <c r="A341" s="85">
        <v>341</v>
      </c>
      <c r="B341" s="268" t="s">
        <v>404</v>
      </c>
      <c r="C341" s="300"/>
      <c r="D341" s="300"/>
      <c r="E341" s="300"/>
      <c r="F341" s="302"/>
      <c r="G341" s="303"/>
      <c r="H341"/>
      <c r="J341"/>
      <c r="K341"/>
    </row>
    <row r="342" spans="1:11" ht="45" hidden="1" x14ac:dyDescent="0.25">
      <c r="A342" s="85">
        <v>342</v>
      </c>
      <c r="B342" s="268" t="s">
        <v>405</v>
      </c>
      <c r="C342" s="300"/>
      <c r="D342" s="300"/>
      <c r="E342" s="300"/>
      <c r="F342" s="304"/>
      <c r="G342" s="305"/>
      <c r="H342"/>
      <c r="J342"/>
      <c r="K342"/>
    </row>
    <row r="343" spans="1:11" ht="30" hidden="1" x14ac:dyDescent="0.25">
      <c r="A343" s="85">
        <v>343</v>
      </c>
      <c r="B343" s="268" t="s">
        <v>403</v>
      </c>
      <c r="C343" s="300"/>
      <c r="D343" s="300"/>
      <c r="E343" s="300"/>
      <c r="F343" s="302"/>
      <c r="G343" s="303"/>
      <c r="H343"/>
      <c r="J343"/>
      <c r="K343"/>
    </row>
    <row r="344" spans="1:11" hidden="1" x14ac:dyDescent="0.25">
      <c r="A344" s="85">
        <v>344</v>
      </c>
      <c r="B344" s="9"/>
      <c r="C344"/>
      <c r="D344"/>
      <c r="E344"/>
      <c r="F344"/>
      <c r="G344"/>
      <c r="H344"/>
      <c r="J344"/>
      <c r="K344"/>
    </row>
    <row r="345" spans="1:11" hidden="1" x14ac:dyDescent="0.25">
      <c r="A345" s="85">
        <v>345</v>
      </c>
      <c r="B345" s="535"/>
      <c r="C345" s="272"/>
      <c r="D345" s="273"/>
      <c r="E345" s="275" t="s">
        <v>429</v>
      </c>
      <c r="F345" s="273"/>
      <c r="G345" s="274"/>
      <c r="H345"/>
      <c r="J345"/>
      <c r="K345"/>
    </row>
    <row r="346" spans="1:11" hidden="1" x14ac:dyDescent="0.25">
      <c r="A346" s="85">
        <v>346</v>
      </c>
      <c r="B346" s="536"/>
      <c r="C346" s="267">
        <v>2020</v>
      </c>
      <c r="D346" s="267">
        <v>2021</v>
      </c>
      <c r="E346" s="267">
        <v>2022</v>
      </c>
      <c r="F346" s="267">
        <v>2023</v>
      </c>
      <c r="G346" s="267">
        <v>2024</v>
      </c>
      <c r="H346"/>
      <c r="J346"/>
      <c r="K346"/>
    </row>
    <row r="347" spans="1:11" ht="45" hidden="1" x14ac:dyDescent="0.25">
      <c r="A347" s="85">
        <v>347</v>
      </c>
      <c r="B347" s="268" t="s">
        <v>404</v>
      </c>
      <c r="C347" s="303"/>
      <c r="D347" s="300" t="str">
        <f t="shared" ref="D347:F349" si="16">IFERROR(IF(D341="","",D341-D335),"")</f>
        <v/>
      </c>
      <c r="E347" s="300" t="str">
        <f t="shared" si="16"/>
        <v/>
      </c>
      <c r="F347" s="300" t="str">
        <f t="shared" si="16"/>
        <v/>
      </c>
      <c r="G347" s="303"/>
      <c r="H347"/>
      <c r="J347"/>
      <c r="K347"/>
    </row>
    <row r="348" spans="1:11" ht="45" hidden="1" x14ac:dyDescent="0.25">
      <c r="A348" s="85">
        <v>348</v>
      </c>
      <c r="B348" s="268" t="s">
        <v>405</v>
      </c>
      <c r="C348" s="303"/>
      <c r="D348" s="300" t="str">
        <f t="shared" si="16"/>
        <v/>
      </c>
      <c r="E348" s="300" t="str">
        <f t="shared" si="16"/>
        <v/>
      </c>
      <c r="F348" s="300" t="str">
        <f t="shared" si="16"/>
        <v/>
      </c>
      <c r="G348" s="305"/>
      <c r="H348"/>
      <c r="J348"/>
      <c r="K348"/>
    </row>
    <row r="349" spans="1:11" ht="30" hidden="1" x14ac:dyDescent="0.25">
      <c r="A349" s="85">
        <v>349</v>
      </c>
      <c r="B349" s="268" t="s">
        <v>403</v>
      </c>
      <c r="C349" s="303"/>
      <c r="D349" s="300" t="str">
        <f t="shared" si="16"/>
        <v/>
      </c>
      <c r="E349" s="300" t="str">
        <f t="shared" si="16"/>
        <v/>
      </c>
      <c r="F349" s="300" t="str">
        <f t="shared" si="16"/>
        <v/>
      </c>
      <c r="G349" s="303"/>
      <c r="H349"/>
      <c r="J349"/>
      <c r="K349"/>
    </row>
    <row r="350" spans="1:11" ht="30" hidden="1" customHeight="1" x14ac:dyDescent="0.25">
      <c r="A350" s="85">
        <v>350</v>
      </c>
    </row>
    <row r="351" spans="1:11" hidden="1" x14ac:dyDescent="0.25">
      <c r="A351" s="85">
        <v>351</v>
      </c>
      <c r="B351" s="533"/>
      <c r="C351" s="276"/>
      <c r="D351" s="273"/>
      <c r="E351" s="275" t="s">
        <v>446</v>
      </c>
      <c r="F351" s="273"/>
      <c r="G351" s="274"/>
      <c r="H351"/>
      <c r="J351"/>
      <c r="K351"/>
    </row>
    <row r="352" spans="1:11" hidden="1" x14ac:dyDescent="0.25">
      <c r="A352" s="85">
        <v>352</v>
      </c>
      <c r="B352" s="534"/>
      <c r="C352" s="277">
        <v>2020</v>
      </c>
      <c r="D352" s="267">
        <v>2021</v>
      </c>
      <c r="E352" s="267">
        <v>2022</v>
      </c>
      <c r="F352" s="267">
        <v>2023</v>
      </c>
      <c r="G352" s="267">
        <v>2024</v>
      </c>
      <c r="H352"/>
      <c r="J352"/>
      <c r="K352"/>
    </row>
    <row r="353" spans="1:11" ht="45" hidden="1" x14ac:dyDescent="0.25">
      <c r="A353" s="85">
        <v>353</v>
      </c>
      <c r="B353" s="278" t="s">
        <v>404</v>
      </c>
      <c r="C353" s="269"/>
      <c r="D353" s="300"/>
      <c r="E353" s="300"/>
      <c r="F353" s="300"/>
      <c r="G353" s="300"/>
      <c r="H353"/>
      <c r="J353"/>
      <c r="K353"/>
    </row>
    <row r="354" spans="1:11" ht="45" hidden="1" x14ac:dyDescent="0.25">
      <c r="A354" s="85">
        <v>354</v>
      </c>
      <c r="B354" s="268" t="s">
        <v>405</v>
      </c>
      <c r="C354" s="292"/>
      <c r="D354" s="301"/>
      <c r="E354" s="301"/>
      <c r="F354" s="301"/>
      <c r="G354" s="301"/>
      <c r="H354"/>
      <c r="J354"/>
      <c r="K354"/>
    </row>
    <row r="355" spans="1:11" ht="30" hidden="1" x14ac:dyDescent="0.25">
      <c r="A355" s="85">
        <v>355</v>
      </c>
      <c r="B355" s="268" t="s">
        <v>403</v>
      </c>
      <c r="C355" s="269"/>
      <c r="D355" s="300"/>
      <c r="E355" s="300"/>
      <c r="F355" s="300"/>
      <c r="G355" s="300"/>
      <c r="H355"/>
      <c r="J355"/>
      <c r="K355"/>
    </row>
    <row r="356" spans="1:11" hidden="1" x14ac:dyDescent="0.25">
      <c r="A356" s="85">
        <v>356</v>
      </c>
      <c r="B356" s="9"/>
      <c r="C356"/>
      <c r="D356"/>
      <c r="E356"/>
      <c r="F356"/>
      <c r="G356"/>
      <c r="H356"/>
      <c r="J356"/>
      <c r="K356"/>
    </row>
    <row r="357" spans="1:11" hidden="1" x14ac:dyDescent="0.25">
      <c r="A357" s="85">
        <v>357</v>
      </c>
      <c r="B357" s="535"/>
      <c r="C357" s="272"/>
      <c r="D357" s="273"/>
      <c r="E357" s="275" t="s">
        <v>36</v>
      </c>
      <c r="F357" s="273"/>
      <c r="G357" s="274"/>
      <c r="H357"/>
      <c r="J357"/>
      <c r="K357"/>
    </row>
    <row r="358" spans="1:11" hidden="1" x14ac:dyDescent="0.25">
      <c r="A358" s="85">
        <v>358</v>
      </c>
      <c r="B358" s="536"/>
      <c r="C358" s="267">
        <v>2020</v>
      </c>
      <c r="D358" s="267">
        <v>2021</v>
      </c>
      <c r="E358" s="267">
        <v>2022</v>
      </c>
      <c r="F358" s="267">
        <v>2023</v>
      </c>
      <c r="G358" s="267">
        <v>2024</v>
      </c>
      <c r="H358"/>
      <c r="J358"/>
      <c r="K358"/>
    </row>
    <row r="359" spans="1:11" ht="45" hidden="1" x14ac:dyDescent="0.25">
      <c r="A359" s="85">
        <v>359</v>
      </c>
      <c r="B359" s="268" t="s">
        <v>404</v>
      </c>
      <c r="C359" s="300"/>
      <c r="D359" s="300"/>
      <c r="E359" s="300"/>
      <c r="F359" s="302"/>
      <c r="G359" s="303"/>
      <c r="H359"/>
      <c r="J359"/>
      <c r="K359"/>
    </row>
    <row r="360" spans="1:11" ht="45" hidden="1" x14ac:dyDescent="0.25">
      <c r="A360" s="85">
        <v>360</v>
      </c>
      <c r="B360" s="268" t="s">
        <v>405</v>
      </c>
      <c r="C360" s="300"/>
      <c r="D360" s="300"/>
      <c r="E360" s="300"/>
      <c r="F360" s="304"/>
      <c r="G360" s="305"/>
      <c r="H360"/>
      <c r="J360"/>
      <c r="K360"/>
    </row>
    <row r="361" spans="1:11" ht="30" hidden="1" x14ac:dyDescent="0.25">
      <c r="A361" s="85">
        <v>361</v>
      </c>
      <c r="B361" s="268" t="s">
        <v>403</v>
      </c>
      <c r="C361" s="300"/>
      <c r="D361" s="300"/>
      <c r="E361" s="300"/>
      <c r="F361" s="302"/>
      <c r="G361" s="303"/>
      <c r="H361"/>
      <c r="J361"/>
      <c r="K361"/>
    </row>
    <row r="362" spans="1:11" hidden="1" x14ac:dyDescent="0.25">
      <c r="A362" s="85">
        <v>362</v>
      </c>
      <c r="B362" s="9"/>
      <c r="C362"/>
      <c r="D362"/>
      <c r="E362"/>
      <c r="F362"/>
      <c r="G362"/>
      <c r="H362"/>
      <c r="J362"/>
      <c r="K362"/>
    </row>
    <row r="363" spans="1:11" hidden="1" x14ac:dyDescent="0.25">
      <c r="A363" s="85">
        <v>363</v>
      </c>
      <c r="B363" s="535"/>
      <c r="C363" s="272"/>
      <c r="D363" s="273"/>
      <c r="E363" s="275" t="s">
        <v>429</v>
      </c>
      <c r="F363" s="273"/>
      <c r="G363" s="274"/>
      <c r="H363"/>
      <c r="J363"/>
      <c r="K363"/>
    </row>
    <row r="364" spans="1:11" hidden="1" x14ac:dyDescent="0.25">
      <c r="A364" s="85">
        <v>364</v>
      </c>
      <c r="B364" s="536"/>
      <c r="C364" s="267">
        <v>2020</v>
      </c>
      <c r="D364" s="267">
        <v>2021</v>
      </c>
      <c r="E364" s="267">
        <v>2022</v>
      </c>
      <c r="F364" s="267">
        <v>2023</v>
      </c>
      <c r="G364" s="267">
        <v>2024</v>
      </c>
      <c r="H364"/>
      <c r="J364"/>
      <c r="K364"/>
    </row>
    <row r="365" spans="1:11" ht="45" hidden="1" x14ac:dyDescent="0.25">
      <c r="A365" s="85">
        <v>365</v>
      </c>
      <c r="B365" s="268" t="s">
        <v>404</v>
      </c>
      <c r="C365" s="303"/>
      <c r="D365" s="300" t="str">
        <f t="shared" ref="D365:F367" si="17">IFERROR(IF(D359="","",D359-D353),"")</f>
        <v/>
      </c>
      <c r="E365" s="300" t="str">
        <f t="shared" si="17"/>
        <v/>
      </c>
      <c r="F365" s="300" t="str">
        <f t="shared" si="17"/>
        <v/>
      </c>
      <c r="G365" s="303"/>
      <c r="H365"/>
      <c r="J365"/>
      <c r="K365"/>
    </row>
    <row r="366" spans="1:11" ht="45" hidden="1" x14ac:dyDescent="0.25">
      <c r="A366" s="85">
        <v>366</v>
      </c>
      <c r="B366" s="268" t="s">
        <v>405</v>
      </c>
      <c r="C366" s="303"/>
      <c r="D366" s="300" t="str">
        <f t="shared" si="17"/>
        <v/>
      </c>
      <c r="E366" s="300" t="str">
        <f t="shared" si="17"/>
        <v/>
      </c>
      <c r="F366" s="300" t="str">
        <f t="shared" si="17"/>
        <v/>
      </c>
      <c r="G366" s="305"/>
      <c r="H366"/>
      <c r="J366"/>
      <c r="K366"/>
    </row>
    <row r="367" spans="1:11" ht="30" hidden="1" x14ac:dyDescent="0.25">
      <c r="A367" s="85">
        <v>367</v>
      </c>
      <c r="B367" s="268" t="s">
        <v>403</v>
      </c>
      <c r="C367" s="303"/>
      <c r="D367" s="300" t="str">
        <f t="shared" si="17"/>
        <v/>
      </c>
      <c r="E367" s="300" t="str">
        <f t="shared" si="17"/>
        <v/>
      </c>
      <c r="F367" s="300" t="str">
        <f t="shared" si="17"/>
        <v/>
      </c>
      <c r="G367" s="303"/>
      <c r="H367"/>
      <c r="J367"/>
      <c r="K367"/>
    </row>
    <row r="368" spans="1:11" ht="30" hidden="1" customHeight="1" x14ac:dyDescent="0.25">
      <c r="A368" s="85">
        <v>368</v>
      </c>
    </row>
    <row r="369" spans="1:11" hidden="1" x14ac:dyDescent="0.25">
      <c r="A369" s="85">
        <v>369</v>
      </c>
      <c r="B369" s="533"/>
      <c r="C369" s="276"/>
      <c r="D369" s="273"/>
      <c r="E369" s="275" t="s">
        <v>446</v>
      </c>
      <c r="F369" s="273"/>
      <c r="G369" s="274"/>
      <c r="H369"/>
      <c r="J369"/>
      <c r="K369"/>
    </row>
    <row r="370" spans="1:11" hidden="1" x14ac:dyDescent="0.25">
      <c r="A370" s="85">
        <v>370</v>
      </c>
      <c r="B370" s="534"/>
      <c r="C370" s="277">
        <v>2020</v>
      </c>
      <c r="D370" s="267">
        <v>2021</v>
      </c>
      <c r="E370" s="267">
        <v>2022</v>
      </c>
      <c r="F370" s="267">
        <v>2023</v>
      </c>
      <c r="G370" s="267">
        <v>2024</v>
      </c>
      <c r="H370"/>
      <c r="J370"/>
      <c r="K370"/>
    </row>
    <row r="371" spans="1:11" ht="45" hidden="1" x14ac:dyDescent="0.25">
      <c r="A371" s="85">
        <v>371</v>
      </c>
      <c r="B371" s="278" t="s">
        <v>404</v>
      </c>
      <c r="C371" s="269"/>
      <c r="D371" s="300"/>
      <c r="E371" s="300"/>
      <c r="F371" s="300"/>
      <c r="G371" s="300"/>
      <c r="H371"/>
      <c r="J371"/>
      <c r="K371"/>
    </row>
    <row r="372" spans="1:11" ht="45" hidden="1" x14ac:dyDescent="0.25">
      <c r="A372" s="85">
        <v>372</v>
      </c>
      <c r="B372" s="268" t="s">
        <v>405</v>
      </c>
      <c r="C372" s="292"/>
      <c r="D372" s="301"/>
      <c r="E372" s="301"/>
      <c r="F372" s="301"/>
      <c r="G372" s="301"/>
      <c r="H372"/>
      <c r="J372"/>
      <c r="K372"/>
    </row>
    <row r="373" spans="1:11" ht="30" hidden="1" x14ac:dyDescent="0.25">
      <c r="A373" s="85">
        <v>373</v>
      </c>
      <c r="B373" s="268" t="s">
        <v>403</v>
      </c>
      <c r="C373" s="269"/>
      <c r="D373" s="300"/>
      <c r="E373" s="300"/>
      <c r="F373" s="300"/>
      <c r="G373" s="300"/>
      <c r="H373"/>
      <c r="J373"/>
      <c r="K373"/>
    </row>
    <row r="374" spans="1:11" hidden="1" x14ac:dyDescent="0.25">
      <c r="A374" s="85">
        <v>374</v>
      </c>
      <c r="B374" s="9"/>
      <c r="C374"/>
      <c r="D374"/>
      <c r="E374"/>
      <c r="F374"/>
      <c r="G374"/>
      <c r="H374"/>
      <c r="J374"/>
      <c r="K374"/>
    </row>
    <row r="375" spans="1:11" hidden="1" x14ac:dyDescent="0.25">
      <c r="A375" s="85">
        <v>375</v>
      </c>
      <c r="B375" s="535"/>
      <c r="C375" s="272"/>
      <c r="D375" s="273"/>
      <c r="E375" s="275" t="s">
        <v>36</v>
      </c>
      <c r="F375" s="273"/>
      <c r="G375" s="274"/>
      <c r="H375"/>
      <c r="J375"/>
      <c r="K375"/>
    </row>
    <row r="376" spans="1:11" hidden="1" x14ac:dyDescent="0.25">
      <c r="A376" s="85">
        <v>376</v>
      </c>
      <c r="B376" s="536"/>
      <c r="C376" s="267">
        <v>2020</v>
      </c>
      <c r="D376" s="267">
        <v>2021</v>
      </c>
      <c r="E376" s="267">
        <v>2022</v>
      </c>
      <c r="F376" s="267">
        <v>2023</v>
      </c>
      <c r="G376" s="267">
        <v>2024</v>
      </c>
      <c r="H376"/>
      <c r="J376"/>
      <c r="K376"/>
    </row>
    <row r="377" spans="1:11" ht="45" hidden="1" x14ac:dyDescent="0.25">
      <c r="A377" s="85">
        <v>377</v>
      </c>
      <c r="B377" s="268" t="s">
        <v>404</v>
      </c>
      <c r="C377" s="300"/>
      <c r="D377" s="300"/>
      <c r="E377" s="300"/>
      <c r="F377" s="302"/>
      <c r="G377" s="303"/>
      <c r="H377"/>
      <c r="J377"/>
      <c r="K377"/>
    </row>
    <row r="378" spans="1:11" ht="45" hidden="1" x14ac:dyDescent="0.25">
      <c r="A378" s="85">
        <v>378</v>
      </c>
      <c r="B378" s="268" t="s">
        <v>405</v>
      </c>
      <c r="C378" s="300"/>
      <c r="D378" s="300"/>
      <c r="E378" s="300"/>
      <c r="F378" s="304"/>
      <c r="G378" s="305"/>
      <c r="H378"/>
      <c r="J378"/>
      <c r="K378"/>
    </row>
    <row r="379" spans="1:11" ht="30" hidden="1" x14ac:dyDescent="0.25">
      <c r="A379" s="85">
        <v>379</v>
      </c>
      <c r="B379" s="268" t="s">
        <v>403</v>
      </c>
      <c r="C379" s="300"/>
      <c r="D379" s="300"/>
      <c r="E379" s="300"/>
      <c r="F379" s="302"/>
      <c r="G379" s="303"/>
      <c r="H379"/>
      <c r="J379"/>
      <c r="K379"/>
    </row>
    <row r="380" spans="1:11" hidden="1" x14ac:dyDescent="0.25">
      <c r="A380" s="85">
        <v>380</v>
      </c>
      <c r="B380" s="9"/>
      <c r="C380"/>
      <c r="D380"/>
      <c r="E380"/>
      <c r="F380"/>
      <c r="G380"/>
      <c r="H380"/>
      <c r="J380"/>
      <c r="K380"/>
    </row>
    <row r="381" spans="1:11" hidden="1" x14ac:dyDescent="0.25">
      <c r="A381" s="85">
        <v>381</v>
      </c>
      <c r="B381" s="535"/>
      <c r="C381" s="272"/>
      <c r="D381" s="273"/>
      <c r="E381" s="275" t="s">
        <v>429</v>
      </c>
      <c r="F381" s="273"/>
      <c r="G381" s="274"/>
      <c r="H381"/>
      <c r="J381"/>
      <c r="K381"/>
    </row>
    <row r="382" spans="1:11" hidden="1" x14ac:dyDescent="0.25">
      <c r="A382" s="85">
        <v>382</v>
      </c>
      <c r="B382" s="536"/>
      <c r="C382" s="267">
        <v>2020</v>
      </c>
      <c r="D382" s="267">
        <v>2021</v>
      </c>
      <c r="E382" s="267">
        <v>2022</v>
      </c>
      <c r="F382" s="267">
        <v>2023</v>
      </c>
      <c r="G382" s="267">
        <v>2024</v>
      </c>
      <c r="H382"/>
      <c r="J382"/>
      <c r="K382"/>
    </row>
    <row r="383" spans="1:11" ht="45" hidden="1" x14ac:dyDescent="0.25">
      <c r="A383" s="85">
        <v>383</v>
      </c>
      <c r="B383" s="268" t="s">
        <v>404</v>
      </c>
      <c r="C383" s="303"/>
      <c r="D383" s="300" t="str">
        <f t="shared" ref="D383:F385" si="18">IFERROR(IF(D377="","",D377-D371),"")</f>
        <v/>
      </c>
      <c r="E383" s="300" t="str">
        <f t="shared" si="18"/>
        <v/>
      </c>
      <c r="F383" s="300" t="str">
        <f t="shared" si="18"/>
        <v/>
      </c>
      <c r="G383" s="303"/>
      <c r="H383"/>
      <c r="J383"/>
      <c r="K383"/>
    </row>
    <row r="384" spans="1:11" ht="45" hidden="1" x14ac:dyDescent="0.25">
      <c r="A384" s="85">
        <v>384</v>
      </c>
      <c r="B384" s="268" t="s">
        <v>405</v>
      </c>
      <c r="C384" s="303"/>
      <c r="D384" s="300" t="str">
        <f t="shared" si="18"/>
        <v/>
      </c>
      <c r="E384" s="300" t="str">
        <f t="shared" si="18"/>
        <v/>
      </c>
      <c r="F384" s="300" t="str">
        <f t="shared" si="18"/>
        <v/>
      </c>
      <c r="G384" s="305"/>
      <c r="H384"/>
      <c r="J384"/>
      <c r="K384"/>
    </row>
    <row r="385" spans="1:11" ht="30" hidden="1" x14ac:dyDescent="0.25">
      <c r="A385" s="85">
        <v>385</v>
      </c>
      <c r="B385" s="268" t="s">
        <v>403</v>
      </c>
      <c r="C385" s="303"/>
      <c r="D385" s="300" t="str">
        <f t="shared" si="18"/>
        <v/>
      </c>
      <c r="E385" s="300" t="str">
        <f t="shared" si="18"/>
        <v/>
      </c>
      <c r="F385" s="300" t="str">
        <f t="shared" si="18"/>
        <v/>
      </c>
      <c r="G385" s="303"/>
      <c r="H385"/>
      <c r="J385"/>
      <c r="K385"/>
    </row>
    <row r="386" spans="1:11" ht="30" hidden="1" customHeight="1" x14ac:dyDescent="0.25">
      <c r="A386" s="85">
        <v>386</v>
      </c>
    </row>
    <row r="387" spans="1:11" hidden="1" x14ac:dyDescent="0.25">
      <c r="A387" s="85">
        <v>387</v>
      </c>
      <c r="B387" s="533"/>
      <c r="C387" s="276"/>
      <c r="D387" s="273"/>
      <c r="E387" s="275" t="s">
        <v>446</v>
      </c>
      <c r="F387" s="273"/>
      <c r="G387" s="274"/>
      <c r="H387"/>
      <c r="J387"/>
      <c r="K387"/>
    </row>
    <row r="388" spans="1:11" hidden="1" x14ac:dyDescent="0.25">
      <c r="A388" s="85">
        <v>388</v>
      </c>
      <c r="B388" s="534"/>
      <c r="C388" s="277">
        <v>2020</v>
      </c>
      <c r="D388" s="267">
        <v>2021</v>
      </c>
      <c r="E388" s="267">
        <v>2022</v>
      </c>
      <c r="F388" s="267">
        <v>2023</v>
      </c>
      <c r="G388" s="267">
        <v>2024</v>
      </c>
      <c r="H388"/>
      <c r="J388"/>
      <c r="K388"/>
    </row>
    <row r="389" spans="1:11" ht="45" hidden="1" x14ac:dyDescent="0.25">
      <c r="A389" s="85">
        <v>389</v>
      </c>
      <c r="B389" s="278" t="s">
        <v>404</v>
      </c>
      <c r="C389" s="269"/>
      <c r="D389" s="300"/>
      <c r="E389" s="300"/>
      <c r="F389" s="300"/>
      <c r="G389" s="300"/>
      <c r="H389"/>
      <c r="J389"/>
      <c r="K389"/>
    </row>
    <row r="390" spans="1:11" ht="45" hidden="1" x14ac:dyDescent="0.25">
      <c r="A390" s="85">
        <v>390</v>
      </c>
      <c r="B390" s="268" t="s">
        <v>405</v>
      </c>
      <c r="C390" s="292"/>
      <c r="D390" s="301"/>
      <c r="E390" s="301"/>
      <c r="F390" s="301"/>
      <c r="G390" s="301"/>
      <c r="H390"/>
      <c r="J390"/>
      <c r="K390"/>
    </row>
    <row r="391" spans="1:11" ht="30" hidden="1" x14ac:dyDescent="0.25">
      <c r="A391" s="85">
        <v>391</v>
      </c>
      <c r="B391" s="268" t="s">
        <v>403</v>
      </c>
      <c r="C391" s="269"/>
      <c r="D391" s="300"/>
      <c r="E391" s="300"/>
      <c r="F391" s="300"/>
      <c r="G391" s="300"/>
      <c r="H391"/>
      <c r="J391"/>
      <c r="K391"/>
    </row>
    <row r="392" spans="1:11" hidden="1" x14ac:dyDescent="0.25">
      <c r="A392" s="85">
        <v>392</v>
      </c>
      <c r="B392" s="9"/>
      <c r="C392"/>
      <c r="D392"/>
      <c r="E392"/>
      <c r="F392"/>
      <c r="G392"/>
      <c r="H392"/>
      <c r="J392"/>
      <c r="K392"/>
    </row>
    <row r="393" spans="1:11" hidden="1" x14ac:dyDescent="0.25">
      <c r="A393" s="85">
        <v>393</v>
      </c>
      <c r="B393" s="535"/>
      <c r="C393" s="272"/>
      <c r="D393" s="273"/>
      <c r="E393" s="275" t="s">
        <v>36</v>
      </c>
      <c r="F393" s="273"/>
      <c r="G393" s="274"/>
      <c r="H393"/>
      <c r="J393"/>
      <c r="K393"/>
    </row>
    <row r="394" spans="1:11" hidden="1" x14ac:dyDescent="0.25">
      <c r="A394" s="85">
        <v>394</v>
      </c>
      <c r="B394" s="536"/>
      <c r="C394" s="267">
        <v>2020</v>
      </c>
      <c r="D394" s="267">
        <v>2021</v>
      </c>
      <c r="E394" s="267">
        <v>2022</v>
      </c>
      <c r="F394" s="267">
        <v>2023</v>
      </c>
      <c r="G394" s="267">
        <v>2024</v>
      </c>
      <c r="H394"/>
      <c r="J394"/>
      <c r="K394"/>
    </row>
    <row r="395" spans="1:11" ht="45" hidden="1" x14ac:dyDescent="0.25">
      <c r="A395" s="85">
        <v>395</v>
      </c>
      <c r="B395" s="268" t="s">
        <v>404</v>
      </c>
      <c r="C395" s="300"/>
      <c r="D395" s="300"/>
      <c r="E395" s="300"/>
      <c r="F395" s="302"/>
      <c r="G395" s="303"/>
      <c r="H395"/>
      <c r="J395"/>
      <c r="K395"/>
    </row>
    <row r="396" spans="1:11" ht="45" hidden="1" x14ac:dyDescent="0.25">
      <c r="A396" s="85">
        <v>396</v>
      </c>
      <c r="B396" s="268" t="s">
        <v>405</v>
      </c>
      <c r="C396" s="300"/>
      <c r="D396" s="300"/>
      <c r="E396" s="300"/>
      <c r="F396" s="304"/>
      <c r="G396" s="305"/>
      <c r="H396"/>
      <c r="J396"/>
      <c r="K396"/>
    </row>
    <row r="397" spans="1:11" ht="30" hidden="1" x14ac:dyDescent="0.25">
      <c r="A397" s="85">
        <v>397</v>
      </c>
      <c r="B397" s="268" t="s">
        <v>403</v>
      </c>
      <c r="C397" s="300"/>
      <c r="D397" s="300"/>
      <c r="E397" s="300"/>
      <c r="F397" s="302"/>
      <c r="G397" s="303"/>
      <c r="H397"/>
      <c r="J397"/>
      <c r="K397"/>
    </row>
    <row r="398" spans="1:11" hidden="1" x14ac:dyDescent="0.25">
      <c r="A398" s="85">
        <v>398</v>
      </c>
      <c r="B398" s="9"/>
      <c r="C398"/>
      <c r="D398"/>
      <c r="E398"/>
      <c r="F398"/>
      <c r="G398"/>
      <c r="H398"/>
      <c r="J398"/>
      <c r="K398"/>
    </row>
    <row r="399" spans="1:11" hidden="1" x14ac:dyDescent="0.25">
      <c r="A399" s="85">
        <v>399</v>
      </c>
      <c r="B399" s="535"/>
      <c r="C399" s="272"/>
      <c r="D399" s="273"/>
      <c r="E399" s="275" t="s">
        <v>429</v>
      </c>
      <c r="F399" s="273"/>
      <c r="G399" s="274"/>
      <c r="H399"/>
      <c r="J399"/>
      <c r="K399"/>
    </row>
    <row r="400" spans="1:11" hidden="1" x14ac:dyDescent="0.25">
      <c r="A400" s="85">
        <v>400</v>
      </c>
      <c r="B400" s="536"/>
      <c r="C400" s="267">
        <v>2020</v>
      </c>
      <c r="D400" s="267">
        <v>2021</v>
      </c>
      <c r="E400" s="267">
        <v>2022</v>
      </c>
      <c r="F400" s="267">
        <v>2023</v>
      </c>
      <c r="G400" s="267">
        <v>2024</v>
      </c>
      <c r="H400"/>
      <c r="J400"/>
      <c r="K400"/>
    </row>
    <row r="401" spans="1:11" ht="45" hidden="1" x14ac:dyDescent="0.25">
      <c r="A401" s="85">
        <v>401</v>
      </c>
      <c r="B401" s="268" t="s">
        <v>404</v>
      </c>
      <c r="C401" s="303"/>
      <c r="D401" s="300" t="str">
        <f t="shared" ref="D401:F403" si="19">IFERROR(IF(D395="","",D395-D389),"")</f>
        <v/>
      </c>
      <c r="E401" s="300" t="str">
        <f t="shared" si="19"/>
        <v/>
      </c>
      <c r="F401" s="300" t="str">
        <f t="shared" si="19"/>
        <v/>
      </c>
      <c r="G401" s="303"/>
      <c r="H401"/>
      <c r="J401"/>
      <c r="K401"/>
    </row>
    <row r="402" spans="1:11" ht="45" hidden="1" x14ac:dyDescent="0.25">
      <c r="A402" s="85">
        <v>402</v>
      </c>
      <c r="B402" s="268" t="s">
        <v>405</v>
      </c>
      <c r="C402" s="303"/>
      <c r="D402" s="300" t="str">
        <f t="shared" si="19"/>
        <v/>
      </c>
      <c r="E402" s="300" t="str">
        <f t="shared" si="19"/>
        <v/>
      </c>
      <c r="F402" s="300" t="str">
        <f t="shared" si="19"/>
        <v/>
      </c>
      <c r="G402" s="305"/>
      <c r="H402"/>
      <c r="J402"/>
      <c r="K402"/>
    </row>
    <row r="403" spans="1:11" ht="30" hidden="1" x14ac:dyDescent="0.25">
      <c r="A403" s="85">
        <v>403</v>
      </c>
      <c r="B403" s="268" t="s">
        <v>403</v>
      </c>
      <c r="C403" s="303"/>
      <c r="D403" s="300" t="str">
        <f t="shared" si="19"/>
        <v/>
      </c>
      <c r="E403" s="300" t="str">
        <f t="shared" si="19"/>
        <v/>
      </c>
      <c r="F403" s="300" t="str">
        <f t="shared" si="19"/>
        <v/>
      </c>
      <c r="G403" s="303"/>
      <c r="H403"/>
      <c r="J403"/>
      <c r="K403"/>
    </row>
    <row r="404" spans="1:11" hidden="1" x14ac:dyDescent="0.25">
      <c r="A404" s="85">
        <v>404</v>
      </c>
    </row>
    <row r="405" spans="1:11" hidden="1" x14ac:dyDescent="0.25">
      <c r="A405" s="85">
        <v>405</v>
      </c>
      <c r="H405"/>
      <c r="J405"/>
      <c r="K405"/>
    </row>
    <row r="406" spans="1:11" x14ac:dyDescent="0.25">
      <c r="A406" s="85">
        <v>406</v>
      </c>
      <c r="B406" s="270" t="s">
        <v>2</v>
      </c>
      <c r="C406" s="266"/>
      <c r="D406" s="266"/>
      <c r="E406" s="266"/>
      <c r="F406" s="266"/>
      <c r="G406" s="271"/>
      <c r="H406"/>
      <c r="J406"/>
      <c r="K406"/>
    </row>
    <row r="407" spans="1:11" x14ac:dyDescent="0.25">
      <c r="A407" s="85">
        <v>407</v>
      </c>
      <c r="B407" s="264"/>
      <c r="C407" s="258"/>
      <c r="D407" s="258"/>
      <c r="E407" s="258"/>
      <c r="F407" s="258"/>
      <c r="G407" s="265"/>
      <c r="H407"/>
      <c r="J407"/>
      <c r="K407"/>
    </row>
    <row r="408" spans="1:11" x14ac:dyDescent="0.25">
      <c r="A408" s="85">
        <v>408</v>
      </c>
      <c r="B408" s="259"/>
      <c r="C408" s="130"/>
      <c r="D408" s="130"/>
      <c r="E408" s="130"/>
      <c r="F408" s="130"/>
      <c r="G408" s="260"/>
      <c r="H408"/>
      <c r="J408"/>
      <c r="K408"/>
    </row>
    <row r="409" spans="1:11" x14ac:dyDescent="0.25">
      <c r="A409" s="85">
        <v>409</v>
      </c>
      <c r="B409" s="261"/>
      <c r="C409" s="262"/>
      <c r="D409" s="262"/>
      <c r="E409" s="262"/>
      <c r="F409" s="262"/>
      <c r="G409" s="263"/>
      <c r="H409"/>
      <c r="J409"/>
      <c r="K409"/>
    </row>
    <row r="410" spans="1:11" hidden="1" x14ac:dyDescent="0.25">
      <c r="A410" s="85">
        <v>410</v>
      </c>
      <c r="B410" s="163"/>
      <c r="C410" s="163"/>
      <c r="D410" s="163"/>
      <c r="E410" s="163"/>
      <c r="F410" s="163"/>
      <c r="G410" s="163"/>
      <c r="H410"/>
      <c r="J410"/>
      <c r="K410"/>
    </row>
    <row r="411" spans="1:11" x14ac:dyDescent="0.25">
      <c r="A411" s="85">
        <v>411</v>
      </c>
      <c r="B411" s="163"/>
      <c r="C411" s="163"/>
      <c r="D411" s="163"/>
      <c r="E411" s="163"/>
      <c r="F411" s="163"/>
      <c r="G411" s="163"/>
    </row>
    <row r="412" spans="1:11" ht="15" hidden="1" customHeight="1" x14ac:dyDescent="0.25">
      <c r="A412" s="85">
        <v>412</v>
      </c>
      <c r="B412" s="155" t="s">
        <v>224</v>
      </c>
      <c r="C412" s="170"/>
      <c r="D412" s="170"/>
      <c r="E412" s="170"/>
      <c r="F412" s="170"/>
    </row>
    <row r="413" spans="1:11" hidden="1" x14ac:dyDescent="0.25">
      <c r="A413" s="85">
        <v>413</v>
      </c>
    </row>
    <row r="414" spans="1:11" ht="35.1" hidden="1" customHeight="1" x14ac:dyDescent="0.25">
      <c r="A414" s="85">
        <v>414</v>
      </c>
      <c r="B414" s="495" t="s">
        <v>225</v>
      </c>
      <c r="C414" s="495"/>
      <c r="D414" s="495"/>
      <c r="E414" s="495"/>
      <c r="F414" s="495"/>
      <c r="G414" s="495"/>
    </row>
    <row r="415" spans="1:11" hidden="1" x14ac:dyDescent="0.25">
      <c r="A415" s="85">
        <v>415</v>
      </c>
      <c r="B415" s="480"/>
      <c r="C415" s="481"/>
      <c r="D415" s="481"/>
      <c r="E415" s="481"/>
      <c r="F415" s="481"/>
      <c r="G415" s="482"/>
    </row>
    <row r="416" spans="1:11" hidden="1" x14ac:dyDescent="0.25">
      <c r="A416" s="85">
        <v>416</v>
      </c>
      <c r="B416" s="473"/>
      <c r="C416" s="474"/>
      <c r="D416" s="474"/>
      <c r="E416" s="474"/>
      <c r="F416" s="474"/>
      <c r="G416" s="475"/>
    </row>
    <row r="417" spans="1:7" hidden="1" x14ac:dyDescent="0.25">
      <c r="A417" s="85">
        <v>417</v>
      </c>
      <c r="B417" s="483"/>
      <c r="C417" s="484"/>
      <c r="D417" s="484"/>
      <c r="E417" s="484"/>
      <c r="F417" s="484"/>
      <c r="G417" s="485"/>
    </row>
    <row r="418" spans="1:7" hidden="1" x14ac:dyDescent="0.25">
      <c r="A418" s="85">
        <v>418</v>
      </c>
    </row>
    <row r="419" spans="1:7" hidden="1" x14ac:dyDescent="0.25">
      <c r="A419" s="85">
        <v>419</v>
      </c>
      <c r="B419" s="495" t="s">
        <v>226</v>
      </c>
      <c r="C419" s="495"/>
      <c r="D419" s="495"/>
      <c r="E419" s="495"/>
      <c r="F419" s="495"/>
      <c r="G419" s="495"/>
    </row>
    <row r="420" spans="1:7" hidden="1" x14ac:dyDescent="0.25">
      <c r="A420" s="85">
        <v>420</v>
      </c>
      <c r="B420" s="480"/>
      <c r="C420" s="481"/>
      <c r="D420" s="481"/>
      <c r="E420" s="481"/>
      <c r="F420" s="481"/>
      <c r="G420" s="482"/>
    </row>
    <row r="421" spans="1:7" hidden="1" x14ac:dyDescent="0.25">
      <c r="A421" s="85">
        <v>421</v>
      </c>
      <c r="B421" s="473"/>
      <c r="C421" s="474"/>
      <c r="D421" s="474"/>
      <c r="E421" s="474"/>
      <c r="F421" s="474"/>
      <c r="G421" s="475"/>
    </row>
    <row r="422" spans="1:7" hidden="1" x14ac:dyDescent="0.25">
      <c r="A422" s="85">
        <v>422</v>
      </c>
      <c r="B422" s="483"/>
      <c r="C422" s="484"/>
      <c r="D422" s="484"/>
      <c r="E422" s="484"/>
      <c r="F422" s="484"/>
      <c r="G422" s="485"/>
    </row>
    <row r="423" spans="1:7" hidden="1" x14ac:dyDescent="0.25">
      <c r="A423" s="85">
        <v>423</v>
      </c>
    </row>
    <row r="424" spans="1:7" ht="15" hidden="1" customHeight="1" x14ac:dyDescent="0.25">
      <c r="A424" s="85">
        <v>424</v>
      </c>
      <c r="B424" s="486" t="s">
        <v>227</v>
      </c>
      <c r="C424" s="490"/>
      <c r="D424" s="490"/>
      <c r="E424" s="490"/>
      <c r="F424" s="491"/>
      <c r="G424" s="290" t="s">
        <v>124</v>
      </c>
    </row>
    <row r="425" spans="1:7" hidden="1" x14ac:dyDescent="0.25">
      <c r="A425" s="85">
        <v>425</v>
      </c>
    </row>
    <row r="426" spans="1:7" hidden="1" x14ac:dyDescent="0.25">
      <c r="A426" s="85">
        <v>426</v>
      </c>
      <c r="B426" s="492" t="s">
        <v>469</v>
      </c>
      <c r="C426" s="493"/>
      <c r="D426" s="493"/>
      <c r="E426" s="493"/>
      <c r="F426" s="494"/>
      <c r="G426" s="315" t="s">
        <v>124</v>
      </c>
    </row>
    <row r="427" spans="1:7" hidden="1" x14ac:dyDescent="0.25">
      <c r="A427" s="85">
        <v>427</v>
      </c>
      <c r="B427" s="123"/>
      <c r="C427"/>
      <c r="D427"/>
      <c r="E427"/>
    </row>
    <row r="428" spans="1:7" ht="45" hidden="1" x14ac:dyDescent="0.25">
      <c r="A428" s="85">
        <v>428</v>
      </c>
      <c r="B428" s="119" t="s">
        <v>229</v>
      </c>
      <c r="C428" s="487" t="s">
        <v>230</v>
      </c>
      <c r="D428" s="487"/>
      <c r="E428" s="119" t="s">
        <v>231</v>
      </c>
      <c r="F428" s="487" t="s">
        <v>120</v>
      </c>
      <c r="G428" s="487"/>
    </row>
    <row r="429" spans="1:7" hidden="1" x14ac:dyDescent="0.25">
      <c r="A429" s="85">
        <v>429</v>
      </c>
      <c r="B429" s="124"/>
      <c r="C429" s="479"/>
      <c r="D429" s="479"/>
      <c r="E429" s="125"/>
      <c r="F429" s="479"/>
      <c r="G429" s="479"/>
    </row>
    <row r="430" spans="1:7" hidden="1" x14ac:dyDescent="0.25">
      <c r="A430" s="85">
        <v>430</v>
      </c>
      <c r="B430" s="124"/>
      <c r="C430" s="479"/>
      <c r="D430" s="479"/>
      <c r="E430" s="125"/>
      <c r="F430" s="479"/>
      <c r="G430" s="479"/>
    </row>
    <row r="431" spans="1:7" hidden="1" x14ac:dyDescent="0.25">
      <c r="A431" s="85">
        <v>431</v>
      </c>
      <c r="B431" s="124"/>
      <c r="C431" s="479"/>
      <c r="D431" s="479"/>
      <c r="E431" s="125"/>
      <c r="F431" s="479"/>
      <c r="G431" s="479"/>
    </row>
    <row r="432" spans="1:7" hidden="1" x14ac:dyDescent="0.25">
      <c r="A432" s="85">
        <v>432</v>
      </c>
      <c r="B432" s="124"/>
      <c r="C432" s="479"/>
      <c r="D432" s="479"/>
      <c r="E432" s="125"/>
      <c r="F432" s="479"/>
      <c r="G432" s="479"/>
    </row>
    <row r="433" spans="1:11" hidden="1" x14ac:dyDescent="0.25">
      <c r="A433" s="85">
        <v>433</v>
      </c>
      <c r="B433" s="124"/>
      <c r="C433" s="479"/>
      <c r="D433" s="479"/>
      <c r="E433" s="125"/>
      <c r="F433" s="479"/>
      <c r="G433" s="479"/>
    </row>
    <row r="434" spans="1:11" hidden="1" x14ac:dyDescent="0.25">
      <c r="A434" s="85">
        <v>434</v>
      </c>
      <c r="B434" s="124"/>
      <c r="C434" s="479"/>
      <c r="D434" s="479"/>
      <c r="E434" s="125"/>
      <c r="F434" s="479"/>
      <c r="G434" s="479"/>
    </row>
    <row r="435" spans="1:11" hidden="1" x14ac:dyDescent="0.25">
      <c r="A435" s="85">
        <v>435</v>
      </c>
      <c r="B435" s="124"/>
      <c r="C435" s="479"/>
      <c r="D435" s="479"/>
      <c r="E435" s="125"/>
      <c r="F435" s="479"/>
      <c r="G435" s="479"/>
    </row>
    <row r="436" spans="1:11" hidden="1" x14ac:dyDescent="0.25">
      <c r="A436" s="85">
        <v>436</v>
      </c>
      <c r="B436" s="124"/>
      <c r="C436" s="479"/>
      <c r="D436" s="479"/>
      <c r="E436" s="125"/>
      <c r="F436" s="479"/>
      <c r="G436" s="479"/>
    </row>
    <row r="437" spans="1:11" hidden="1" x14ac:dyDescent="0.25">
      <c r="A437" s="85">
        <v>437</v>
      </c>
      <c r="B437" s="124"/>
      <c r="C437" s="479"/>
      <c r="D437" s="479"/>
      <c r="E437" s="125"/>
      <c r="F437" s="479"/>
      <c r="G437" s="479"/>
    </row>
    <row r="438" spans="1:11" hidden="1" x14ac:dyDescent="0.25">
      <c r="A438" s="85">
        <v>438</v>
      </c>
      <c r="B438" s="124"/>
      <c r="C438" s="479"/>
      <c r="D438" s="479"/>
      <c r="E438" s="125"/>
      <c r="F438" s="479"/>
      <c r="G438" s="479"/>
    </row>
    <row r="439" spans="1:11" hidden="1" x14ac:dyDescent="0.25">
      <c r="A439" s="85">
        <v>439</v>
      </c>
      <c r="B439" s="124"/>
      <c r="C439" s="479"/>
      <c r="D439" s="479"/>
      <c r="E439" s="125"/>
      <c r="F439" s="479"/>
      <c r="G439" s="479"/>
    </row>
    <row r="440" spans="1:11" hidden="1" x14ac:dyDescent="0.25">
      <c r="A440" s="85">
        <v>440</v>
      </c>
      <c r="B440" s="124"/>
      <c r="C440" s="479"/>
      <c r="D440" s="479"/>
      <c r="E440" s="125"/>
      <c r="F440" s="479"/>
      <c r="G440" s="479"/>
    </row>
    <row r="441" spans="1:11" hidden="1" x14ac:dyDescent="0.25">
      <c r="A441" s="85">
        <v>441</v>
      </c>
      <c r="B441" s="124"/>
      <c r="C441" s="479"/>
      <c r="D441" s="479"/>
      <c r="E441" s="125"/>
      <c r="F441" s="479"/>
      <c r="G441" s="479"/>
    </row>
    <row r="442" spans="1:11" hidden="1" x14ac:dyDescent="0.25">
      <c r="A442" s="85">
        <v>442</v>
      </c>
      <c r="B442" s="124"/>
      <c r="C442" s="479"/>
      <c r="D442" s="479"/>
      <c r="E442" s="125"/>
      <c r="F442" s="479"/>
      <c r="G442" s="479"/>
    </row>
    <row r="443" spans="1:11" hidden="1" x14ac:dyDescent="0.25">
      <c r="A443" s="85">
        <v>443</v>
      </c>
      <c r="B443" s="124"/>
      <c r="C443" s="479"/>
      <c r="D443" s="479"/>
      <c r="E443" s="125"/>
      <c r="F443" s="479"/>
      <c r="G443" s="479"/>
    </row>
    <row r="444" spans="1:11" hidden="1" x14ac:dyDescent="0.25">
      <c r="A444" s="85">
        <v>444</v>
      </c>
      <c r="B444" s="124"/>
      <c r="C444" s="479"/>
      <c r="D444" s="479"/>
      <c r="E444" s="125"/>
      <c r="F444" s="479"/>
      <c r="G444" s="479"/>
    </row>
    <row r="445" spans="1:11" hidden="1" x14ac:dyDescent="0.25">
      <c r="A445" s="85">
        <v>445</v>
      </c>
      <c r="B445" s="124"/>
      <c r="C445" s="479"/>
      <c r="D445" s="479"/>
      <c r="E445" s="125"/>
      <c r="F445" s="479"/>
      <c r="G445" s="479"/>
    </row>
    <row r="446" spans="1:11" hidden="1" x14ac:dyDescent="0.25">
      <c r="A446" s="85">
        <v>446</v>
      </c>
      <c r="B446" s="124"/>
      <c r="C446" s="479"/>
      <c r="D446" s="479"/>
      <c r="E446" s="125"/>
      <c r="F446" s="479"/>
      <c r="G446" s="479"/>
      <c r="H446"/>
      <c r="J446"/>
      <c r="K446"/>
    </row>
    <row r="447" spans="1:11" hidden="1" x14ac:dyDescent="0.25">
      <c r="A447" s="85">
        <v>447</v>
      </c>
      <c r="B447" s="124"/>
      <c r="C447" s="479"/>
      <c r="D447" s="479"/>
      <c r="E447" s="125"/>
      <c r="F447" s="479"/>
      <c r="G447" s="479"/>
    </row>
    <row r="448" spans="1:11" hidden="1" x14ac:dyDescent="0.25">
      <c r="A448" s="85">
        <v>448</v>
      </c>
      <c r="B448" s="124"/>
      <c r="C448" s="479"/>
      <c r="D448" s="479"/>
      <c r="E448" s="125"/>
      <c r="F448" s="479"/>
      <c r="G448" s="479"/>
    </row>
    <row r="449" spans="1:7" hidden="1" x14ac:dyDescent="0.25">
      <c r="A449" s="85">
        <v>449</v>
      </c>
      <c r="B449" s="167"/>
      <c r="C449" s="168"/>
      <c r="D449" s="168"/>
      <c r="E449" s="169"/>
      <c r="F449" s="168"/>
      <c r="G449" s="168"/>
    </row>
    <row r="450" spans="1:7" ht="15" hidden="1" customHeight="1" x14ac:dyDescent="0.25">
      <c r="A450" s="85">
        <v>450</v>
      </c>
      <c r="B450" s="495" t="s">
        <v>232</v>
      </c>
      <c r="C450" s="495"/>
      <c r="D450" s="495"/>
      <c r="E450" s="495"/>
      <c r="F450" s="495"/>
      <c r="G450" s="495"/>
    </row>
    <row r="451" spans="1:7" ht="15" hidden="1" customHeight="1" x14ac:dyDescent="0.25">
      <c r="A451" s="85">
        <v>451</v>
      </c>
      <c r="B451" s="480"/>
      <c r="C451" s="481"/>
      <c r="D451" s="481"/>
      <c r="E451" s="481"/>
      <c r="F451" s="481"/>
      <c r="G451" s="482"/>
    </row>
    <row r="452" spans="1:7" ht="15" hidden="1" customHeight="1" x14ac:dyDescent="0.25">
      <c r="A452" s="85">
        <v>452</v>
      </c>
      <c r="B452" s="473"/>
      <c r="C452" s="474"/>
      <c r="D452" s="474"/>
      <c r="E452" s="474"/>
      <c r="F452" s="474"/>
      <c r="G452" s="475"/>
    </row>
    <row r="453" spans="1:7" ht="34.5" hidden="1" customHeight="1" x14ac:dyDescent="0.25">
      <c r="A453" s="85">
        <v>453</v>
      </c>
      <c r="B453" s="483"/>
      <c r="C453" s="484"/>
      <c r="D453" s="484"/>
      <c r="E453" s="484"/>
      <c r="F453" s="484"/>
      <c r="G453" s="485"/>
    </row>
    <row r="454" spans="1:7" ht="15" hidden="1" customHeight="1" x14ac:dyDescent="0.25">
      <c r="A454" s="85">
        <v>454</v>
      </c>
    </row>
    <row r="455" spans="1:7" ht="15" customHeight="1" x14ac:dyDescent="0.25">
      <c r="A455" s="85">
        <v>455</v>
      </c>
    </row>
    <row r="456" spans="1:7" ht="21" x14ac:dyDescent="0.35">
      <c r="A456" s="85">
        <v>456</v>
      </c>
      <c r="B456" s="155" t="s">
        <v>359</v>
      </c>
      <c r="C456" s="122"/>
      <c r="D456" s="122"/>
      <c r="E456" s="122"/>
      <c r="F456" s="122"/>
      <c r="G456" s="122"/>
    </row>
    <row r="457" spans="1:7" ht="15" customHeight="1" x14ac:dyDescent="0.25">
      <c r="A457" s="85">
        <v>457</v>
      </c>
    </row>
    <row r="458" spans="1:7" x14ac:dyDescent="0.25">
      <c r="A458" s="85">
        <v>458</v>
      </c>
      <c r="B458" s="495" t="s">
        <v>227</v>
      </c>
      <c r="C458" s="495"/>
      <c r="D458" s="495"/>
      <c r="E458" s="495"/>
      <c r="F458" s="497"/>
      <c r="G458" s="290" t="s">
        <v>124</v>
      </c>
    </row>
    <row r="459" spans="1:7" hidden="1" x14ac:dyDescent="0.25">
      <c r="A459" s="85">
        <v>459</v>
      </c>
    </row>
    <row r="460" spans="1:7" hidden="1" x14ac:dyDescent="0.25">
      <c r="A460" s="85">
        <v>460</v>
      </c>
      <c r="B460" s="495" t="s">
        <v>233</v>
      </c>
      <c r="C460" s="495"/>
      <c r="D460" s="495"/>
      <c r="E460" s="495"/>
      <c r="F460" s="495"/>
      <c r="G460" s="290" t="s">
        <v>124</v>
      </c>
    </row>
    <row r="461" spans="1:7" hidden="1" x14ac:dyDescent="0.25">
      <c r="A461" s="85">
        <v>461</v>
      </c>
    </row>
    <row r="462" spans="1:7" ht="35.1" hidden="1" customHeight="1" x14ac:dyDescent="0.25">
      <c r="A462" s="85">
        <v>462</v>
      </c>
      <c r="B462" s="486" t="s">
        <v>234</v>
      </c>
      <c r="C462" s="486"/>
      <c r="D462" s="486"/>
      <c r="E462" s="486"/>
      <c r="F462" s="486"/>
      <c r="G462" s="486"/>
    </row>
    <row r="463" spans="1:7" hidden="1" x14ac:dyDescent="0.25">
      <c r="A463" s="85">
        <v>463</v>
      </c>
      <c r="B463" s="480"/>
      <c r="C463" s="481"/>
      <c r="D463" s="481"/>
      <c r="E463" s="481"/>
      <c r="F463" s="481"/>
      <c r="G463" s="482"/>
    </row>
    <row r="464" spans="1:7" hidden="1" x14ac:dyDescent="0.25">
      <c r="A464" s="85">
        <v>464</v>
      </c>
      <c r="B464" s="473"/>
      <c r="C464" s="474"/>
      <c r="D464" s="474"/>
      <c r="E464" s="474"/>
      <c r="F464" s="474"/>
      <c r="G464" s="475"/>
    </row>
    <row r="465" spans="1:7" hidden="1" x14ac:dyDescent="0.25">
      <c r="A465" s="85">
        <v>465</v>
      </c>
      <c r="B465" s="483"/>
      <c r="C465" s="484"/>
      <c r="D465" s="484"/>
      <c r="E465" s="484"/>
      <c r="F465" s="484"/>
      <c r="G465" s="485"/>
    </row>
    <row r="466" spans="1:7" x14ac:dyDescent="0.25">
      <c r="A466" s="85">
        <v>466</v>
      </c>
    </row>
    <row r="467" spans="1:7" ht="50.1" customHeight="1" x14ac:dyDescent="0.25">
      <c r="A467" s="85">
        <v>467</v>
      </c>
      <c r="B467" s="486" t="s">
        <v>235</v>
      </c>
      <c r="C467" s="486"/>
      <c r="D467" s="486"/>
      <c r="E467" s="486"/>
      <c r="F467" s="486"/>
      <c r="G467" s="171" t="s">
        <v>124</v>
      </c>
    </row>
    <row r="468" spans="1:7" hidden="1" x14ac:dyDescent="0.25">
      <c r="A468" s="85">
        <v>468</v>
      </c>
    </row>
    <row r="469" spans="1:7" hidden="1" x14ac:dyDescent="0.25">
      <c r="A469" s="85">
        <v>469</v>
      </c>
      <c r="B469" s="495" t="s">
        <v>236</v>
      </c>
      <c r="C469" s="495"/>
      <c r="D469" s="495"/>
      <c r="E469" s="495"/>
      <c r="F469" s="495"/>
      <c r="G469" s="495"/>
    </row>
    <row r="470" spans="1:7" hidden="1" x14ac:dyDescent="0.25">
      <c r="A470" s="85">
        <v>470</v>
      </c>
      <c r="B470" s="480"/>
      <c r="C470" s="481"/>
      <c r="D470" s="481"/>
      <c r="E470" s="481"/>
      <c r="F470" s="481"/>
      <c r="G470" s="482"/>
    </row>
    <row r="471" spans="1:7" hidden="1" x14ac:dyDescent="0.25">
      <c r="A471" s="85">
        <v>471</v>
      </c>
      <c r="B471" s="473"/>
      <c r="C471" s="474"/>
      <c r="D471" s="474"/>
      <c r="E471" s="474"/>
      <c r="F471" s="474"/>
      <c r="G471" s="475"/>
    </row>
    <row r="472" spans="1:7" hidden="1" x14ac:dyDescent="0.25">
      <c r="A472" s="85">
        <v>472</v>
      </c>
      <c r="B472" s="483"/>
      <c r="C472" s="484"/>
      <c r="D472" s="484"/>
      <c r="E472" s="484"/>
      <c r="F472" s="484"/>
      <c r="G472" s="485"/>
    </row>
    <row r="473" spans="1:7" hidden="1" x14ac:dyDescent="0.25">
      <c r="A473" s="85">
        <v>473</v>
      </c>
    </row>
    <row r="474" spans="1:7" hidden="1" x14ac:dyDescent="0.25">
      <c r="A474" s="85">
        <v>474</v>
      </c>
      <c r="B474" s="495" t="s">
        <v>201</v>
      </c>
      <c r="C474" s="495"/>
      <c r="D474" s="495"/>
      <c r="E474" s="495"/>
      <c r="F474" s="495"/>
      <c r="G474" s="495"/>
    </row>
    <row r="475" spans="1:7" hidden="1" x14ac:dyDescent="0.25">
      <c r="A475" s="85">
        <v>475</v>
      </c>
      <c r="B475" s="480"/>
      <c r="C475" s="481"/>
      <c r="D475" s="481"/>
      <c r="E475" s="481"/>
      <c r="F475" s="481"/>
      <c r="G475" s="482"/>
    </row>
    <row r="476" spans="1:7" hidden="1" x14ac:dyDescent="0.25">
      <c r="A476" s="85">
        <v>476</v>
      </c>
      <c r="B476" s="473"/>
      <c r="C476" s="474"/>
      <c r="D476" s="474"/>
      <c r="E476" s="474"/>
      <c r="F476" s="474"/>
      <c r="G476" s="475"/>
    </row>
    <row r="477" spans="1:7" hidden="1" x14ac:dyDescent="0.25">
      <c r="A477" s="85">
        <v>477</v>
      </c>
      <c r="B477" s="483"/>
      <c r="C477" s="484"/>
      <c r="D477" s="484"/>
      <c r="E477" s="484"/>
      <c r="F477" s="484"/>
      <c r="G477" s="485"/>
    </row>
    <row r="478" spans="1:7" x14ac:dyDescent="0.25">
      <c r="A478" s="85">
        <v>478</v>
      </c>
    </row>
    <row r="479" spans="1:7" x14ac:dyDescent="0.25">
      <c r="A479" s="85">
        <v>479</v>
      </c>
      <c r="B479" s="495" t="s">
        <v>2</v>
      </c>
      <c r="C479" s="495"/>
      <c r="D479" s="495"/>
      <c r="E479" s="495"/>
      <c r="F479" s="495"/>
      <c r="G479" s="495"/>
    </row>
    <row r="480" spans="1:7" x14ac:dyDescent="0.25">
      <c r="A480" s="85">
        <v>480</v>
      </c>
      <c r="B480" s="480"/>
      <c r="C480" s="481"/>
      <c r="D480" s="481"/>
      <c r="E480" s="481"/>
      <c r="F480" s="481"/>
      <c r="G480" s="482"/>
    </row>
    <row r="481" spans="1:7" x14ac:dyDescent="0.25">
      <c r="A481" s="85">
        <v>481</v>
      </c>
      <c r="B481" s="473"/>
      <c r="C481" s="474"/>
      <c r="D481" s="474"/>
      <c r="E481" s="474"/>
      <c r="F481" s="474"/>
      <c r="G481" s="475"/>
    </row>
    <row r="482" spans="1:7" x14ac:dyDescent="0.25">
      <c r="A482" s="85">
        <v>482</v>
      </c>
      <c r="B482" s="483"/>
      <c r="C482" s="484"/>
      <c r="D482" s="484"/>
      <c r="E482" s="484"/>
      <c r="F482" s="484"/>
      <c r="G482" s="485"/>
    </row>
    <row r="483" spans="1:7" hidden="1" x14ac:dyDescent="0.25">
      <c r="A483" s="85">
        <v>483</v>
      </c>
    </row>
    <row r="484" spans="1:7" hidden="1" x14ac:dyDescent="0.25">
      <c r="A484" s="85">
        <v>484</v>
      </c>
    </row>
    <row r="485" spans="1:7" hidden="1" x14ac:dyDescent="0.25">
      <c r="A485" s="85">
        <v>485</v>
      </c>
    </row>
    <row r="486" spans="1:7" hidden="1" x14ac:dyDescent="0.25">
      <c r="A486" s="85">
        <v>486</v>
      </c>
    </row>
    <row r="487" spans="1:7" hidden="1" x14ac:dyDescent="0.25">
      <c r="A487" s="85">
        <v>487</v>
      </c>
    </row>
    <row r="488" spans="1:7" x14ac:dyDescent="0.25">
      <c r="A488" s="85">
        <v>488</v>
      </c>
    </row>
    <row r="489" spans="1:7" ht="15.75" x14ac:dyDescent="0.25">
      <c r="A489" s="85">
        <v>489</v>
      </c>
      <c r="B489" s="155" t="s">
        <v>480</v>
      </c>
    </row>
    <row r="490" spans="1:7" x14ac:dyDescent="0.25">
      <c r="A490" s="85">
        <v>490</v>
      </c>
    </row>
    <row r="491" spans="1:7" ht="28.5" customHeight="1" x14ac:dyDescent="0.25">
      <c r="A491" s="85">
        <v>491</v>
      </c>
      <c r="B491" s="387" t="s">
        <v>481</v>
      </c>
      <c r="C491" s="387"/>
      <c r="D491" s="387"/>
      <c r="E491" s="387"/>
      <c r="F491" s="387"/>
      <c r="G491" s="387"/>
    </row>
    <row r="492" spans="1:7" x14ac:dyDescent="0.25">
      <c r="A492" s="85">
        <v>492</v>
      </c>
      <c r="B492" s="470"/>
      <c r="C492" s="471"/>
      <c r="D492" s="471"/>
      <c r="E492" s="471"/>
      <c r="F492" s="471"/>
      <c r="G492" s="472"/>
    </row>
    <row r="493" spans="1:7" x14ac:dyDescent="0.25">
      <c r="A493" s="85">
        <v>493</v>
      </c>
      <c r="B493" s="473"/>
      <c r="C493" s="474"/>
      <c r="D493" s="474"/>
      <c r="E493" s="474"/>
      <c r="F493" s="474"/>
      <c r="G493" s="475"/>
    </row>
    <row r="494" spans="1:7" x14ac:dyDescent="0.25">
      <c r="A494" s="85">
        <v>494</v>
      </c>
      <c r="B494" s="476"/>
      <c r="C494" s="477"/>
      <c r="D494" s="477"/>
      <c r="E494" s="477"/>
      <c r="F494" s="477"/>
      <c r="G494" s="478"/>
    </row>
    <row r="495" spans="1:7" x14ac:dyDescent="0.25">
      <c r="A495" s="85">
        <v>495</v>
      </c>
      <c r="B495"/>
      <c r="C495"/>
      <c r="D495"/>
      <c r="E495"/>
      <c r="F495"/>
      <c r="G495"/>
    </row>
    <row r="496" spans="1:7" x14ac:dyDescent="0.25">
      <c r="A496" s="85">
        <v>496</v>
      </c>
      <c r="B496"/>
      <c r="C496"/>
      <c r="D496"/>
      <c r="E496"/>
      <c r="F496"/>
      <c r="G496"/>
    </row>
    <row r="497" spans="1:7" ht="47.25" customHeight="1" x14ac:dyDescent="0.25">
      <c r="A497" s="85">
        <v>497</v>
      </c>
      <c r="B497" s="387" t="s">
        <v>482</v>
      </c>
      <c r="C497" s="387"/>
      <c r="D497" s="387"/>
      <c r="E497" s="387"/>
      <c r="F497" s="387"/>
      <c r="G497" s="387"/>
    </row>
    <row r="498" spans="1:7" x14ac:dyDescent="0.25">
      <c r="A498" s="85">
        <v>498</v>
      </c>
      <c r="B498" s="470"/>
      <c r="C498" s="471"/>
      <c r="D498" s="471"/>
      <c r="E498" s="471"/>
      <c r="F498" s="471"/>
      <c r="G498" s="472"/>
    </row>
    <row r="499" spans="1:7" x14ac:dyDescent="0.25">
      <c r="A499" s="85">
        <v>499</v>
      </c>
      <c r="B499" s="473"/>
      <c r="C499" s="474"/>
      <c r="D499" s="474"/>
      <c r="E499" s="474"/>
      <c r="F499" s="474"/>
      <c r="G499" s="475"/>
    </row>
    <row r="500" spans="1:7" x14ac:dyDescent="0.25">
      <c r="A500" s="85">
        <v>500</v>
      </c>
      <c r="B500" s="476"/>
      <c r="C500" s="477"/>
      <c r="D500" s="477"/>
      <c r="E500" s="477"/>
      <c r="F500" s="477"/>
      <c r="G500" s="478"/>
    </row>
    <row r="501" spans="1:7" x14ac:dyDescent="0.25">
      <c r="A501" s="85">
        <v>501</v>
      </c>
    </row>
    <row r="502" spans="1:7" ht="33" customHeight="1" x14ac:dyDescent="0.25">
      <c r="A502" s="85">
        <v>502</v>
      </c>
      <c r="B502" s="387" t="s">
        <v>483</v>
      </c>
      <c r="C502" s="387"/>
      <c r="D502" s="387"/>
      <c r="E502" s="387"/>
      <c r="F502" s="387"/>
      <c r="G502" s="387"/>
    </row>
    <row r="503" spans="1:7" x14ac:dyDescent="0.25">
      <c r="A503" s="85">
        <v>503</v>
      </c>
      <c r="B503" s="470"/>
      <c r="C503" s="471"/>
      <c r="D503" s="471"/>
      <c r="E503" s="471"/>
      <c r="F503" s="471"/>
      <c r="G503" s="472"/>
    </row>
    <row r="504" spans="1:7" x14ac:dyDescent="0.25">
      <c r="A504" s="85">
        <v>504</v>
      </c>
      <c r="B504" s="473"/>
      <c r="C504" s="474"/>
      <c r="D504" s="474"/>
      <c r="E504" s="474"/>
      <c r="F504" s="474"/>
      <c r="G504" s="475"/>
    </row>
    <row r="505" spans="1:7" x14ac:dyDescent="0.25">
      <c r="A505" s="85">
        <v>505</v>
      </c>
      <c r="B505" s="476"/>
      <c r="C505" s="477"/>
      <c r="D505" s="477"/>
      <c r="E505" s="477"/>
      <c r="F505" s="477"/>
      <c r="G505" s="478"/>
    </row>
  </sheetData>
  <sheetProtection formatCells="0" formatColumns="0" formatRows="0" insertHyperlinks="0"/>
  <mergeCells count="134">
    <mergeCell ref="B393:B394"/>
    <mergeCell ref="B399:B400"/>
    <mergeCell ref="B303:B304"/>
    <mergeCell ref="B309:B310"/>
    <mergeCell ref="B321:B322"/>
    <mergeCell ref="B327:B328"/>
    <mergeCell ref="B339:B340"/>
    <mergeCell ref="B213:B214"/>
    <mergeCell ref="B219:B220"/>
    <mergeCell ref="B231:B232"/>
    <mergeCell ref="B237:B238"/>
    <mergeCell ref="B249:B250"/>
    <mergeCell ref="B315:B316"/>
    <mergeCell ref="B333:B334"/>
    <mergeCell ref="B351:B352"/>
    <mergeCell ref="B369:B370"/>
    <mergeCell ref="B387:B388"/>
    <mergeCell ref="B345:B346"/>
    <mergeCell ref="B357:B358"/>
    <mergeCell ref="B363:B364"/>
    <mergeCell ref="B375:B376"/>
    <mergeCell ref="B381:B382"/>
    <mergeCell ref="B225:B226"/>
    <mergeCell ref="B243:B244"/>
    <mergeCell ref="B93:B94"/>
    <mergeCell ref="B105:B106"/>
    <mergeCell ref="B111:B112"/>
    <mergeCell ref="B123:B124"/>
    <mergeCell ref="B129:B130"/>
    <mergeCell ref="B51:B52"/>
    <mergeCell ref="B57:B58"/>
    <mergeCell ref="B69:B70"/>
    <mergeCell ref="B75:B76"/>
    <mergeCell ref="B87:B88"/>
    <mergeCell ref="B267:B268"/>
    <mergeCell ref="B273:B274"/>
    <mergeCell ref="B285:B286"/>
    <mergeCell ref="B291:B292"/>
    <mergeCell ref="B135:B136"/>
    <mergeCell ref="B153:B154"/>
    <mergeCell ref="B171:B172"/>
    <mergeCell ref="B189:B190"/>
    <mergeCell ref="B207:B208"/>
    <mergeCell ref="B141:B142"/>
    <mergeCell ref="B147:B148"/>
    <mergeCell ref="B159:B160"/>
    <mergeCell ref="B165:B166"/>
    <mergeCell ref="B177:B178"/>
    <mergeCell ref="B183:B184"/>
    <mergeCell ref="B195:B196"/>
    <mergeCell ref="B201:B202"/>
    <mergeCell ref="B34:G36"/>
    <mergeCell ref="B4:F4"/>
    <mergeCell ref="B6:F6"/>
    <mergeCell ref="B33:G33"/>
    <mergeCell ref="C428:D428"/>
    <mergeCell ref="F428:G428"/>
    <mergeCell ref="B414:G414"/>
    <mergeCell ref="B38:G38"/>
    <mergeCell ref="B39:G41"/>
    <mergeCell ref="B43:G43"/>
    <mergeCell ref="B415:G417"/>
    <mergeCell ref="B419:G419"/>
    <mergeCell ref="B420:G422"/>
    <mergeCell ref="B424:F424"/>
    <mergeCell ref="B426:F426"/>
    <mergeCell ref="B45:B46"/>
    <mergeCell ref="B63:B64"/>
    <mergeCell ref="B81:B82"/>
    <mergeCell ref="B99:B100"/>
    <mergeCell ref="B117:B118"/>
    <mergeCell ref="B261:B262"/>
    <mergeCell ref="B279:B280"/>
    <mergeCell ref="B297:B298"/>
    <mergeCell ref="B255:B256"/>
    <mergeCell ref="C429:D429"/>
    <mergeCell ref="F429:G429"/>
    <mergeCell ref="C430:D430"/>
    <mergeCell ref="F430:G430"/>
    <mergeCell ref="C431:D431"/>
    <mergeCell ref="F431:G431"/>
    <mergeCell ref="C432:D432"/>
    <mergeCell ref="F432:G432"/>
    <mergeCell ref="C433:D433"/>
    <mergeCell ref="F433:G433"/>
    <mergeCell ref="C434:D434"/>
    <mergeCell ref="F434:G434"/>
    <mergeCell ref="C435:D435"/>
    <mergeCell ref="F435:G435"/>
    <mergeCell ref="C436:D436"/>
    <mergeCell ref="F436:G436"/>
    <mergeCell ref="C437:D437"/>
    <mergeCell ref="F437:G437"/>
    <mergeCell ref="C438:D438"/>
    <mergeCell ref="F438:G438"/>
    <mergeCell ref="C439:D439"/>
    <mergeCell ref="F439:G439"/>
    <mergeCell ref="C440:D440"/>
    <mergeCell ref="F440:G440"/>
    <mergeCell ref="C441:D441"/>
    <mergeCell ref="F441:G441"/>
    <mergeCell ref="C442:D442"/>
    <mergeCell ref="F442:G442"/>
    <mergeCell ref="C443:D443"/>
    <mergeCell ref="F443:G443"/>
    <mergeCell ref="C444:D444"/>
    <mergeCell ref="F444:G444"/>
    <mergeCell ref="C445:D445"/>
    <mergeCell ref="F445:G445"/>
    <mergeCell ref="C446:D446"/>
    <mergeCell ref="F446:G446"/>
    <mergeCell ref="B469:G469"/>
    <mergeCell ref="C447:D447"/>
    <mergeCell ref="F447:G447"/>
    <mergeCell ref="C448:D448"/>
    <mergeCell ref="F448:G448"/>
    <mergeCell ref="B450:G450"/>
    <mergeCell ref="B451:G453"/>
    <mergeCell ref="B458:F458"/>
    <mergeCell ref="B460:F460"/>
    <mergeCell ref="B462:G462"/>
    <mergeCell ref="B463:G465"/>
    <mergeCell ref="B467:F467"/>
    <mergeCell ref="B491:G491"/>
    <mergeCell ref="B492:G494"/>
    <mergeCell ref="B497:G497"/>
    <mergeCell ref="B498:G500"/>
    <mergeCell ref="B502:G502"/>
    <mergeCell ref="B503:G505"/>
    <mergeCell ref="B470:G472"/>
    <mergeCell ref="B474:G474"/>
    <mergeCell ref="B475:G477"/>
    <mergeCell ref="B479:G479"/>
    <mergeCell ref="B480:G482"/>
  </mergeCells>
  <conditionalFormatting sqref="G16">
    <cfRule type="cellIs" dxfId="32" priority="23" operator="lessThan">
      <formula>0</formula>
    </cfRule>
    <cfRule type="cellIs" dxfId="31" priority="24" operator="greaterThan">
      <formula>0</formula>
    </cfRule>
  </conditionalFormatting>
  <conditionalFormatting sqref="C16:F16">
    <cfRule type="cellIs" dxfId="30" priority="1" operator="lessThan">
      <formula>0</formula>
    </cfRule>
    <cfRule type="cellIs" dxfId="29" priority="2" operator="greaterThan">
      <formula>0</formula>
    </cfRule>
  </conditionalFormatting>
  <dataValidations count="2">
    <dataValidation type="list" allowBlank="1" showErrorMessage="1" sqref="G467:H467 G460 G424 G458 J467:K467" xr:uid="{00000000-0002-0000-5D00-000000000000}">
      <formula1>"Click to select,Yes,No"</formula1>
    </dataValidation>
    <dataValidation type="list" allowBlank="1" showErrorMessage="1" sqref="G426" xr:uid="{00000000-0002-0000-5D00-000001000000}">
      <formula1>"Click to select,0,1,2,3,4,5,6,7,8,9,10,11,12,13,14,15,16,17,18,19,20"</formula1>
    </dataValidation>
  </dataValidations>
  <pageMargins left="0.7" right="0.7" top="0.75" bottom="0.75" header="0.3" footer="0.3"/>
  <pageSetup paperSize="9" scale="84" fitToHeight="0" orientation="portrait" r:id="rId1"/>
  <headerFooter>
    <oddFooter>&amp;C&amp;P</oddFooter>
  </headerFooter>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20">
    <tabColor theme="3" tint="0.79998168889431442"/>
    <pageSetUpPr fitToPage="1"/>
  </sheetPr>
  <dimension ref="A1:O1336"/>
  <sheetViews>
    <sheetView showGridLines="0" zoomScaleNormal="100" workbookViewId="0">
      <selection activeCell="B2" sqref="B2"/>
    </sheetView>
  </sheetViews>
  <sheetFormatPr defaultColWidth="9.140625" defaultRowHeight="15" x14ac:dyDescent="0.25"/>
  <cols>
    <col min="1" max="1" width="9.140625" style="85"/>
    <col min="2" max="2" width="9.7109375" style="7" customWidth="1"/>
    <col min="3" max="3" width="27.7109375" style="7" customWidth="1"/>
    <col min="4" max="4" width="9.7109375" style="70" customWidth="1"/>
    <col min="5" max="9" width="11.7109375" style="7" customWidth="1"/>
    <col min="10" max="10" width="3.140625" style="7" customWidth="1"/>
    <col min="11" max="11" width="4.5703125" customWidth="1"/>
    <col min="12" max="16384" width="9.140625" style="7"/>
  </cols>
  <sheetData>
    <row r="1" spans="1:11" ht="15" customHeight="1" x14ac:dyDescent="0.25">
      <c r="A1" s="85">
        <v>1</v>
      </c>
      <c r="B1" s="85" t="s">
        <v>0</v>
      </c>
      <c r="C1" s="85">
        <v>2023</v>
      </c>
      <c r="D1" s="9"/>
      <c r="E1" s="9"/>
      <c r="F1" s="9"/>
      <c r="G1" s="9"/>
      <c r="H1" s="241"/>
      <c r="I1" s="241"/>
    </row>
    <row r="2" spans="1:11" customFormat="1" hidden="1" x14ac:dyDescent="0.25">
      <c r="A2" s="4">
        <v>2</v>
      </c>
    </row>
    <row r="3" spans="1:11" hidden="1" x14ac:dyDescent="0.25">
      <c r="A3" s="85">
        <v>3</v>
      </c>
      <c r="B3" s="88"/>
      <c r="C3" s="85">
        <v>2019</v>
      </c>
      <c r="D3" s="7"/>
    </row>
    <row r="4" spans="1:11" s="46" customFormat="1" ht="18.75" x14ac:dyDescent="0.3">
      <c r="A4" s="85">
        <v>4</v>
      </c>
      <c r="B4" s="557" t="s">
        <v>72</v>
      </c>
      <c r="C4" s="557"/>
      <c r="D4" s="557"/>
      <c r="E4" s="557"/>
      <c r="F4" s="557"/>
      <c r="G4" s="557"/>
      <c r="H4" s="557"/>
      <c r="I4" s="557"/>
      <c r="K4"/>
    </row>
    <row r="5" spans="1:11" ht="15.75" thickBot="1" x14ac:dyDescent="0.3">
      <c r="A5" s="85">
        <v>5</v>
      </c>
    </row>
    <row r="6" spans="1:11" ht="30.6" customHeight="1" thickBot="1" x14ac:dyDescent="0.3">
      <c r="A6" s="85">
        <v>6</v>
      </c>
      <c r="B6" s="505" t="s">
        <v>240</v>
      </c>
      <c r="C6" s="506"/>
      <c r="D6" s="506"/>
      <c r="E6" s="506"/>
      <c r="F6" s="506"/>
      <c r="G6" s="506"/>
      <c r="H6" s="506"/>
      <c r="I6" s="507"/>
    </row>
    <row r="7" spans="1:11" x14ac:dyDescent="0.25">
      <c r="A7" s="85">
        <v>7</v>
      </c>
    </row>
    <row r="8" spans="1:11" ht="21.6" customHeight="1" x14ac:dyDescent="0.25">
      <c r="A8" s="85">
        <v>8</v>
      </c>
      <c r="B8" s="508" t="s">
        <v>0</v>
      </c>
      <c r="C8" s="558"/>
      <c r="D8"/>
      <c r="E8" s="119">
        <v>2020</v>
      </c>
      <c r="F8" s="119">
        <v>2021</v>
      </c>
      <c r="G8" s="119">
        <v>2022</v>
      </c>
      <c r="H8" s="119">
        <v>2023</v>
      </c>
      <c r="I8" s="119">
        <v>2024</v>
      </c>
    </row>
    <row r="9" spans="1:11" ht="5.0999999999999996" customHeight="1" x14ac:dyDescent="0.25">
      <c r="A9" s="85">
        <v>9</v>
      </c>
      <c r="B9" s="559"/>
      <c r="C9" s="559"/>
      <c r="D9" s="560"/>
      <c r="E9" s="70"/>
      <c r="F9" s="70"/>
      <c r="G9" s="70"/>
      <c r="H9" s="70"/>
      <c r="I9" s="180"/>
      <c r="J9" s="70"/>
    </row>
    <row r="10" spans="1:11" ht="15" customHeight="1" x14ac:dyDescent="0.25">
      <c r="A10" s="85">
        <v>10</v>
      </c>
      <c r="B10" s="487" t="s">
        <v>360</v>
      </c>
      <c r="C10" s="487"/>
      <c r="D10" s="131" t="s">
        <v>34</v>
      </c>
      <c r="E10" s="164">
        <v>0</v>
      </c>
      <c r="F10" s="164">
        <v>0</v>
      </c>
      <c r="G10" s="164">
        <v>0</v>
      </c>
      <c r="H10" s="164">
        <v>0</v>
      </c>
      <c r="I10" s="164">
        <v>0</v>
      </c>
    </row>
    <row r="11" spans="1:11" x14ac:dyDescent="0.25">
      <c r="A11" s="85">
        <v>11</v>
      </c>
      <c r="B11" s="487"/>
      <c r="C11" s="487"/>
      <c r="D11" s="128" t="s">
        <v>39</v>
      </c>
      <c r="E11" s="164">
        <v>0</v>
      </c>
      <c r="F11" s="164">
        <v>0</v>
      </c>
      <c r="G11" s="164">
        <v>0</v>
      </c>
      <c r="H11" s="164">
        <v>0</v>
      </c>
      <c r="I11" s="179"/>
    </row>
    <row r="12" spans="1:11" x14ac:dyDescent="0.25">
      <c r="A12" s="85">
        <v>12</v>
      </c>
      <c r="B12" s="487"/>
      <c r="C12" s="487"/>
      <c r="D12" s="127" t="s">
        <v>353</v>
      </c>
      <c r="E12" s="162">
        <f>IF(E11="","",IFERROR(E11-E10,""))</f>
        <v>0</v>
      </c>
      <c r="F12" s="162">
        <f>IF(F11="","",IFERROR(F11-F10,""))</f>
        <v>0</v>
      </c>
      <c r="G12" s="162">
        <f>IF(G11="","",IFERROR(G11-G10,""))</f>
        <v>0</v>
      </c>
      <c r="H12" s="162">
        <f>IF(H11="","",IFERROR(H11-H10,""))</f>
        <v>0</v>
      </c>
      <c r="I12" s="179"/>
    </row>
    <row r="13" spans="1:11" x14ac:dyDescent="0.25">
      <c r="A13" s="85">
        <v>13</v>
      </c>
      <c r="B13" s="32"/>
      <c r="C13" s="32"/>
      <c r="D13" s="103"/>
      <c r="E13" s="103"/>
      <c r="F13" s="103"/>
      <c r="G13" s="103"/>
      <c r="H13" s="103"/>
      <c r="I13" s="103"/>
    </row>
    <row r="14" spans="1:11" ht="15" customHeight="1" x14ac:dyDescent="0.25">
      <c r="A14" s="85">
        <v>14</v>
      </c>
      <c r="B14" s="561" t="s">
        <v>5</v>
      </c>
      <c r="C14" s="564" t="s">
        <v>473</v>
      </c>
      <c r="D14" s="131" t="s">
        <v>34</v>
      </c>
      <c r="E14" s="164">
        <v>0</v>
      </c>
      <c r="F14" s="164">
        <v>0</v>
      </c>
      <c r="G14" s="164">
        <v>0</v>
      </c>
      <c r="H14" s="164">
        <v>0</v>
      </c>
      <c r="I14" s="164">
        <v>0</v>
      </c>
    </row>
    <row r="15" spans="1:11" x14ac:dyDescent="0.25">
      <c r="A15" s="85">
        <v>15</v>
      </c>
      <c r="B15" s="562"/>
      <c r="C15" s="564"/>
      <c r="D15" s="128" t="s">
        <v>39</v>
      </c>
      <c r="E15" s="164">
        <v>0</v>
      </c>
      <c r="F15" s="164">
        <v>0</v>
      </c>
      <c r="G15" s="164">
        <v>0</v>
      </c>
      <c r="H15" s="164">
        <v>0</v>
      </c>
      <c r="I15" s="179"/>
    </row>
    <row r="16" spans="1:11" ht="15" customHeight="1" x14ac:dyDescent="0.25">
      <c r="A16" s="85">
        <v>16</v>
      </c>
      <c r="B16" s="562"/>
      <c r="C16" s="551" t="s">
        <v>127</v>
      </c>
      <c r="D16" s="131" t="s">
        <v>34</v>
      </c>
      <c r="E16" s="164">
        <v>0</v>
      </c>
      <c r="F16" s="164">
        <v>0</v>
      </c>
      <c r="G16" s="164">
        <v>0</v>
      </c>
      <c r="H16" s="164">
        <v>0</v>
      </c>
      <c r="I16" s="164">
        <v>0</v>
      </c>
    </row>
    <row r="17" spans="1:9" x14ac:dyDescent="0.25">
      <c r="A17" s="85">
        <v>17</v>
      </c>
      <c r="B17" s="562"/>
      <c r="C17" s="552"/>
      <c r="D17" s="128" t="s">
        <v>39</v>
      </c>
      <c r="E17" s="164">
        <v>0</v>
      </c>
      <c r="F17" s="164">
        <v>0</v>
      </c>
      <c r="G17" s="164">
        <v>0</v>
      </c>
      <c r="H17" s="164">
        <v>0</v>
      </c>
      <c r="I17" s="179"/>
    </row>
    <row r="18" spans="1:9" ht="15" hidden="1" customHeight="1" x14ac:dyDescent="0.25">
      <c r="A18" s="85">
        <v>18</v>
      </c>
      <c r="B18" s="562"/>
      <c r="C18" s="551"/>
      <c r="D18" s="131" t="s">
        <v>34</v>
      </c>
      <c r="E18" s="164"/>
      <c r="F18" s="164"/>
      <c r="G18" s="164"/>
      <c r="H18" s="164"/>
      <c r="I18" s="164"/>
    </row>
    <row r="19" spans="1:9" hidden="1" x14ac:dyDescent="0.25">
      <c r="A19" s="85">
        <v>19</v>
      </c>
      <c r="B19" s="562"/>
      <c r="C19" s="552"/>
      <c r="D19" s="128" t="s">
        <v>39</v>
      </c>
      <c r="E19" s="164"/>
      <c r="F19" s="164"/>
      <c r="G19" s="164"/>
      <c r="H19" s="164"/>
      <c r="I19" s="179"/>
    </row>
    <row r="20" spans="1:9" ht="15" hidden="1" customHeight="1" x14ac:dyDescent="0.25">
      <c r="A20" s="85">
        <v>20</v>
      </c>
      <c r="B20" s="562"/>
      <c r="C20" s="551"/>
      <c r="D20" s="131" t="s">
        <v>34</v>
      </c>
      <c r="E20" s="164"/>
      <c r="F20" s="164"/>
      <c r="G20" s="164"/>
      <c r="H20" s="164"/>
      <c r="I20" s="164"/>
    </row>
    <row r="21" spans="1:9" hidden="1" x14ac:dyDescent="0.25">
      <c r="A21" s="85">
        <v>21</v>
      </c>
      <c r="B21" s="562"/>
      <c r="C21" s="552"/>
      <c r="D21" s="128" t="s">
        <v>39</v>
      </c>
      <c r="E21" s="164"/>
      <c r="F21" s="164"/>
      <c r="G21" s="164"/>
      <c r="H21" s="164"/>
      <c r="I21" s="179"/>
    </row>
    <row r="22" spans="1:9" ht="15" hidden="1" customHeight="1" x14ac:dyDescent="0.25">
      <c r="A22" s="85">
        <v>22</v>
      </c>
      <c r="B22" s="562"/>
      <c r="C22" s="551"/>
      <c r="D22" s="131" t="s">
        <v>34</v>
      </c>
      <c r="E22" s="164"/>
      <c r="F22" s="164"/>
      <c r="G22" s="164"/>
      <c r="H22" s="164"/>
      <c r="I22" s="164"/>
    </row>
    <row r="23" spans="1:9" hidden="1" x14ac:dyDescent="0.25">
      <c r="A23" s="85">
        <v>23</v>
      </c>
      <c r="B23" s="562"/>
      <c r="C23" s="552"/>
      <c r="D23" s="128" t="s">
        <v>39</v>
      </c>
      <c r="E23" s="164"/>
      <c r="F23" s="164"/>
      <c r="G23" s="164"/>
      <c r="H23" s="164"/>
      <c r="I23" s="179"/>
    </row>
    <row r="24" spans="1:9" ht="15" hidden="1" customHeight="1" x14ac:dyDescent="0.25">
      <c r="A24" s="85">
        <v>24</v>
      </c>
      <c r="B24" s="562"/>
      <c r="C24" s="551"/>
      <c r="D24" s="131" t="s">
        <v>34</v>
      </c>
      <c r="E24" s="164"/>
      <c r="F24" s="164"/>
      <c r="G24" s="164"/>
      <c r="H24" s="164"/>
      <c r="I24" s="164"/>
    </row>
    <row r="25" spans="1:9" hidden="1" x14ac:dyDescent="0.25">
      <c r="A25" s="85">
        <v>25</v>
      </c>
      <c r="B25" s="562"/>
      <c r="C25" s="552"/>
      <c r="D25" s="128" t="s">
        <v>39</v>
      </c>
      <c r="E25" s="164"/>
      <c r="F25" s="164"/>
      <c r="G25" s="164"/>
      <c r="H25" s="164"/>
      <c r="I25" s="179"/>
    </row>
    <row r="26" spans="1:9" ht="15" hidden="1" customHeight="1" x14ac:dyDescent="0.25">
      <c r="A26" s="85">
        <v>26</v>
      </c>
      <c r="B26" s="562"/>
      <c r="C26" s="551"/>
      <c r="D26" s="131" t="s">
        <v>34</v>
      </c>
      <c r="E26" s="164"/>
      <c r="F26" s="164"/>
      <c r="G26" s="164"/>
      <c r="H26" s="164"/>
      <c r="I26" s="164"/>
    </row>
    <row r="27" spans="1:9" hidden="1" x14ac:dyDescent="0.25">
      <c r="A27" s="85">
        <v>27</v>
      </c>
      <c r="B27" s="562"/>
      <c r="C27" s="552"/>
      <c r="D27" s="128" t="s">
        <v>39</v>
      </c>
      <c r="E27" s="164"/>
      <c r="F27" s="164"/>
      <c r="G27" s="164"/>
      <c r="H27" s="164"/>
      <c r="I27" s="179"/>
    </row>
    <row r="28" spans="1:9" ht="15" hidden="1" customHeight="1" x14ac:dyDescent="0.25">
      <c r="A28" s="85">
        <v>28</v>
      </c>
      <c r="B28" s="562"/>
      <c r="C28" s="551"/>
      <c r="D28" s="131" t="s">
        <v>34</v>
      </c>
      <c r="E28" s="164"/>
      <c r="F28" s="164"/>
      <c r="G28" s="164"/>
      <c r="H28" s="164"/>
      <c r="I28" s="164"/>
    </row>
    <row r="29" spans="1:9" hidden="1" x14ac:dyDescent="0.25">
      <c r="A29" s="85">
        <v>29</v>
      </c>
      <c r="B29" s="562"/>
      <c r="C29" s="552"/>
      <c r="D29" s="128" t="s">
        <v>39</v>
      </c>
      <c r="E29" s="164"/>
      <c r="F29" s="164"/>
      <c r="G29" s="164"/>
      <c r="H29" s="164"/>
      <c r="I29" s="179"/>
    </row>
    <row r="30" spans="1:9" ht="15" hidden="1" customHeight="1" x14ac:dyDescent="0.25">
      <c r="A30" s="85">
        <v>30</v>
      </c>
      <c r="B30" s="562"/>
      <c r="C30" s="551"/>
      <c r="D30" s="131" t="s">
        <v>34</v>
      </c>
      <c r="E30" s="164"/>
      <c r="F30" s="164"/>
      <c r="G30" s="164"/>
      <c r="H30" s="164"/>
      <c r="I30" s="164"/>
    </row>
    <row r="31" spans="1:9" hidden="1" x14ac:dyDescent="0.25">
      <c r="A31" s="85">
        <v>31</v>
      </c>
      <c r="B31" s="562"/>
      <c r="C31" s="552"/>
      <c r="D31" s="128" t="s">
        <v>39</v>
      </c>
      <c r="E31" s="164"/>
      <c r="F31" s="164"/>
      <c r="G31" s="164"/>
      <c r="H31" s="164"/>
      <c r="I31" s="179"/>
    </row>
    <row r="32" spans="1:9" ht="15" hidden="1" customHeight="1" x14ac:dyDescent="0.25">
      <c r="A32" s="85">
        <v>32</v>
      </c>
      <c r="B32" s="562"/>
      <c r="C32" s="551"/>
      <c r="D32" s="131" t="s">
        <v>34</v>
      </c>
      <c r="E32" s="164"/>
      <c r="F32" s="164"/>
      <c r="G32" s="164"/>
      <c r="H32" s="164"/>
      <c r="I32" s="164"/>
    </row>
    <row r="33" spans="1:9" hidden="1" x14ac:dyDescent="0.25">
      <c r="A33" s="85">
        <v>33</v>
      </c>
      <c r="B33" s="562"/>
      <c r="C33" s="552"/>
      <c r="D33" s="128" t="s">
        <v>39</v>
      </c>
      <c r="E33" s="164"/>
      <c r="F33" s="164"/>
      <c r="G33" s="164"/>
      <c r="H33" s="164"/>
      <c r="I33" s="179"/>
    </row>
    <row r="34" spans="1:9" ht="15" hidden="1" customHeight="1" x14ac:dyDescent="0.25">
      <c r="A34" s="85">
        <v>34</v>
      </c>
      <c r="B34" s="562"/>
      <c r="C34" s="551"/>
      <c r="D34" s="131" t="s">
        <v>34</v>
      </c>
      <c r="E34" s="164"/>
      <c r="F34" s="164"/>
      <c r="G34" s="164"/>
      <c r="H34" s="164"/>
      <c r="I34" s="164"/>
    </row>
    <row r="35" spans="1:9" hidden="1" x14ac:dyDescent="0.25">
      <c r="A35" s="85">
        <v>35</v>
      </c>
      <c r="B35" s="562"/>
      <c r="C35" s="552"/>
      <c r="D35" s="128" t="s">
        <v>39</v>
      </c>
      <c r="E35" s="164"/>
      <c r="F35" s="164"/>
      <c r="G35" s="164"/>
      <c r="H35" s="164"/>
      <c r="I35" s="179"/>
    </row>
    <row r="36" spans="1:9" ht="15" hidden="1" customHeight="1" x14ac:dyDescent="0.25">
      <c r="A36" s="85">
        <v>36</v>
      </c>
      <c r="B36" s="562"/>
      <c r="C36" s="551"/>
      <c r="D36" s="131" t="s">
        <v>34</v>
      </c>
      <c r="E36" s="164"/>
      <c r="F36" s="164"/>
      <c r="G36" s="164"/>
      <c r="H36" s="164"/>
      <c r="I36" s="164"/>
    </row>
    <row r="37" spans="1:9" hidden="1" x14ac:dyDescent="0.25">
      <c r="A37" s="85">
        <v>37</v>
      </c>
      <c r="B37" s="562"/>
      <c r="C37" s="552"/>
      <c r="D37" s="128" t="s">
        <v>39</v>
      </c>
      <c r="E37" s="164"/>
      <c r="F37" s="164"/>
      <c r="G37" s="164"/>
      <c r="H37" s="164"/>
      <c r="I37" s="179"/>
    </row>
    <row r="38" spans="1:9" ht="15" hidden="1" customHeight="1" x14ac:dyDescent="0.25">
      <c r="A38" s="85">
        <v>38</v>
      </c>
      <c r="B38" s="562"/>
      <c r="C38" s="551"/>
      <c r="D38" s="131" t="s">
        <v>34</v>
      </c>
      <c r="E38" s="164"/>
      <c r="F38" s="164"/>
      <c r="G38" s="164"/>
      <c r="H38" s="164"/>
      <c r="I38" s="164"/>
    </row>
    <row r="39" spans="1:9" hidden="1" x14ac:dyDescent="0.25">
      <c r="A39" s="85">
        <v>39</v>
      </c>
      <c r="B39" s="562"/>
      <c r="C39" s="552"/>
      <c r="D39" s="128" t="s">
        <v>39</v>
      </c>
      <c r="E39" s="164"/>
      <c r="F39" s="164"/>
      <c r="G39" s="164"/>
      <c r="H39" s="164"/>
      <c r="I39" s="179"/>
    </row>
    <row r="40" spans="1:9" ht="15" hidden="1" customHeight="1" x14ac:dyDescent="0.25">
      <c r="A40" s="85">
        <v>40</v>
      </c>
      <c r="B40" s="562"/>
      <c r="C40" s="551"/>
      <c r="D40" s="131" t="s">
        <v>34</v>
      </c>
      <c r="E40" s="164"/>
      <c r="F40" s="164"/>
      <c r="G40" s="164"/>
      <c r="H40" s="164"/>
      <c r="I40" s="164"/>
    </row>
    <row r="41" spans="1:9" hidden="1" x14ac:dyDescent="0.25">
      <c r="A41" s="85">
        <v>41</v>
      </c>
      <c r="B41" s="562"/>
      <c r="C41" s="552"/>
      <c r="D41" s="128" t="s">
        <v>39</v>
      </c>
      <c r="E41" s="164"/>
      <c r="F41" s="164"/>
      <c r="G41" s="164"/>
      <c r="H41" s="164"/>
      <c r="I41" s="179"/>
    </row>
    <row r="42" spans="1:9" ht="15" hidden="1" customHeight="1" x14ac:dyDescent="0.25">
      <c r="A42" s="85">
        <v>42</v>
      </c>
      <c r="B42" s="562"/>
      <c r="C42" s="551"/>
      <c r="D42" s="131" t="s">
        <v>34</v>
      </c>
      <c r="E42" s="164"/>
      <c r="F42" s="164"/>
      <c r="G42" s="164"/>
      <c r="H42" s="164"/>
      <c r="I42" s="164"/>
    </row>
    <row r="43" spans="1:9" hidden="1" x14ac:dyDescent="0.25">
      <c r="A43" s="85">
        <v>43</v>
      </c>
      <c r="B43" s="562"/>
      <c r="C43" s="552"/>
      <c r="D43" s="128" t="s">
        <v>39</v>
      </c>
      <c r="E43" s="164"/>
      <c r="F43" s="164"/>
      <c r="G43" s="164"/>
      <c r="H43" s="164"/>
      <c r="I43" s="179"/>
    </row>
    <row r="44" spans="1:9" ht="15" hidden="1" customHeight="1" x14ac:dyDescent="0.25">
      <c r="A44" s="85">
        <v>44</v>
      </c>
      <c r="B44" s="562"/>
      <c r="C44" s="551"/>
      <c r="D44" s="131" t="s">
        <v>34</v>
      </c>
      <c r="E44" s="164"/>
      <c r="F44" s="164"/>
      <c r="G44" s="164"/>
      <c r="H44" s="164"/>
      <c r="I44" s="164"/>
    </row>
    <row r="45" spans="1:9" hidden="1" x14ac:dyDescent="0.25">
      <c r="A45" s="85">
        <v>45</v>
      </c>
      <c r="B45" s="562"/>
      <c r="C45" s="552"/>
      <c r="D45" s="128" t="s">
        <v>39</v>
      </c>
      <c r="E45" s="164"/>
      <c r="F45" s="164"/>
      <c r="G45" s="164"/>
      <c r="H45" s="164"/>
      <c r="I45" s="179"/>
    </row>
    <row r="46" spans="1:9" ht="15" hidden="1" customHeight="1" x14ac:dyDescent="0.25">
      <c r="A46" s="85">
        <v>46</v>
      </c>
      <c r="B46" s="562"/>
      <c r="C46" s="551"/>
      <c r="D46" s="131" t="s">
        <v>34</v>
      </c>
      <c r="E46" s="164"/>
      <c r="F46" s="164"/>
      <c r="G46" s="164"/>
      <c r="H46" s="164"/>
      <c r="I46" s="164"/>
    </row>
    <row r="47" spans="1:9" hidden="1" x14ac:dyDescent="0.25">
      <c r="A47" s="85">
        <v>47</v>
      </c>
      <c r="B47" s="562"/>
      <c r="C47" s="552"/>
      <c r="D47" s="128" t="s">
        <v>39</v>
      </c>
      <c r="E47" s="164"/>
      <c r="F47" s="164"/>
      <c r="G47" s="164"/>
      <c r="H47" s="164"/>
      <c r="I47" s="179"/>
    </row>
    <row r="48" spans="1:9" ht="15" hidden="1" customHeight="1" x14ac:dyDescent="0.25">
      <c r="A48" s="85">
        <v>48</v>
      </c>
      <c r="B48" s="562"/>
      <c r="C48" s="551"/>
      <c r="D48" s="131" t="s">
        <v>34</v>
      </c>
      <c r="E48" s="164"/>
      <c r="F48" s="164"/>
      <c r="G48" s="164"/>
      <c r="H48" s="164"/>
      <c r="I48" s="164"/>
    </row>
    <row r="49" spans="1:9" hidden="1" x14ac:dyDescent="0.25">
      <c r="A49" s="85">
        <v>49</v>
      </c>
      <c r="B49" s="562"/>
      <c r="C49" s="552"/>
      <c r="D49" s="128" t="s">
        <v>39</v>
      </c>
      <c r="E49" s="164"/>
      <c r="F49" s="164"/>
      <c r="G49" s="164"/>
      <c r="H49" s="164"/>
      <c r="I49" s="179"/>
    </row>
    <row r="50" spans="1:9" ht="15" hidden="1" customHeight="1" x14ac:dyDescent="0.25">
      <c r="A50" s="85">
        <v>50</v>
      </c>
      <c r="B50" s="562"/>
      <c r="C50" s="551"/>
      <c r="D50" s="131" t="s">
        <v>34</v>
      </c>
      <c r="E50" s="164"/>
      <c r="F50" s="164"/>
      <c r="G50" s="164"/>
      <c r="H50" s="164"/>
      <c r="I50" s="164"/>
    </row>
    <row r="51" spans="1:9" hidden="1" x14ac:dyDescent="0.25">
      <c r="A51" s="85">
        <v>51</v>
      </c>
      <c r="B51" s="562"/>
      <c r="C51" s="552"/>
      <c r="D51" s="128" t="s">
        <v>39</v>
      </c>
      <c r="E51" s="164"/>
      <c r="F51" s="164"/>
      <c r="G51" s="164"/>
      <c r="H51" s="164"/>
      <c r="I51" s="179"/>
    </row>
    <row r="52" spans="1:9" ht="15" hidden="1" customHeight="1" x14ac:dyDescent="0.25">
      <c r="A52" s="85">
        <v>52</v>
      </c>
      <c r="B52" s="562"/>
      <c r="C52" s="551"/>
      <c r="D52" s="131" t="s">
        <v>34</v>
      </c>
      <c r="E52" s="164"/>
      <c r="F52" s="164"/>
      <c r="G52" s="164"/>
      <c r="H52" s="164"/>
      <c r="I52" s="164"/>
    </row>
    <row r="53" spans="1:9" hidden="1" x14ac:dyDescent="0.25">
      <c r="A53" s="85">
        <v>53</v>
      </c>
      <c r="B53" s="562"/>
      <c r="C53" s="552"/>
      <c r="D53" s="128" t="s">
        <v>39</v>
      </c>
      <c r="E53" s="164"/>
      <c r="F53" s="164"/>
      <c r="G53" s="164"/>
      <c r="H53" s="164"/>
      <c r="I53" s="179"/>
    </row>
    <row r="54" spans="1:9" ht="15" hidden="1" customHeight="1" x14ac:dyDescent="0.25">
      <c r="A54" s="85">
        <v>54</v>
      </c>
      <c r="B54" s="562"/>
      <c r="C54" s="551"/>
      <c r="D54" s="131" t="s">
        <v>34</v>
      </c>
      <c r="E54" s="164"/>
      <c r="F54" s="164"/>
      <c r="G54" s="164"/>
      <c r="H54" s="164"/>
      <c r="I54" s="164"/>
    </row>
    <row r="55" spans="1:9" hidden="1" x14ac:dyDescent="0.25">
      <c r="A55" s="85">
        <v>55</v>
      </c>
      <c r="B55" s="562"/>
      <c r="C55" s="552"/>
      <c r="D55" s="128" t="s">
        <v>39</v>
      </c>
      <c r="E55" s="164"/>
      <c r="F55" s="164"/>
      <c r="G55" s="164"/>
      <c r="H55" s="164"/>
      <c r="I55" s="179"/>
    </row>
    <row r="56" spans="1:9" ht="15" hidden="1" customHeight="1" x14ac:dyDescent="0.25">
      <c r="A56" s="85">
        <v>56</v>
      </c>
      <c r="B56" s="562"/>
      <c r="C56" s="551"/>
      <c r="D56" s="131" t="s">
        <v>34</v>
      </c>
      <c r="E56" s="164"/>
      <c r="F56" s="164"/>
      <c r="G56" s="164"/>
      <c r="H56" s="164"/>
      <c r="I56" s="164"/>
    </row>
    <row r="57" spans="1:9" hidden="1" x14ac:dyDescent="0.25">
      <c r="A57" s="85">
        <v>57</v>
      </c>
      <c r="B57" s="562"/>
      <c r="C57" s="552"/>
      <c r="D57" s="128" t="s">
        <v>39</v>
      </c>
      <c r="E57" s="164"/>
      <c r="F57" s="164"/>
      <c r="G57" s="164"/>
      <c r="H57" s="164"/>
      <c r="I57" s="179"/>
    </row>
    <row r="58" spans="1:9" ht="15" hidden="1" customHeight="1" x14ac:dyDescent="0.25">
      <c r="A58" s="85">
        <v>58</v>
      </c>
      <c r="B58" s="562"/>
      <c r="C58" s="551"/>
      <c r="D58" s="131" t="s">
        <v>34</v>
      </c>
      <c r="E58" s="164"/>
      <c r="F58" s="164"/>
      <c r="G58" s="164"/>
      <c r="H58" s="164"/>
      <c r="I58" s="164"/>
    </row>
    <row r="59" spans="1:9" hidden="1" x14ac:dyDescent="0.25">
      <c r="A59" s="85">
        <v>59</v>
      </c>
      <c r="B59" s="562"/>
      <c r="C59" s="552"/>
      <c r="D59" s="128" t="s">
        <v>39</v>
      </c>
      <c r="E59" s="164"/>
      <c r="F59" s="164"/>
      <c r="G59" s="164"/>
      <c r="H59" s="164"/>
      <c r="I59" s="179"/>
    </row>
    <row r="60" spans="1:9" ht="15" hidden="1" customHeight="1" x14ac:dyDescent="0.25">
      <c r="A60" s="85">
        <v>60</v>
      </c>
      <c r="B60" s="562"/>
      <c r="C60" s="551"/>
      <c r="D60" s="131" t="s">
        <v>34</v>
      </c>
      <c r="E60" s="164"/>
      <c r="F60" s="164"/>
      <c r="G60" s="164"/>
      <c r="H60" s="164"/>
      <c r="I60" s="164"/>
    </row>
    <row r="61" spans="1:9" hidden="1" x14ac:dyDescent="0.25">
      <c r="A61" s="85">
        <v>61</v>
      </c>
      <c r="B61" s="562"/>
      <c r="C61" s="552"/>
      <c r="D61" s="128" t="s">
        <v>39</v>
      </c>
      <c r="E61" s="164"/>
      <c r="F61" s="164"/>
      <c r="G61" s="164"/>
      <c r="H61" s="164"/>
      <c r="I61" s="179"/>
    </row>
    <row r="62" spans="1:9" ht="15" hidden="1" customHeight="1" x14ac:dyDescent="0.25">
      <c r="A62" s="85">
        <v>62</v>
      </c>
      <c r="B62" s="562"/>
      <c r="C62" s="551"/>
      <c r="D62" s="131" t="s">
        <v>34</v>
      </c>
      <c r="E62" s="164"/>
      <c r="F62" s="164"/>
      <c r="G62" s="164"/>
      <c r="H62" s="164"/>
      <c r="I62" s="164"/>
    </row>
    <row r="63" spans="1:9" hidden="1" x14ac:dyDescent="0.25">
      <c r="A63" s="85">
        <v>63</v>
      </c>
      <c r="B63" s="562"/>
      <c r="C63" s="552"/>
      <c r="D63" s="128" t="s">
        <v>39</v>
      </c>
      <c r="E63" s="164"/>
      <c r="F63" s="164"/>
      <c r="G63" s="164"/>
      <c r="H63" s="164"/>
      <c r="I63" s="179"/>
    </row>
    <row r="64" spans="1:9" ht="15" hidden="1" customHeight="1" x14ac:dyDescent="0.25">
      <c r="A64" s="85">
        <v>64</v>
      </c>
      <c r="B64" s="562"/>
      <c r="C64" s="551"/>
      <c r="D64" s="131" t="s">
        <v>34</v>
      </c>
      <c r="E64" s="164"/>
      <c r="F64" s="164"/>
      <c r="G64" s="164"/>
      <c r="H64" s="164"/>
      <c r="I64" s="164"/>
    </row>
    <row r="65" spans="1:9" hidden="1" x14ac:dyDescent="0.25">
      <c r="A65" s="85">
        <v>65</v>
      </c>
      <c r="B65" s="562"/>
      <c r="C65" s="552"/>
      <c r="D65" s="128" t="s">
        <v>39</v>
      </c>
      <c r="E65" s="164"/>
      <c r="F65" s="164"/>
      <c r="G65" s="164"/>
      <c r="H65" s="164"/>
      <c r="I65" s="179"/>
    </row>
    <row r="66" spans="1:9" ht="15" hidden="1" customHeight="1" x14ac:dyDescent="0.25">
      <c r="A66" s="85">
        <v>66</v>
      </c>
      <c r="B66" s="562"/>
      <c r="C66" s="551"/>
      <c r="D66" s="131" t="s">
        <v>34</v>
      </c>
      <c r="E66" s="164"/>
      <c r="F66" s="164"/>
      <c r="G66" s="164"/>
      <c r="H66" s="164"/>
      <c r="I66" s="164"/>
    </row>
    <row r="67" spans="1:9" hidden="1" x14ac:dyDescent="0.25">
      <c r="A67" s="85">
        <v>67</v>
      </c>
      <c r="B67" s="562"/>
      <c r="C67" s="552"/>
      <c r="D67" s="128" t="s">
        <v>39</v>
      </c>
      <c r="E67" s="164"/>
      <c r="F67" s="164"/>
      <c r="G67" s="164"/>
      <c r="H67" s="164"/>
      <c r="I67" s="179"/>
    </row>
    <row r="68" spans="1:9" ht="15" hidden="1" customHeight="1" x14ac:dyDescent="0.25">
      <c r="A68" s="85">
        <v>68</v>
      </c>
      <c r="B68" s="562"/>
      <c r="C68" s="551"/>
      <c r="D68" s="131" t="s">
        <v>34</v>
      </c>
      <c r="E68" s="164"/>
      <c r="F68" s="164"/>
      <c r="G68" s="164"/>
      <c r="H68" s="164"/>
      <c r="I68" s="164"/>
    </row>
    <row r="69" spans="1:9" hidden="1" x14ac:dyDescent="0.25">
      <c r="A69" s="85">
        <v>69</v>
      </c>
      <c r="B69" s="562"/>
      <c r="C69" s="552"/>
      <c r="D69" s="128" t="s">
        <v>39</v>
      </c>
      <c r="E69" s="164"/>
      <c r="F69" s="164"/>
      <c r="G69" s="164"/>
      <c r="H69" s="164"/>
      <c r="I69" s="179"/>
    </row>
    <row r="70" spans="1:9" ht="15" hidden="1" customHeight="1" x14ac:dyDescent="0.25">
      <c r="A70" s="85">
        <v>70</v>
      </c>
      <c r="B70" s="562"/>
      <c r="C70" s="551"/>
      <c r="D70" s="131" t="s">
        <v>34</v>
      </c>
      <c r="E70" s="164"/>
      <c r="F70" s="164"/>
      <c r="G70" s="164"/>
      <c r="H70" s="164"/>
      <c r="I70" s="164"/>
    </row>
    <row r="71" spans="1:9" hidden="1" x14ac:dyDescent="0.25">
      <c r="A71" s="85">
        <v>71</v>
      </c>
      <c r="B71" s="562"/>
      <c r="C71" s="552"/>
      <c r="D71" s="128" t="s">
        <v>39</v>
      </c>
      <c r="E71" s="164"/>
      <c r="F71" s="164"/>
      <c r="G71" s="164"/>
      <c r="H71" s="164"/>
      <c r="I71" s="179"/>
    </row>
    <row r="72" spans="1:9" ht="15" hidden="1" customHeight="1" x14ac:dyDescent="0.25">
      <c r="A72" s="85">
        <v>72</v>
      </c>
      <c r="B72" s="562"/>
      <c r="C72" s="551"/>
      <c r="D72" s="131" t="s">
        <v>34</v>
      </c>
      <c r="E72" s="164"/>
      <c r="F72" s="164"/>
      <c r="G72" s="164"/>
      <c r="H72" s="164"/>
      <c r="I72" s="164"/>
    </row>
    <row r="73" spans="1:9" hidden="1" x14ac:dyDescent="0.25">
      <c r="A73" s="85">
        <v>73</v>
      </c>
      <c r="B73" s="562"/>
      <c r="C73" s="552"/>
      <c r="D73" s="128" t="s">
        <v>39</v>
      </c>
      <c r="E73" s="164"/>
      <c r="F73" s="164"/>
      <c r="G73" s="164"/>
      <c r="H73" s="164"/>
      <c r="I73" s="179"/>
    </row>
    <row r="74" spans="1:9" ht="15" hidden="1" customHeight="1" x14ac:dyDescent="0.25">
      <c r="A74" s="85">
        <v>74</v>
      </c>
      <c r="B74" s="562"/>
      <c r="C74" s="551"/>
      <c r="D74" s="131" t="s">
        <v>34</v>
      </c>
      <c r="E74" s="164"/>
      <c r="F74" s="164"/>
      <c r="G74" s="164"/>
      <c r="H74" s="164"/>
      <c r="I74" s="164"/>
    </row>
    <row r="75" spans="1:9" hidden="1" x14ac:dyDescent="0.25">
      <c r="A75" s="85">
        <v>75</v>
      </c>
      <c r="B75" s="562"/>
      <c r="C75" s="552"/>
      <c r="D75" s="128" t="s">
        <v>39</v>
      </c>
      <c r="E75" s="164"/>
      <c r="F75" s="164"/>
      <c r="G75" s="164"/>
      <c r="H75" s="164"/>
      <c r="I75" s="179"/>
    </row>
    <row r="76" spans="1:9" ht="15" hidden="1" customHeight="1" x14ac:dyDescent="0.25">
      <c r="A76" s="85">
        <v>76</v>
      </c>
      <c r="B76" s="562"/>
      <c r="C76" s="551"/>
      <c r="D76" s="131" t="s">
        <v>34</v>
      </c>
      <c r="E76" s="164"/>
      <c r="F76" s="164"/>
      <c r="G76" s="164"/>
      <c r="H76" s="164"/>
      <c r="I76" s="164"/>
    </row>
    <row r="77" spans="1:9" hidden="1" x14ac:dyDescent="0.25">
      <c r="A77" s="85">
        <v>77</v>
      </c>
      <c r="B77" s="562"/>
      <c r="C77" s="552"/>
      <c r="D77" s="128" t="s">
        <v>39</v>
      </c>
      <c r="E77" s="164"/>
      <c r="F77" s="164"/>
      <c r="G77" s="164"/>
      <c r="H77" s="164"/>
      <c r="I77" s="179"/>
    </row>
    <row r="78" spans="1:9" ht="15" hidden="1" customHeight="1" x14ac:dyDescent="0.25">
      <c r="A78" s="85">
        <v>78</v>
      </c>
      <c r="B78" s="562"/>
      <c r="C78" s="551"/>
      <c r="D78" s="131" t="s">
        <v>34</v>
      </c>
      <c r="E78" s="164"/>
      <c r="F78" s="164"/>
      <c r="G78" s="164"/>
      <c r="H78" s="164"/>
      <c r="I78" s="164"/>
    </row>
    <row r="79" spans="1:9" hidden="1" x14ac:dyDescent="0.25">
      <c r="A79" s="85">
        <v>79</v>
      </c>
      <c r="B79" s="562"/>
      <c r="C79" s="552"/>
      <c r="D79" s="128" t="s">
        <v>39</v>
      </c>
      <c r="E79" s="164"/>
      <c r="F79" s="164"/>
      <c r="G79" s="164"/>
      <c r="H79" s="164"/>
      <c r="I79" s="179"/>
    </row>
    <row r="80" spans="1:9" ht="15" hidden="1" customHeight="1" x14ac:dyDescent="0.25">
      <c r="A80" s="85">
        <v>80</v>
      </c>
      <c r="B80" s="562"/>
      <c r="C80" s="551"/>
      <c r="D80" s="131" t="s">
        <v>34</v>
      </c>
      <c r="E80" s="164"/>
      <c r="F80" s="164"/>
      <c r="G80" s="164"/>
      <c r="H80" s="164"/>
      <c r="I80" s="164"/>
    </row>
    <row r="81" spans="1:9" hidden="1" x14ac:dyDescent="0.25">
      <c r="A81" s="85">
        <v>81</v>
      </c>
      <c r="B81" s="562"/>
      <c r="C81" s="552"/>
      <c r="D81" s="128" t="s">
        <v>39</v>
      </c>
      <c r="E81" s="164"/>
      <c r="F81" s="164"/>
      <c r="G81" s="164"/>
      <c r="H81" s="164"/>
      <c r="I81" s="179"/>
    </row>
    <row r="82" spans="1:9" ht="15" hidden="1" customHeight="1" x14ac:dyDescent="0.25">
      <c r="A82" s="85">
        <v>82</v>
      </c>
      <c r="B82" s="562"/>
      <c r="C82" s="551"/>
      <c r="D82" s="131" t="s">
        <v>34</v>
      </c>
      <c r="E82" s="164"/>
      <c r="F82" s="164"/>
      <c r="G82" s="164"/>
      <c r="H82" s="164"/>
      <c r="I82" s="164"/>
    </row>
    <row r="83" spans="1:9" hidden="1" x14ac:dyDescent="0.25">
      <c r="A83" s="85">
        <v>83</v>
      </c>
      <c r="B83" s="562"/>
      <c r="C83" s="552"/>
      <c r="D83" s="128" t="s">
        <v>39</v>
      </c>
      <c r="E83" s="164"/>
      <c r="F83" s="164"/>
      <c r="G83" s="164"/>
      <c r="H83" s="164"/>
      <c r="I83" s="179"/>
    </row>
    <row r="84" spans="1:9" ht="15" hidden="1" customHeight="1" x14ac:dyDescent="0.25">
      <c r="A84" s="85">
        <v>84</v>
      </c>
      <c r="B84" s="562"/>
      <c r="C84" s="551"/>
      <c r="D84" s="131" t="s">
        <v>34</v>
      </c>
      <c r="E84" s="164"/>
      <c r="F84" s="164"/>
      <c r="G84" s="164"/>
      <c r="H84" s="164"/>
      <c r="I84" s="164"/>
    </row>
    <row r="85" spans="1:9" hidden="1" x14ac:dyDescent="0.25">
      <c r="A85" s="85">
        <v>85</v>
      </c>
      <c r="B85" s="562"/>
      <c r="C85" s="552"/>
      <c r="D85" s="128" t="s">
        <v>39</v>
      </c>
      <c r="E85" s="164"/>
      <c r="F85" s="164"/>
      <c r="G85" s="164"/>
      <c r="H85" s="164"/>
      <c r="I85" s="179"/>
    </row>
    <row r="86" spans="1:9" ht="15" hidden="1" customHeight="1" x14ac:dyDescent="0.25">
      <c r="A86" s="85">
        <v>86</v>
      </c>
      <c r="B86" s="562"/>
      <c r="C86" s="551"/>
      <c r="D86" s="131" t="s">
        <v>34</v>
      </c>
      <c r="E86" s="164"/>
      <c r="F86" s="164"/>
      <c r="G86" s="164"/>
      <c r="H86" s="164"/>
      <c r="I86" s="164"/>
    </row>
    <row r="87" spans="1:9" hidden="1" x14ac:dyDescent="0.25">
      <c r="A87" s="85">
        <v>87</v>
      </c>
      <c r="B87" s="562"/>
      <c r="C87" s="552"/>
      <c r="D87" s="128" t="s">
        <v>39</v>
      </c>
      <c r="E87" s="164"/>
      <c r="F87" s="164"/>
      <c r="G87" s="164"/>
      <c r="H87" s="164"/>
      <c r="I87" s="179"/>
    </row>
    <row r="88" spans="1:9" ht="15" hidden="1" customHeight="1" x14ac:dyDescent="0.25">
      <c r="A88" s="85">
        <v>88</v>
      </c>
      <c r="B88" s="562"/>
      <c r="C88" s="551"/>
      <c r="D88" s="131" t="s">
        <v>34</v>
      </c>
      <c r="E88" s="164"/>
      <c r="F88" s="164"/>
      <c r="G88" s="164"/>
      <c r="H88" s="164"/>
      <c r="I88" s="164"/>
    </row>
    <row r="89" spans="1:9" hidden="1" x14ac:dyDescent="0.25">
      <c r="A89" s="85">
        <v>89</v>
      </c>
      <c r="B89" s="562"/>
      <c r="C89" s="552"/>
      <c r="D89" s="128" t="s">
        <v>39</v>
      </c>
      <c r="E89" s="164"/>
      <c r="F89" s="164"/>
      <c r="G89" s="164"/>
      <c r="H89" s="164"/>
      <c r="I89" s="179"/>
    </row>
    <row r="90" spans="1:9" ht="15" hidden="1" customHeight="1" x14ac:dyDescent="0.25">
      <c r="A90" s="85">
        <v>90</v>
      </c>
      <c r="B90" s="562"/>
      <c r="C90" s="551"/>
      <c r="D90" s="131" t="s">
        <v>34</v>
      </c>
      <c r="E90" s="164"/>
      <c r="F90" s="164"/>
      <c r="G90" s="164"/>
      <c r="H90" s="164"/>
      <c r="I90" s="164"/>
    </row>
    <row r="91" spans="1:9" hidden="1" x14ac:dyDescent="0.25">
      <c r="A91" s="85">
        <v>91</v>
      </c>
      <c r="B91" s="562"/>
      <c r="C91" s="552"/>
      <c r="D91" s="128" t="s">
        <v>39</v>
      </c>
      <c r="E91" s="164"/>
      <c r="F91" s="164"/>
      <c r="G91" s="164"/>
      <c r="H91" s="164"/>
      <c r="I91" s="179"/>
    </row>
    <row r="92" spans="1:9" ht="15" hidden="1" customHeight="1" x14ac:dyDescent="0.25">
      <c r="A92" s="85">
        <v>92</v>
      </c>
      <c r="B92" s="562"/>
      <c r="C92" s="551"/>
      <c r="D92" s="131" t="s">
        <v>34</v>
      </c>
      <c r="E92" s="164"/>
      <c r="F92" s="164"/>
      <c r="G92" s="164"/>
      <c r="H92" s="164"/>
      <c r="I92" s="164"/>
    </row>
    <row r="93" spans="1:9" hidden="1" x14ac:dyDescent="0.25">
      <c r="A93" s="85">
        <v>93</v>
      </c>
      <c r="B93" s="563"/>
      <c r="C93" s="552"/>
      <c r="D93" s="128" t="s">
        <v>39</v>
      </c>
      <c r="E93" s="164"/>
      <c r="F93" s="164"/>
      <c r="G93" s="164"/>
      <c r="H93" s="164"/>
      <c r="I93" s="179"/>
    </row>
    <row r="94" spans="1:9" x14ac:dyDescent="0.25">
      <c r="A94" s="85">
        <v>94</v>
      </c>
      <c r="D94" s="7"/>
    </row>
    <row r="95" spans="1:9" x14ac:dyDescent="0.25">
      <c r="A95" s="85">
        <v>95</v>
      </c>
      <c r="B95" s="495" t="s">
        <v>2</v>
      </c>
      <c r="C95" s="495"/>
      <c r="D95" s="495"/>
      <c r="E95" s="495"/>
      <c r="F95" s="495"/>
      <c r="G95" s="495"/>
      <c r="H95" s="495"/>
      <c r="I95" s="495"/>
    </row>
    <row r="96" spans="1:9" x14ac:dyDescent="0.25">
      <c r="A96" s="85">
        <v>96</v>
      </c>
      <c r="B96" s="480"/>
      <c r="C96" s="481"/>
      <c r="D96" s="481"/>
      <c r="E96" s="481"/>
      <c r="F96" s="481"/>
      <c r="G96" s="481"/>
      <c r="H96" s="499"/>
      <c r="I96" s="500"/>
    </row>
    <row r="97" spans="1:15" x14ac:dyDescent="0.25">
      <c r="A97" s="85">
        <v>97</v>
      </c>
      <c r="B97" s="473"/>
      <c r="C97" s="474"/>
      <c r="D97" s="474"/>
      <c r="E97" s="474"/>
      <c r="F97" s="474"/>
      <c r="G97" s="474"/>
      <c r="H97" s="501"/>
      <c r="I97" s="502"/>
    </row>
    <row r="98" spans="1:15" x14ac:dyDescent="0.25">
      <c r="A98" s="85">
        <v>98</v>
      </c>
      <c r="B98" s="483"/>
      <c r="C98" s="484"/>
      <c r="D98" s="484"/>
      <c r="E98" s="484"/>
      <c r="F98" s="484"/>
      <c r="G98" s="484"/>
      <c r="H98" s="503"/>
      <c r="I98" s="504"/>
    </row>
    <row r="99" spans="1:15" x14ac:dyDescent="0.25">
      <c r="A99" s="85">
        <v>99</v>
      </c>
      <c r="D99" s="7"/>
    </row>
    <row r="100" spans="1:15" ht="15.75" hidden="1" x14ac:dyDescent="0.25">
      <c r="A100" s="85">
        <v>100</v>
      </c>
      <c r="B100" s="155" t="s">
        <v>224</v>
      </c>
      <c r="C100" s="170"/>
      <c r="D100" s="170"/>
      <c r="E100" s="170"/>
      <c r="F100" s="170"/>
      <c r="G100" s="170"/>
      <c r="H100" s="170"/>
    </row>
    <row r="101" spans="1:15" hidden="1" x14ac:dyDescent="0.25">
      <c r="A101" s="85">
        <v>101</v>
      </c>
      <c r="D101" s="7"/>
    </row>
    <row r="102" spans="1:15" ht="35.1" hidden="1" customHeight="1" x14ac:dyDescent="0.25">
      <c r="A102" s="85">
        <v>102</v>
      </c>
      <c r="B102" s="495" t="s">
        <v>225</v>
      </c>
      <c r="C102" s="495"/>
      <c r="D102" s="495"/>
      <c r="E102" s="495"/>
      <c r="F102" s="495"/>
      <c r="G102" s="495"/>
      <c r="H102" s="495"/>
      <c r="I102" s="495"/>
    </row>
    <row r="103" spans="1:15" hidden="1" x14ac:dyDescent="0.25">
      <c r="A103" s="85">
        <v>103</v>
      </c>
      <c r="B103" s="480"/>
      <c r="C103" s="481"/>
      <c r="D103" s="481"/>
      <c r="E103" s="481"/>
      <c r="F103" s="481"/>
      <c r="G103" s="481"/>
      <c r="H103" s="481"/>
      <c r="I103" s="482"/>
    </row>
    <row r="104" spans="1:15" hidden="1" x14ac:dyDescent="0.25">
      <c r="A104" s="85">
        <v>104</v>
      </c>
      <c r="B104" s="473"/>
      <c r="C104" s="474"/>
      <c r="D104" s="474"/>
      <c r="E104" s="474"/>
      <c r="F104" s="474"/>
      <c r="G104" s="474"/>
      <c r="H104" s="474"/>
      <c r="I104" s="475"/>
    </row>
    <row r="105" spans="1:15" hidden="1" x14ac:dyDescent="0.25">
      <c r="A105" s="85">
        <v>105</v>
      </c>
      <c r="B105" s="483"/>
      <c r="C105" s="484"/>
      <c r="D105" s="484"/>
      <c r="E105" s="484"/>
      <c r="F105" s="484"/>
      <c r="G105" s="484"/>
      <c r="H105" s="484"/>
      <c r="I105" s="485"/>
    </row>
    <row r="106" spans="1:15" hidden="1" x14ac:dyDescent="0.25">
      <c r="A106" s="85">
        <v>106</v>
      </c>
      <c r="D106" s="7"/>
    </row>
    <row r="107" spans="1:15" ht="15" hidden="1" customHeight="1" x14ac:dyDescent="0.25">
      <c r="A107" s="85">
        <v>107</v>
      </c>
      <c r="B107" s="495" t="s">
        <v>226</v>
      </c>
      <c r="C107" s="495"/>
      <c r="D107" s="495"/>
      <c r="E107" s="495"/>
      <c r="F107" s="495"/>
      <c r="G107" s="495"/>
      <c r="H107" s="495"/>
      <c r="I107" s="495"/>
      <c r="L107"/>
      <c r="M107"/>
      <c r="N107"/>
      <c r="O107"/>
    </row>
    <row r="108" spans="1:15" hidden="1" x14ac:dyDescent="0.25">
      <c r="A108" s="85">
        <v>108</v>
      </c>
      <c r="B108" s="480"/>
      <c r="C108" s="481"/>
      <c r="D108" s="481"/>
      <c r="E108" s="481"/>
      <c r="F108" s="481"/>
      <c r="G108" s="481"/>
      <c r="H108" s="481"/>
      <c r="I108" s="482"/>
      <c r="L108"/>
      <c r="M108"/>
      <c r="N108"/>
      <c r="O108"/>
    </row>
    <row r="109" spans="1:15" hidden="1" x14ac:dyDescent="0.25">
      <c r="A109" s="85">
        <v>109</v>
      </c>
      <c r="B109" s="473"/>
      <c r="C109" s="474"/>
      <c r="D109" s="474"/>
      <c r="E109" s="474"/>
      <c r="F109" s="474"/>
      <c r="G109" s="474"/>
      <c r="H109" s="474"/>
      <c r="I109" s="475"/>
      <c r="L109"/>
      <c r="M109"/>
      <c r="N109"/>
      <c r="O109"/>
    </row>
    <row r="110" spans="1:15" hidden="1" x14ac:dyDescent="0.25">
      <c r="A110" s="85">
        <v>110</v>
      </c>
      <c r="B110" s="483"/>
      <c r="C110" s="484"/>
      <c r="D110" s="484"/>
      <c r="E110" s="484"/>
      <c r="F110" s="484"/>
      <c r="G110" s="484"/>
      <c r="H110" s="484"/>
      <c r="I110" s="485"/>
      <c r="L110"/>
      <c r="M110"/>
      <c r="N110"/>
      <c r="O110"/>
    </row>
    <row r="111" spans="1:15" hidden="1" x14ac:dyDescent="0.25">
      <c r="A111" s="85">
        <v>111</v>
      </c>
      <c r="D111" s="7"/>
      <c r="L111"/>
      <c r="M111"/>
      <c r="N111"/>
      <c r="O111"/>
    </row>
    <row r="112" spans="1:15" ht="14.45" hidden="1" customHeight="1" x14ac:dyDescent="0.25">
      <c r="A112" s="85">
        <v>112</v>
      </c>
      <c r="B112" s="554" t="s">
        <v>227</v>
      </c>
      <c r="C112" s="555"/>
      <c r="D112" s="555"/>
      <c r="E112" s="555"/>
      <c r="F112" s="555"/>
      <c r="G112" s="556"/>
      <c r="H112" s="419" t="s">
        <v>124</v>
      </c>
      <c r="I112" s="553"/>
    </row>
    <row r="113" spans="1:9" hidden="1" x14ac:dyDescent="0.25">
      <c r="A113" s="85">
        <v>113</v>
      </c>
      <c r="D113" s="7"/>
    </row>
    <row r="114" spans="1:9" ht="15" hidden="1" customHeight="1" x14ac:dyDescent="0.25">
      <c r="A114" s="85">
        <v>114</v>
      </c>
      <c r="B114" s="554" t="s">
        <v>228</v>
      </c>
      <c r="C114" s="555"/>
      <c r="D114" s="555"/>
      <c r="E114" s="555"/>
      <c r="F114" s="555"/>
      <c r="G114" s="555"/>
      <c r="H114" s="419" t="s">
        <v>124</v>
      </c>
      <c r="I114" s="553"/>
    </row>
    <row r="115" spans="1:9" hidden="1" x14ac:dyDescent="0.25">
      <c r="A115" s="85">
        <v>115</v>
      </c>
      <c r="B115" s="123"/>
      <c r="C115"/>
      <c r="D115"/>
      <c r="E115"/>
      <c r="F115"/>
      <c r="G115"/>
    </row>
    <row r="116" spans="1:9" ht="60" hidden="1" x14ac:dyDescent="0.25">
      <c r="A116" s="85">
        <v>116</v>
      </c>
      <c r="B116" s="119" t="s">
        <v>414</v>
      </c>
      <c r="C116" s="487" t="s">
        <v>230</v>
      </c>
      <c r="D116" s="487"/>
      <c r="E116" s="487"/>
      <c r="F116" s="487"/>
      <c r="G116" s="119" t="s">
        <v>231</v>
      </c>
      <c r="H116" s="487" t="s">
        <v>120</v>
      </c>
      <c r="I116" s="487"/>
    </row>
    <row r="117" spans="1:9" hidden="1" x14ac:dyDescent="0.25">
      <c r="A117" s="85">
        <v>117</v>
      </c>
      <c r="B117" s="124"/>
      <c r="C117" s="479"/>
      <c r="D117" s="479"/>
      <c r="E117" s="479"/>
      <c r="F117" s="479"/>
      <c r="G117" s="125"/>
      <c r="H117" s="479"/>
      <c r="I117" s="479"/>
    </row>
    <row r="118" spans="1:9" hidden="1" x14ac:dyDescent="0.25">
      <c r="A118" s="85">
        <v>118</v>
      </c>
      <c r="B118" s="124"/>
      <c r="C118" s="479"/>
      <c r="D118" s="479"/>
      <c r="E118" s="479"/>
      <c r="F118" s="479"/>
      <c r="G118" s="125"/>
      <c r="H118" s="479"/>
      <c r="I118" s="479"/>
    </row>
    <row r="119" spans="1:9" hidden="1" x14ac:dyDescent="0.25">
      <c r="A119" s="85">
        <v>119</v>
      </c>
      <c r="B119" s="124"/>
      <c r="C119" s="479"/>
      <c r="D119" s="479"/>
      <c r="E119" s="479"/>
      <c r="F119" s="479"/>
      <c r="G119" s="125"/>
      <c r="H119" s="479"/>
      <c r="I119" s="479"/>
    </row>
    <row r="120" spans="1:9" hidden="1" x14ac:dyDescent="0.25">
      <c r="A120" s="85">
        <v>120</v>
      </c>
      <c r="B120" s="124"/>
      <c r="C120" s="479"/>
      <c r="D120" s="479"/>
      <c r="E120" s="479"/>
      <c r="F120" s="479"/>
      <c r="G120" s="125"/>
      <c r="H120" s="479"/>
      <c r="I120" s="479"/>
    </row>
    <row r="121" spans="1:9" hidden="1" x14ac:dyDescent="0.25">
      <c r="A121" s="85">
        <v>121</v>
      </c>
      <c r="B121" s="124"/>
      <c r="C121" s="479"/>
      <c r="D121" s="479"/>
      <c r="E121" s="479"/>
      <c r="F121" s="479"/>
      <c r="G121" s="125"/>
      <c r="H121" s="479"/>
      <c r="I121" s="479"/>
    </row>
    <row r="122" spans="1:9" hidden="1" x14ac:dyDescent="0.25">
      <c r="A122" s="85">
        <v>122</v>
      </c>
      <c r="B122" s="124"/>
      <c r="C122" s="479"/>
      <c r="D122" s="479"/>
      <c r="E122" s="479"/>
      <c r="F122" s="479"/>
      <c r="G122" s="125"/>
      <c r="H122" s="479"/>
      <c r="I122" s="479"/>
    </row>
    <row r="123" spans="1:9" hidden="1" x14ac:dyDescent="0.25">
      <c r="A123" s="85">
        <v>123</v>
      </c>
      <c r="B123" s="124"/>
      <c r="C123" s="479"/>
      <c r="D123" s="479"/>
      <c r="E123" s="479"/>
      <c r="F123" s="479"/>
      <c r="G123" s="125"/>
      <c r="H123" s="479"/>
      <c r="I123" s="479"/>
    </row>
    <row r="124" spans="1:9" hidden="1" x14ac:dyDescent="0.25">
      <c r="A124" s="85">
        <v>124</v>
      </c>
      <c r="B124" s="124"/>
      <c r="C124" s="479"/>
      <c r="D124" s="479"/>
      <c r="E124" s="479"/>
      <c r="F124" s="479"/>
      <c r="G124" s="125"/>
      <c r="H124" s="479"/>
      <c r="I124" s="479"/>
    </row>
    <row r="125" spans="1:9" hidden="1" x14ac:dyDescent="0.25">
      <c r="A125" s="85">
        <v>125</v>
      </c>
      <c r="B125" s="124"/>
      <c r="C125" s="479"/>
      <c r="D125" s="479"/>
      <c r="E125" s="479"/>
      <c r="F125" s="479"/>
      <c r="G125" s="125"/>
      <c r="H125" s="479"/>
      <c r="I125" s="479"/>
    </row>
    <row r="126" spans="1:9" hidden="1" x14ac:dyDescent="0.25">
      <c r="A126" s="85">
        <v>126</v>
      </c>
      <c r="B126" s="124"/>
      <c r="C126" s="479"/>
      <c r="D126" s="479"/>
      <c r="E126" s="479"/>
      <c r="F126" s="479"/>
      <c r="G126" s="125"/>
      <c r="H126" s="479"/>
      <c r="I126" s="479"/>
    </row>
    <row r="127" spans="1:9" hidden="1" x14ac:dyDescent="0.25">
      <c r="A127" s="85">
        <v>127</v>
      </c>
      <c r="B127" s="124"/>
      <c r="C127" s="479"/>
      <c r="D127" s="479"/>
      <c r="E127" s="479"/>
      <c r="F127" s="479"/>
      <c r="G127" s="125"/>
      <c r="H127" s="479"/>
      <c r="I127" s="479"/>
    </row>
    <row r="128" spans="1:9" hidden="1" x14ac:dyDescent="0.25">
      <c r="A128" s="85">
        <v>128</v>
      </c>
      <c r="B128" s="124"/>
      <c r="C128" s="479"/>
      <c r="D128" s="479"/>
      <c r="E128" s="479"/>
      <c r="F128" s="479"/>
      <c r="G128" s="125"/>
      <c r="H128" s="479"/>
      <c r="I128" s="479"/>
    </row>
    <row r="129" spans="1:10" hidden="1" x14ac:dyDescent="0.25">
      <c r="A129" s="85">
        <v>129</v>
      </c>
      <c r="B129" s="124"/>
      <c r="C129" s="479"/>
      <c r="D129" s="479"/>
      <c r="E129" s="479"/>
      <c r="F129" s="479"/>
      <c r="G129" s="125"/>
      <c r="H129" s="479"/>
      <c r="I129" s="479"/>
    </row>
    <row r="130" spans="1:10" hidden="1" x14ac:dyDescent="0.25">
      <c r="A130" s="85">
        <v>130</v>
      </c>
      <c r="B130" s="124"/>
      <c r="C130" s="479"/>
      <c r="D130" s="479"/>
      <c r="E130" s="479"/>
      <c r="F130" s="479"/>
      <c r="G130" s="125"/>
      <c r="H130" s="479"/>
      <c r="I130" s="479"/>
    </row>
    <row r="131" spans="1:10" hidden="1" x14ac:dyDescent="0.25">
      <c r="A131" s="85">
        <v>131</v>
      </c>
      <c r="B131" s="124"/>
      <c r="C131" s="479"/>
      <c r="D131" s="479"/>
      <c r="E131" s="479"/>
      <c r="F131" s="479"/>
      <c r="G131" s="125"/>
      <c r="H131" s="479"/>
      <c r="I131" s="479"/>
    </row>
    <row r="132" spans="1:10" hidden="1" x14ac:dyDescent="0.25">
      <c r="A132" s="85">
        <v>132</v>
      </c>
      <c r="B132" s="124"/>
      <c r="C132" s="479"/>
      <c r="D132" s="479"/>
      <c r="E132" s="479"/>
      <c r="F132" s="479"/>
      <c r="G132" s="125"/>
      <c r="H132" s="479"/>
      <c r="I132" s="479"/>
    </row>
    <row r="133" spans="1:10" hidden="1" x14ac:dyDescent="0.25">
      <c r="A133" s="85">
        <v>133</v>
      </c>
      <c r="B133" s="124"/>
      <c r="C133" s="479"/>
      <c r="D133" s="479"/>
      <c r="E133" s="479"/>
      <c r="F133" s="479"/>
      <c r="G133" s="125"/>
      <c r="H133" s="479"/>
      <c r="I133" s="479"/>
    </row>
    <row r="134" spans="1:10" hidden="1" x14ac:dyDescent="0.25">
      <c r="A134" s="85">
        <v>134</v>
      </c>
      <c r="B134" s="124"/>
      <c r="C134" s="479"/>
      <c r="D134" s="479"/>
      <c r="E134" s="479"/>
      <c r="F134" s="479"/>
      <c r="G134" s="125"/>
      <c r="H134" s="479"/>
      <c r="I134" s="479"/>
    </row>
    <row r="135" spans="1:10" hidden="1" x14ac:dyDescent="0.25">
      <c r="A135" s="85">
        <v>135</v>
      </c>
      <c r="B135" s="124"/>
      <c r="C135" s="479"/>
      <c r="D135" s="479"/>
      <c r="E135" s="479"/>
      <c r="F135" s="479"/>
      <c r="G135" s="125"/>
      <c r="H135" s="479"/>
      <c r="I135" s="479"/>
    </row>
    <row r="136" spans="1:10" hidden="1" x14ac:dyDescent="0.25">
      <c r="A136" s="85">
        <v>136</v>
      </c>
      <c r="B136" s="124"/>
      <c r="C136" s="479"/>
      <c r="D136" s="479"/>
      <c r="E136" s="479"/>
      <c r="F136" s="479"/>
      <c r="G136" s="125"/>
      <c r="H136" s="479"/>
      <c r="I136" s="479"/>
    </row>
    <row r="137" spans="1:10" hidden="1" x14ac:dyDescent="0.25">
      <c r="A137" s="85">
        <v>137</v>
      </c>
      <c r="B137" s="167"/>
      <c r="C137" s="168"/>
      <c r="D137" s="168"/>
      <c r="E137" s="168"/>
      <c r="F137" s="168"/>
      <c r="G137" s="169"/>
      <c r="H137" s="168"/>
      <c r="I137" s="168"/>
    </row>
    <row r="138" spans="1:10" ht="15" hidden="1" customHeight="1" x14ac:dyDescent="0.25">
      <c r="A138" s="85">
        <v>138</v>
      </c>
      <c r="B138" s="495" t="s">
        <v>232</v>
      </c>
      <c r="C138" s="495"/>
      <c r="D138" s="495"/>
      <c r="E138" s="495"/>
      <c r="F138" s="495"/>
      <c r="G138" s="495"/>
      <c r="H138" s="495"/>
      <c r="I138" s="495"/>
    </row>
    <row r="139" spans="1:10" hidden="1" x14ac:dyDescent="0.25">
      <c r="A139" s="85">
        <v>139</v>
      </c>
      <c r="B139" s="480"/>
      <c r="C139" s="481"/>
      <c r="D139" s="481"/>
      <c r="E139" s="481"/>
      <c r="F139" s="481"/>
      <c r="G139" s="481"/>
      <c r="H139" s="481"/>
      <c r="I139" s="482"/>
    </row>
    <row r="140" spans="1:10" hidden="1" x14ac:dyDescent="0.25">
      <c r="A140" s="85">
        <v>140</v>
      </c>
      <c r="B140" s="473"/>
      <c r="C140" s="474"/>
      <c r="D140" s="474"/>
      <c r="E140" s="474"/>
      <c r="F140" s="474"/>
      <c r="G140" s="474"/>
      <c r="H140" s="474"/>
      <c r="I140" s="475"/>
    </row>
    <row r="141" spans="1:10" hidden="1" x14ac:dyDescent="0.25">
      <c r="A141" s="85">
        <v>141</v>
      </c>
      <c r="B141" s="483"/>
      <c r="C141" s="484"/>
      <c r="D141" s="484"/>
      <c r="E141" s="484"/>
      <c r="F141" s="484"/>
      <c r="G141" s="484"/>
      <c r="H141" s="484"/>
      <c r="I141" s="485"/>
    </row>
    <row r="142" spans="1:10" x14ac:dyDescent="0.25">
      <c r="A142" s="85">
        <v>142</v>
      </c>
      <c r="D142" s="7"/>
    </row>
    <row r="143" spans="1:10" ht="21" customHeight="1" x14ac:dyDescent="0.35">
      <c r="A143" s="85">
        <v>143</v>
      </c>
      <c r="B143" s="155" t="s">
        <v>359</v>
      </c>
      <c r="C143" s="122"/>
      <c r="D143" s="122"/>
      <c r="E143" s="122"/>
      <c r="F143" s="122"/>
      <c r="G143" s="122"/>
      <c r="H143" s="122"/>
      <c r="I143" s="122"/>
      <c r="J143" s="85"/>
    </row>
    <row r="144" spans="1:10" x14ac:dyDescent="0.25">
      <c r="A144" s="85">
        <v>144</v>
      </c>
      <c r="D144" s="7"/>
    </row>
    <row r="145" spans="1:9" ht="14.45" customHeight="1" x14ac:dyDescent="0.25">
      <c r="A145" s="85">
        <v>145</v>
      </c>
      <c r="B145" s="554" t="s">
        <v>227</v>
      </c>
      <c r="C145" s="555"/>
      <c r="D145" s="555"/>
      <c r="E145" s="555"/>
      <c r="F145" s="555"/>
      <c r="G145" s="556"/>
      <c r="H145" s="419" t="s">
        <v>124</v>
      </c>
      <c r="I145" s="565"/>
    </row>
    <row r="146" spans="1:9" hidden="1" x14ac:dyDescent="0.25">
      <c r="A146" s="85">
        <v>146</v>
      </c>
      <c r="D146" s="7"/>
    </row>
    <row r="147" spans="1:9" ht="14.45" hidden="1" customHeight="1" x14ac:dyDescent="0.25">
      <c r="A147" s="85">
        <v>147</v>
      </c>
      <c r="B147" s="554" t="s">
        <v>233</v>
      </c>
      <c r="C147" s="555"/>
      <c r="D147" s="555"/>
      <c r="E147" s="555"/>
      <c r="F147" s="555"/>
      <c r="G147" s="556"/>
      <c r="H147" s="419" t="s">
        <v>124</v>
      </c>
      <c r="I147" s="553"/>
    </row>
    <row r="148" spans="1:9" hidden="1" x14ac:dyDescent="0.25">
      <c r="A148" s="85">
        <v>148</v>
      </c>
      <c r="D148" s="7"/>
    </row>
    <row r="149" spans="1:9" hidden="1" x14ac:dyDescent="0.25">
      <c r="A149" s="85">
        <v>149</v>
      </c>
      <c r="B149" s="486" t="s">
        <v>234</v>
      </c>
      <c r="C149" s="486"/>
      <c r="D149" s="486"/>
      <c r="E149" s="486"/>
      <c r="F149" s="486"/>
      <c r="G149" s="486"/>
      <c r="H149" s="486"/>
      <c r="I149" s="486"/>
    </row>
    <row r="150" spans="1:9" hidden="1" x14ac:dyDescent="0.25">
      <c r="A150" s="85">
        <v>150</v>
      </c>
      <c r="B150" s="480"/>
      <c r="C150" s="481"/>
      <c r="D150" s="481"/>
      <c r="E150" s="481"/>
      <c r="F150" s="481"/>
      <c r="G150" s="481"/>
      <c r="H150" s="481"/>
      <c r="I150" s="482"/>
    </row>
    <row r="151" spans="1:9" hidden="1" x14ac:dyDescent="0.25">
      <c r="A151" s="85">
        <v>151</v>
      </c>
      <c r="B151" s="473"/>
      <c r="C151" s="474"/>
      <c r="D151" s="474"/>
      <c r="E151" s="474"/>
      <c r="F151" s="474"/>
      <c r="G151" s="474"/>
      <c r="H151" s="474"/>
      <c r="I151" s="475"/>
    </row>
    <row r="152" spans="1:9" hidden="1" x14ac:dyDescent="0.25">
      <c r="A152" s="85">
        <v>152</v>
      </c>
      <c r="B152" s="483"/>
      <c r="C152" s="484"/>
      <c r="D152" s="484"/>
      <c r="E152" s="484"/>
      <c r="F152" s="484"/>
      <c r="G152" s="484"/>
      <c r="H152" s="484"/>
      <c r="I152" s="485"/>
    </row>
    <row r="153" spans="1:9" x14ac:dyDescent="0.25">
      <c r="A153" s="85">
        <v>153</v>
      </c>
      <c r="D153" s="7"/>
    </row>
    <row r="154" spans="1:9" ht="50.1" customHeight="1" x14ac:dyDescent="0.25">
      <c r="A154" s="85">
        <v>154</v>
      </c>
      <c r="B154" s="554" t="s">
        <v>235</v>
      </c>
      <c r="C154" s="555"/>
      <c r="D154" s="555"/>
      <c r="E154" s="555"/>
      <c r="F154" s="555"/>
      <c r="G154" s="556"/>
      <c r="H154" s="566" t="s">
        <v>124</v>
      </c>
      <c r="I154" s="567"/>
    </row>
    <row r="155" spans="1:9" hidden="1" x14ac:dyDescent="0.25">
      <c r="A155" s="85">
        <v>155</v>
      </c>
      <c r="D155" s="7"/>
    </row>
    <row r="156" spans="1:9" hidden="1" x14ac:dyDescent="0.25">
      <c r="A156" s="85">
        <v>156</v>
      </c>
      <c r="B156" s="495" t="s">
        <v>236</v>
      </c>
      <c r="C156" s="495"/>
      <c r="D156" s="495"/>
      <c r="E156" s="495"/>
      <c r="F156" s="495"/>
      <c r="G156" s="495"/>
      <c r="H156" s="495"/>
      <c r="I156" s="495"/>
    </row>
    <row r="157" spans="1:9" hidden="1" x14ac:dyDescent="0.25">
      <c r="A157" s="85">
        <v>157</v>
      </c>
      <c r="B157" s="480"/>
      <c r="C157" s="481"/>
      <c r="D157" s="481"/>
      <c r="E157" s="481"/>
      <c r="F157" s="481"/>
      <c r="G157" s="481"/>
      <c r="H157" s="481"/>
      <c r="I157" s="482"/>
    </row>
    <row r="158" spans="1:9" hidden="1" x14ac:dyDescent="0.25">
      <c r="A158" s="85">
        <v>158</v>
      </c>
      <c r="B158" s="473"/>
      <c r="C158" s="474"/>
      <c r="D158" s="474"/>
      <c r="E158" s="474"/>
      <c r="F158" s="474"/>
      <c r="G158" s="474"/>
      <c r="H158" s="474"/>
      <c r="I158" s="475"/>
    </row>
    <row r="159" spans="1:9" hidden="1" x14ac:dyDescent="0.25">
      <c r="A159" s="85">
        <v>159</v>
      </c>
      <c r="B159" s="483"/>
      <c r="C159" s="484"/>
      <c r="D159" s="484"/>
      <c r="E159" s="484"/>
      <c r="F159" s="484"/>
      <c r="G159" s="484"/>
      <c r="H159" s="484"/>
      <c r="I159" s="485"/>
    </row>
    <row r="160" spans="1:9" hidden="1" x14ac:dyDescent="0.25">
      <c r="A160" s="85">
        <v>160</v>
      </c>
      <c r="D160" s="7"/>
    </row>
    <row r="161" spans="1:10" hidden="1" x14ac:dyDescent="0.25">
      <c r="A161" s="85">
        <v>161</v>
      </c>
      <c r="B161" s="495" t="s">
        <v>201</v>
      </c>
      <c r="C161" s="495"/>
      <c r="D161" s="495"/>
      <c r="E161" s="495"/>
      <c r="F161" s="495"/>
      <c r="G161" s="495"/>
      <c r="H161" s="495"/>
      <c r="I161" s="495"/>
    </row>
    <row r="162" spans="1:10" hidden="1" x14ac:dyDescent="0.25">
      <c r="A162" s="85">
        <v>162</v>
      </c>
      <c r="B162" s="480"/>
      <c r="C162" s="481"/>
      <c r="D162" s="481"/>
      <c r="E162" s="481"/>
      <c r="F162" s="481"/>
      <c r="G162" s="481"/>
      <c r="H162" s="481"/>
      <c r="I162" s="482"/>
    </row>
    <row r="163" spans="1:10" hidden="1" x14ac:dyDescent="0.25">
      <c r="A163" s="85">
        <v>163</v>
      </c>
      <c r="B163" s="473"/>
      <c r="C163" s="474"/>
      <c r="D163" s="474"/>
      <c r="E163" s="474"/>
      <c r="F163" s="474"/>
      <c r="G163" s="474"/>
      <c r="H163" s="474"/>
      <c r="I163" s="475"/>
    </row>
    <row r="164" spans="1:10" hidden="1" x14ac:dyDescent="0.25">
      <c r="A164" s="85">
        <v>164</v>
      </c>
      <c r="B164" s="483"/>
      <c r="C164" s="484"/>
      <c r="D164" s="484"/>
      <c r="E164" s="484"/>
      <c r="F164" s="484"/>
      <c r="G164" s="484"/>
      <c r="H164" s="484"/>
      <c r="I164" s="485"/>
    </row>
    <row r="165" spans="1:10" x14ac:dyDescent="0.25">
      <c r="A165" s="85">
        <v>165</v>
      </c>
      <c r="D165" s="7"/>
    </row>
    <row r="166" spans="1:10" x14ac:dyDescent="0.25">
      <c r="A166" s="85">
        <v>166</v>
      </c>
      <c r="B166" s="495" t="s">
        <v>2</v>
      </c>
      <c r="C166" s="495"/>
      <c r="D166" s="495"/>
      <c r="E166" s="495"/>
      <c r="F166" s="495"/>
      <c r="G166" s="495"/>
      <c r="H166" s="495"/>
      <c r="I166" s="495"/>
    </row>
    <row r="167" spans="1:10" x14ac:dyDescent="0.25">
      <c r="A167" s="85">
        <v>167</v>
      </c>
      <c r="B167" s="480"/>
      <c r="C167" s="481"/>
      <c r="D167" s="481"/>
      <c r="E167" s="481"/>
      <c r="F167" s="481"/>
      <c r="G167" s="481"/>
      <c r="H167" s="481"/>
      <c r="I167" s="482"/>
    </row>
    <row r="168" spans="1:10" x14ac:dyDescent="0.25">
      <c r="A168" s="85">
        <v>168</v>
      </c>
      <c r="B168" s="473"/>
      <c r="C168" s="474"/>
      <c r="D168" s="474"/>
      <c r="E168" s="474"/>
      <c r="F168" s="474"/>
      <c r="G168" s="474"/>
      <c r="H168" s="474"/>
      <c r="I168" s="475"/>
    </row>
    <row r="169" spans="1:10" x14ac:dyDescent="0.25">
      <c r="A169" s="85">
        <v>169</v>
      </c>
      <c r="B169" s="483"/>
      <c r="C169" s="484"/>
      <c r="D169" s="484"/>
      <c r="E169" s="484"/>
      <c r="F169" s="484"/>
      <c r="G169" s="484"/>
      <c r="H169" s="484"/>
      <c r="I169" s="485"/>
    </row>
    <row r="170" spans="1:10" x14ac:dyDescent="0.25">
      <c r="A170" s="85">
        <v>170</v>
      </c>
    </row>
    <row r="171" spans="1:10" x14ac:dyDescent="0.25">
      <c r="A171" s="85">
        <v>171</v>
      </c>
    </row>
    <row r="172" spans="1:10" ht="21.6" hidden="1" customHeight="1" x14ac:dyDescent="0.25">
      <c r="A172" s="85">
        <v>172</v>
      </c>
      <c r="B172" s="508"/>
      <c r="C172" s="558"/>
      <c r="D172"/>
      <c r="E172" s="119">
        <v>2020</v>
      </c>
      <c r="F172" s="119">
        <v>2021</v>
      </c>
      <c r="G172" s="119">
        <v>2022</v>
      </c>
      <c r="H172" s="119">
        <v>2023</v>
      </c>
      <c r="I172" s="119">
        <v>2024</v>
      </c>
    </row>
    <row r="173" spans="1:10" ht="5.0999999999999996" hidden="1" customHeight="1" x14ac:dyDescent="0.25">
      <c r="A173" s="85">
        <v>173</v>
      </c>
      <c r="B173" s="559"/>
      <c r="C173" s="559"/>
      <c r="D173" s="560"/>
      <c r="E173" s="70"/>
      <c r="F173" s="70"/>
      <c r="G173" s="70"/>
      <c r="H173" s="70"/>
      <c r="I173" s="180"/>
      <c r="J173" s="70"/>
    </row>
    <row r="174" spans="1:10" ht="15" hidden="1" customHeight="1" x14ac:dyDescent="0.25">
      <c r="A174" s="85">
        <v>174</v>
      </c>
      <c r="B174" s="487" t="s">
        <v>360</v>
      </c>
      <c r="C174" s="487"/>
      <c r="D174" s="131" t="s">
        <v>34</v>
      </c>
      <c r="E174" s="164"/>
      <c r="F174" s="164"/>
      <c r="G174" s="164"/>
      <c r="H174" s="164"/>
      <c r="I174" s="164"/>
    </row>
    <row r="175" spans="1:10" hidden="1" x14ac:dyDescent="0.25">
      <c r="A175" s="85">
        <v>175</v>
      </c>
      <c r="B175" s="487"/>
      <c r="C175" s="487"/>
      <c r="D175" s="128" t="s">
        <v>39</v>
      </c>
      <c r="E175" s="164"/>
      <c r="F175" s="164"/>
      <c r="G175" s="164"/>
      <c r="H175" s="164"/>
      <c r="I175" s="179"/>
    </row>
    <row r="176" spans="1:10" hidden="1" x14ac:dyDescent="0.25">
      <c r="A176" s="85">
        <v>176</v>
      </c>
      <c r="B176" s="487"/>
      <c r="C176" s="487"/>
      <c r="D176" s="127" t="s">
        <v>353</v>
      </c>
      <c r="E176" s="162">
        <f>IFERROR(E175-E174,"")</f>
        <v>0</v>
      </c>
      <c r="F176" s="162">
        <f>IFERROR(F175-F174,"")</f>
        <v>0</v>
      </c>
      <c r="G176" s="162">
        <f>IFERROR(G175-G174,"")</f>
        <v>0</v>
      </c>
      <c r="H176" s="162">
        <f>IFERROR(H175-H174,"")</f>
        <v>0</v>
      </c>
      <c r="I176" s="179"/>
    </row>
    <row r="177" spans="1:9" hidden="1" x14ac:dyDescent="0.25">
      <c r="A177" s="85">
        <v>177</v>
      </c>
      <c r="B177" s="32"/>
      <c r="C177" s="32"/>
      <c r="D177" s="103"/>
      <c r="E177" s="103"/>
      <c r="F177" s="103"/>
      <c r="G177" s="103"/>
      <c r="H177" s="103"/>
      <c r="I177" s="103"/>
    </row>
    <row r="178" spans="1:9" ht="15" hidden="1" customHeight="1" x14ac:dyDescent="0.25">
      <c r="A178" s="85">
        <v>178</v>
      </c>
      <c r="B178" s="561" t="s">
        <v>5</v>
      </c>
      <c r="C178" s="564"/>
      <c r="D178" s="131" t="s">
        <v>34</v>
      </c>
      <c r="E178" s="164"/>
      <c r="F178" s="164"/>
      <c r="G178" s="164"/>
      <c r="H178" s="164"/>
      <c r="I178" s="164"/>
    </row>
    <row r="179" spans="1:9" hidden="1" x14ac:dyDescent="0.25">
      <c r="A179" s="85">
        <v>179</v>
      </c>
      <c r="B179" s="562"/>
      <c r="C179" s="564"/>
      <c r="D179" s="128" t="s">
        <v>39</v>
      </c>
      <c r="E179" s="164"/>
      <c r="F179" s="164"/>
      <c r="G179" s="164"/>
      <c r="H179" s="164"/>
      <c r="I179" s="179"/>
    </row>
    <row r="180" spans="1:9" ht="15" hidden="1" customHeight="1" x14ac:dyDescent="0.25">
      <c r="A180" s="85">
        <v>180</v>
      </c>
      <c r="B180" s="562"/>
      <c r="C180" s="551"/>
      <c r="D180" s="131" t="s">
        <v>34</v>
      </c>
      <c r="E180" s="164"/>
      <c r="F180" s="164"/>
      <c r="G180" s="164"/>
      <c r="H180" s="164"/>
      <c r="I180" s="164"/>
    </row>
    <row r="181" spans="1:9" hidden="1" x14ac:dyDescent="0.25">
      <c r="A181" s="85">
        <v>181</v>
      </c>
      <c r="B181" s="562"/>
      <c r="C181" s="552"/>
      <c r="D181" s="128" t="s">
        <v>39</v>
      </c>
      <c r="E181" s="164"/>
      <c r="F181" s="164"/>
      <c r="G181" s="164"/>
      <c r="H181" s="164"/>
      <c r="I181" s="179"/>
    </row>
    <row r="182" spans="1:9" ht="15" hidden="1" customHeight="1" x14ac:dyDescent="0.25">
      <c r="A182" s="85">
        <v>182</v>
      </c>
      <c r="B182" s="562"/>
      <c r="C182" s="551"/>
      <c r="D182" s="131" t="s">
        <v>34</v>
      </c>
      <c r="E182" s="164"/>
      <c r="F182" s="164"/>
      <c r="G182" s="164"/>
      <c r="H182" s="164"/>
      <c r="I182" s="164"/>
    </row>
    <row r="183" spans="1:9" hidden="1" x14ac:dyDescent="0.25">
      <c r="A183" s="85">
        <v>183</v>
      </c>
      <c r="B183" s="562"/>
      <c r="C183" s="552"/>
      <c r="D183" s="128" t="s">
        <v>39</v>
      </c>
      <c r="E183" s="164"/>
      <c r="F183" s="164"/>
      <c r="G183" s="164"/>
      <c r="H183" s="164"/>
      <c r="I183" s="179"/>
    </row>
    <row r="184" spans="1:9" ht="15" hidden="1" customHeight="1" x14ac:dyDescent="0.25">
      <c r="A184" s="85">
        <v>184</v>
      </c>
      <c r="B184" s="562"/>
      <c r="C184" s="551"/>
      <c r="D184" s="131" t="s">
        <v>34</v>
      </c>
      <c r="E184" s="164"/>
      <c r="F184" s="164"/>
      <c r="G184" s="164"/>
      <c r="H184" s="164"/>
      <c r="I184" s="164"/>
    </row>
    <row r="185" spans="1:9" hidden="1" x14ac:dyDescent="0.25">
      <c r="A185" s="85">
        <v>185</v>
      </c>
      <c r="B185" s="562"/>
      <c r="C185" s="552"/>
      <c r="D185" s="128" t="s">
        <v>39</v>
      </c>
      <c r="E185" s="164"/>
      <c r="F185" s="164"/>
      <c r="G185" s="164"/>
      <c r="H185" s="164"/>
      <c r="I185" s="179"/>
    </row>
    <row r="186" spans="1:9" ht="15" hidden="1" customHeight="1" x14ac:dyDescent="0.25">
      <c r="A186" s="85">
        <v>186</v>
      </c>
      <c r="B186" s="562"/>
      <c r="C186" s="551"/>
      <c r="D186" s="131" t="s">
        <v>34</v>
      </c>
      <c r="E186" s="164"/>
      <c r="F186" s="164"/>
      <c r="G186" s="164"/>
      <c r="H186" s="164"/>
      <c r="I186" s="164"/>
    </row>
    <row r="187" spans="1:9" hidden="1" x14ac:dyDescent="0.25">
      <c r="A187" s="85">
        <v>187</v>
      </c>
      <c r="B187" s="562"/>
      <c r="C187" s="552"/>
      <c r="D187" s="128" t="s">
        <v>39</v>
      </c>
      <c r="E187" s="164"/>
      <c r="F187" s="164"/>
      <c r="G187" s="164"/>
      <c r="H187" s="164"/>
      <c r="I187" s="179"/>
    </row>
    <row r="188" spans="1:9" ht="15" hidden="1" customHeight="1" x14ac:dyDescent="0.25">
      <c r="A188" s="85">
        <v>188</v>
      </c>
      <c r="B188" s="562"/>
      <c r="C188" s="551"/>
      <c r="D188" s="131" t="s">
        <v>34</v>
      </c>
      <c r="E188" s="164"/>
      <c r="F188" s="164"/>
      <c r="G188" s="164"/>
      <c r="H188" s="164"/>
      <c r="I188" s="164"/>
    </row>
    <row r="189" spans="1:9" hidden="1" x14ac:dyDescent="0.25">
      <c r="A189" s="85">
        <v>189</v>
      </c>
      <c r="B189" s="562"/>
      <c r="C189" s="552"/>
      <c r="D189" s="128" t="s">
        <v>39</v>
      </c>
      <c r="E189" s="164"/>
      <c r="F189" s="164"/>
      <c r="G189" s="164"/>
      <c r="H189" s="164"/>
      <c r="I189" s="179"/>
    </row>
    <row r="190" spans="1:9" ht="15" hidden="1" customHeight="1" x14ac:dyDescent="0.25">
      <c r="A190" s="85">
        <v>190</v>
      </c>
      <c r="B190" s="562"/>
      <c r="C190" s="551"/>
      <c r="D190" s="131" t="s">
        <v>34</v>
      </c>
      <c r="E190" s="164"/>
      <c r="F190" s="164"/>
      <c r="G190" s="164"/>
      <c r="H190" s="164"/>
      <c r="I190" s="164"/>
    </row>
    <row r="191" spans="1:9" hidden="1" x14ac:dyDescent="0.25">
      <c r="A191" s="85">
        <v>191</v>
      </c>
      <c r="B191" s="562"/>
      <c r="C191" s="552"/>
      <c r="D191" s="128" t="s">
        <v>39</v>
      </c>
      <c r="E191" s="164"/>
      <c r="F191" s="164"/>
      <c r="G191" s="164"/>
      <c r="H191" s="164"/>
      <c r="I191" s="179"/>
    </row>
    <row r="192" spans="1:9" ht="15" hidden="1" customHeight="1" x14ac:dyDescent="0.25">
      <c r="A192" s="85">
        <v>192</v>
      </c>
      <c r="B192" s="562"/>
      <c r="C192" s="551"/>
      <c r="D192" s="131" t="s">
        <v>34</v>
      </c>
      <c r="E192" s="164"/>
      <c r="F192" s="164"/>
      <c r="G192" s="164"/>
      <c r="H192" s="164"/>
      <c r="I192" s="164"/>
    </row>
    <row r="193" spans="1:9" hidden="1" x14ac:dyDescent="0.25">
      <c r="A193" s="85">
        <v>193</v>
      </c>
      <c r="B193" s="562"/>
      <c r="C193" s="552"/>
      <c r="D193" s="128" t="s">
        <v>39</v>
      </c>
      <c r="E193" s="164"/>
      <c r="F193" s="164"/>
      <c r="G193" s="164"/>
      <c r="H193" s="164"/>
      <c r="I193" s="179"/>
    </row>
    <row r="194" spans="1:9" ht="15" hidden="1" customHeight="1" x14ac:dyDescent="0.25">
      <c r="A194" s="85">
        <v>194</v>
      </c>
      <c r="B194" s="562"/>
      <c r="C194" s="551"/>
      <c r="D194" s="131" t="s">
        <v>34</v>
      </c>
      <c r="E194" s="164"/>
      <c r="F194" s="164"/>
      <c r="G194" s="164"/>
      <c r="H194" s="164"/>
      <c r="I194" s="164"/>
    </row>
    <row r="195" spans="1:9" hidden="1" x14ac:dyDescent="0.25">
      <c r="A195" s="85">
        <v>195</v>
      </c>
      <c r="B195" s="562"/>
      <c r="C195" s="552"/>
      <c r="D195" s="128" t="s">
        <v>39</v>
      </c>
      <c r="E195" s="164"/>
      <c r="F195" s="164"/>
      <c r="G195" s="164"/>
      <c r="H195" s="164"/>
      <c r="I195" s="179"/>
    </row>
    <row r="196" spans="1:9" ht="15" hidden="1" customHeight="1" x14ac:dyDescent="0.25">
      <c r="A196" s="85">
        <v>196</v>
      </c>
      <c r="B196" s="562"/>
      <c r="C196" s="551"/>
      <c r="D196" s="131" t="s">
        <v>34</v>
      </c>
      <c r="E196" s="164"/>
      <c r="F196" s="164"/>
      <c r="G196" s="164"/>
      <c r="H196" s="164"/>
      <c r="I196" s="164"/>
    </row>
    <row r="197" spans="1:9" hidden="1" x14ac:dyDescent="0.25">
      <c r="A197" s="85">
        <v>197</v>
      </c>
      <c r="B197" s="562"/>
      <c r="C197" s="552"/>
      <c r="D197" s="128" t="s">
        <v>39</v>
      </c>
      <c r="E197" s="164"/>
      <c r="F197" s="164"/>
      <c r="G197" s="164"/>
      <c r="H197" s="164"/>
      <c r="I197" s="179"/>
    </row>
    <row r="198" spans="1:9" ht="15" hidden="1" customHeight="1" x14ac:dyDescent="0.25">
      <c r="A198" s="85">
        <v>198</v>
      </c>
      <c r="B198" s="562"/>
      <c r="C198" s="551"/>
      <c r="D198" s="131" t="s">
        <v>34</v>
      </c>
      <c r="E198" s="164"/>
      <c r="F198" s="164"/>
      <c r="G198" s="164"/>
      <c r="H198" s="164"/>
      <c r="I198" s="164"/>
    </row>
    <row r="199" spans="1:9" hidden="1" x14ac:dyDescent="0.25">
      <c r="A199" s="85">
        <v>199</v>
      </c>
      <c r="B199" s="562"/>
      <c r="C199" s="552"/>
      <c r="D199" s="128" t="s">
        <v>39</v>
      </c>
      <c r="E199" s="164"/>
      <c r="F199" s="164"/>
      <c r="G199" s="164"/>
      <c r="H199" s="164"/>
      <c r="I199" s="179"/>
    </row>
    <row r="200" spans="1:9" ht="15" hidden="1" customHeight="1" x14ac:dyDescent="0.25">
      <c r="A200" s="85">
        <v>200</v>
      </c>
      <c r="B200" s="562"/>
      <c r="C200" s="551"/>
      <c r="D200" s="131" t="s">
        <v>34</v>
      </c>
      <c r="E200" s="164"/>
      <c r="F200" s="164"/>
      <c r="G200" s="164"/>
      <c r="H200" s="164"/>
      <c r="I200" s="164"/>
    </row>
    <row r="201" spans="1:9" hidden="1" x14ac:dyDescent="0.25">
      <c r="A201" s="85">
        <v>201</v>
      </c>
      <c r="B201" s="562"/>
      <c r="C201" s="552"/>
      <c r="D201" s="128" t="s">
        <v>39</v>
      </c>
      <c r="E201" s="164"/>
      <c r="F201" s="164"/>
      <c r="G201" s="164"/>
      <c r="H201" s="164"/>
      <c r="I201" s="179"/>
    </row>
    <row r="202" spans="1:9" ht="15" hidden="1" customHeight="1" x14ac:dyDescent="0.25">
      <c r="A202" s="85">
        <v>202</v>
      </c>
      <c r="B202" s="562"/>
      <c r="C202" s="551"/>
      <c r="D202" s="131" t="s">
        <v>34</v>
      </c>
      <c r="E202" s="164"/>
      <c r="F202" s="164"/>
      <c r="G202" s="164"/>
      <c r="H202" s="164"/>
      <c r="I202" s="164"/>
    </row>
    <row r="203" spans="1:9" hidden="1" x14ac:dyDescent="0.25">
      <c r="A203" s="85">
        <v>203</v>
      </c>
      <c r="B203" s="562"/>
      <c r="C203" s="552"/>
      <c r="D203" s="128" t="s">
        <v>39</v>
      </c>
      <c r="E203" s="164"/>
      <c r="F203" s="164"/>
      <c r="G203" s="164"/>
      <c r="H203" s="164"/>
      <c r="I203" s="179"/>
    </row>
    <row r="204" spans="1:9" ht="15" hidden="1" customHeight="1" x14ac:dyDescent="0.25">
      <c r="A204" s="85">
        <v>204</v>
      </c>
      <c r="B204" s="562"/>
      <c r="C204" s="551"/>
      <c r="D204" s="131" t="s">
        <v>34</v>
      </c>
      <c r="E204" s="164"/>
      <c r="F204" s="164"/>
      <c r="G204" s="164"/>
      <c r="H204" s="164"/>
      <c r="I204" s="164"/>
    </row>
    <row r="205" spans="1:9" hidden="1" x14ac:dyDescent="0.25">
      <c r="A205" s="85">
        <v>205</v>
      </c>
      <c r="B205" s="562"/>
      <c r="C205" s="552"/>
      <c r="D205" s="128" t="s">
        <v>39</v>
      </c>
      <c r="E205" s="164"/>
      <c r="F205" s="164"/>
      <c r="G205" s="164"/>
      <c r="H205" s="164"/>
      <c r="I205" s="179"/>
    </row>
    <row r="206" spans="1:9" ht="15" hidden="1" customHeight="1" x14ac:dyDescent="0.25">
      <c r="A206" s="85">
        <v>206</v>
      </c>
      <c r="B206" s="562"/>
      <c r="C206" s="551"/>
      <c r="D206" s="131" t="s">
        <v>34</v>
      </c>
      <c r="E206" s="164"/>
      <c r="F206" s="164"/>
      <c r="G206" s="164"/>
      <c r="H206" s="164"/>
      <c r="I206" s="164"/>
    </row>
    <row r="207" spans="1:9" hidden="1" x14ac:dyDescent="0.25">
      <c r="A207" s="85">
        <v>207</v>
      </c>
      <c r="B207" s="562"/>
      <c r="C207" s="552"/>
      <c r="D207" s="128" t="s">
        <v>39</v>
      </c>
      <c r="E207" s="164"/>
      <c r="F207" s="164"/>
      <c r="G207" s="164"/>
      <c r="H207" s="164"/>
      <c r="I207" s="179"/>
    </row>
    <row r="208" spans="1:9" ht="15" hidden="1" customHeight="1" x14ac:dyDescent="0.25">
      <c r="A208" s="85">
        <v>208</v>
      </c>
      <c r="B208" s="562"/>
      <c r="C208" s="551"/>
      <c r="D208" s="131" t="s">
        <v>34</v>
      </c>
      <c r="E208" s="164"/>
      <c r="F208" s="164"/>
      <c r="G208" s="164"/>
      <c r="H208" s="164"/>
      <c r="I208" s="164"/>
    </row>
    <row r="209" spans="1:9" hidden="1" x14ac:dyDescent="0.25">
      <c r="A209" s="85">
        <v>209</v>
      </c>
      <c r="B209" s="562"/>
      <c r="C209" s="552"/>
      <c r="D209" s="128" t="s">
        <v>39</v>
      </c>
      <c r="E209" s="164"/>
      <c r="F209" s="164"/>
      <c r="G209" s="164"/>
      <c r="H209" s="164"/>
      <c r="I209" s="179"/>
    </row>
    <row r="210" spans="1:9" ht="15" hidden="1" customHeight="1" x14ac:dyDescent="0.25">
      <c r="A210" s="85">
        <v>210</v>
      </c>
      <c r="B210" s="562"/>
      <c r="C210" s="551"/>
      <c r="D210" s="131" t="s">
        <v>34</v>
      </c>
      <c r="E210" s="164"/>
      <c r="F210" s="164"/>
      <c r="G210" s="164"/>
      <c r="H210" s="164"/>
      <c r="I210" s="164"/>
    </row>
    <row r="211" spans="1:9" hidden="1" x14ac:dyDescent="0.25">
      <c r="A211" s="85">
        <v>211</v>
      </c>
      <c r="B211" s="562"/>
      <c r="C211" s="552"/>
      <c r="D211" s="128" t="s">
        <v>39</v>
      </c>
      <c r="E211" s="164"/>
      <c r="F211" s="164"/>
      <c r="G211" s="164"/>
      <c r="H211" s="164"/>
      <c r="I211" s="179"/>
    </row>
    <row r="212" spans="1:9" ht="15" hidden="1" customHeight="1" x14ac:dyDescent="0.25">
      <c r="A212" s="85">
        <v>212</v>
      </c>
      <c r="B212" s="562"/>
      <c r="C212" s="551"/>
      <c r="D212" s="131" t="s">
        <v>34</v>
      </c>
      <c r="E212" s="164"/>
      <c r="F212" s="164"/>
      <c r="G212" s="164"/>
      <c r="H212" s="164"/>
      <c r="I212" s="164"/>
    </row>
    <row r="213" spans="1:9" hidden="1" x14ac:dyDescent="0.25">
      <c r="A213" s="85">
        <v>213</v>
      </c>
      <c r="B213" s="562"/>
      <c r="C213" s="552"/>
      <c r="D213" s="128" t="s">
        <v>39</v>
      </c>
      <c r="E213" s="164"/>
      <c r="F213" s="164"/>
      <c r="G213" s="164"/>
      <c r="H213" s="164"/>
      <c r="I213" s="179"/>
    </row>
    <row r="214" spans="1:9" ht="15" hidden="1" customHeight="1" x14ac:dyDescent="0.25">
      <c r="A214" s="85">
        <v>214</v>
      </c>
      <c r="B214" s="562"/>
      <c r="C214" s="551"/>
      <c r="D214" s="131" t="s">
        <v>34</v>
      </c>
      <c r="E214" s="164"/>
      <c r="F214" s="164"/>
      <c r="G214" s="164"/>
      <c r="H214" s="164"/>
      <c r="I214" s="164"/>
    </row>
    <row r="215" spans="1:9" hidden="1" x14ac:dyDescent="0.25">
      <c r="A215" s="85">
        <v>215</v>
      </c>
      <c r="B215" s="562"/>
      <c r="C215" s="552"/>
      <c r="D215" s="128" t="s">
        <v>39</v>
      </c>
      <c r="E215" s="164"/>
      <c r="F215" s="164"/>
      <c r="G215" s="164"/>
      <c r="H215" s="164"/>
      <c r="I215" s="179"/>
    </row>
    <row r="216" spans="1:9" ht="15" hidden="1" customHeight="1" x14ac:dyDescent="0.25">
      <c r="A216" s="85">
        <v>216</v>
      </c>
      <c r="B216" s="562"/>
      <c r="C216" s="551"/>
      <c r="D216" s="131" t="s">
        <v>34</v>
      </c>
      <c r="E216" s="164"/>
      <c r="F216" s="164"/>
      <c r="G216" s="164"/>
      <c r="H216" s="164"/>
      <c r="I216" s="164"/>
    </row>
    <row r="217" spans="1:9" hidden="1" x14ac:dyDescent="0.25">
      <c r="A217" s="85">
        <v>217</v>
      </c>
      <c r="B217" s="562"/>
      <c r="C217" s="552"/>
      <c r="D217" s="128" t="s">
        <v>39</v>
      </c>
      <c r="E217" s="164"/>
      <c r="F217" s="164"/>
      <c r="G217" s="164"/>
      <c r="H217" s="164"/>
      <c r="I217" s="179"/>
    </row>
    <row r="218" spans="1:9" ht="15" hidden="1" customHeight="1" x14ac:dyDescent="0.25">
      <c r="A218" s="85">
        <v>218</v>
      </c>
      <c r="B218" s="562"/>
      <c r="C218" s="551"/>
      <c r="D218" s="131" t="s">
        <v>34</v>
      </c>
      <c r="E218" s="164"/>
      <c r="F218" s="164"/>
      <c r="G218" s="164"/>
      <c r="H218" s="164"/>
      <c r="I218" s="164"/>
    </row>
    <row r="219" spans="1:9" hidden="1" x14ac:dyDescent="0.25">
      <c r="A219" s="85">
        <v>219</v>
      </c>
      <c r="B219" s="562"/>
      <c r="C219" s="552"/>
      <c r="D219" s="128" t="s">
        <v>39</v>
      </c>
      <c r="E219" s="164"/>
      <c r="F219" s="164"/>
      <c r="G219" s="164"/>
      <c r="H219" s="164"/>
      <c r="I219" s="179"/>
    </row>
    <row r="220" spans="1:9" ht="15" hidden="1" customHeight="1" x14ac:dyDescent="0.25">
      <c r="A220" s="85">
        <v>220</v>
      </c>
      <c r="B220" s="562"/>
      <c r="C220" s="551"/>
      <c r="D220" s="131" t="s">
        <v>34</v>
      </c>
      <c r="E220" s="164"/>
      <c r="F220" s="164"/>
      <c r="G220" s="164"/>
      <c r="H220" s="164"/>
      <c r="I220" s="164"/>
    </row>
    <row r="221" spans="1:9" hidden="1" x14ac:dyDescent="0.25">
      <c r="A221" s="85">
        <v>221</v>
      </c>
      <c r="B221" s="562"/>
      <c r="C221" s="552"/>
      <c r="D221" s="128" t="s">
        <v>39</v>
      </c>
      <c r="E221" s="164"/>
      <c r="F221" s="164"/>
      <c r="G221" s="164"/>
      <c r="H221" s="164"/>
      <c r="I221" s="179"/>
    </row>
    <row r="222" spans="1:9" ht="15" hidden="1" customHeight="1" x14ac:dyDescent="0.25">
      <c r="A222" s="85">
        <v>222</v>
      </c>
      <c r="B222" s="562"/>
      <c r="C222" s="551"/>
      <c r="D222" s="131" t="s">
        <v>34</v>
      </c>
      <c r="E222" s="164"/>
      <c r="F222" s="164"/>
      <c r="G222" s="164"/>
      <c r="H222" s="164"/>
      <c r="I222" s="164"/>
    </row>
    <row r="223" spans="1:9" hidden="1" x14ac:dyDescent="0.25">
      <c r="A223" s="85">
        <v>223</v>
      </c>
      <c r="B223" s="562"/>
      <c r="C223" s="552"/>
      <c r="D223" s="128" t="s">
        <v>39</v>
      </c>
      <c r="E223" s="164"/>
      <c r="F223" s="164"/>
      <c r="G223" s="164"/>
      <c r="H223" s="164"/>
      <c r="I223" s="179"/>
    </row>
    <row r="224" spans="1:9" ht="15" hidden="1" customHeight="1" x14ac:dyDescent="0.25">
      <c r="A224" s="85">
        <v>224</v>
      </c>
      <c r="B224" s="562"/>
      <c r="C224" s="551"/>
      <c r="D224" s="131" t="s">
        <v>34</v>
      </c>
      <c r="E224" s="164"/>
      <c r="F224" s="164"/>
      <c r="G224" s="164"/>
      <c r="H224" s="164"/>
      <c r="I224" s="164"/>
    </row>
    <row r="225" spans="1:9" hidden="1" x14ac:dyDescent="0.25">
      <c r="A225" s="85">
        <v>225</v>
      </c>
      <c r="B225" s="562"/>
      <c r="C225" s="552"/>
      <c r="D225" s="128" t="s">
        <v>39</v>
      </c>
      <c r="E225" s="164"/>
      <c r="F225" s="164"/>
      <c r="G225" s="164"/>
      <c r="H225" s="164"/>
      <c r="I225" s="179"/>
    </row>
    <row r="226" spans="1:9" ht="15" hidden="1" customHeight="1" x14ac:dyDescent="0.25">
      <c r="A226" s="85">
        <v>226</v>
      </c>
      <c r="B226" s="562"/>
      <c r="C226" s="551"/>
      <c r="D226" s="131" t="s">
        <v>34</v>
      </c>
      <c r="E226" s="164"/>
      <c r="F226" s="164"/>
      <c r="G226" s="164"/>
      <c r="H226" s="164"/>
      <c r="I226" s="164"/>
    </row>
    <row r="227" spans="1:9" hidden="1" x14ac:dyDescent="0.25">
      <c r="A227" s="85">
        <v>227</v>
      </c>
      <c r="B227" s="562"/>
      <c r="C227" s="552"/>
      <c r="D227" s="128" t="s">
        <v>39</v>
      </c>
      <c r="E227" s="164"/>
      <c r="F227" s="164"/>
      <c r="G227" s="164"/>
      <c r="H227" s="164"/>
      <c r="I227" s="179"/>
    </row>
    <row r="228" spans="1:9" ht="15" hidden="1" customHeight="1" x14ac:dyDescent="0.25">
      <c r="A228" s="85">
        <v>228</v>
      </c>
      <c r="B228" s="562"/>
      <c r="C228" s="551"/>
      <c r="D228" s="131" t="s">
        <v>34</v>
      </c>
      <c r="E228" s="164"/>
      <c r="F228" s="164"/>
      <c r="G228" s="164"/>
      <c r="H228" s="164"/>
      <c r="I228" s="164"/>
    </row>
    <row r="229" spans="1:9" hidden="1" x14ac:dyDescent="0.25">
      <c r="A229" s="85">
        <v>229</v>
      </c>
      <c r="B229" s="562"/>
      <c r="C229" s="552"/>
      <c r="D229" s="128" t="s">
        <v>39</v>
      </c>
      <c r="E229" s="164"/>
      <c r="F229" s="164"/>
      <c r="G229" s="164"/>
      <c r="H229" s="164"/>
      <c r="I229" s="179"/>
    </row>
    <row r="230" spans="1:9" ht="15" hidden="1" customHeight="1" x14ac:dyDescent="0.25">
      <c r="A230" s="85">
        <v>230</v>
      </c>
      <c r="B230" s="562"/>
      <c r="C230" s="551"/>
      <c r="D230" s="131" t="s">
        <v>34</v>
      </c>
      <c r="E230" s="164"/>
      <c r="F230" s="164"/>
      <c r="G230" s="164"/>
      <c r="H230" s="164"/>
      <c r="I230" s="164"/>
    </row>
    <row r="231" spans="1:9" hidden="1" x14ac:dyDescent="0.25">
      <c r="A231" s="85">
        <v>231</v>
      </c>
      <c r="B231" s="562"/>
      <c r="C231" s="552"/>
      <c r="D231" s="128" t="s">
        <v>39</v>
      </c>
      <c r="E231" s="164"/>
      <c r="F231" s="164"/>
      <c r="G231" s="164"/>
      <c r="H231" s="164"/>
      <c r="I231" s="179"/>
    </row>
    <row r="232" spans="1:9" ht="15" hidden="1" customHeight="1" x14ac:dyDescent="0.25">
      <c r="A232" s="85">
        <v>232</v>
      </c>
      <c r="B232" s="562"/>
      <c r="C232" s="551"/>
      <c r="D232" s="131" t="s">
        <v>34</v>
      </c>
      <c r="E232" s="164"/>
      <c r="F232" s="164"/>
      <c r="G232" s="164"/>
      <c r="H232" s="164"/>
      <c r="I232" s="164"/>
    </row>
    <row r="233" spans="1:9" hidden="1" x14ac:dyDescent="0.25">
      <c r="A233" s="85">
        <v>233</v>
      </c>
      <c r="B233" s="562"/>
      <c r="C233" s="552"/>
      <c r="D233" s="128" t="s">
        <v>39</v>
      </c>
      <c r="E233" s="164"/>
      <c r="F233" s="164"/>
      <c r="G233" s="164"/>
      <c r="H233" s="164"/>
      <c r="I233" s="179"/>
    </row>
    <row r="234" spans="1:9" ht="15" hidden="1" customHeight="1" x14ac:dyDescent="0.25">
      <c r="A234" s="85">
        <v>234</v>
      </c>
      <c r="B234" s="562"/>
      <c r="C234" s="551"/>
      <c r="D234" s="131" t="s">
        <v>34</v>
      </c>
      <c r="E234" s="164"/>
      <c r="F234" s="164"/>
      <c r="G234" s="164"/>
      <c r="H234" s="164"/>
      <c r="I234" s="164"/>
    </row>
    <row r="235" spans="1:9" hidden="1" x14ac:dyDescent="0.25">
      <c r="A235" s="85">
        <v>235</v>
      </c>
      <c r="B235" s="562"/>
      <c r="C235" s="552"/>
      <c r="D235" s="128" t="s">
        <v>39</v>
      </c>
      <c r="E235" s="164"/>
      <c r="F235" s="164"/>
      <c r="G235" s="164"/>
      <c r="H235" s="164"/>
      <c r="I235" s="179"/>
    </row>
    <row r="236" spans="1:9" ht="15" hidden="1" customHeight="1" x14ac:dyDescent="0.25">
      <c r="A236" s="85">
        <v>236</v>
      </c>
      <c r="B236" s="562"/>
      <c r="C236" s="551"/>
      <c r="D236" s="131" t="s">
        <v>34</v>
      </c>
      <c r="E236" s="164"/>
      <c r="F236" s="164"/>
      <c r="G236" s="164"/>
      <c r="H236" s="164"/>
      <c r="I236" s="164"/>
    </row>
    <row r="237" spans="1:9" hidden="1" x14ac:dyDescent="0.25">
      <c r="A237" s="85">
        <v>237</v>
      </c>
      <c r="B237" s="562"/>
      <c r="C237" s="552"/>
      <c r="D237" s="128" t="s">
        <v>39</v>
      </c>
      <c r="E237" s="164"/>
      <c r="F237" s="164"/>
      <c r="G237" s="164"/>
      <c r="H237" s="164"/>
      <c r="I237" s="179"/>
    </row>
    <row r="238" spans="1:9" ht="15" hidden="1" customHeight="1" x14ac:dyDescent="0.25">
      <c r="A238" s="85">
        <v>238</v>
      </c>
      <c r="B238" s="562"/>
      <c r="C238" s="551"/>
      <c r="D238" s="131" t="s">
        <v>34</v>
      </c>
      <c r="E238" s="164"/>
      <c r="F238" s="164"/>
      <c r="G238" s="164"/>
      <c r="H238" s="164"/>
      <c r="I238" s="164"/>
    </row>
    <row r="239" spans="1:9" hidden="1" x14ac:dyDescent="0.25">
      <c r="A239" s="85">
        <v>239</v>
      </c>
      <c r="B239" s="562"/>
      <c r="C239" s="552"/>
      <c r="D239" s="128" t="s">
        <v>39</v>
      </c>
      <c r="E239" s="164"/>
      <c r="F239" s="164"/>
      <c r="G239" s="164"/>
      <c r="H239" s="164"/>
      <c r="I239" s="179"/>
    </row>
    <row r="240" spans="1:9" ht="15" hidden="1" customHeight="1" x14ac:dyDescent="0.25">
      <c r="A240" s="85">
        <v>240</v>
      </c>
      <c r="B240" s="562"/>
      <c r="C240" s="551"/>
      <c r="D240" s="131" t="s">
        <v>34</v>
      </c>
      <c r="E240" s="164"/>
      <c r="F240" s="164"/>
      <c r="G240" s="164"/>
      <c r="H240" s="164"/>
      <c r="I240" s="164"/>
    </row>
    <row r="241" spans="1:9" hidden="1" x14ac:dyDescent="0.25">
      <c r="A241" s="85">
        <v>241</v>
      </c>
      <c r="B241" s="562"/>
      <c r="C241" s="552"/>
      <c r="D241" s="128" t="s">
        <v>39</v>
      </c>
      <c r="E241" s="164"/>
      <c r="F241" s="164"/>
      <c r="G241" s="164"/>
      <c r="H241" s="164"/>
      <c r="I241" s="179"/>
    </row>
    <row r="242" spans="1:9" ht="15" hidden="1" customHeight="1" x14ac:dyDescent="0.25">
      <c r="A242" s="85">
        <v>242</v>
      </c>
      <c r="B242" s="562"/>
      <c r="C242" s="551"/>
      <c r="D242" s="131" t="s">
        <v>34</v>
      </c>
      <c r="E242" s="164"/>
      <c r="F242" s="164"/>
      <c r="G242" s="164"/>
      <c r="H242" s="164"/>
      <c r="I242" s="164"/>
    </row>
    <row r="243" spans="1:9" hidden="1" x14ac:dyDescent="0.25">
      <c r="A243" s="85">
        <v>243</v>
      </c>
      <c r="B243" s="562"/>
      <c r="C243" s="552"/>
      <c r="D243" s="128" t="s">
        <v>39</v>
      </c>
      <c r="E243" s="164"/>
      <c r="F243" s="164"/>
      <c r="G243" s="164"/>
      <c r="H243" s="164"/>
      <c r="I243" s="179"/>
    </row>
    <row r="244" spans="1:9" ht="15" hidden="1" customHeight="1" x14ac:dyDescent="0.25">
      <c r="A244" s="85">
        <v>244</v>
      </c>
      <c r="B244" s="562"/>
      <c r="C244" s="551"/>
      <c r="D244" s="131" t="s">
        <v>34</v>
      </c>
      <c r="E244" s="164"/>
      <c r="F244" s="164"/>
      <c r="G244" s="164"/>
      <c r="H244" s="164"/>
      <c r="I244" s="164"/>
    </row>
    <row r="245" spans="1:9" hidden="1" x14ac:dyDescent="0.25">
      <c r="A245" s="85">
        <v>245</v>
      </c>
      <c r="B245" s="562"/>
      <c r="C245" s="552"/>
      <c r="D245" s="128" t="s">
        <v>39</v>
      </c>
      <c r="E245" s="164"/>
      <c r="F245" s="164"/>
      <c r="G245" s="164"/>
      <c r="H245" s="164"/>
      <c r="I245" s="179"/>
    </row>
    <row r="246" spans="1:9" ht="15" hidden="1" customHeight="1" x14ac:dyDescent="0.25">
      <c r="A246" s="85">
        <v>246</v>
      </c>
      <c r="B246" s="562"/>
      <c r="C246" s="551"/>
      <c r="D246" s="131" t="s">
        <v>34</v>
      </c>
      <c r="E246" s="164"/>
      <c r="F246" s="164"/>
      <c r="G246" s="164"/>
      <c r="H246" s="164"/>
      <c r="I246" s="164"/>
    </row>
    <row r="247" spans="1:9" hidden="1" x14ac:dyDescent="0.25">
      <c r="A247" s="85">
        <v>247</v>
      </c>
      <c r="B247" s="562"/>
      <c r="C247" s="552"/>
      <c r="D247" s="128" t="s">
        <v>39</v>
      </c>
      <c r="E247" s="164"/>
      <c r="F247" s="164"/>
      <c r="G247" s="164"/>
      <c r="H247" s="164"/>
      <c r="I247" s="179"/>
    </row>
    <row r="248" spans="1:9" ht="15" hidden="1" customHeight="1" x14ac:dyDescent="0.25">
      <c r="A248" s="85">
        <v>248</v>
      </c>
      <c r="B248" s="562"/>
      <c r="C248" s="551"/>
      <c r="D248" s="131" t="s">
        <v>34</v>
      </c>
      <c r="E248" s="164"/>
      <c r="F248" s="164"/>
      <c r="G248" s="164"/>
      <c r="H248" s="164"/>
      <c r="I248" s="164"/>
    </row>
    <row r="249" spans="1:9" hidden="1" x14ac:dyDescent="0.25">
      <c r="A249" s="85">
        <v>249</v>
      </c>
      <c r="B249" s="562"/>
      <c r="C249" s="552"/>
      <c r="D249" s="128" t="s">
        <v>39</v>
      </c>
      <c r="E249" s="164"/>
      <c r="F249" s="164"/>
      <c r="G249" s="164"/>
      <c r="H249" s="164"/>
      <c r="I249" s="179"/>
    </row>
    <row r="250" spans="1:9" ht="15" hidden="1" customHeight="1" x14ac:dyDescent="0.25">
      <c r="A250" s="85">
        <v>250</v>
      </c>
      <c r="B250" s="562"/>
      <c r="C250" s="551"/>
      <c r="D250" s="131" t="s">
        <v>34</v>
      </c>
      <c r="E250" s="164"/>
      <c r="F250" s="164"/>
      <c r="G250" s="164"/>
      <c r="H250" s="164"/>
      <c r="I250" s="164"/>
    </row>
    <row r="251" spans="1:9" hidden="1" x14ac:dyDescent="0.25">
      <c r="A251" s="85">
        <v>251</v>
      </c>
      <c r="B251" s="562"/>
      <c r="C251" s="552"/>
      <c r="D251" s="128" t="s">
        <v>39</v>
      </c>
      <c r="E251" s="164"/>
      <c r="F251" s="164"/>
      <c r="G251" s="164"/>
      <c r="H251" s="164"/>
      <c r="I251" s="179"/>
    </row>
    <row r="252" spans="1:9" ht="15" hidden="1" customHeight="1" x14ac:dyDescent="0.25">
      <c r="A252" s="85">
        <v>252</v>
      </c>
      <c r="B252" s="562"/>
      <c r="C252" s="551"/>
      <c r="D252" s="131" t="s">
        <v>34</v>
      </c>
      <c r="E252" s="164"/>
      <c r="F252" s="164"/>
      <c r="G252" s="164"/>
      <c r="H252" s="164"/>
      <c r="I252" s="164"/>
    </row>
    <row r="253" spans="1:9" hidden="1" x14ac:dyDescent="0.25">
      <c r="A253" s="85">
        <v>253</v>
      </c>
      <c r="B253" s="562"/>
      <c r="C253" s="552"/>
      <c r="D253" s="128" t="s">
        <v>39</v>
      </c>
      <c r="E253" s="164"/>
      <c r="F253" s="164"/>
      <c r="G253" s="164"/>
      <c r="H253" s="164"/>
      <c r="I253" s="179"/>
    </row>
    <row r="254" spans="1:9" ht="15" hidden="1" customHeight="1" x14ac:dyDescent="0.25">
      <c r="A254" s="85">
        <v>254</v>
      </c>
      <c r="B254" s="562"/>
      <c r="C254" s="551"/>
      <c r="D254" s="131" t="s">
        <v>34</v>
      </c>
      <c r="E254" s="164"/>
      <c r="F254" s="164"/>
      <c r="G254" s="164"/>
      <c r="H254" s="164"/>
      <c r="I254" s="164"/>
    </row>
    <row r="255" spans="1:9" hidden="1" x14ac:dyDescent="0.25">
      <c r="A255" s="85">
        <v>255</v>
      </c>
      <c r="B255" s="562"/>
      <c r="C255" s="552"/>
      <c r="D255" s="128" t="s">
        <v>39</v>
      </c>
      <c r="E255" s="164"/>
      <c r="F255" s="164"/>
      <c r="G255" s="164"/>
      <c r="H255" s="164"/>
      <c r="I255" s="179"/>
    </row>
    <row r="256" spans="1:9" ht="15" hidden="1" customHeight="1" x14ac:dyDescent="0.25">
      <c r="A256" s="85">
        <v>256</v>
      </c>
      <c r="B256" s="562"/>
      <c r="C256" s="551"/>
      <c r="D256" s="131" t="s">
        <v>34</v>
      </c>
      <c r="E256" s="164"/>
      <c r="F256" s="164"/>
      <c r="G256" s="164"/>
      <c r="H256" s="164"/>
      <c r="I256" s="164"/>
    </row>
    <row r="257" spans="1:9" hidden="1" x14ac:dyDescent="0.25">
      <c r="A257" s="85">
        <v>257</v>
      </c>
      <c r="B257" s="563"/>
      <c r="C257" s="552"/>
      <c r="D257" s="128" t="s">
        <v>39</v>
      </c>
      <c r="E257" s="164"/>
      <c r="F257" s="164"/>
      <c r="G257" s="164"/>
      <c r="H257" s="164"/>
      <c r="I257" s="179"/>
    </row>
    <row r="258" spans="1:9" hidden="1" x14ac:dyDescent="0.25">
      <c r="A258" s="85">
        <v>258</v>
      </c>
      <c r="D258" s="7"/>
    </row>
    <row r="259" spans="1:9" ht="14.45" hidden="1" customHeight="1" x14ac:dyDescent="0.25">
      <c r="A259" s="85">
        <v>259</v>
      </c>
      <c r="B259" s="495" t="s">
        <v>2</v>
      </c>
      <c r="C259" s="495"/>
      <c r="D259" s="495"/>
      <c r="E259" s="495"/>
      <c r="F259" s="495"/>
      <c r="G259" s="495"/>
      <c r="H259" s="495"/>
      <c r="I259" s="495"/>
    </row>
    <row r="260" spans="1:9" hidden="1" x14ac:dyDescent="0.25">
      <c r="A260" s="85">
        <v>260</v>
      </c>
      <c r="B260" s="480"/>
      <c r="C260" s="481"/>
      <c r="D260" s="481"/>
      <c r="E260" s="481"/>
      <c r="F260" s="481"/>
      <c r="G260" s="481"/>
      <c r="H260" s="499"/>
      <c r="I260" s="500"/>
    </row>
    <row r="261" spans="1:9" hidden="1" x14ac:dyDescent="0.25">
      <c r="A261" s="85">
        <v>261</v>
      </c>
      <c r="B261" s="473"/>
      <c r="C261" s="474"/>
      <c r="D261" s="474"/>
      <c r="E261" s="474"/>
      <c r="F261" s="474"/>
      <c r="G261" s="474"/>
      <c r="H261" s="501"/>
      <c r="I261" s="502"/>
    </row>
    <row r="262" spans="1:9" hidden="1" x14ac:dyDescent="0.25">
      <c r="A262" s="85">
        <v>262</v>
      </c>
      <c r="B262" s="483"/>
      <c r="C262" s="484"/>
      <c r="D262" s="484"/>
      <c r="E262" s="484"/>
      <c r="F262" s="484"/>
      <c r="G262" s="484"/>
      <c r="H262" s="503"/>
      <c r="I262" s="504"/>
    </row>
    <row r="263" spans="1:9" hidden="1" x14ac:dyDescent="0.25">
      <c r="A263" s="85">
        <v>263</v>
      </c>
      <c r="D263" s="7"/>
    </row>
    <row r="264" spans="1:9" ht="15.75" hidden="1" x14ac:dyDescent="0.25">
      <c r="A264" s="85">
        <v>264</v>
      </c>
      <c r="B264" s="155" t="s">
        <v>224</v>
      </c>
      <c r="C264" s="170"/>
      <c r="D264" s="170"/>
      <c r="E264" s="170"/>
      <c r="F264" s="170"/>
      <c r="G264" s="170"/>
      <c r="H264" s="170"/>
    </row>
    <row r="265" spans="1:9" hidden="1" x14ac:dyDescent="0.25">
      <c r="A265" s="85">
        <v>265</v>
      </c>
      <c r="D265" s="7"/>
    </row>
    <row r="266" spans="1:9" ht="35.1" hidden="1" customHeight="1" x14ac:dyDescent="0.25">
      <c r="A266" s="85">
        <v>266</v>
      </c>
      <c r="B266" s="495" t="s">
        <v>225</v>
      </c>
      <c r="C266" s="495"/>
      <c r="D266" s="495"/>
      <c r="E266" s="495"/>
      <c r="F266" s="495"/>
      <c r="G266" s="495"/>
      <c r="H266" s="495"/>
      <c r="I266" s="495"/>
    </row>
    <row r="267" spans="1:9" hidden="1" x14ac:dyDescent="0.25">
      <c r="A267" s="85">
        <v>267</v>
      </c>
      <c r="B267" s="480"/>
      <c r="C267" s="481"/>
      <c r="D267" s="481"/>
      <c r="E267" s="481"/>
      <c r="F267" s="481"/>
      <c r="G267" s="481"/>
      <c r="H267" s="481"/>
      <c r="I267" s="482"/>
    </row>
    <row r="268" spans="1:9" hidden="1" x14ac:dyDescent="0.25">
      <c r="A268" s="85">
        <v>268</v>
      </c>
      <c r="B268" s="473"/>
      <c r="C268" s="474"/>
      <c r="D268" s="474"/>
      <c r="E268" s="474"/>
      <c r="F268" s="474"/>
      <c r="G268" s="474"/>
      <c r="H268" s="474"/>
      <c r="I268" s="475"/>
    </row>
    <row r="269" spans="1:9" hidden="1" x14ac:dyDescent="0.25">
      <c r="A269" s="85">
        <v>269</v>
      </c>
      <c r="B269" s="483"/>
      <c r="C269" s="484"/>
      <c r="D269" s="484"/>
      <c r="E269" s="484"/>
      <c r="F269" s="484"/>
      <c r="G269" s="484"/>
      <c r="H269" s="484"/>
      <c r="I269" s="485"/>
    </row>
    <row r="270" spans="1:9" hidden="1" x14ac:dyDescent="0.25">
      <c r="A270" s="85">
        <v>270</v>
      </c>
      <c r="D270" s="7"/>
    </row>
    <row r="271" spans="1:9" ht="15" hidden="1" customHeight="1" x14ac:dyDescent="0.25">
      <c r="A271" s="85">
        <v>271</v>
      </c>
      <c r="B271" s="495" t="s">
        <v>226</v>
      </c>
      <c r="C271" s="495"/>
      <c r="D271" s="495"/>
      <c r="E271" s="495"/>
      <c r="F271" s="495"/>
      <c r="G271" s="495"/>
      <c r="H271" s="495"/>
      <c r="I271" s="495"/>
    </row>
    <row r="272" spans="1:9" hidden="1" x14ac:dyDescent="0.25">
      <c r="A272" s="85">
        <v>272</v>
      </c>
      <c r="B272" s="480"/>
      <c r="C272" s="481"/>
      <c r="D272" s="481"/>
      <c r="E272" s="481"/>
      <c r="F272" s="481"/>
      <c r="G272" s="481"/>
      <c r="H272" s="481"/>
      <c r="I272" s="482"/>
    </row>
    <row r="273" spans="1:9" hidden="1" x14ac:dyDescent="0.25">
      <c r="A273" s="85">
        <v>273</v>
      </c>
      <c r="B273" s="473"/>
      <c r="C273" s="474"/>
      <c r="D273" s="474"/>
      <c r="E273" s="474"/>
      <c r="F273" s="474"/>
      <c r="G273" s="474"/>
      <c r="H273" s="474"/>
      <c r="I273" s="475"/>
    </row>
    <row r="274" spans="1:9" hidden="1" x14ac:dyDescent="0.25">
      <c r="A274" s="85">
        <v>274</v>
      </c>
      <c r="B274" s="483"/>
      <c r="C274" s="484"/>
      <c r="D274" s="484"/>
      <c r="E274" s="484"/>
      <c r="F274" s="484"/>
      <c r="G274" s="484"/>
      <c r="H274" s="484"/>
      <c r="I274" s="485"/>
    </row>
    <row r="275" spans="1:9" hidden="1" x14ac:dyDescent="0.25">
      <c r="A275" s="85">
        <v>275</v>
      </c>
      <c r="D275" s="7"/>
    </row>
    <row r="276" spans="1:9" ht="20.100000000000001" hidden="1" customHeight="1" x14ac:dyDescent="0.25">
      <c r="A276" s="85">
        <v>276</v>
      </c>
      <c r="B276" s="554" t="s">
        <v>227</v>
      </c>
      <c r="C276" s="555"/>
      <c r="D276" s="555"/>
      <c r="E276" s="555"/>
      <c r="F276" s="555"/>
      <c r="G276" s="556"/>
      <c r="H276" s="419" t="s">
        <v>124</v>
      </c>
      <c r="I276" s="553"/>
    </row>
    <row r="277" spans="1:9" hidden="1" x14ac:dyDescent="0.25">
      <c r="A277" s="85">
        <v>277</v>
      </c>
      <c r="D277" s="7"/>
    </row>
    <row r="278" spans="1:9" ht="15" hidden="1" customHeight="1" x14ac:dyDescent="0.25">
      <c r="A278" s="85">
        <v>278</v>
      </c>
      <c r="B278" s="554" t="s">
        <v>228</v>
      </c>
      <c r="C278" s="555"/>
      <c r="D278" s="555"/>
      <c r="E278" s="555"/>
      <c r="F278" s="555"/>
      <c r="G278" s="555"/>
      <c r="H278" s="419" t="s">
        <v>124</v>
      </c>
      <c r="I278" s="553"/>
    </row>
    <row r="279" spans="1:9" ht="14.45" hidden="1" customHeight="1" x14ac:dyDescent="0.25">
      <c r="A279" s="85">
        <v>279</v>
      </c>
      <c r="B279" s="123"/>
      <c r="C279"/>
      <c r="D279"/>
      <c r="E279"/>
      <c r="F279"/>
      <c r="G279"/>
    </row>
    <row r="280" spans="1:9" ht="43.15" hidden="1" customHeight="1" x14ac:dyDescent="0.25">
      <c r="A280" s="85">
        <v>280</v>
      </c>
      <c r="B280" s="119" t="s">
        <v>229</v>
      </c>
      <c r="C280" s="487" t="s">
        <v>230</v>
      </c>
      <c r="D280" s="487"/>
      <c r="E280" s="487"/>
      <c r="F280" s="487"/>
      <c r="G280" s="119" t="s">
        <v>231</v>
      </c>
      <c r="H280" s="487" t="s">
        <v>120</v>
      </c>
      <c r="I280" s="487"/>
    </row>
    <row r="281" spans="1:9" ht="14.45" hidden="1" customHeight="1" x14ac:dyDescent="0.25">
      <c r="A281" s="85">
        <v>281</v>
      </c>
      <c r="B281" s="124"/>
      <c r="C281" s="479"/>
      <c r="D281" s="479"/>
      <c r="E281" s="479"/>
      <c r="F281" s="479"/>
      <c r="G281" s="125"/>
      <c r="H281" s="479"/>
      <c r="I281" s="479"/>
    </row>
    <row r="282" spans="1:9" ht="14.45" hidden="1" customHeight="1" x14ac:dyDescent="0.25">
      <c r="A282" s="85">
        <v>282</v>
      </c>
      <c r="B282" s="124"/>
      <c r="C282" s="479"/>
      <c r="D282" s="479"/>
      <c r="E282" s="479"/>
      <c r="F282" s="479"/>
      <c r="G282" s="125"/>
      <c r="H282" s="479"/>
      <c r="I282" s="479"/>
    </row>
    <row r="283" spans="1:9" ht="14.45" hidden="1" customHeight="1" x14ac:dyDescent="0.25">
      <c r="A283" s="85">
        <v>283</v>
      </c>
      <c r="B283" s="124"/>
      <c r="C283" s="479"/>
      <c r="D283" s="479"/>
      <c r="E283" s="479"/>
      <c r="F283" s="479"/>
      <c r="G283" s="125"/>
      <c r="H283" s="479"/>
      <c r="I283" s="479"/>
    </row>
    <row r="284" spans="1:9" ht="14.45" hidden="1" customHeight="1" x14ac:dyDescent="0.25">
      <c r="A284" s="85">
        <v>284</v>
      </c>
      <c r="B284" s="124"/>
      <c r="C284" s="479"/>
      <c r="D284" s="479"/>
      <c r="E284" s="479"/>
      <c r="F284" s="479"/>
      <c r="G284" s="125"/>
      <c r="H284" s="479"/>
      <c r="I284" s="479"/>
    </row>
    <row r="285" spans="1:9" ht="14.45" hidden="1" customHeight="1" x14ac:dyDescent="0.25">
      <c r="A285" s="85">
        <v>285</v>
      </c>
      <c r="B285" s="124"/>
      <c r="C285" s="479"/>
      <c r="D285" s="479"/>
      <c r="E285" s="479"/>
      <c r="F285" s="479"/>
      <c r="G285" s="125"/>
      <c r="H285" s="479"/>
      <c r="I285" s="479"/>
    </row>
    <row r="286" spans="1:9" ht="14.45" hidden="1" customHeight="1" x14ac:dyDescent="0.25">
      <c r="A286" s="85">
        <v>286</v>
      </c>
      <c r="B286" s="124"/>
      <c r="C286" s="479"/>
      <c r="D286" s="479"/>
      <c r="E286" s="479"/>
      <c r="F286" s="479"/>
      <c r="G286" s="125"/>
      <c r="H286" s="479"/>
      <c r="I286" s="479"/>
    </row>
    <row r="287" spans="1:9" ht="14.45" hidden="1" customHeight="1" x14ac:dyDescent="0.25">
      <c r="A287" s="85">
        <v>287</v>
      </c>
      <c r="B287" s="124"/>
      <c r="C287" s="479"/>
      <c r="D287" s="479"/>
      <c r="E287" s="479"/>
      <c r="F287" s="479"/>
      <c r="G287" s="125"/>
      <c r="H287" s="479"/>
      <c r="I287" s="479"/>
    </row>
    <row r="288" spans="1:9" ht="14.45" hidden="1" customHeight="1" x14ac:dyDescent="0.25">
      <c r="A288" s="85">
        <v>288</v>
      </c>
      <c r="B288" s="124"/>
      <c r="C288" s="479"/>
      <c r="D288" s="479"/>
      <c r="E288" s="479"/>
      <c r="F288" s="479"/>
      <c r="G288" s="125"/>
      <c r="H288" s="479"/>
      <c r="I288" s="479"/>
    </row>
    <row r="289" spans="1:9" ht="14.45" hidden="1" customHeight="1" x14ac:dyDescent="0.25">
      <c r="A289" s="85">
        <v>289</v>
      </c>
      <c r="B289" s="124"/>
      <c r="C289" s="479"/>
      <c r="D289" s="479"/>
      <c r="E289" s="479"/>
      <c r="F289" s="479"/>
      <c r="G289" s="125"/>
      <c r="H289" s="479"/>
      <c r="I289" s="479"/>
    </row>
    <row r="290" spans="1:9" ht="14.45" hidden="1" customHeight="1" x14ac:dyDescent="0.25">
      <c r="A290" s="85">
        <v>290</v>
      </c>
      <c r="B290" s="124"/>
      <c r="C290" s="479"/>
      <c r="D290" s="479"/>
      <c r="E290" s="479"/>
      <c r="F290" s="479"/>
      <c r="G290" s="125"/>
      <c r="H290" s="479"/>
      <c r="I290" s="479"/>
    </row>
    <row r="291" spans="1:9" ht="14.45" hidden="1" customHeight="1" x14ac:dyDescent="0.25">
      <c r="A291" s="85">
        <v>291</v>
      </c>
      <c r="B291" s="124"/>
      <c r="C291" s="479"/>
      <c r="D291" s="479"/>
      <c r="E291" s="479"/>
      <c r="F291" s="479"/>
      <c r="G291" s="125"/>
      <c r="H291" s="479"/>
      <c r="I291" s="479"/>
    </row>
    <row r="292" spans="1:9" ht="14.45" hidden="1" customHeight="1" x14ac:dyDescent="0.25">
      <c r="A292" s="85">
        <v>292</v>
      </c>
      <c r="B292" s="124"/>
      <c r="C292" s="479"/>
      <c r="D292" s="479"/>
      <c r="E292" s="479"/>
      <c r="F292" s="479"/>
      <c r="G292" s="125"/>
      <c r="H292" s="479"/>
      <c r="I292" s="479"/>
    </row>
    <row r="293" spans="1:9" ht="14.45" hidden="1" customHeight="1" x14ac:dyDescent="0.25">
      <c r="A293" s="85">
        <v>293</v>
      </c>
      <c r="B293" s="124"/>
      <c r="C293" s="479"/>
      <c r="D293" s="479"/>
      <c r="E293" s="479"/>
      <c r="F293" s="479"/>
      <c r="G293" s="125"/>
      <c r="H293" s="479"/>
      <c r="I293" s="479"/>
    </row>
    <row r="294" spans="1:9" ht="14.45" hidden="1" customHeight="1" x14ac:dyDescent="0.25">
      <c r="A294" s="85">
        <v>294</v>
      </c>
      <c r="B294" s="124"/>
      <c r="C294" s="479"/>
      <c r="D294" s="479"/>
      <c r="E294" s="479"/>
      <c r="F294" s="479"/>
      <c r="G294" s="125"/>
      <c r="H294" s="479"/>
      <c r="I294" s="479"/>
    </row>
    <row r="295" spans="1:9" ht="14.45" hidden="1" customHeight="1" x14ac:dyDescent="0.25">
      <c r="A295" s="85">
        <v>295</v>
      </c>
      <c r="B295" s="124"/>
      <c r="C295" s="479"/>
      <c r="D295" s="479"/>
      <c r="E295" s="479"/>
      <c r="F295" s="479"/>
      <c r="G295" s="125"/>
      <c r="H295" s="479"/>
      <c r="I295" s="479"/>
    </row>
    <row r="296" spans="1:9" ht="14.45" hidden="1" customHeight="1" x14ac:dyDescent="0.25">
      <c r="A296" s="85">
        <v>296</v>
      </c>
      <c r="B296" s="124"/>
      <c r="C296" s="479"/>
      <c r="D296" s="479"/>
      <c r="E296" s="479"/>
      <c r="F296" s="479"/>
      <c r="G296" s="125"/>
      <c r="H296" s="479"/>
      <c r="I296" s="479"/>
    </row>
    <row r="297" spans="1:9" ht="14.45" hidden="1" customHeight="1" x14ac:dyDescent="0.25">
      <c r="A297" s="85">
        <v>297</v>
      </c>
      <c r="B297" s="124"/>
      <c r="C297" s="479"/>
      <c r="D297" s="479"/>
      <c r="E297" s="479"/>
      <c r="F297" s="479"/>
      <c r="G297" s="125"/>
      <c r="H297" s="479"/>
      <c r="I297" s="479"/>
    </row>
    <row r="298" spans="1:9" ht="14.45" hidden="1" customHeight="1" x14ac:dyDescent="0.25">
      <c r="A298" s="85">
        <v>298</v>
      </c>
      <c r="B298" s="124"/>
      <c r="C298" s="479"/>
      <c r="D298" s="479"/>
      <c r="E298" s="479"/>
      <c r="F298" s="479"/>
      <c r="G298" s="125"/>
      <c r="H298" s="479"/>
      <c r="I298" s="479"/>
    </row>
    <row r="299" spans="1:9" ht="14.45" hidden="1" customHeight="1" x14ac:dyDescent="0.25">
      <c r="A299" s="85">
        <v>299</v>
      </c>
      <c r="B299" s="124"/>
      <c r="C299" s="479"/>
      <c r="D299" s="479"/>
      <c r="E299" s="479"/>
      <c r="F299" s="479"/>
      <c r="G299" s="125"/>
      <c r="H299" s="479"/>
      <c r="I299" s="479"/>
    </row>
    <row r="300" spans="1:9" ht="14.45" hidden="1" customHeight="1" x14ac:dyDescent="0.25">
      <c r="A300" s="85">
        <v>300</v>
      </c>
      <c r="B300" s="124"/>
      <c r="C300" s="479"/>
      <c r="D300" s="479"/>
      <c r="E300" s="479"/>
      <c r="F300" s="479"/>
      <c r="G300" s="125"/>
      <c r="H300" s="479"/>
      <c r="I300" s="479"/>
    </row>
    <row r="301" spans="1:9" ht="14.45" hidden="1" customHeight="1" x14ac:dyDescent="0.25">
      <c r="A301" s="85">
        <v>301</v>
      </c>
      <c r="B301" s="167"/>
      <c r="C301" s="168"/>
      <c r="D301" s="168"/>
      <c r="E301" s="168"/>
      <c r="F301" s="168"/>
      <c r="G301" s="169"/>
      <c r="H301" s="168"/>
      <c r="I301" s="168"/>
    </row>
    <row r="302" spans="1:9" ht="15" hidden="1" customHeight="1" x14ac:dyDescent="0.25">
      <c r="A302" s="85">
        <v>302</v>
      </c>
      <c r="B302" s="495" t="s">
        <v>232</v>
      </c>
      <c r="C302" s="495"/>
      <c r="D302" s="495"/>
      <c r="E302" s="495"/>
      <c r="F302" s="495"/>
      <c r="G302" s="495"/>
      <c r="H302" s="495"/>
      <c r="I302" s="495"/>
    </row>
    <row r="303" spans="1:9" ht="14.45" hidden="1" customHeight="1" x14ac:dyDescent="0.25">
      <c r="A303" s="85">
        <v>303</v>
      </c>
      <c r="B303" s="480"/>
      <c r="C303" s="481"/>
      <c r="D303" s="481"/>
      <c r="E303" s="481"/>
      <c r="F303" s="481"/>
      <c r="G303" s="481"/>
      <c r="H303" s="481"/>
      <c r="I303" s="482"/>
    </row>
    <row r="304" spans="1:9" ht="14.45" hidden="1" customHeight="1" x14ac:dyDescent="0.25">
      <c r="A304" s="85">
        <v>304</v>
      </c>
      <c r="B304" s="473"/>
      <c r="C304" s="474"/>
      <c r="D304" s="474"/>
      <c r="E304" s="474"/>
      <c r="F304" s="474"/>
      <c r="G304" s="474"/>
      <c r="H304" s="474"/>
      <c r="I304" s="475"/>
    </row>
    <row r="305" spans="1:10" ht="14.45" hidden="1" customHeight="1" x14ac:dyDescent="0.25">
      <c r="A305" s="85">
        <v>305</v>
      </c>
      <c r="B305" s="483"/>
      <c r="C305" s="484"/>
      <c r="D305" s="484"/>
      <c r="E305" s="484"/>
      <c r="F305" s="484"/>
      <c r="G305" s="484"/>
      <c r="H305" s="484"/>
      <c r="I305" s="485"/>
    </row>
    <row r="306" spans="1:10" hidden="1" x14ac:dyDescent="0.25">
      <c r="A306" s="85">
        <v>306</v>
      </c>
      <c r="D306" s="7"/>
    </row>
    <row r="307" spans="1:10" ht="21" hidden="1" customHeight="1" x14ac:dyDescent="0.35">
      <c r="A307" s="85">
        <v>307</v>
      </c>
      <c r="B307" s="155" t="s">
        <v>359</v>
      </c>
      <c r="C307" s="122"/>
      <c r="D307" s="122"/>
      <c r="E307" s="122"/>
      <c r="F307" s="122"/>
      <c r="G307" s="122"/>
      <c r="H307" s="122"/>
      <c r="I307" s="122"/>
      <c r="J307" s="85"/>
    </row>
    <row r="308" spans="1:10" hidden="1" x14ac:dyDescent="0.25">
      <c r="A308" s="85">
        <v>308</v>
      </c>
      <c r="D308" s="7"/>
    </row>
    <row r="309" spans="1:10" ht="30" hidden="1" customHeight="1" x14ac:dyDescent="0.25">
      <c r="A309" s="85">
        <v>309</v>
      </c>
      <c r="B309" s="554" t="s">
        <v>227</v>
      </c>
      <c r="C309" s="555"/>
      <c r="D309" s="555"/>
      <c r="E309" s="555"/>
      <c r="F309" s="555"/>
      <c r="G309" s="556"/>
      <c r="H309" s="419" t="s">
        <v>124</v>
      </c>
      <c r="I309" s="565"/>
    </row>
    <row r="310" spans="1:10" hidden="1" x14ac:dyDescent="0.25">
      <c r="A310" s="85">
        <v>310</v>
      </c>
      <c r="D310" s="7"/>
    </row>
    <row r="311" spans="1:10" ht="30" hidden="1" customHeight="1" x14ac:dyDescent="0.25">
      <c r="A311" s="85">
        <v>311</v>
      </c>
      <c r="B311" s="554" t="s">
        <v>233</v>
      </c>
      <c r="C311" s="555"/>
      <c r="D311" s="555"/>
      <c r="E311" s="555"/>
      <c r="F311" s="555"/>
      <c r="G311" s="556"/>
      <c r="H311" s="419" t="s">
        <v>124</v>
      </c>
      <c r="I311" s="553"/>
    </row>
    <row r="312" spans="1:10" hidden="1" x14ac:dyDescent="0.25">
      <c r="A312" s="85">
        <v>312</v>
      </c>
      <c r="D312" s="7"/>
    </row>
    <row r="313" spans="1:10" ht="14.45" hidden="1" customHeight="1" x14ac:dyDescent="0.25">
      <c r="A313" s="85">
        <v>313</v>
      </c>
      <c r="B313" s="486" t="s">
        <v>234</v>
      </c>
      <c r="C313" s="486"/>
      <c r="D313" s="486"/>
      <c r="E313" s="486"/>
      <c r="F313" s="486"/>
      <c r="G313" s="486"/>
      <c r="H313" s="486"/>
      <c r="I313" s="486"/>
    </row>
    <row r="314" spans="1:10" hidden="1" x14ac:dyDescent="0.25">
      <c r="A314" s="85">
        <v>314</v>
      </c>
      <c r="B314" s="480"/>
      <c r="C314" s="481"/>
      <c r="D314" s="481"/>
      <c r="E314" s="481"/>
      <c r="F314" s="481"/>
      <c r="G314" s="481"/>
      <c r="H314" s="481"/>
      <c r="I314" s="482"/>
    </row>
    <row r="315" spans="1:10" hidden="1" x14ac:dyDescent="0.25">
      <c r="A315" s="85">
        <v>315</v>
      </c>
      <c r="B315" s="473"/>
      <c r="C315" s="474"/>
      <c r="D315" s="474"/>
      <c r="E315" s="474"/>
      <c r="F315" s="474"/>
      <c r="G315" s="474"/>
      <c r="H315" s="474"/>
      <c r="I315" s="475"/>
    </row>
    <row r="316" spans="1:10" hidden="1" x14ac:dyDescent="0.25">
      <c r="A316" s="85">
        <v>316</v>
      </c>
      <c r="B316" s="483"/>
      <c r="C316" s="484"/>
      <c r="D316" s="484"/>
      <c r="E316" s="484"/>
      <c r="F316" s="484"/>
      <c r="G316" s="484"/>
      <c r="H316" s="484"/>
      <c r="I316" s="485"/>
    </row>
    <row r="317" spans="1:10" hidden="1" x14ac:dyDescent="0.25">
      <c r="A317" s="85">
        <v>317</v>
      </c>
      <c r="D317" s="7"/>
    </row>
    <row r="318" spans="1:10" ht="50.1" hidden="1" customHeight="1" x14ac:dyDescent="0.25">
      <c r="A318" s="85">
        <v>318</v>
      </c>
      <c r="B318" s="554" t="s">
        <v>235</v>
      </c>
      <c r="C318" s="555"/>
      <c r="D318" s="555"/>
      <c r="E318" s="555"/>
      <c r="F318" s="555"/>
      <c r="G318" s="556"/>
      <c r="H318" s="566" t="s">
        <v>124</v>
      </c>
      <c r="I318" s="567"/>
    </row>
    <row r="319" spans="1:10" hidden="1" x14ac:dyDescent="0.25">
      <c r="A319" s="85">
        <v>319</v>
      </c>
      <c r="D319" s="7"/>
    </row>
    <row r="320" spans="1:10" ht="14.45" hidden="1" customHeight="1" x14ac:dyDescent="0.25">
      <c r="A320" s="85">
        <v>320</v>
      </c>
      <c r="B320" s="495" t="s">
        <v>236</v>
      </c>
      <c r="C320" s="495"/>
      <c r="D320" s="495"/>
      <c r="E320" s="495"/>
      <c r="F320" s="495"/>
      <c r="G320" s="495"/>
      <c r="H320" s="495"/>
      <c r="I320" s="495"/>
    </row>
    <row r="321" spans="1:9" hidden="1" x14ac:dyDescent="0.25">
      <c r="A321" s="85">
        <v>321</v>
      </c>
      <c r="B321" s="480"/>
      <c r="C321" s="481"/>
      <c r="D321" s="481"/>
      <c r="E321" s="481"/>
      <c r="F321" s="481"/>
      <c r="G321" s="481"/>
      <c r="H321" s="481"/>
      <c r="I321" s="482"/>
    </row>
    <row r="322" spans="1:9" hidden="1" x14ac:dyDescent="0.25">
      <c r="A322" s="85">
        <v>322</v>
      </c>
      <c r="B322" s="473"/>
      <c r="C322" s="474"/>
      <c r="D322" s="474"/>
      <c r="E322" s="474"/>
      <c r="F322" s="474"/>
      <c r="G322" s="474"/>
      <c r="H322" s="474"/>
      <c r="I322" s="475"/>
    </row>
    <row r="323" spans="1:9" hidden="1" x14ac:dyDescent="0.25">
      <c r="A323" s="85">
        <v>323</v>
      </c>
      <c r="B323" s="483"/>
      <c r="C323" s="484"/>
      <c r="D323" s="484"/>
      <c r="E323" s="484"/>
      <c r="F323" s="484"/>
      <c r="G323" s="484"/>
      <c r="H323" s="484"/>
      <c r="I323" s="485"/>
    </row>
    <row r="324" spans="1:9" hidden="1" x14ac:dyDescent="0.25">
      <c r="A324" s="85">
        <v>324</v>
      </c>
      <c r="D324" s="7"/>
    </row>
    <row r="325" spans="1:9" ht="14.45" hidden="1" customHeight="1" x14ac:dyDescent="0.25">
      <c r="A325" s="85">
        <v>325</v>
      </c>
      <c r="B325" s="495" t="s">
        <v>201</v>
      </c>
      <c r="C325" s="495"/>
      <c r="D325" s="495"/>
      <c r="E325" s="495"/>
      <c r="F325" s="495"/>
      <c r="G325" s="495"/>
      <c r="H325" s="495"/>
      <c r="I325" s="495"/>
    </row>
    <row r="326" spans="1:9" hidden="1" x14ac:dyDescent="0.25">
      <c r="A326" s="85">
        <v>326</v>
      </c>
      <c r="B326" s="480"/>
      <c r="C326" s="481"/>
      <c r="D326" s="481"/>
      <c r="E326" s="481"/>
      <c r="F326" s="481"/>
      <c r="G326" s="481"/>
      <c r="H326" s="481"/>
      <c r="I326" s="482"/>
    </row>
    <row r="327" spans="1:9" hidden="1" x14ac:dyDescent="0.25">
      <c r="A327" s="85">
        <v>327</v>
      </c>
      <c r="B327" s="473"/>
      <c r="C327" s="474"/>
      <c r="D327" s="474"/>
      <c r="E327" s="474"/>
      <c r="F327" s="474"/>
      <c r="G327" s="474"/>
      <c r="H327" s="474"/>
      <c r="I327" s="475"/>
    </row>
    <row r="328" spans="1:9" hidden="1" x14ac:dyDescent="0.25">
      <c r="A328" s="85">
        <v>328</v>
      </c>
      <c r="B328" s="483"/>
      <c r="C328" s="484"/>
      <c r="D328" s="484"/>
      <c r="E328" s="484"/>
      <c r="F328" s="484"/>
      <c r="G328" s="484"/>
      <c r="H328" s="484"/>
      <c r="I328" s="485"/>
    </row>
    <row r="329" spans="1:9" hidden="1" x14ac:dyDescent="0.25">
      <c r="A329" s="85">
        <v>329</v>
      </c>
      <c r="D329" s="7"/>
    </row>
    <row r="330" spans="1:9" ht="14.45" hidden="1" customHeight="1" x14ac:dyDescent="0.25">
      <c r="A330" s="85">
        <v>330</v>
      </c>
      <c r="B330" s="495" t="s">
        <v>2</v>
      </c>
      <c r="C330" s="495"/>
      <c r="D330" s="495"/>
      <c r="E330" s="495"/>
      <c r="F330" s="495"/>
      <c r="G330" s="495"/>
      <c r="H330" s="495"/>
      <c r="I330" s="495"/>
    </row>
    <row r="331" spans="1:9" hidden="1" x14ac:dyDescent="0.25">
      <c r="A331" s="85">
        <v>331</v>
      </c>
      <c r="B331" s="480"/>
      <c r="C331" s="481"/>
      <c r="D331" s="481"/>
      <c r="E331" s="481"/>
      <c r="F331" s="481"/>
      <c r="G331" s="481"/>
      <c r="H331" s="481"/>
      <c r="I331" s="482"/>
    </row>
    <row r="332" spans="1:9" hidden="1" x14ac:dyDescent="0.25">
      <c r="A332" s="85">
        <v>332</v>
      </c>
      <c r="B332" s="473"/>
      <c r="C332" s="474"/>
      <c r="D332" s="474"/>
      <c r="E332" s="474"/>
      <c r="F332" s="474"/>
      <c r="G332" s="474"/>
      <c r="H332" s="474"/>
      <c r="I332" s="475"/>
    </row>
    <row r="333" spans="1:9" hidden="1" x14ac:dyDescent="0.25">
      <c r="A333" s="85">
        <v>333</v>
      </c>
      <c r="B333" s="483"/>
      <c r="C333" s="484"/>
      <c r="D333" s="484"/>
      <c r="E333" s="484"/>
      <c r="F333" s="484"/>
      <c r="G333" s="484"/>
      <c r="H333" s="484"/>
      <c r="I333" s="485"/>
    </row>
    <row r="334" spans="1:9" hidden="1" x14ac:dyDescent="0.25">
      <c r="A334" s="85">
        <v>334</v>
      </c>
    </row>
    <row r="335" spans="1:9" hidden="1" x14ac:dyDescent="0.25">
      <c r="A335" s="85">
        <v>335</v>
      </c>
    </row>
    <row r="336" spans="1:9" ht="21.6" hidden="1" customHeight="1" x14ac:dyDescent="0.25">
      <c r="A336" s="85">
        <v>336</v>
      </c>
      <c r="B336" s="508"/>
      <c r="C336" s="558"/>
      <c r="D336"/>
      <c r="E336" s="119">
        <v>2020</v>
      </c>
      <c r="F336" s="119">
        <v>2021</v>
      </c>
      <c r="G336" s="119">
        <v>2022</v>
      </c>
      <c r="H336" s="119">
        <v>2023</v>
      </c>
      <c r="I336" s="119">
        <v>2024</v>
      </c>
    </row>
    <row r="337" spans="1:10" ht="5.0999999999999996" hidden="1" customHeight="1" x14ac:dyDescent="0.25">
      <c r="A337" s="85">
        <v>337</v>
      </c>
      <c r="B337" s="559"/>
      <c r="C337" s="559"/>
      <c r="D337" s="560"/>
      <c r="E337" s="70"/>
      <c r="F337" s="70"/>
      <c r="G337" s="70"/>
      <c r="H337" s="70"/>
      <c r="I337" s="180"/>
      <c r="J337" s="70"/>
    </row>
    <row r="338" spans="1:10" ht="15" hidden="1" customHeight="1" x14ac:dyDescent="0.25">
      <c r="A338" s="85">
        <v>338</v>
      </c>
      <c r="B338" s="487" t="s">
        <v>360</v>
      </c>
      <c r="C338" s="487"/>
      <c r="D338" s="131" t="s">
        <v>34</v>
      </c>
      <c r="E338" s="164"/>
      <c r="F338" s="164"/>
      <c r="G338" s="164"/>
      <c r="H338" s="164"/>
      <c r="I338" s="164"/>
    </row>
    <row r="339" spans="1:10" hidden="1" x14ac:dyDescent="0.25">
      <c r="A339" s="85">
        <v>339</v>
      </c>
      <c r="B339" s="487"/>
      <c r="C339" s="487"/>
      <c r="D339" s="128" t="s">
        <v>39</v>
      </c>
      <c r="E339" s="164"/>
      <c r="F339" s="164"/>
      <c r="G339" s="164"/>
      <c r="H339" s="164"/>
      <c r="I339" s="179"/>
    </row>
    <row r="340" spans="1:10" hidden="1" x14ac:dyDescent="0.25">
      <c r="A340" s="85">
        <v>340</v>
      </c>
      <c r="B340" s="487"/>
      <c r="C340" s="487"/>
      <c r="D340" s="127" t="s">
        <v>353</v>
      </c>
      <c r="E340" s="162">
        <f>IFERROR(E339-E338,"")</f>
        <v>0</v>
      </c>
      <c r="F340" s="162">
        <f>IFERROR(F339-F338,"")</f>
        <v>0</v>
      </c>
      <c r="G340" s="162">
        <f>IFERROR(G339-G338,"")</f>
        <v>0</v>
      </c>
      <c r="H340" s="162">
        <f>IFERROR(H339-H338,"")</f>
        <v>0</v>
      </c>
      <c r="I340" s="179"/>
    </row>
    <row r="341" spans="1:10" hidden="1" x14ac:dyDescent="0.25">
      <c r="A341" s="85">
        <v>341</v>
      </c>
      <c r="B341" s="32"/>
      <c r="C341" s="32"/>
      <c r="D341" s="103"/>
      <c r="E341" s="103"/>
      <c r="F341" s="103"/>
      <c r="G341" s="103"/>
      <c r="H341" s="103"/>
      <c r="I341" s="103"/>
    </row>
    <row r="342" spans="1:10" ht="15" hidden="1" customHeight="1" x14ac:dyDescent="0.25">
      <c r="A342" s="85">
        <v>342</v>
      </c>
      <c r="B342" s="561" t="s">
        <v>5</v>
      </c>
      <c r="C342" s="564"/>
      <c r="D342" s="131" t="s">
        <v>34</v>
      </c>
      <c r="E342" s="164"/>
      <c r="F342" s="164"/>
      <c r="G342" s="164"/>
      <c r="H342" s="164"/>
      <c r="I342" s="164"/>
    </row>
    <row r="343" spans="1:10" hidden="1" x14ac:dyDescent="0.25">
      <c r="A343" s="85">
        <v>343</v>
      </c>
      <c r="B343" s="562"/>
      <c r="C343" s="564"/>
      <c r="D343" s="128" t="s">
        <v>39</v>
      </c>
      <c r="E343" s="164"/>
      <c r="F343" s="164"/>
      <c r="G343" s="164"/>
      <c r="H343" s="164"/>
      <c r="I343" s="179"/>
    </row>
    <row r="344" spans="1:10" ht="15" hidden="1" customHeight="1" x14ac:dyDescent="0.25">
      <c r="A344" s="85">
        <v>344</v>
      </c>
      <c r="B344" s="562"/>
      <c r="C344" s="551"/>
      <c r="D344" s="131" t="s">
        <v>34</v>
      </c>
      <c r="E344" s="164"/>
      <c r="F344" s="164"/>
      <c r="G344" s="164"/>
      <c r="H344" s="164"/>
      <c r="I344" s="164"/>
    </row>
    <row r="345" spans="1:10" hidden="1" x14ac:dyDescent="0.25">
      <c r="A345" s="85">
        <v>345</v>
      </c>
      <c r="B345" s="562"/>
      <c r="C345" s="552"/>
      <c r="D345" s="128" t="s">
        <v>39</v>
      </c>
      <c r="E345" s="164"/>
      <c r="F345" s="164"/>
      <c r="G345" s="164"/>
      <c r="H345" s="164"/>
      <c r="I345" s="179"/>
    </row>
    <row r="346" spans="1:10" ht="15" hidden="1" customHeight="1" x14ac:dyDescent="0.25">
      <c r="A346" s="85">
        <v>346</v>
      </c>
      <c r="B346" s="562"/>
      <c r="C346" s="551"/>
      <c r="D346" s="131" t="s">
        <v>34</v>
      </c>
      <c r="E346" s="164"/>
      <c r="F346" s="164"/>
      <c r="G346" s="164"/>
      <c r="H346" s="164"/>
      <c r="I346" s="164"/>
    </row>
    <row r="347" spans="1:10" hidden="1" x14ac:dyDescent="0.25">
      <c r="A347" s="85">
        <v>347</v>
      </c>
      <c r="B347" s="562"/>
      <c r="C347" s="552"/>
      <c r="D347" s="128" t="s">
        <v>39</v>
      </c>
      <c r="E347" s="164"/>
      <c r="F347" s="164"/>
      <c r="G347" s="164"/>
      <c r="H347" s="164"/>
      <c r="I347" s="179"/>
    </row>
    <row r="348" spans="1:10" ht="15" hidden="1" customHeight="1" x14ac:dyDescent="0.25">
      <c r="A348" s="85">
        <v>348</v>
      </c>
      <c r="B348" s="562"/>
      <c r="C348" s="551"/>
      <c r="D348" s="131" t="s">
        <v>34</v>
      </c>
      <c r="E348" s="164"/>
      <c r="F348" s="164"/>
      <c r="G348" s="164"/>
      <c r="H348" s="164"/>
      <c r="I348" s="164"/>
    </row>
    <row r="349" spans="1:10" hidden="1" x14ac:dyDescent="0.25">
      <c r="A349" s="85">
        <v>349</v>
      </c>
      <c r="B349" s="562"/>
      <c r="C349" s="552"/>
      <c r="D349" s="128" t="s">
        <v>39</v>
      </c>
      <c r="E349" s="164"/>
      <c r="F349" s="164"/>
      <c r="G349" s="164"/>
      <c r="H349" s="164"/>
      <c r="I349" s="179"/>
    </row>
    <row r="350" spans="1:10" ht="15" hidden="1" customHeight="1" x14ac:dyDescent="0.25">
      <c r="A350" s="85">
        <v>350</v>
      </c>
      <c r="B350" s="562"/>
      <c r="C350" s="551"/>
      <c r="D350" s="131" t="s">
        <v>34</v>
      </c>
      <c r="E350" s="164"/>
      <c r="F350" s="164"/>
      <c r="G350" s="164"/>
      <c r="H350" s="164"/>
      <c r="I350" s="164"/>
    </row>
    <row r="351" spans="1:10" hidden="1" x14ac:dyDescent="0.25">
      <c r="A351" s="85">
        <v>351</v>
      </c>
      <c r="B351" s="562"/>
      <c r="C351" s="552"/>
      <c r="D351" s="128" t="s">
        <v>39</v>
      </c>
      <c r="E351" s="164"/>
      <c r="F351" s="164"/>
      <c r="G351" s="164"/>
      <c r="H351" s="164"/>
      <c r="I351" s="179"/>
    </row>
    <row r="352" spans="1:10" ht="15" hidden="1" customHeight="1" x14ac:dyDescent="0.25">
      <c r="A352" s="85">
        <v>352</v>
      </c>
      <c r="B352" s="562"/>
      <c r="C352" s="551"/>
      <c r="D352" s="131" t="s">
        <v>34</v>
      </c>
      <c r="E352" s="164"/>
      <c r="F352" s="164"/>
      <c r="G352" s="164"/>
      <c r="H352" s="164"/>
      <c r="I352" s="164"/>
    </row>
    <row r="353" spans="1:9" hidden="1" x14ac:dyDescent="0.25">
      <c r="A353" s="85">
        <v>353</v>
      </c>
      <c r="B353" s="562"/>
      <c r="C353" s="552"/>
      <c r="D353" s="128" t="s">
        <v>39</v>
      </c>
      <c r="E353" s="164"/>
      <c r="F353" s="164"/>
      <c r="G353" s="164"/>
      <c r="H353" s="164"/>
      <c r="I353" s="179"/>
    </row>
    <row r="354" spans="1:9" ht="15" hidden="1" customHeight="1" x14ac:dyDescent="0.25">
      <c r="A354" s="85">
        <v>354</v>
      </c>
      <c r="B354" s="562"/>
      <c r="C354" s="551"/>
      <c r="D354" s="131" t="s">
        <v>34</v>
      </c>
      <c r="E354" s="164"/>
      <c r="F354" s="164"/>
      <c r="G354" s="164"/>
      <c r="H354" s="164"/>
      <c r="I354" s="164"/>
    </row>
    <row r="355" spans="1:9" hidden="1" x14ac:dyDescent="0.25">
      <c r="A355" s="85">
        <v>355</v>
      </c>
      <c r="B355" s="562"/>
      <c r="C355" s="552"/>
      <c r="D355" s="128" t="s">
        <v>39</v>
      </c>
      <c r="E355" s="164"/>
      <c r="F355" s="164"/>
      <c r="G355" s="164"/>
      <c r="H355" s="164"/>
      <c r="I355" s="179"/>
    </row>
    <row r="356" spans="1:9" ht="15" hidden="1" customHeight="1" x14ac:dyDescent="0.25">
      <c r="A356" s="85">
        <v>356</v>
      </c>
      <c r="B356" s="562"/>
      <c r="C356" s="551"/>
      <c r="D356" s="131" t="s">
        <v>34</v>
      </c>
      <c r="E356" s="164"/>
      <c r="F356" s="164"/>
      <c r="G356" s="164"/>
      <c r="H356" s="164"/>
      <c r="I356" s="164"/>
    </row>
    <row r="357" spans="1:9" hidden="1" x14ac:dyDescent="0.25">
      <c r="A357" s="85">
        <v>357</v>
      </c>
      <c r="B357" s="562"/>
      <c r="C357" s="552"/>
      <c r="D357" s="128" t="s">
        <v>39</v>
      </c>
      <c r="E357" s="164"/>
      <c r="F357" s="164"/>
      <c r="G357" s="164"/>
      <c r="H357" s="164"/>
      <c r="I357" s="179"/>
    </row>
    <row r="358" spans="1:9" ht="15" hidden="1" customHeight="1" x14ac:dyDescent="0.25">
      <c r="A358" s="85">
        <v>358</v>
      </c>
      <c r="B358" s="562"/>
      <c r="C358" s="551"/>
      <c r="D358" s="131" t="s">
        <v>34</v>
      </c>
      <c r="E358" s="164"/>
      <c r="F358" s="164"/>
      <c r="G358" s="164"/>
      <c r="H358" s="164"/>
      <c r="I358" s="164"/>
    </row>
    <row r="359" spans="1:9" hidden="1" x14ac:dyDescent="0.25">
      <c r="A359" s="85">
        <v>359</v>
      </c>
      <c r="B359" s="562"/>
      <c r="C359" s="552"/>
      <c r="D359" s="128" t="s">
        <v>39</v>
      </c>
      <c r="E359" s="164"/>
      <c r="F359" s="164"/>
      <c r="G359" s="164"/>
      <c r="H359" s="164"/>
      <c r="I359" s="179"/>
    </row>
    <row r="360" spans="1:9" ht="15" hidden="1" customHeight="1" x14ac:dyDescent="0.25">
      <c r="A360" s="85">
        <v>360</v>
      </c>
      <c r="B360" s="562"/>
      <c r="C360" s="551"/>
      <c r="D360" s="131" t="s">
        <v>34</v>
      </c>
      <c r="E360" s="164"/>
      <c r="F360" s="164"/>
      <c r="G360" s="164"/>
      <c r="H360" s="164"/>
      <c r="I360" s="164"/>
    </row>
    <row r="361" spans="1:9" hidden="1" x14ac:dyDescent="0.25">
      <c r="A361" s="85">
        <v>361</v>
      </c>
      <c r="B361" s="562"/>
      <c r="C361" s="552"/>
      <c r="D361" s="128" t="s">
        <v>39</v>
      </c>
      <c r="E361" s="164"/>
      <c r="F361" s="164"/>
      <c r="G361" s="164"/>
      <c r="H361" s="164"/>
      <c r="I361" s="179"/>
    </row>
    <row r="362" spans="1:9" ht="15" hidden="1" customHeight="1" x14ac:dyDescent="0.25">
      <c r="A362" s="85">
        <v>362</v>
      </c>
      <c r="B362" s="562"/>
      <c r="C362" s="551"/>
      <c r="D362" s="131" t="s">
        <v>34</v>
      </c>
      <c r="E362" s="164"/>
      <c r="F362" s="164"/>
      <c r="G362" s="164"/>
      <c r="H362" s="164"/>
      <c r="I362" s="164"/>
    </row>
    <row r="363" spans="1:9" hidden="1" x14ac:dyDescent="0.25">
      <c r="A363" s="85">
        <v>363</v>
      </c>
      <c r="B363" s="562"/>
      <c r="C363" s="552"/>
      <c r="D363" s="128" t="s">
        <v>39</v>
      </c>
      <c r="E363" s="164"/>
      <c r="F363" s="164"/>
      <c r="G363" s="164"/>
      <c r="H363" s="164"/>
      <c r="I363" s="179"/>
    </row>
    <row r="364" spans="1:9" ht="15" hidden="1" customHeight="1" x14ac:dyDescent="0.25">
      <c r="A364" s="85">
        <v>364</v>
      </c>
      <c r="B364" s="562"/>
      <c r="C364" s="551"/>
      <c r="D364" s="131" t="s">
        <v>34</v>
      </c>
      <c r="E364" s="164"/>
      <c r="F364" s="164"/>
      <c r="G364" s="164"/>
      <c r="H364" s="164"/>
      <c r="I364" s="164"/>
    </row>
    <row r="365" spans="1:9" hidden="1" x14ac:dyDescent="0.25">
      <c r="A365" s="85">
        <v>365</v>
      </c>
      <c r="B365" s="562"/>
      <c r="C365" s="552"/>
      <c r="D365" s="128" t="s">
        <v>39</v>
      </c>
      <c r="E365" s="164"/>
      <c r="F365" s="164"/>
      <c r="G365" s="164"/>
      <c r="H365" s="164"/>
      <c r="I365" s="179"/>
    </row>
    <row r="366" spans="1:9" ht="15" hidden="1" customHeight="1" x14ac:dyDescent="0.25">
      <c r="A366" s="85">
        <v>366</v>
      </c>
      <c r="B366" s="562"/>
      <c r="C366" s="551"/>
      <c r="D366" s="131" t="s">
        <v>34</v>
      </c>
      <c r="E366" s="164"/>
      <c r="F366" s="164"/>
      <c r="G366" s="164"/>
      <c r="H366" s="164"/>
      <c r="I366" s="164"/>
    </row>
    <row r="367" spans="1:9" hidden="1" x14ac:dyDescent="0.25">
      <c r="A367" s="85">
        <v>367</v>
      </c>
      <c r="B367" s="562"/>
      <c r="C367" s="552"/>
      <c r="D367" s="128" t="s">
        <v>39</v>
      </c>
      <c r="E367" s="164"/>
      <c r="F367" s="164"/>
      <c r="G367" s="164"/>
      <c r="H367" s="164"/>
      <c r="I367" s="179"/>
    </row>
    <row r="368" spans="1:9" ht="15" hidden="1" customHeight="1" x14ac:dyDescent="0.25">
      <c r="A368" s="85">
        <v>368</v>
      </c>
      <c r="B368" s="562"/>
      <c r="C368" s="551"/>
      <c r="D368" s="131" t="s">
        <v>34</v>
      </c>
      <c r="E368" s="164"/>
      <c r="F368" s="164"/>
      <c r="G368" s="164"/>
      <c r="H368" s="164"/>
      <c r="I368" s="164"/>
    </row>
    <row r="369" spans="1:9" hidden="1" x14ac:dyDescent="0.25">
      <c r="A369" s="85">
        <v>369</v>
      </c>
      <c r="B369" s="562"/>
      <c r="C369" s="552"/>
      <c r="D369" s="128" t="s">
        <v>39</v>
      </c>
      <c r="E369" s="164"/>
      <c r="F369" s="164"/>
      <c r="G369" s="164"/>
      <c r="H369" s="164"/>
      <c r="I369" s="179"/>
    </row>
    <row r="370" spans="1:9" ht="15" hidden="1" customHeight="1" x14ac:dyDescent="0.25">
      <c r="A370" s="85">
        <v>370</v>
      </c>
      <c r="B370" s="562"/>
      <c r="C370" s="551"/>
      <c r="D370" s="131" t="s">
        <v>34</v>
      </c>
      <c r="E370" s="164"/>
      <c r="F370" s="164"/>
      <c r="G370" s="164"/>
      <c r="H370" s="164"/>
      <c r="I370" s="164"/>
    </row>
    <row r="371" spans="1:9" hidden="1" x14ac:dyDescent="0.25">
      <c r="A371" s="85">
        <v>371</v>
      </c>
      <c r="B371" s="562"/>
      <c r="C371" s="552"/>
      <c r="D371" s="128" t="s">
        <v>39</v>
      </c>
      <c r="E371" s="164"/>
      <c r="F371" s="164"/>
      <c r="G371" s="164"/>
      <c r="H371" s="164"/>
      <c r="I371" s="179"/>
    </row>
    <row r="372" spans="1:9" ht="15" hidden="1" customHeight="1" x14ac:dyDescent="0.25">
      <c r="A372" s="85">
        <v>372</v>
      </c>
      <c r="B372" s="562"/>
      <c r="C372" s="551"/>
      <c r="D372" s="131" t="s">
        <v>34</v>
      </c>
      <c r="E372" s="164"/>
      <c r="F372" s="164"/>
      <c r="G372" s="164"/>
      <c r="H372" s="164"/>
      <c r="I372" s="164"/>
    </row>
    <row r="373" spans="1:9" hidden="1" x14ac:dyDescent="0.25">
      <c r="A373" s="85">
        <v>373</v>
      </c>
      <c r="B373" s="562"/>
      <c r="C373" s="552"/>
      <c r="D373" s="128" t="s">
        <v>39</v>
      </c>
      <c r="E373" s="164"/>
      <c r="F373" s="164"/>
      <c r="G373" s="164"/>
      <c r="H373" s="164"/>
      <c r="I373" s="179"/>
    </row>
    <row r="374" spans="1:9" ht="15" hidden="1" customHeight="1" x14ac:dyDescent="0.25">
      <c r="A374" s="85">
        <v>374</v>
      </c>
      <c r="B374" s="562"/>
      <c r="C374" s="551"/>
      <c r="D374" s="131" t="s">
        <v>34</v>
      </c>
      <c r="E374" s="164"/>
      <c r="F374" s="164"/>
      <c r="G374" s="164"/>
      <c r="H374" s="164"/>
      <c r="I374" s="164"/>
    </row>
    <row r="375" spans="1:9" hidden="1" x14ac:dyDescent="0.25">
      <c r="A375" s="85">
        <v>375</v>
      </c>
      <c r="B375" s="562"/>
      <c r="C375" s="552"/>
      <c r="D375" s="128" t="s">
        <v>39</v>
      </c>
      <c r="E375" s="164"/>
      <c r="F375" s="164"/>
      <c r="G375" s="164"/>
      <c r="H375" s="164"/>
      <c r="I375" s="179"/>
    </row>
    <row r="376" spans="1:9" ht="15" hidden="1" customHeight="1" x14ac:dyDescent="0.25">
      <c r="A376" s="85">
        <v>376</v>
      </c>
      <c r="B376" s="562"/>
      <c r="C376" s="551"/>
      <c r="D376" s="131" t="s">
        <v>34</v>
      </c>
      <c r="E376" s="164"/>
      <c r="F376" s="164"/>
      <c r="G376" s="164"/>
      <c r="H376" s="164"/>
      <c r="I376" s="164"/>
    </row>
    <row r="377" spans="1:9" hidden="1" x14ac:dyDescent="0.25">
      <c r="A377" s="85">
        <v>377</v>
      </c>
      <c r="B377" s="562"/>
      <c r="C377" s="552"/>
      <c r="D377" s="128" t="s">
        <v>39</v>
      </c>
      <c r="E377" s="164"/>
      <c r="F377" s="164"/>
      <c r="G377" s="164"/>
      <c r="H377" s="164"/>
      <c r="I377" s="179"/>
    </row>
    <row r="378" spans="1:9" ht="15" hidden="1" customHeight="1" x14ac:dyDescent="0.25">
      <c r="A378" s="85">
        <v>378</v>
      </c>
      <c r="B378" s="562"/>
      <c r="C378" s="551"/>
      <c r="D378" s="131" t="s">
        <v>34</v>
      </c>
      <c r="E378" s="164"/>
      <c r="F378" s="164"/>
      <c r="G378" s="164"/>
      <c r="H378" s="164"/>
      <c r="I378" s="164"/>
    </row>
    <row r="379" spans="1:9" hidden="1" x14ac:dyDescent="0.25">
      <c r="A379" s="85">
        <v>379</v>
      </c>
      <c r="B379" s="562"/>
      <c r="C379" s="552"/>
      <c r="D379" s="128" t="s">
        <v>39</v>
      </c>
      <c r="E379" s="164"/>
      <c r="F379" s="164"/>
      <c r="G379" s="164"/>
      <c r="H379" s="164"/>
      <c r="I379" s="179"/>
    </row>
    <row r="380" spans="1:9" ht="15" hidden="1" customHeight="1" x14ac:dyDescent="0.25">
      <c r="A380" s="85">
        <v>380</v>
      </c>
      <c r="B380" s="562"/>
      <c r="C380" s="551"/>
      <c r="D380" s="131" t="s">
        <v>34</v>
      </c>
      <c r="E380" s="164"/>
      <c r="F380" s="164"/>
      <c r="G380" s="164"/>
      <c r="H380" s="164"/>
      <c r="I380" s="164"/>
    </row>
    <row r="381" spans="1:9" hidden="1" x14ac:dyDescent="0.25">
      <c r="A381" s="85">
        <v>381</v>
      </c>
      <c r="B381" s="562"/>
      <c r="C381" s="552"/>
      <c r="D381" s="128" t="s">
        <v>39</v>
      </c>
      <c r="E381" s="164"/>
      <c r="F381" s="164"/>
      <c r="G381" s="164"/>
      <c r="H381" s="164"/>
      <c r="I381" s="179"/>
    </row>
    <row r="382" spans="1:9" ht="15" hidden="1" customHeight="1" x14ac:dyDescent="0.25">
      <c r="A382" s="85">
        <v>382</v>
      </c>
      <c r="B382" s="562"/>
      <c r="C382" s="551"/>
      <c r="D382" s="131" t="s">
        <v>34</v>
      </c>
      <c r="E382" s="164"/>
      <c r="F382" s="164"/>
      <c r="G382" s="164"/>
      <c r="H382" s="164"/>
      <c r="I382" s="164"/>
    </row>
    <row r="383" spans="1:9" hidden="1" x14ac:dyDescent="0.25">
      <c r="A383" s="85">
        <v>383</v>
      </c>
      <c r="B383" s="562"/>
      <c r="C383" s="552"/>
      <c r="D383" s="128" t="s">
        <v>39</v>
      </c>
      <c r="E383" s="164"/>
      <c r="F383" s="164"/>
      <c r="G383" s="164"/>
      <c r="H383" s="164"/>
      <c r="I383" s="179"/>
    </row>
    <row r="384" spans="1:9" ht="15" hidden="1" customHeight="1" x14ac:dyDescent="0.25">
      <c r="A384" s="85">
        <v>384</v>
      </c>
      <c r="B384" s="562"/>
      <c r="C384" s="551"/>
      <c r="D384" s="131" t="s">
        <v>34</v>
      </c>
      <c r="E384" s="164"/>
      <c r="F384" s="164"/>
      <c r="G384" s="164"/>
      <c r="H384" s="164"/>
      <c r="I384" s="164"/>
    </row>
    <row r="385" spans="1:9" hidden="1" x14ac:dyDescent="0.25">
      <c r="A385" s="85">
        <v>385</v>
      </c>
      <c r="B385" s="562"/>
      <c r="C385" s="552"/>
      <c r="D385" s="128" t="s">
        <v>39</v>
      </c>
      <c r="E385" s="164"/>
      <c r="F385" s="164"/>
      <c r="G385" s="164"/>
      <c r="H385" s="164"/>
      <c r="I385" s="179"/>
    </row>
    <row r="386" spans="1:9" ht="15" hidden="1" customHeight="1" x14ac:dyDescent="0.25">
      <c r="A386" s="85">
        <v>386</v>
      </c>
      <c r="B386" s="562"/>
      <c r="C386" s="551"/>
      <c r="D386" s="131" t="s">
        <v>34</v>
      </c>
      <c r="E386" s="164"/>
      <c r="F386" s="164"/>
      <c r="G386" s="164"/>
      <c r="H386" s="164"/>
      <c r="I386" s="164"/>
    </row>
    <row r="387" spans="1:9" hidden="1" x14ac:dyDescent="0.25">
      <c r="A387" s="85">
        <v>387</v>
      </c>
      <c r="B387" s="562"/>
      <c r="C387" s="552"/>
      <c r="D387" s="128" t="s">
        <v>39</v>
      </c>
      <c r="E387" s="164"/>
      <c r="F387" s="164"/>
      <c r="G387" s="164"/>
      <c r="H387" s="164"/>
      <c r="I387" s="179"/>
    </row>
    <row r="388" spans="1:9" ht="15" hidden="1" customHeight="1" x14ac:dyDescent="0.25">
      <c r="A388" s="85">
        <v>388</v>
      </c>
      <c r="B388" s="562"/>
      <c r="C388" s="551"/>
      <c r="D388" s="131" t="s">
        <v>34</v>
      </c>
      <c r="E388" s="164"/>
      <c r="F388" s="164"/>
      <c r="G388" s="164"/>
      <c r="H388" s="164"/>
      <c r="I388" s="164"/>
    </row>
    <row r="389" spans="1:9" hidden="1" x14ac:dyDescent="0.25">
      <c r="A389" s="85">
        <v>389</v>
      </c>
      <c r="B389" s="562"/>
      <c r="C389" s="552"/>
      <c r="D389" s="128" t="s">
        <v>39</v>
      </c>
      <c r="E389" s="164"/>
      <c r="F389" s="164"/>
      <c r="G389" s="164"/>
      <c r="H389" s="164"/>
      <c r="I389" s="179"/>
    </row>
    <row r="390" spans="1:9" ht="15" hidden="1" customHeight="1" x14ac:dyDescent="0.25">
      <c r="A390" s="85">
        <v>390</v>
      </c>
      <c r="B390" s="562"/>
      <c r="C390" s="551"/>
      <c r="D390" s="131" t="s">
        <v>34</v>
      </c>
      <c r="E390" s="164"/>
      <c r="F390" s="164"/>
      <c r="G390" s="164"/>
      <c r="H390" s="164"/>
      <c r="I390" s="164"/>
    </row>
    <row r="391" spans="1:9" hidden="1" x14ac:dyDescent="0.25">
      <c r="A391" s="85">
        <v>391</v>
      </c>
      <c r="B391" s="562"/>
      <c r="C391" s="552"/>
      <c r="D391" s="128" t="s">
        <v>39</v>
      </c>
      <c r="E391" s="164"/>
      <c r="F391" s="164"/>
      <c r="G391" s="164"/>
      <c r="H391" s="164"/>
      <c r="I391" s="179"/>
    </row>
    <row r="392" spans="1:9" ht="15" hidden="1" customHeight="1" x14ac:dyDescent="0.25">
      <c r="A392" s="85">
        <v>392</v>
      </c>
      <c r="B392" s="562"/>
      <c r="C392" s="551"/>
      <c r="D392" s="131" t="s">
        <v>34</v>
      </c>
      <c r="E392" s="164"/>
      <c r="F392" s="164"/>
      <c r="G392" s="164"/>
      <c r="H392" s="164"/>
      <c r="I392" s="164"/>
    </row>
    <row r="393" spans="1:9" hidden="1" x14ac:dyDescent="0.25">
      <c r="A393" s="85">
        <v>393</v>
      </c>
      <c r="B393" s="562"/>
      <c r="C393" s="552"/>
      <c r="D393" s="128" t="s">
        <v>39</v>
      </c>
      <c r="E393" s="164"/>
      <c r="F393" s="164"/>
      <c r="G393" s="164"/>
      <c r="H393" s="164"/>
      <c r="I393" s="179"/>
    </row>
    <row r="394" spans="1:9" ht="15" hidden="1" customHeight="1" x14ac:dyDescent="0.25">
      <c r="A394" s="85">
        <v>394</v>
      </c>
      <c r="B394" s="562"/>
      <c r="C394" s="551"/>
      <c r="D394" s="131" t="s">
        <v>34</v>
      </c>
      <c r="E394" s="164"/>
      <c r="F394" s="164"/>
      <c r="G394" s="164"/>
      <c r="H394" s="164"/>
      <c r="I394" s="164"/>
    </row>
    <row r="395" spans="1:9" hidden="1" x14ac:dyDescent="0.25">
      <c r="A395" s="85">
        <v>395</v>
      </c>
      <c r="B395" s="562"/>
      <c r="C395" s="552"/>
      <c r="D395" s="128" t="s">
        <v>39</v>
      </c>
      <c r="E395" s="164"/>
      <c r="F395" s="164"/>
      <c r="G395" s="164"/>
      <c r="H395" s="164"/>
      <c r="I395" s="179"/>
    </row>
    <row r="396" spans="1:9" ht="15" hidden="1" customHeight="1" x14ac:dyDescent="0.25">
      <c r="A396" s="85">
        <v>396</v>
      </c>
      <c r="B396" s="562"/>
      <c r="C396" s="551"/>
      <c r="D396" s="131" t="s">
        <v>34</v>
      </c>
      <c r="E396" s="164"/>
      <c r="F396" s="164"/>
      <c r="G396" s="164"/>
      <c r="H396" s="164"/>
      <c r="I396" s="164"/>
    </row>
    <row r="397" spans="1:9" hidden="1" x14ac:dyDescent="0.25">
      <c r="A397" s="85">
        <v>397</v>
      </c>
      <c r="B397" s="562"/>
      <c r="C397" s="552"/>
      <c r="D397" s="128" t="s">
        <v>39</v>
      </c>
      <c r="E397" s="164"/>
      <c r="F397" s="164"/>
      <c r="G397" s="164"/>
      <c r="H397" s="164"/>
      <c r="I397" s="179"/>
    </row>
    <row r="398" spans="1:9" ht="15" hidden="1" customHeight="1" x14ac:dyDescent="0.25">
      <c r="A398" s="85">
        <v>398</v>
      </c>
      <c r="B398" s="562"/>
      <c r="C398" s="551"/>
      <c r="D398" s="131" t="s">
        <v>34</v>
      </c>
      <c r="E398" s="164"/>
      <c r="F398" s="164"/>
      <c r="G398" s="164"/>
      <c r="H398" s="164"/>
      <c r="I398" s="164"/>
    </row>
    <row r="399" spans="1:9" hidden="1" x14ac:dyDescent="0.25">
      <c r="A399" s="85">
        <v>399</v>
      </c>
      <c r="B399" s="562"/>
      <c r="C399" s="552"/>
      <c r="D399" s="128" t="s">
        <v>39</v>
      </c>
      <c r="E399" s="164"/>
      <c r="F399" s="164"/>
      <c r="G399" s="164"/>
      <c r="H399" s="164"/>
      <c r="I399" s="179"/>
    </row>
    <row r="400" spans="1:9" ht="15" hidden="1" customHeight="1" x14ac:dyDescent="0.25">
      <c r="A400" s="85">
        <v>400</v>
      </c>
      <c r="B400" s="562"/>
      <c r="C400" s="551"/>
      <c r="D400" s="131" t="s">
        <v>34</v>
      </c>
      <c r="E400" s="164"/>
      <c r="F400" s="164"/>
      <c r="G400" s="164"/>
      <c r="H400" s="164"/>
      <c r="I400" s="164"/>
    </row>
    <row r="401" spans="1:9" hidden="1" x14ac:dyDescent="0.25">
      <c r="A401" s="85">
        <v>401</v>
      </c>
      <c r="B401" s="562"/>
      <c r="C401" s="552"/>
      <c r="D401" s="128" t="s">
        <v>39</v>
      </c>
      <c r="E401" s="164"/>
      <c r="F401" s="164"/>
      <c r="G401" s="164"/>
      <c r="H401" s="164"/>
      <c r="I401" s="179"/>
    </row>
    <row r="402" spans="1:9" ht="15" hidden="1" customHeight="1" x14ac:dyDescent="0.25">
      <c r="A402" s="85">
        <v>402</v>
      </c>
      <c r="B402" s="562"/>
      <c r="C402" s="551"/>
      <c r="D402" s="131" t="s">
        <v>34</v>
      </c>
      <c r="E402" s="164"/>
      <c r="F402" s="164"/>
      <c r="G402" s="164"/>
      <c r="H402" s="164"/>
      <c r="I402" s="164"/>
    </row>
    <row r="403" spans="1:9" hidden="1" x14ac:dyDescent="0.25">
      <c r="A403" s="85">
        <v>403</v>
      </c>
      <c r="B403" s="562"/>
      <c r="C403" s="552"/>
      <c r="D403" s="128" t="s">
        <v>39</v>
      </c>
      <c r="E403" s="164"/>
      <c r="F403" s="164"/>
      <c r="G403" s="164"/>
      <c r="H403" s="164"/>
      <c r="I403" s="179"/>
    </row>
    <row r="404" spans="1:9" ht="15" hidden="1" customHeight="1" x14ac:dyDescent="0.25">
      <c r="A404" s="85">
        <v>404</v>
      </c>
      <c r="B404" s="562"/>
      <c r="C404" s="551"/>
      <c r="D404" s="131" t="s">
        <v>34</v>
      </c>
      <c r="E404" s="164"/>
      <c r="F404" s="164"/>
      <c r="G404" s="164"/>
      <c r="H404" s="164"/>
      <c r="I404" s="164"/>
    </row>
    <row r="405" spans="1:9" hidden="1" x14ac:dyDescent="0.25">
      <c r="A405" s="85">
        <v>405</v>
      </c>
      <c r="B405" s="562"/>
      <c r="C405" s="552"/>
      <c r="D405" s="128" t="s">
        <v>39</v>
      </c>
      <c r="E405" s="164"/>
      <c r="F405" s="164"/>
      <c r="G405" s="164"/>
      <c r="H405" s="164"/>
      <c r="I405" s="179"/>
    </row>
    <row r="406" spans="1:9" ht="15" hidden="1" customHeight="1" x14ac:dyDescent="0.25">
      <c r="A406" s="85">
        <v>406</v>
      </c>
      <c r="B406" s="562"/>
      <c r="C406" s="551"/>
      <c r="D406" s="131" t="s">
        <v>34</v>
      </c>
      <c r="E406" s="164"/>
      <c r="F406" s="164"/>
      <c r="G406" s="164"/>
      <c r="H406" s="164"/>
      <c r="I406" s="164"/>
    </row>
    <row r="407" spans="1:9" hidden="1" x14ac:dyDescent="0.25">
      <c r="A407" s="85">
        <v>407</v>
      </c>
      <c r="B407" s="562"/>
      <c r="C407" s="552"/>
      <c r="D407" s="128" t="s">
        <v>39</v>
      </c>
      <c r="E407" s="164"/>
      <c r="F407" s="164"/>
      <c r="G407" s="164"/>
      <c r="H407" s="164"/>
      <c r="I407" s="179"/>
    </row>
    <row r="408" spans="1:9" ht="15" hidden="1" customHeight="1" x14ac:dyDescent="0.25">
      <c r="A408" s="85">
        <v>408</v>
      </c>
      <c r="B408" s="562"/>
      <c r="C408" s="551"/>
      <c r="D408" s="131" t="s">
        <v>34</v>
      </c>
      <c r="E408" s="164"/>
      <c r="F408" s="164"/>
      <c r="G408" s="164"/>
      <c r="H408" s="164"/>
      <c r="I408" s="164"/>
    </row>
    <row r="409" spans="1:9" hidden="1" x14ac:dyDescent="0.25">
      <c r="A409" s="85">
        <v>409</v>
      </c>
      <c r="B409" s="562"/>
      <c r="C409" s="552"/>
      <c r="D409" s="128" t="s">
        <v>39</v>
      </c>
      <c r="E409" s="164"/>
      <c r="F409" s="164"/>
      <c r="G409" s="164"/>
      <c r="H409" s="164"/>
      <c r="I409" s="179"/>
    </row>
    <row r="410" spans="1:9" ht="15" hidden="1" customHeight="1" x14ac:dyDescent="0.25">
      <c r="A410" s="85">
        <v>410</v>
      </c>
      <c r="B410" s="562"/>
      <c r="C410" s="551"/>
      <c r="D410" s="131" t="s">
        <v>34</v>
      </c>
      <c r="E410" s="164"/>
      <c r="F410" s="164"/>
      <c r="G410" s="164"/>
      <c r="H410" s="164"/>
      <c r="I410" s="164"/>
    </row>
    <row r="411" spans="1:9" hidden="1" x14ac:dyDescent="0.25">
      <c r="A411" s="85">
        <v>411</v>
      </c>
      <c r="B411" s="562"/>
      <c r="C411" s="552"/>
      <c r="D411" s="128" t="s">
        <v>39</v>
      </c>
      <c r="E411" s="164"/>
      <c r="F411" s="164"/>
      <c r="G411" s="164"/>
      <c r="H411" s="164"/>
      <c r="I411" s="179"/>
    </row>
    <row r="412" spans="1:9" ht="15" hidden="1" customHeight="1" x14ac:dyDescent="0.25">
      <c r="A412" s="85">
        <v>412</v>
      </c>
      <c r="B412" s="562"/>
      <c r="C412" s="551"/>
      <c r="D412" s="131" t="s">
        <v>34</v>
      </c>
      <c r="E412" s="164"/>
      <c r="F412" s="164"/>
      <c r="G412" s="164"/>
      <c r="H412" s="164"/>
      <c r="I412" s="164"/>
    </row>
    <row r="413" spans="1:9" hidden="1" x14ac:dyDescent="0.25">
      <c r="A413" s="85">
        <v>413</v>
      </c>
      <c r="B413" s="562"/>
      <c r="C413" s="552"/>
      <c r="D413" s="128" t="s">
        <v>39</v>
      </c>
      <c r="E413" s="164"/>
      <c r="F413" s="164"/>
      <c r="G413" s="164"/>
      <c r="H413" s="164"/>
      <c r="I413" s="179"/>
    </row>
    <row r="414" spans="1:9" ht="15" hidden="1" customHeight="1" x14ac:dyDescent="0.25">
      <c r="A414" s="85">
        <v>414</v>
      </c>
      <c r="B414" s="562"/>
      <c r="C414" s="551"/>
      <c r="D414" s="131" t="s">
        <v>34</v>
      </c>
      <c r="E414" s="164"/>
      <c r="F414" s="164"/>
      <c r="G414" s="164"/>
      <c r="H414" s="164"/>
      <c r="I414" s="164"/>
    </row>
    <row r="415" spans="1:9" hidden="1" x14ac:dyDescent="0.25">
      <c r="A415" s="85">
        <v>415</v>
      </c>
      <c r="B415" s="562"/>
      <c r="C415" s="552"/>
      <c r="D415" s="128" t="s">
        <v>39</v>
      </c>
      <c r="E415" s="164"/>
      <c r="F415" s="164"/>
      <c r="G415" s="164"/>
      <c r="H415" s="164"/>
      <c r="I415" s="179"/>
    </row>
    <row r="416" spans="1:9" ht="15" hidden="1" customHeight="1" x14ac:dyDescent="0.25">
      <c r="A416" s="85">
        <v>416</v>
      </c>
      <c r="B416" s="562"/>
      <c r="C416" s="551"/>
      <c r="D416" s="131" t="s">
        <v>34</v>
      </c>
      <c r="E416" s="164"/>
      <c r="F416" s="164"/>
      <c r="G416" s="164"/>
      <c r="H416" s="164"/>
      <c r="I416" s="164"/>
    </row>
    <row r="417" spans="1:9" hidden="1" x14ac:dyDescent="0.25">
      <c r="A417" s="85">
        <v>417</v>
      </c>
      <c r="B417" s="562"/>
      <c r="C417" s="552"/>
      <c r="D417" s="128" t="s">
        <v>39</v>
      </c>
      <c r="E417" s="164"/>
      <c r="F417" s="164"/>
      <c r="G417" s="164"/>
      <c r="H417" s="164"/>
      <c r="I417" s="179"/>
    </row>
    <row r="418" spans="1:9" ht="15" hidden="1" customHeight="1" x14ac:dyDescent="0.25">
      <c r="A418" s="85">
        <v>418</v>
      </c>
      <c r="B418" s="562"/>
      <c r="C418" s="551"/>
      <c r="D418" s="131" t="s">
        <v>34</v>
      </c>
      <c r="E418" s="164"/>
      <c r="F418" s="164"/>
      <c r="G418" s="164"/>
      <c r="H418" s="164"/>
      <c r="I418" s="164"/>
    </row>
    <row r="419" spans="1:9" hidden="1" x14ac:dyDescent="0.25">
      <c r="A419" s="85">
        <v>419</v>
      </c>
      <c r="B419" s="562"/>
      <c r="C419" s="552"/>
      <c r="D419" s="128" t="s">
        <v>39</v>
      </c>
      <c r="E419" s="164"/>
      <c r="F419" s="164"/>
      <c r="G419" s="164"/>
      <c r="H419" s="164"/>
      <c r="I419" s="179"/>
    </row>
    <row r="420" spans="1:9" ht="15" hidden="1" customHeight="1" x14ac:dyDescent="0.25">
      <c r="A420" s="85">
        <v>420</v>
      </c>
      <c r="B420" s="562"/>
      <c r="C420" s="551"/>
      <c r="D420" s="131" t="s">
        <v>34</v>
      </c>
      <c r="E420" s="164"/>
      <c r="F420" s="164"/>
      <c r="G420" s="164"/>
      <c r="H420" s="164"/>
      <c r="I420" s="164"/>
    </row>
    <row r="421" spans="1:9" hidden="1" x14ac:dyDescent="0.25">
      <c r="A421" s="85">
        <v>421</v>
      </c>
      <c r="B421" s="563"/>
      <c r="C421" s="552"/>
      <c r="D421" s="128" t="s">
        <v>39</v>
      </c>
      <c r="E421" s="164"/>
      <c r="F421" s="164"/>
      <c r="G421" s="164"/>
      <c r="H421" s="164"/>
      <c r="I421" s="179"/>
    </row>
    <row r="422" spans="1:9" hidden="1" x14ac:dyDescent="0.25">
      <c r="A422" s="85">
        <v>422</v>
      </c>
      <c r="D422" s="7"/>
    </row>
    <row r="423" spans="1:9" ht="14.45" hidden="1" customHeight="1" x14ac:dyDescent="0.25">
      <c r="A423" s="85">
        <v>423</v>
      </c>
      <c r="B423" s="495" t="s">
        <v>2</v>
      </c>
      <c r="C423" s="495"/>
      <c r="D423" s="495"/>
      <c r="E423" s="495"/>
      <c r="F423" s="495"/>
      <c r="G423" s="495"/>
      <c r="H423" s="495"/>
      <c r="I423" s="495"/>
    </row>
    <row r="424" spans="1:9" hidden="1" x14ac:dyDescent="0.25">
      <c r="A424" s="85">
        <v>424</v>
      </c>
      <c r="B424" s="480"/>
      <c r="C424" s="481"/>
      <c r="D424" s="481"/>
      <c r="E424" s="481"/>
      <c r="F424" s="481"/>
      <c r="G424" s="481"/>
      <c r="H424" s="499"/>
      <c r="I424" s="500"/>
    </row>
    <row r="425" spans="1:9" hidden="1" x14ac:dyDescent="0.25">
      <c r="A425" s="85">
        <v>425</v>
      </c>
      <c r="B425" s="473"/>
      <c r="C425" s="474"/>
      <c r="D425" s="474"/>
      <c r="E425" s="474"/>
      <c r="F425" s="474"/>
      <c r="G425" s="474"/>
      <c r="H425" s="501"/>
      <c r="I425" s="502"/>
    </row>
    <row r="426" spans="1:9" hidden="1" x14ac:dyDescent="0.25">
      <c r="A426" s="85">
        <v>426</v>
      </c>
      <c r="B426" s="483"/>
      <c r="C426" s="484"/>
      <c r="D426" s="484"/>
      <c r="E426" s="484"/>
      <c r="F426" s="484"/>
      <c r="G426" s="484"/>
      <c r="H426" s="503"/>
      <c r="I426" s="504"/>
    </row>
    <row r="427" spans="1:9" hidden="1" x14ac:dyDescent="0.25">
      <c r="A427" s="85">
        <v>427</v>
      </c>
      <c r="D427" s="7"/>
    </row>
    <row r="428" spans="1:9" ht="15.75" hidden="1" x14ac:dyDescent="0.25">
      <c r="A428" s="85">
        <v>428</v>
      </c>
      <c r="B428" s="155" t="s">
        <v>224</v>
      </c>
      <c r="C428" s="170"/>
      <c r="D428" s="170"/>
      <c r="E428" s="170"/>
      <c r="F428" s="170"/>
      <c r="G428" s="170"/>
      <c r="H428" s="170"/>
    </row>
    <row r="429" spans="1:9" hidden="1" x14ac:dyDescent="0.25">
      <c r="A429" s="85">
        <v>429</v>
      </c>
      <c r="D429" s="7"/>
    </row>
    <row r="430" spans="1:9" ht="35.1" hidden="1" customHeight="1" x14ac:dyDescent="0.25">
      <c r="A430" s="85">
        <v>430</v>
      </c>
      <c r="B430" s="495" t="s">
        <v>225</v>
      </c>
      <c r="C430" s="495"/>
      <c r="D430" s="495"/>
      <c r="E430" s="495"/>
      <c r="F430" s="495"/>
      <c r="G430" s="495"/>
      <c r="H430" s="495"/>
      <c r="I430" s="495"/>
    </row>
    <row r="431" spans="1:9" hidden="1" x14ac:dyDescent="0.25">
      <c r="A431" s="85">
        <v>431</v>
      </c>
      <c r="B431" s="480"/>
      <c r="C431" s="481"/>
      <c r="D431" s="481"/>
      <c r="E431" s="481"/>
      <c r="F431" s="481"/>
      <c r="G431" s="481"/>
      <c r="H431" s="481"/>
      <c r="I431" s="482"/>
    </row>
    <row r="432" spans="1:9" hidden="1" x14ac:dyDescent="0.25">
      <c r="A432" s="85">
        <v>432</v>
      </c>
      <c r="B432" s="473"/>
      <c r="C432" s="474"/>
      <c r="D432" s="474"/>
      <c r="E432" s="474"/>
      <c r="F432" s="474"/>
      <c r="G432" s="474"/>
      <c r="H432" s="474"/>
      <c r="I432" s="475"/>
    </row>
    <row r="433" spans="1:9" hidden="1" x14ac:dyDescent="0.25">
      <c r="A433" s="85">
        <v>433</v>
      </c>
      <c r="B433" s="483"/>
      <c r="C433" s="484"/>
      <c r="D433" s="484"/>
      <c r="E433" s="484"/>
      <c r="F433" s="484"/>
      <c r="G433" s="484"/>
      <c r="H433" s="484"/>
      <c r="I433" s="485"/>
    </row>
    <row r="434" spans="1:9" hidden="1" x14ac:dyDescent="0.25">
      <c r="A434" s="85">
        <v>434</v>
      </c>
      <c r="D434" s="7"/>
    </row>
    <row r="435" spans="1:9" ht="15" hidden="1" customHeight="1" x14ac:dyDescent="0.25">
      <c r="A435" s="85">
        <v>435</v>
      </c>
      <c r="B435" s="495" t="s">
        <v>226</v>
      </c>
      <c r="C435" s="495"/>
      <c r="D435" s="495"/>
      <c r="E435" s="495"/>
      <c r="F435" s="495"/>
      <c r="G435" s="495"/>
      <c r="H435" s="495"/>
      <c r="I435" s="495"/>
    </row>
    <row r="436" spans="1:9" hidden="1" x14ac:dyDescent="0.25">
      <c r="A436" s="85">
        <v>436</v>
      </c>
      <c r="B436" s="480"/>
      <c r="C436" s="481"/>
      <c r="D436" s="481"/>
      <c r="E436" s="481"/>
      <c r="F436" s="481"/>
      <c r="G436" s="481"/>
      <c r="H436" s="481"/>
      <c r="I436" s="482"/>
    </row>
    <row r="437" spans="1:9" hidden="1" x14ac:dyDescent="0.25">
      <c r="A437" s="85">
        <v>437</v>
      </c>
      <c r="B437" s="473"/>
      <c r="C437" s="474"/>
      <c r="D437" s="474"/>
      <c r="E437" s="474"/>
      <c r="F437" s="474"/>
      <c r="G437" s="474"/>
      <c r="H437" s="474"/>
      <c r="I437" s="475"/>
    </row>
    <row r="438" spans="1:9" hidden="1" x14ac:dyDescent="0.25">
      <c r="A438" s="85">
        <v>438</v>
      </c>
      <c r="B438" s="483"/>
      <c r="C438" s="484"/>
      <c r="D438" s="484"/>
      <c r="E438" s="484"/>
      <c r="F438" s="484"/>
      <c r="G438" s="484"/>
      <c r="H438" s="484"/>
      <c r="I438" s="485"/>
    </row>
    <row r="439" spans="1:9" hidden="1" x14ac:dyDescent="0.25">
      <c r="A439" s="85">
        <v>439</v>
      </c>
      <c r="D439" s="7"/>
    </row>
    <row r="440" spans="1:9" ht="20.100000000000001" hidden="1" customHeight="1" x14ac:dyDescent="0.25">
      <c r="A440" s="85">
        <v>440</v>
      </c>
      <c r="B440" s="554" t="s">
        <v>227</v>
      </c>
      <c r="C440" s="555"/>
      <c r="D440" s="555"/>
      <c r="E440" s="555"/>
      <c r="F440" s="555"/>
      <c r="G440" s="556"/>
      <c r="H440" s="419" t="s">
        <v>124</v>
      </c>
      <c r="I440" s="553"/>
    </row>
    <row r="441" spans="1:9" hidden="1" x14ac:dyDescent="0.25">
      <c r="A441" s="85">
        <v>441</v>
      </c>
      <c r="D441" s="7"/>
    </row>
    <row r="442" spans="1:9" ht="15" hidden="1" customHeight="1" x14ac:dyDescent="0.25">
      <c r="A442" s="85">
        <v>442</v>
      </c>
      <c r="B442" s="554" t="s">
        <v>228</v>
      </c>
      <c r="C442" s="555"/>
      <c r="D442" s="555"/>
      <c r="E442" s="555"/>
      <c r="F442" s="555"/>
      <c r="G442" s="555"/>
      <c r="H442" s="419" t="s">
        <v>124</v>
      </c>
      <c r="I442" s="553"/>
    </row>
    <row r="443" spans="1:9" ht="14.45" hidden="1" customHeight="1" x14ac:dyDescent="0.25">
      <c r="A443" s="85">
        <v>443</v>
      </c>
      <c r="B443" s="123"/>
      <c r="C443"/>
      <c r="D443"/>
      <c r="E443"/>
      <c r="F443"/>
      <c r="G443"/>
    </row>
    <row r="444" spans="1:9" ht="43.15" hidden="1" customHeight="1" x14ac:dyDescent="0.25">
      <c r="A444" s="85">
        <v>444</v>
      </c>
      <c r="B444" s="119" t="s">
        <v>229</v>
      </c>
      <c r="C444" s="487" t="s">
        <v>230</v>
      </c>
      <c r="D444" s="487"/>
      <c r="E444" s="487"/>
      <c r="F444" s="487"/>
      <c r="G444" s="119" t="s">
        <v>231</v>
      </c>
      <c r="H444" s="487" t="s">
        <v>120</v>
      </c>
      <c r="I444" s="487"/>
    </row>
    <row r="445" spans="1:9" ht="14.45" hidden="1" customHeight="1" x14ac:dyDescent="0.25">
      <c r="A445" s="85">
        <v>445</v>
      </c>
      <c r="B445" s="124"/>
      <c r="C445" s="479"/>
      <c r="D445" s="479"/>
      <c r="E445" s="479"/>
      <c r="F445" s="479"/>
      <c r="G445" s="125"/>
      <c r="H445" s="479"/>
      <c r="I445" s="479"/>
    </row>
    <row r="446" spans="1:9" ht="14.45" hidden="1" customHeight="1" x14ac:dyDescent="0.25">
      <c r="A446" s="85">
        <v>446</v>
      </c>
      <c r="B446" s="124"/>
      <c r="C446" s="479"/>
      <c r="D446" s="479"/>
      <c r="E446" s="479"/>
      <c r="F446" s="479"/>
      <c r="G446" s="125"/>
      <c r="H446" s="479"/>
      <c r="I446" s="479"/>
    </row>
    <row r="447" spans="1:9" ht="14.45" hidden="1" customHeight="1" x14ac:dyDescent="0.25">
      <c r="A447" s="85">
        <v>447</v>
      </c>
      <c r="B447" s="124"/>
      <c r="C447" s="479"/>
      <c r="D447" s="479"/>
      <c r="E447" s="479"/>
      <c r="F447" s="479"/>
      <c r="G447" s="125"/>
      <c r="H447" s="479"/>
      <c r="I447" s="479"/>
    </row>
    <row r="448" spans="1:9" ht="14.45" hidden="1" customHeight="1" x14ac:dyDescent="0.25">
      <c r="A448" s="85">
        <v>448</v>
      </c>
      <c r="B448" s="124"/>
      <c r="C448" s="479"/>
      <c r="D448" s="479"/>
      <c r="E448" s="479"/>
      <c r="F448" s="479"/>
      <c r="G448" s="125"/>
      <c r="H448" s="479"/>
      <c r="I448" s="479"/>
    </row>
    <row r="449" spans="1:9" ht="14.45" hidden="1" customHeight="1" x14ac:dyDescent="0.25">
      <c r="A449" s="85">
        <v>449</v>
      </c>
      <c r="B449" s="124"/>
      <c r="C449" s="479"/>
      <c r="D449" s="479"/>
      <c r="E449" s="479"/>
      <c r="F449" s="479"/>
      <c r="G449" s="125"/>
      <c r="H449" s="479"/>
      <c r="I449" s="479"/>
    </row>
    <row r="450" spans="1:9" ht="14.45" hidden="1" customHeight="1" x14ac:dyDescent="0.25">
      <c r="A450" s="85">
        <v>450</v>
      </c>
      <c r="B450" s="124"/>
      <c r="C450" s="479"/>
      <c r="D450" s="479"/>
      <c r="E450" s="479"/>
      <c r="F450" s="479"/>
      <c r="G450" s="125"/>
      <c r="H450" s="479"/>
      <c r="I450" s="479"/>
    </row>
    <row r="451" spans="1:9" ht="14.45" hidden="1" customHeight="1" x14ac:dyDescent="0.25">
      <c r="A451" s="85">
        <v>451</v>
      </c>
      <c r="B451" s="124"/>
      <c r="C451" s="479"/>
      <c r="D451" s="479"/>
      <c r="E451" s="479"/>
      <c r="F451" s="479"/>
      <c r="G451" s="125"/>
      <c r="H451" s="479"/>
      <c r="I451" s="479"/>
    </row>
    <row r="452" spans="1:9" ht="14.45" hidden="1" customHeight="1" x14ac:dyDescent="0.25">
      <c r="A452" s="85">
        <v>452</v>
      </c>
      <c r="B452" s="124"/>
      <c r="C452" s="479"/>
      <c r="D452" s="479"/>
      <c r="E452" s="479"/>
      <c r="F452" s="479"/>
      <c r="G452" s="125"/>
      <c r="H452" s="479"/>
      <c r="I452" s="479"/>
    </row>
    <row r="453" spans="1:9" ht="14.45" hidden="1" customHeight="1" x14ac:dyDescent="0.25">
      <c r="A453" s="85">
        <v>453</v>
      </c>
      <c r="B453" s="124"/>
      <c r="C453" s="479"/>
      <c r="D453" s="479"/>
      <c r="E453" s="479"/>
      <c r="F453" s="479"/>
      <c r="G453" s="125"/>
      <c r="H453" s="479"/>
      <c r="I453" s="479"/>
    </row>
    <row r="454" spans="1:9" ht="14.45" hidden="1" customHeight="1" x14ac:dyDescent="0.25">
      <c r="A454" s="85">
        <v>454</v>
      </c>
      <c r="B454" s="124"/>
      <c r="C454" s="479"/>
      <c r="D454" s="479"/>
      <c r="E454" s="479"/>
      <c r="F454" s="479"/>
      <c r="G454" s="125"/>
      <c r="H454" s="479"/>
      <c r="I454" s="479"/>
    </row>
    <row r="455" spans="1:9" ht="14.45" hidden="1" customHeight="1" x14ac:dyDescent="0.25">
      <c r="A455" s="85">
        <v>455</v>
      </c>
      <c r="B455" s="124"/>
      <c r="C455" s="479"/>
      <c r="D455" s="479"/>
      <c r="E455" s="479"/>
      <c r="F455" s="479"/>
      <c r="G455" s="125"/>
      <c r="H455" s="479"/>
      <c r="I455" s="479"/>
    </row>
    <row r="456" spans="1:9" ht="14.45" hidden="1" customHeight="1" x14ac:dyDescent="0.25">
      <c r="A456" s="85">
        <v>456</v>
      </c>
      <c r="B456" s="124"/>
      <c r="C456" s="479"/>
      <c r="D456" s="479"/>
      <c r="E456" s="479"/>
      <c r="F456" s="479"/>
      <c r="G456" s="125"/>
      <c r="H456" s="479"/>
      <c r="I456" s="479"/>
    </row>
    <row r="457" spans="1:9" ht="14.45" hidden="1" customHeight="1" x14ac:dyDescent="0.25">
      <c r="A457" s="85">
        <v>457</v>
      </c>
      <c r="B457" s="124"/>
      <c r="C457" s="479"/>
      <c r="D457" s="479"/>
      <c r="E457" s="479"/>
      <c r="F457" s="479"/>
      <c r="G457" s="125"/>
      <c r="H457" s="479"/>
      <c r="I457" s="479"/>
    </row>
    <row r="458" spans="1:9" ht="14.45" hidden="1" customHeight="1" x14ac:dyDescent="0.25">
      <c r="A458" s="85">
        <v>458</v>
      </c>
      <c r="B458" s="124"/>
      <c r="C458" s="479"/>
      <c r="D458" s="479"/>
      <c r="E458" s="479"/>
      <c r="F458" s="479"/>
      <c r="G458" s="125"/>
      <c r="H458" s="479"/>
      <c r="I458" s="479"/>
    </row>
    <row r="459" spans="1:9" ht="14.45" hidden="1" customHeight="1" x14ac:dyDescent="0.25">
      <c r="A459" s="85">
        <v>459</v>
      </c>
      <c r="B459" s="124"/>
      <c r="C459" s="479"/>
      <c r="D459" s="479"/>
      <c r="E459" s="479"/>
      <c r="F459" s="479"/>
      <c r="G459" s="125"/>
      <c r="H459" s="479"/>
      <c r="I459" s="479"/>
    </row>
    <row r="460" spans="1:9" ht="14.45" hidden="1" customHeight="1" x14ac:dyDescent="0.25">
      <c r="A460" s="85">
        <v>460</v>
      </c>
      <c r="B460" s="124"/>
      <c r="C460" s="479"/>
      <c r="D460" s="479"/>
      <c r="E460" s="479"/>
      <c r="F460" s="479"/>
      <c r="G460" s="125"/>
      <c r="H460" s="479"/>
      <c r="I460" s="479"/>
    </row>
    <row r="461" spans="1:9" ht="14.45" hidden="1" customHeight="1" x14ac:dyDescent="0.25">
      <c r="A461" s="85">
        <v>461</v>
      </c>
      <c r="B461" s="124"/>
      <c r="C461" s="479"/>
      <c r="D461" s="479"/>
      <c r="E461" s="479"/>
      <c r="F461" s="479"/>
      <c r="G461" s="125"/>
      <c r="H461" s="479"/>
      <c r="I461" s="479"/>
    </row>
    <row r="462" spans="1:9" ht="14.45" hidden="1" customHeight="1" x14ac:dyDescent="0.25">
      <c r="A462" s="85">
        <v>462</v>
      </c>
      <c r="B462" s="124"/>
      <c r="C462" s="479"/>
      <c r="D462" s="479"/>
      <c r="E462" s="479"/>
      <c r="F462" s="479"/>
      <c r="G462" s="125"/>
      <c r="H462" s="479"/>
      <c r="I462" s="479"/>
    </row>
    <row r="463" spans="1:9" ht="14.45" hidden="1" customHeight="1" x14ac:dyDescent="0.25">
      <c r="A463" s="85">
        <v>463</v>
      </c>
      <c r="B463" s="124"/>
      <c r="C463" s="479"/>
      <c r="D463" s="479"/>
      <c r="E463" s="479"/>
      <c r="F463" s="479"/>
      <c r="G463" s="125"/>
      <c r="H463" s="479"/>
      <c r="I463" s="479"/>
    </row>
    <row r="464" spans="1:9" ht="14.45" hidden="1" customHeight="1" x14ac:dyDescent="0.25">
      <c r="A464" s="85">
        <v>464</v>
      </c>
      <c r="B464" s="124"/>
      <c r="C464" s="479"/>
      <c r="D464" s="479"/>
      <c r="E464" s="479"/>
      <c r="F464" s="479"/>
      <c r="G464" s="125"/>
      <c r="H464" s="479"/>
      <c r="I464" s="479"/>
    </row>
    <row r="465" spans="1:10" ht="14.45" hidden="1" customHeight="1" x14ac:dyDescent="0.25">
      <c r="A465" s="85">
        <v>465</v>
      </c>
      <c r="B465" s="167"/>
      <c r="C465" s="168"/>
      <c r="D465" s="168"/>
      <c r="E465" s="168"/>
      <c r="F465" s="168"/>
      <c r="G465" s="169"/>
      <c r="H465" s="168"/>
      <c r="I465" s="168"/>
    </row>
    <row r="466" spans="1:10" ht="15" hidden="1" customHeight="1" x14ac:dyDescent="0.25">
      <c r="A466" s="85">
        <v>466</v>
      </c>
      <c r="B466" s="495" t="s">
        <v>232</v>
      </c>
      <c r="C466" s="495"/>
      <c r="D466" s="495"/>
      <c r="E466" s="495"/>
      <c r="F466" s="495"/>
      <c r="G466" s="495"/>
      <c r="H466" s="495"/>
      <c r="I466" s="495"/>
    </row>
    <row r="467" spans="1:10" ht="14.45" hidden="1" customHeight="1" x14ac:dyDescent="0.25">
      <c r="A467" s="85">
        <v>467</v>
      </c>
      <c r="B467" s="480"/>
      <c r="C467" s="481"/>
      <c r="D467" s="481"/>
      <c r="E467" s="481"/>
      <c r="F467" s="481"/>
      <c r="G467" s="481"/>
      <c r="H467" s="481"/>
      <c r="I467" s="482"/>
    </row>
    <row r="468" spans="1:10" ht="14.45" hidden="1" customHeight="1" x14ac:dyDescent="0.25">
      <c r="A468" s="85">
        <v>468</v>
      </c>
      <c r="B468" s="473"/>
      <c r="C468" s="474"/>
      <c r="D468" s="474"/>
      <c r="E468" s="474"/>
      <c r="F468" s="474"/>
      <c r="G468" s="474"/>
      <c r="H468" s="474"/>
      <c r="I468" s="475"/>
    </row>
    <row r="469" spans="1:10" ht="14.45" hidden="1" customHeight="1" x14ac:dyDescent="0.25">
      <c r="A469" s="85">
        <v>469</v>
      </c>
      <c r="B469" s="483"/>
      <c r="C469" s="484"/>
      <c r="D469" s="484"/>
      <c r="E469" s="484"/>
      <c r="F469" s="484"/>
      <c r="G469" s="484"/>
      <c r="H469" s="484"/>
      <c r="I469" s="485"/>
    </row>
    <row r="470" spans="1:10" hidden="1" x14ac:dyDescent="0.25">
      <c r="A470" s="85">
        <v>470</v>
      </c>
      <c r="D470" s="7"/>
    </row>
    <row r="471" spans="1:10" ht="21" hidden="1" customHeight="1" x14ac:dyDescent="0.35">
      <c r="A471" s="85">
        <v>471</v>
      </c>
      <c r="B471" s="155" t="s">
        <v>359</v>
      </c>
      <c r="C471" s="122"/>
      <c r="D471" s="122"/>
      <c r="E471" s="122"/>
      <c r="F471" s="122"/>
      <c r="G471" s="122"/>
      <c r="H471" s="122"/>
      <c r="I471" s="122"/>
      <c r="J471" s="85"/>
    </row>
    <row r="472" spans="1:10" hidden="1" x14ac:dyDescent="0.25">
      <c r="A472" s="85">
        <v>472</v>
      </c>
      <c r="D472" s="7"/>
    </row>
    <row r="473" spans="1:10" ht="30" hidden="1" customHeight="1" x14ac:dyDescent="0.25">
      <c r="A473" s="85">
        <v>473</v>
      </c>
      <c r="B473" s="554" t="s">
        <v>227</v>
      </c>
      <c r="C473" s="555"/>
      <c r="D473" s="555"/>
      <c r="E473" s="555"/>
      <c r="F473" s="555"/>
      <c r="G473" s="556"/>
      <c r="H473" s="419" t="s">
        <v>124</v>
      </c>
      <c r="I473" s="565"/>
    </row>
    <row r="474" spans="1:10" hidden="1" x14ac:dyDescent="0.25">
      <c r="A474" s="85">
        <v>474</v>
      </c>
      <c r="D474" s="7"/>
    </row>
    <row r="475" spans="1:10" ht="30" hidden="1" customHeight="1" x14ac:dyDescent="0.25">
      <c r="A475" s="85">
        <v>475</v>
      </c>
      <c r="B475" s="554" t="s">
        <v>233</v>
      </c>
      <c r="C475" s="555"/>
      <c r="D475" s="555"/>
      <c r="E475" s="555"/>
      <c r="F475" s="555"/>
      <c r="G475" s="556"/>
      <c r="H475" s="419" t="s">
        <v>124</v>
      </c>
      <c r="I475" s="553"/>
    </row>
    <row r="476" spans="1:10" hidden="1" x14ac:dyDescent="0.25">
      <c r="A476" s="85">
        <v>476</v>
      </c>
      <c r="D476" s="7"/>
    </row>
    <row r="477" spans="1:10" ht="14.45" hidden="1" customHeight="1" x14ac:dyDescent="0.25">
      <c r="A477" s="85">
        <v>477</v>
      </c>
      <c r="B477" s="486" t="s">
        <v>234</v>
      </c>
      <c r="C477" s="486"/>
      <c r="D477" s="486"/>
      <c r="E477" s="486"/>
      <c r="F477" s="486"/>
      <c r="G477" s="486"/>
      <c r="H477" s="486"/>
      <c r="I477" s="486"/>
    </row>
    <row r="478" spans="1:10" hidden="1" x14ac:dyDescent="0.25">
      <c r="A478" s="85">
        <v>478</v>
      </c>
      <c r="B478" s="480"/>
      <c r="C478" s="481"/>
      <c r="D478" s="481"/>
      <c r="E478" s="481"/>
      <c r="F478" s="481"/>
      <c r="G478" s="481"/>
      <c r="H478" s="481"/>
      <c r="I478" s="482"/>
    </row>
    <row r="479" spans="1:10" hidden="1" x14ac:dyDescent="0.25">
      <c r="A479" s="85">
        <v>479</v>
      </c>
      <c r="B479" s="473"/>
      <c r="C479" s="474"/>
      <c r="D479" s="474"/>
      <c r="E479" s="474"/>
      <c r="F479" s="474"/>
      <c r="G479" s="474"/>
      <c r="H479" s="474"/>
      <c r="I479" s="475"/>
    </row>
    <row r="480" spans="1:10" hidden="1" x14ac:dyDescent="0.25">
      <c r="A480" s="85">
        <v>480</v>
      </c>
      <c r="B480" s="483"/>
      <c r="C480" s="484"/>
      <c r="D480" s="484"/>
      <c r="E480" s="484"/>
      <c r="F480" s="484"/>
      <c r="G480" s="484"/>
      <c r="H480" s="484"/>
      <c r="I480" s="485"/>
    </row>
    <row r="481" spans="1:9" hidden="1" x14ac:dyDescent="0.25">
      <c r="A481" s="85">
        <v>481</v>
      </c>
      <c r="D481" s="7"/>
    </row>
    <row r="482" spans="1:9" ht="50.1" hidden="1" customHeight="1" x14ac:dyDescent="0.25">
      <c r="A482" s="85">
        <v>482</v>
      </c>
      <c r="B482" s="554" t="s">
        <v>235</v>
      </c>
      <c r="C482" s="555"/>
      <c r="D482" s="555"/>
      <c r="E482" s="555"/>
      <c r="F482" s="555"/>
      <c r="G482" s="556"/>
      <c r="H482" s="566" t="s">
        <v>124</v>
      </c>
      <c r="I482" s="567"/>
    </row>
    <row r="483" spans="1:9" hidden="1" x14ac:dyDescent="0.25">
      <c r="A483" s="85">
        <v>483</v>
      </c>
      <c r="D483" s="7"/>
    </row>
    <row r="484" spans="1:9" ht="14.45" hidden="1" customHeight="1" x14ac:dyDescent="0.25">
      <c r="A484" s="85">
        <v>484</v>
      </c>
      <c r="B484" s="495" t="s">
        <v>236</v>
      </c>
      <c r="C484" s="495"/>
      <c r="D484" s="495"/>
      <c r="E484" s="495"/>
      <c r="F484" s="495"/>
      <c r="G484" s="495"/>
      <c r="H484" s="495"/>
      <c r="I484" s="495"/>
    </row>
    <row r="485" spans="1:9" hidden="1" x14ac:dyDescent="0.25">
      <c r="A485" s="85">
        <v>485</v>
      </c>
      <c r="B485" s="480"/>
      <c r="C485" s="481"/>
      <c r="D485" s="481"/>
      <c r="E485" s="481"/>
      <c r="F485" s="481"/>
      <c r="G485" s="481"/>
      <c r="H485" s="481"/>
      <c r="I485" s="482"/>
    </row>
    <row r="486" spans="1:9" hidden="1" x14ac:dyDescent="0.25">
      <c r="A486" s="85">
        <v>486</v>
      </c>
      <c r="B486" s="473"/>
      <c r="C486" s="474"/>
      <c r="D486" s="474"/>
      <c r="E486" s="474"/>
      <c r="F486" s="474"/>
      <c r="G486" s="474"/>
      <c r="H486" s="474"/>
      <c r="I486" s="475"/>
    </row>
    <row r="487" spans="1:9" hidden="1" x14ac:dyDescent="0.25">
      <c r="A487" s="85">
        <v>487</v>
      </c>
      <c r="B487" s="483"/>
      <c r="C487" s="484"/>
      <c r="D487" s="484"/>
      <c r="E487" s="484"/>
      <c r="F487" s="484"/>
      <c r="G487" s="484"/>
      <c r="H487" s="484"/>
      <c r="I487" s="485"/>
    </row>
    <row r="488" spans="1:9" hidden="1" x14ac:dyDescent="0.25">
      <c r="A488" s="85">
        <v>488</v>
      </c>
      <c r="D488" s="7"/>
    </row>
    <row r="489" spans="1:9" ht="14.45" hidden="1" customHeight="1" x14ac:dyDescent="0.25">
      <c r="A489" s="85">
        <v>489</v>
      </c>
      <c r="B489" s="495" t="s">
        <v>201</v>
      </c>
      <c r="C489" s="495"/>
      <c r="D489" s="495"/>
      <c r="E489" s="495"/>
      <c r="F489" s="495"/>
      <c r="G489" s="495"/>
      <c r="H489" s="495"/>
      <c r="I489" s="495"/>
    </row>
    <row r="490" spans="1:9" hidden="1" x14ac:dyDescent="0.25">
      <c r="A490" s="85">
        <v>490</v>
      </c>
      <c r="B490" s="480"/>
      <c r="C490" s="481"/>
      <c r="D490" s="481"/>
      <c r="E490" s="481"/>
      <c r="F490" s="481"/>
      <c r="G490" s="481"/>
      <c r="H490" s="481"/>
      <c r="I490" s="482"/>
    </row>
    <row r="491" spans="1:9" hidden="1" x14ac:dyDescent="0.25">
      <c r="A491" s="85">
        <v>491</v>
      </c>
      <c r="B491" s="473"/>
      <c r="C491" s="474"/>
      <c r="D491" s="474"/>
      <c r="E491" s="474"/>
      <c r="F491" s="474"/>
      <c r="G491" s="474"/>
      <c r="H491" s="474"/>
      <c r="I491" s="475"/>
    </row>
    <row r="492" spans="1:9" hidden="1" x14ac:dyDescent="0.25">
      <c r="A492" s="85">
        <v>492</v>
      </c>
      <c r="B492" s="483"/>
      <c r="C492" s="484"/>
      <c r="D492" s="484"/>
      <c r="E492" s="484"/>
      <c r="F492" s="484"/>
      <c r="G492" s="484"/>
      <c r="H492" s="484"/>
      <c r="I492" s="485"/>
    </row>
    <row r="493" spans="1:9" hidden="1" x14ac:dyDescent="0.25">
      <c r="A493" s="85">
        <v>493</v>
      </c>
      <c r="D493" s="7"/>
    </row>
    <row r="494" spans="1:9" ht="14.45" hidden="1" customHeight="1" x14ac:dyDescent="0.25">
      <c r="A494" s="85">
        <v>494</v>
      </c>
      <c r="B494" s="495" t="s">
        <v>2</v>
      </c>
      <c r="C494" s="495"/>
      <c r="D494" s="495"/>
      <c r="E494" s="495"/>
      <c r="F494" s="495"/>
      <c r="G494" s="495"/>
      <c r="H494" s="495"/>
      <c r="I494" s="495"/>
    </row>
    <row r="495" spans="1:9" hidden="1" x14ac:dyDescent="0.25">
      <c r="A495" s="85">
        <v>495</v>
      </c>
      <c r="B495" s="480"/>
      <c r="C495" s="481"/>
      <c r="D495" s="481"/>
      <c r="E495" s="481"/>
      <c r="F495" s="481"/>
      <c r="G495" s="481"/>
      <c r="H495" s="481"/>
      <c r="I495" s="482"/>
    </row>
    <row r="496" spans="1:9" hidden="1" x14ac:dyDescent="0.25">
      <c r="A496" s="85">
        <v>496</v>
      </c>
      <c r="B496" s="473"/>
      <c r="C496" s="474"/>
      <c r="D496" s="474"/>
      <c r="E496" s="474"/>
      <c r="F496" s="474"/>
      <c r="G496" s="474"/>
      <c r="H496" s="474"/>
      <c r="I496" s="475"/>
    </row>
    <row r="497" spans="1:10" hidden="1" x14ac:dyDescent="0.25">
      <c r="A497" s="85">
        <v>497</v>
      </c>
      <c r="B497" s="483"/>
      <c r="C497" s="484"/>
      <c r="D497" s="484"/>
      <c r="E497" s="484"/>
      <c r="F497" s="484"/>
      <c r="G497" s="484"/>
      <c r="H497" s="484"/>
      <c r="I497" s="485"/>
    </row>
    <row r="498" spans="1:10" hidden="1" x14ac:dyDescent="0.25">
      <c r="A498" s="85">
        <v>498</v>
      </c>
    </row>
    <row r="499" spans="1:10" hidden="1" x14ac:dyDescent="0.25">
      <c r="A499" s="85">
        <v>499</v>
      </c>
    </row>
    <row r="500" spans="1:10" ht="21.6" hidden="1" customHeight="1" x14ac:dyDescent="0.25">
      <c r="A500" s="85">
        <v>500</v>
      </c>
      <c r="B500" s="508"/>
      <c r="C500" s="558"/>
      <c r="D500"/>
      <c r="E500" s="119">
        <v>2020</v>
      </c>
      <c r="F500" s="119">
        <v>2021</v>
      </c>
      <c r="G500" s="119">
        <v>2022</v>
      </c>
      <c r="H500" s="119">
        <v>2023</v>
      </c>
      <c r="I500" s="119">
        <v>2024</v>
      </c>
    </row>
    <row r="501" spans="1:10" ht="5.0999999999999996" hidden="1" customHeight="1" x14ac:dyDescent="0.25">
      <c r="A501" s="85">
        <v>501</v>
      </c>
      <c r="B501" s="559"/>
      <c r="C501" s="559"/>
      <c r="D501" s="560"/>
      <c r="E501" s="70"/>
      <c r="F501" s="70"/>
      <c r="G501" s="70"/>
      <c r="H501" s="70"/>
      <c r="I501" s="180"/>
      <c r="J501" s="70"/>
    </row>
    <row r="502" spans="1:10" ht="15" hidden="1" customHeight="1" x14ac:dyDescent="0.25">
      <c r="A502" s="85">
        <v>502</v>
      </c>
      <c r="B502" s="487" t="s">
        <v>360</v>
      </c>
      <c r="C502" s="487"/>
      <c r="D502" s="131" t="s">
        <v>34</v>
      </c>
      <c r="E502" s="164"/>
      <c r="F502" s="164"/>
      <c r="G502" s="164"/>
      <c r="H502" s="164"/>
      <c r="I502" s="164"/>
    </row>
    <row r="503" spans="1:10" hidden="1" x14ac:dyDescent="0.25">
      <c r="A503" s="85">
        <v>503</v>
      </c>
      <c r="B503" s="487"/>
      <c r="C503" s="487"/>
      <c r="D503" s="128" t="s">
        <v>39</v>
      </c>
      <c r="E503" s="164"/>
      <c r="F503" s="164"/>
      <c r="G503" s="164"/>
      <c r="H503" s="164"/>
      <c r="I503" s="179"/>
    </row>
    <row r="504" spans="1:10" hidden="1" x14ac:dyDescent="0.25">
      <c r="A504" s="85">
        <v>504</v>
      </c>
      <c r="B504" s="487"/>
      <c r="C504" s="487"/>
      <c r="D504" s="127" t="s">
        <v>353</v>
      </c>
      <c r="E504" s="162">
        <f>IFERROR(E503-E502,"")</f>
        <v>0</v>
      </c>
      <c r="F504" s="162">
        <f>IFERROR(F503-F502,"")</f>
        <v>0</v>
      </c>
      <c r="G504" s="162">
        <f>IFERROR(G503-G502,"")</f>
        <v>0</v>
      </c>
      <c r="H504" s="162">
        <f>IFERROR(H503-H502,"")</f>
        <v>0</v>
      </c>
      <c r="I504" s="179"/>
    </row>
    <row r="505" spans="1:10" hidden="1" x14ac:dyDescent="0.25">
      <c r="A505" s="85">
        <v>505</v>
      </c>
      <c r="B505" s="32"/>
      <c r="C505" s="32"/>
      <c r="D505" s="103"/>
      <c r="E505" s="103"/>
      <c r="F505" s="103"/>
      <c r="G505" s="103"/>
      <c r="H505" s="103"/>
      <c r="I505" s="103"/>
    </row>
    <row r="506" spans="1:10" ht="15" hidden="1" customHeight="1" x14ac:dyDescent="0.25">
      <c r="A506" s="85">
        <v>506</v>
      </c>
      <c r="B506" s="561" t="s">
        <v>5</v>
      </c>
      <c r="C506" s="564"/>
      <c r="D506" s="131" t="s">
        <v>34</v>
      </c>
      <c r="E506" s="164"/>
      <c r="F506" s="164"/>
      <c r="G506" s="164"/>
      <c r="H506" s="164"/>
      <c r="I506" s="164"/>
    </row>
    <row r="507" spans="1:10" hidden="1" x14ac:dyDescent="0.25">
      <c r="A507" s="85">
        <v>507</v>
      </c>
      <c r="B507" s="562"/>
      <c r="C507" s="564"/>
      <c r="D507" s="128" t="s">
        <v>39</v>
      </c>
      <c r="E507" s="164"/>
      <c r="F507" s="164"/>
      <c r="G507" s="164"/>
      <c r="H507" s="164"/>
      <c r="I507" s="179"/>
    </row>
    <row r="508" spans="1:10" ht="15" hidden="1" customHeight="1" x14ac:dyDescent="0.25">
      <c r="A508" s="85">
        <v>508</v>
      </c>
      <c r="B508" s="562"/>
      <c r="C508" s="551"/>
      <c r="D508" s="131" t="s">
        <v>34</v>
      </c>
      <c r="E508" s="164"/>
      <c r="F508" s="164"/>
      <c r="G508" s="164"/>
      <c r="H508" s="164"/>
      <c r="I508" s="164"/>
    </row>
    <row r="509" spans="1:10" hidden="1" x14ac:dyDescent="0.25">
      <c r="A509" s="85">
        <v>509</v>
      </c>
      <c r="B509" s="562"/>
      <c r="C509" s="552"/>
      <c r="D509" s="128" t="s">
        <v>39</v>
      </c>
      <c r="E509" s="164"/>
      <c r="F509" s="164"/>
      <c r="G509" s="164"/>
      <c r="H509" s="164"/>
      <c r="I509" s="179"/>
    </row>
    <row r="510" spans="1:10" ht="15" hidden="1" customHeight="1" x14ac:dyDescent="0.25">
      <c r="A510" s="85">
        <v>510</v>
      </c>
      <c r="B510" s="562"/>
      <c r="C510" s="551"/>
      <c r="D510" s="131" t="s">
        <v>34</v>
      </c>
      <c r="E510" s="164"/>
      <c r="F510" s="164"/>
      <c r="G510" s="164"/>
      <c r="H510" s="164"/>
      <c r="I510" s="164"/>
    </row>
    <row r="511" spans="1:10" hidden="1" x14ac:dyDescent="0.25">
      <c r="A511" s="85">
        <v>511</v>
      </c>
      <c r="B511" s="562"/>
      <c r="C511" s="552"/>
      <c r="D511" s="128" t="s">
        <v>39</v>
      </c>
      <c r="E511" s="164"/>
      <c r="F511" s="164"/>
      <c r="G511" s="164"/>
      <c r="H511" s="164"/>
      <c r="I511" s="179"/>
    </row>
    <row r="512" spans="1:10" ht="15" hidden="1" customHeight="1" x14ac:dyDescent="0.25">
      <c r="A512" s="85">
        <v>512</v>
      </c>
      <c r="B512" s="562"/>
      <c r="C512" s="551"/>
      <c r="D512" s="131" t="s">
        <v>34</v>
      </c>
      <c r="E512" s="164"/>
      <c r="F512" s="164"/>
      <c r="G512" s="164"/>
      <c r="H512" s="164"/>
      <c r="I512" s="164"/>
    </row>
    <row r="513" spans="1:9" hidden="1" x14ac:dyDescent="0.25">
      <c r="A513" s="85">
        <v>513</v>
      </c>
      <c r="B513" s="562"/>
      <c r="C513" s="552"/>
      <c r="D513" s="128" t="s">
        <v>39</v>
      </c>
      <c r="E513" s="164"/>
      <c r="F513" s="164"/>
      <c r="G513" s="164"/>
      <c r="H513" s="164"/>
      <c r="I513" s="179"/>
    </row>
    <row r="514" spans="1:9" ht="15" hidden="1" customHeight="1" x14ac:dyDescent="0.25">
      <c r="A514" s="85">
        <v>514</v>
      </c>
      <c r="B514" s="562"/>
      <c r="C514" s="551"/>
      <c r="D514" s="131" t="s">
        <v>34</v>
      </c>
      <c r="E514" s="164"/>
      <c r="F514" s="164"/>
      <c r="G514" s="164"/>
      <c r="H514" s="164"/>
      <c r="I514" s="164"/>
    </row>
    <row r="515" spans="1:9" hidden="1" x14ac:dyDescent="0.25">
      <c r="A515" s="85">
        <v>515</v>
      </c>
      <c r="B515" s="562"/>
      <c r="C515" s="552"/>
      <c r="D515" s="128" t="s">
        <v>39</v>
      </c>
      <c r="E515" s="164"/>
      <c r="F515" s="164"/>
      <c r="G515" s="164"/>
      <c r="H515" s="164"/>
      <c r="I515" s="179"/>
    </row>
    <row r="516" spans="1:9" ht="15" hidden="1" customHeight="1" x14ac:dyDescent="0.25">
      <c r="A516" s="85">
        <v>516</v>
      </c>
      <c r="B516" s="562"/>
      <c r="C516" s="551"/>
      <c r="D516" s="131" t="s">
        <v>34</v>
      </c>
      <c r="E516" s="164"/>
      <c r="F516" s="164"/>
      <c r="G516" s="164"/>
      <c r="H516" s="164"/>
      <c r="I516" s="164"/>
    </row>
    <row r="517" spans="1:9" hidden="1" x14ac:dyDescent="0.25">
      <c r="A517" s="85">
        <v>517</v>
      </c>
      <c r="B517" s="562"/>
      <c r="C517" s="552"/>
      <c r="D517" s="128" t="s">
        <v>39</v>
      </c>
      <c r="E517" s="164"/>
      <c r="F517" s="164"/>
      <c r="G517" s="164"/>
      <c r="H517" s="164"/>
      <c r="I517" s="179"/>
    </row>
    <row r="518" spans="1:9" ht="15" hidden="1" customHeight="1" x14ac:dyDescent="0.25">
      <c r="A518" s="85">
        <v>518</v>
      </c>
      <c r="B518" s="562"/>
      <c r="C518" s="551"/>
      <c r="D518" s="131" t="s">
        <v>34</v>
      </c>
      <c r="E518" s="164"/>
      <c r="F518" s="164"/>
      <c r="G518" s="164"/>
      <c r="H518" s="164"/>
      <c r="I518" s="164"/>
    </row>
    <row r="519" spans="1:9" hidden="1" x14ac:dyDescent="0.25">
      <c r="A519" s="85">
        <v>519</v>
      </c>
      <c r="B519" s="562"/>
      <c r="C519" s="552"/>
      <c r="D519" s="128" t="s">
        <v>39</v>
      </c>
      <c r="E519" s="164"/>
      <c r="F519" s="164"/>
      <c r="G519" s="164"/>
      <c r="H519" s="164"/>
      <c r="I519" s="179"/>
    </row>
    <row r="520" spans="1:9" ht="15" hidden="1" customHeight="1" x14ac:dyDescent="0.25">
      <c r="A520" s="85">
        <v>520</v>
      </c>
      <c r="B520" s="562"/>
      <c r="C520" s="551"/>
      <c r="D520" s="131" t="s">
        <v>34</v>
      </c>
      <c r="E520" s="164"/>
      <c r="F520" s="164"/>
      <c r="G520" s="164"/>
      <c r="H520" s="164"/>
      <c r="I520" s="164"/>
    </row>
    <row r="521" spans="1:9" hidden="1" x14ac:dyDescent="0.25">
      <c r="A521" s="85">
        <v>521</v>
      </c>
      <c r="B521" s="562"/>
      <c r="C521" s="552"/>
      <c r="D521" s="128" t="s">
        <v>39</v>
      </c>
      <c r="E521" s="164"/>
      <c r="F521" s="164"/>
      <c r="G521" s="164"/>
      <c r="H521" s="164"/>
      <c r="I521" s="179"/>
    </row>
    <row r="522" spans="1:9" ht="15" hidden="1" customHeight="1" x14ac:dyDescent="0.25">
      <c r="A522" s="85">
        <v>522</v>
      </c>
      <c r="B522" s="562"/>
      <c r="C522" s="551"/>
      <c r="D522" s="131" t="s">
        <v>34</v>
      </c>
      <c r="E522" s="164"/>
      <c r="F522" s="164"/>
      <c r="G522" s="164"/>
      <c r="H522" s="164"/>
      <c r="I522" s="164"/>
    </row>
    <row r="523" spans="1:9" hidden="1" x14ac:dyDescent="0.25">
      <c r="A523" s="85">
        <v>523</v>
      </c>
      <c r="B523" s="562"/>
      <c r="C523" s="552"/>
      <c r="D523" s="128" t="s">
        <v>39</v>
      </c>
      <c r="E523" s="164"/>
      <c r="F523" s="164"/>
      <c r="G523" s="164"/>
      <c r="H523" s="164"/>
      <c r="I523" s="179"/>
    </row>
    <row r="524" spans="1:9" ht="15" hidden="1" customHeight="1" x14ac:dyDescent="0.25">
      <c r="A524" s="85">
        <v>524</v>
      </c>
      <c r="B524" s="562"/>
      <c r="C524" s="551"/>
      <c r="D524" s="131" t="s">
        <v>34</v>
      </c>
      <c r="E524" s="164"/>
      <c r="F524" s="164"/>
      <c r="G524" s="164"/>
      <c r="H524" s="164"/>
      <c r="I524" s="164"/>
    </row>
    <row r="525" spans="1:9" hidden="1" x14ac:dyDescent="0.25">
      <c r="A525" s="85">
        <v>525</v>
      </c>
      <c r="B525" s="562"/>
      <c r="C525" s="552"/>
      <c r="D525" s="128" t="s">
        <v>39</v>
      </c>
      <c r="E525" s="164"/>
      <c r="F525" s="164"/>
      <c r="G525" s="164"/>
      <c r="H525" s="164"/>
      <c r="I525" s="179"/>
    </row>
    <row r="526" spans="1:9" ht="15" hidden="1" customHeight="1" x14ac:dyDescent="0.25">
      <c r="A526" s="85">
        <v>526</v>
      </c>
      <c r="B526" s="562"/>
      <c r="C526" s="551"/>
      <c r="D526" s="131" t="s">
        <v>34</v>
      </c>
      <c r="E526" s="164"/>
      <c r="F526" s="164"/>
      <c r="G526" s="164"/>
      <c r="H526" s="164"/>
      <c r="I526" s="164"/>
    </row>
    <row r="527" spans="1:9" hidden="1" x14ac:dyDescent="0.25">
      <c r="A527" s="85">
        <v>527</v>
      </c>
      <c r="B527" s="562"/>
      <c r="C527" s="552"/>
      <c r="D527" s="128" t="s">
        <v>39</v>
      </c>
      <c r="E527" s="164"/>
      <c r="F527" s="164"/>
      <c r="G527" s="164"/>
      <c r="H527" s="164"/>
      <c r="I527" s="179"/>
    </row>
    <row r="528" spans="1:9" ht="15" hidden="1" customHeight="1" x14ac:dyDescent="0.25">
      <c r="A528" s="85">
        <v>528</v>
      </c>
      <c r="B528" s="562"/>
      <c r="C528" s="551"/>
      <c r="D528" s="131" t="s">
        <v>34</v>
      </c>
      <c r="E528" s="164"/>
      <c r="F528" s="164"/>
      <c r="G528" s="164"/>
      <c r="H528" s="164"/>
      <c r="I528" s="164"/>
    </row>
    <row r="529" spans="1:9" hidden="1" x14ac:dyDescent="0.25">
      <c r="A529" s="85">
        <v>529</v>
      </c>
      <c r="B529" s="562"/>
      <c r="C529" s="552"/>
      <c r="D529" s="128" t="s">
        <v>39</v>
      </c>
      <c r="E529" s="164"/>
      <c r="F529" s="164"/>
      <c r="G529" s="164"/>
      <c r="H529" s="164"/>
      <c r="I529" s="179"/>
    </row>
    <row r="530" spans="1:9" ht="15" hidden="1" customHeight="1" x14ac:dyDescent="0.25">
      <c r="A530" s="85">
        <v>530</v>
      </c>
      <c r="B530" s="562"/>
      <c r="C530" s="551"/>
      <c r="D530" s="131" t="s">
        <v>34</v>
      </c>
      <c r="E530" s="164"/>
      <c r="F530" s="164"/>
      <c r="G530" s="164"/>
      <c r="H530" s="164"/>
      <c r="I530" s="164"/>
    </row>
    <row r="531" spans="1:9" hidden="1" x14ac:dyDescent="0.25">
      <c r="A531" s="85">
        <v>531</v>
      </c>
      <c r="B531" s="562"/>
      <c r="C531" s="552"/>
      <c r="D531" s="128" t="s">
        <v>39</v>
      </c>
      <c r="E531" s="164"/>
      <c r="F531" s="164"/>
      <c r="G531" s="164"/>
      <c r="H531" s="164"/>
      <c r="I531" s="179"/>
    </row>
    <row r="532" spans="1:9" ht="15" hidden="1" customHeight="1" x14ac:dyDescent="0.25">
      <c r="A532" s="85">
        <v>532</v>
      </c>
      <c r="B532" s="562"/>
      <c r="C532" s="551"/>
      <c r="D532" s="131" t="s">
        <v>34</v>
      </c>
      <c r="E532" s="164"/>
      <c r="F532" s="164"/>
      <c r="G532" s="164"/>
      <c r="H532" s="164"/>
      <c r="I532" s="164"/>
    </row>
    <row r="533" spans="1:9" hidden="1" x14ac:dyDescent="0.25">
      <c r="A533" s="85">
        <v>533</v>
      </c>
      <c r="B533" s="562"/>
      <c r="C533" s="552"/>
      <c r="D533" s="128" t="s">
        <v>39</v>
      </c>
      <c r="E533" s="164"/>
      <c r="F533" s="164"/>
      <c r="G533" s="164"/>
      <c r="H533" s="164"/>
      <c r="I533" s="179"/>
    </row>
    <row r="534" spans="1:9" ht="15" hidden="1" customHeight="1" x14ac:dyDescent="0.25">
      <c r="A534" s="85">
        <v>534</v>
      </c>
      <c r="B534" s="562"/>
      <c r="C534" s="551"/>
      <c r="D534" s="131" t="s">
        <v>34</v>
      </c>
      <c r="E534" s="164"/>
      <c r="F534" s="164"/>
      <c r="G534" s="164"/>
      <c r="H534" s="164"/>
      <c r="I534" s="164"/>
    </row>
    <row r="535" spans="1:9" hidden="1" x14ac:dyDescent="0.25">
      <c r="A535" s="85">
        <v>535</v>
      </c>
      <c r="B535" s="562"/>
      <c r="C535" s="552"/>
      <c r="D535" s="128" t="s">
        <v>39</v>
      </c>
      <c r="E535" s="164"/>
      <c r="F535" s="164"/>
      <c r="G535" s="164"/>
      <c r="H535" s="164"/>
      <c r="I535" s="179"/>
    </row>
    <row r="536" spans="1:9" ht="15" hidden="1" customHeight="1" x14ac:dyDescent="0.25">
      <c r="A536" s="85">
        <v>536</v>
      </c>
      <c r="B536" s="562"/>
      <c r="C536" s="551"/>
      <c r="D536" s="131" t="s">
        <v>34</v>
      </c>
      <c r="E536" s="164"/>
      <c r="F536" s="164"/>
      <c r="G536" s="164"/>
      <c r="H536" s="164"/>
      <c r="I536" s="164"/>
    </row>
    <row r="537" spans="1:9" hidden="1" x14ac:dyDescent="0.25">
      <c r="A537" s="85">
        <v>537</v>
      </c>
      <c r="B537" s="562"/>
      <c r="C537" s="552"/>
      <c r="D537" s="128" t="s">
        <v>39</v>
      </c>
      <c r="E537" s="164"/>
      <c r="F537" s="164"/>
      <c r="G537" s="164"/>
      <c r="H537" s="164"/>
      <c r="I537" s="179"/>
    </row>
    <row r="538" spans="1:9" ht="15" hidden="1" customHeight="1" x14ac:dyDescent="0.25">
      <c r="A538" s="85">
        <v>538</v>
      </c>
      <c r="B538" s="562"/>
      <c r="C538" s="551"/>
      <c r="D538" s="131" t="s">
        <v>34</v>
      </c>
      <c r="E538" s="164"/>
      <c r="F538" s="164"/>
      <c r="G538" s="164"/>
      <c r="H538" s="164"/>
      <c r="I538" s="164"/>
    </row>
    <row r="539" spans="1:9" hidden="1" x14ac:dyDescent="0.25">
      <c r="A539" s="85">
        <v>539</v>
      </c>
      <c r="B539" s="562"/>
      <c r="C539" s="552"/>
      <c r="D539" s="128" t="s">
        <v>39</v>
      </c>
      <c r="E539" s="164"/>
      <c r="F539" s="164"/>
      <c r="G539" s="164"/>
      <c r="H539" s="164"/>
      <c r="I539" s="179"/>
    </row>
    <row r="540" spans="1:9" ht="15" hidden="1" customHeight="1" x14ac:dyDescent="0.25">
      <c r="A540" s="85">
        <v>540</v>
      </c>
      <c r="B540" s="562"/>
      <c r="C540" s="551"/>
      <c r="D540" s="131" t="s">
        <v>34</v>
      </c>
      <c r="E540" s="164"/>
      <c r="F540" s="164"/>
      <c r="G540" s="164"/>
      <c r="H540" s="164"/>
      <c r="I540" s="164"/>
    </row>
    <row r="541" spans="1:9" hidden="1" x14ac:dyDescent="0.25">
      <c r="A541" s="85">
        <v>541</v>
      </c>
      <c r="B541" s="562"/>
      <c r="C541" s="552"/>
      <c r="D541" s="128" t="s">
        <v>39</v>
      </c>
      <c r="E541" s="164"/>
      <c r="F541" s="164"/>
      <c r="G541" s="164"/>
      <c r="H541" s="164"/>
      <c r="I541" s="179"/>
    </row>
    <row r="542" spans="1:9" ht="15" hidden="1" customHeight="1" x14ac:dyDescent="0.25">
      <c r="A542" s="85">
        <v>542</v>
      </c>
      <c r="B542" s="562"/>
      <c r="C542" s="551"/>
      <c r="D542" s="131" t="s">
        <v>34</v>
      </c>
      <c r="E542" s="164"/>
      <c r="F542" s="164"/>
      <c r="G542" s="164"/>
      <c r="H542" s="164"/>
      <c r="I542" s="164"/>
    </row>
    <row r="543" spans="1:9" hidden="1" x14ac:dyDescent="0.25">
      <c r="A543" s="85">
        <v>543</v>
      </c>
      <c r="B543" s="562"/>
      <c r="C543" s="552"/>
      <c r="D543" s="128" t="s">
        <v>39</v>
      </c>
      <c r="E543" s="164"/>
      <c r="F543" s="164"/>
      <c r="G543" s="164"/>
      <c r="H543" s="164"/>
      <c r="I543" s="179"/>
    </row>
    <row r="544" spans="1:9" ht="15" hidden="1" customHeight="1" x14ac:dyDescent="0.25">
      <c r="A544" s="85">
        <v>544</v>
      </c>
      <c r="B544" s="562"/>
      <c r="C544" s="551"/>
      <c r="D544" s="131" t="s">
        <v>34</v>
      </c>
      <c r="E544" s="164"/>
      <c r="F544" s="164"/>
      <c r="G544" s="164"/>
      <c r="H544" s="164"/>
      <c r="I544" s="164"/>
    </row>
    <row r="545" spans="1:9" hidden="1" x14ac:dyDescent="0.25">
      <c r="A545" s="85">
        <v>545</v>
      </c>
      <c r="B545" s="562"/>
      <c r="C545" s="552"/>
      <c r="D545" s="128" t="s">
        <v>39</v>
      </c>
      <c r="E545" s="164"/>
      <c r="F545" s="164"/>
      <c r="G545" s="164"/>
      <c r="H545" s="164"/>
      <c r="I545" s="179"/>
    </row>
    <row r="546" spans="1:9" ht="15" hidden="1" customHeight="1" x14ac:dyDescent="0.25">
      <c r="A546" s="85">
        <v>546</v>
      </c>
      <c r="B546" s="562"/>
      <c r="C546" s="551"/>
      <c r="D546" s="131" t="s">
        <v>34</v>
      </c>
      <c r="E546" s="164"/>
      <c r="F546" s="164"/>
      <c r="G546" s="164"/>
      <c r="H546" s="164"/>
      <c r="I546" s="164"/>
    </row>
    <row r="547" spans="1:9" hidden="1" x14ac:dyDescent="0.25">
      <c r="A547" s="85">
        <v>547</v>
      </c>
      <c r="B547" s="562"/>
      <c r="C547" s="552"/>
      <c r="D547" s="128" t="s">
        <v>39</v>
      </c>
      <c r="E547" s="164"/>
      <c r="F547" s="164"/>
      <c r="G547" s="164"/>
      <c r="H547" s="164"/>
      <c r="I547" s="179"/>
    </row>
    <row r="548" spans="1:9" ht="15" hidden="1" customHeight="1" x14ac:dyDescent="0.25">
      <c r="A548" s="85">
        <v>548</v>
      </c>
      <c r="B548" s="562"/>
      <c r="C548" s="551"/>
      <c r="D548" s="131" t="s">
        <v>34</v>
      </c>
      <c r="E548" s="164"/>
      <c r="F548" s="164"/>
      <c r="G548" s="164"/>
      <c r="H548" s="164"/>
      <c r="I548" s="164"/>
    </row>
    <row r="549" spans="1:9" hidden="1" x14ac:dyDescent="0.25">
      <c r="A549" s="85">
        <v>549</v>
      </c>
      <c r="B549" s="562"/>
      <c r="C549" s="552"/>
      <c r="D549" s="128" t="s">
        <v>39</v>
      </c>
      <c r="E549" s="164"/>
      <c r="F549" s="164"/>
      <c r="G549" s="164"/>
      <c r="H549" s="164"/>
      <c r="I549" s="179"/>
    </row>
    <row r="550" spans="1:9" ht="15" hidden="1" customHeight="1" x14ac:dyDescent="0.25">
      <c r="A550" s="85">
        <v>550</v>
      </c>
      <c r="B550" s="562"/>
      <c r="C550" s="551"/>
      <c r="D550" s="131" t="s">
        <v>34</v>
      </c>
      <c r="E550" s="164"/>
      <c r="F550" s="164"/>
      <c r="G550" s="164"/>
      <c r="H550" s="164"/>
      <c r="I550" s="164"/>
    </row>
    <row r="551" spans="1:9" hidden="1" x14ac:dyDescent="0.25">
      <c r="A551" s="85">
        <v>551</v>
      </c>
      <c r="B551" s="562"/>
      <c r="C551" s="552"/>
      <c r="D551" s="128" t="s">
        <v>39</v>
      </c>
      <c r="E551" s="164"/>
      <c r="F551" s="164"/>
      <c r="G551" s="164"/>
      <c r="H551" s="164"/>
      <c r="I551" s="179"/>
    </row>
    <row r="552" spans="1:9" ht="15" hidden="1" customHeight="1" x14ac:dyDescent="0.25">
      <c r="A552" s="85">
        <v>552</v>
      </c>
      <c r="B552" s="562"/>
      <c r="C552" s="551"/>
      <c r="D552" s="131" t="s">
        <v>34</v>
      </c>
      <c r="E552" s="164"/>
      <c r="F552" s="164"/>
      <c r="G552" s="164"/>
      <c r="H552" s="164"/>
      <c r="I552" s="164"/>
    </row>
    <row r="553" spans="1:9" hidden="1" x14ac:dyDescent="0.25">
      <c r="A553" s="85">
        <v>553</v>
      </c>
      <c r="B553" s="562"/>
      <c r="C553" s="552"/>
      <c r="D553" s="128" t="s">
        <v>39</v>
      </c>
      <c r="E553" s="164"/>
      <c r="F553" s="164"/>
      <c r="G553" s="164"/>
      <c r="H553" s="164"/>
      <c r="I553" s="179"/>
    </row>
    <row r="554" spans="1:9" ht="15" hidden="1" customHeight="1" x14ac:dyDescent="0.25">
      <c r="A554" s="85">
        <v>554</v>
      </c>
      <c r="B554" s="562"/>
      <c r="C554" s="551"/>
      <c r="D554" s="131" t="s">
        <v>34</v>
      </c>
      <c r="E554" s="164"/>
      <c r="F554" s="164"/>
      <c r="G554" s="164"/>
      <c r="H554" s="164"/>
      <c r="I554" s="164"/>
    </row>
    <row r="555" spans="1:9" hidden="1" x14ac:dyDescent="0.25">
      <c r="A555" s="85">
        <v>555</v>
      </c>
      <c r="B555" s="562"/>
      <c r="C555" s="552"/>
      <c r="D555" s="128" t="s">
        <v>39</v>
      </c>
      <c r="E555" s="164"/>
      <c r="F555" s="164"/>
      <c r="G555" s="164"/>
      <c r="H555" s="164"/>
      <c r="I555" s="179"/>
    </row>
    <row r="556" spans="1:9" ht="15" hidden="1" customHeight="1" x14ac:dyDescent="0.25">
      <c r="A556" s="85">
        <v>556</v>
      </c>
      <c r="B556" s="562"/>
      <c r="C556" s="551"/>
      <c r="D556" s="131" t="s">
        <v>34</v>
      </c>
      <c r="E556" s="164"/>
      <c r="F556" s="164"/>
      <c r="G556" s="164"/>
      <c r="H556" s="164"/>
      <c r="I556" s="164"/>
    </row>
    <row r="557" spans="1:9" hidden="1" x14ac:dyDescent="0.25">
      <c r="A557" s="85">
        <v>557</v>
      </c>
      <c r="B557" s="562"/>
      <c r="C557" s="552"/>
      <c r="D557" s="128" t="s">
        <v>39</v>
      </c>
      <c r="E557" s="164"/>
      <c r="F557" s="164"/>
      <c r="G557" s="164"/>
      <c r="H557" s="164"/>
      <c r="I557" s="179"/>
    </row>
    <row r="558" spans="1:9" ht="15" hidden="1" customHeight="1" x14ac:dyDescent="0.25">
      <c r="A558" s="85">
        <v>558</v>
      </c>
      <c r="B558" s="562"/>
      <c r="C558" s="551"/>
      <c r="D558" s="131" t="s">
        <v>34</v>
      </c>
      <c r="E558" s="164"/>
      <c r="F558" s="164"/>
      <c r="G558" s="164"/>
      <c r="H558" s="164"/>
      <c r="I558" s="164"/>
    </row>
    <row r="559" spans="1:9" hidden="1" x14ac:dyDescent="0.25">
      <c r="A559" s="85">
        <v>559</v>
      </c>
      <c r="B559" s="562"/>
      <c r="C559" s="552"/>
      <c r="D559" s="128" t="s">
        <v>39</v>
      </c>
      <c r="E559" s="164"/>
      <c r="F559" s="164"/>
      <c r="G559" s="164"/>
      <c r="H559" s="164"/>
      <c r="I559" s="179"/>
    </row>
    <row r="560" spans="1:9" ht="15" hidden="1" customHeight="1" x14ac:dyDescent="0.25">
      <c r="A560" s="85">
        <v>560</v>
      </c>
      <c r="B560" s="562"/>
      <c r="C560" s="551"/>
      <c r="D560" s="131" t="s">
        <v>34</v>
      </c>
      <c r="E560" s="164"/>
      <c r="F560" s="164"/>
      <c r="G560" s="164"/>
      <c r="H560" s="164"/>
      <c r="I560" s="164"/>
    </row>
    <row r="561" spans="1:9" hidden="1" x14ac:dyDescent="0.25">
      <c r="A561" s="85">
        <v>561</v>
      </c>
      <c r="B561" s="562"/>
      <c r="C561" s="552"/>
      <c r="D561" s="128" t="s">
        <v>39</v>
      </c>
      <c r="E561" s="164"/>
      <c r="F561" s="164"/>
      <c r="G561" s="164"/>
      <c r="H561" s="164"/>
      <c r="I561" s="179"/>
    </row>
    <row r="562" spans="1:9" ht="15" hidden="1" customHeight="1" x14ac:dyDescent="0.25">
      <c r="A562" s="85">
        <v>562</v>
      </c>
      <c r="B562" s="562"/>
      <c r="C562" s="551"/>
      <c r="D562" s="131" t="s">
        <v>34</v>
      </c>
      <c r="E562" s="164"/>
      <c r="F562" s="164"/>
      <c r="G562" s="164"/>
      <c r="H562" s="164"/>
      <c r="I562" s="164"/>
    </row>
    <row r="563" spans="1:9" hidden="1" x14ac:dyDescent="0.25">
      <c r="A563" s="85">
        <v>563</v>
      </c>
      <c r="B563" s="562"/>
      <c r="C563" s="552"/>
      <c r="D563" s="128" t="s">
        <v>39</v>
      </c>
      <c r="E563" s="164"/>
      <c r="F563" s="164"/>
      <c r="G563" s="164"/>
      <c r="H563" s="164"/>
      <c r="I563" s="179"/>
    </row>
    <row r="564" spans="1:9" ht="15" hidden="1" customHeight="1" x14ac:dyDescent="0.25">
      <c r="A564" s="85">
        <v>564</v>
      </c>
      <c r="B564" s="562"/>
      <c r="C564" s="551"/>
      <c r="D564" s="131" t="s">
        <v>34</v>
      </c>
      <c r="E564" s="164"/>
      <c r="F564" s="164"/>
      <c r="G564" s="164"/>
      <c r="H564" s="164"/>
      <c r="I564" s="164"/>
    </row>
    <row r="565" spans="1:9" hidden="1" x14ac:dyDescent="0.25">
      <c r="A565" s="85">
        <v>565</v>
      </c>
      <c r="B565" s="562"/>
      <c r="C565" s="552"/>
      <c r="D565" s="128" t="s">
        <v>39</v>
      </c>
      <c r="E565" s="164"/>
      <c r="F565" s="164"/>
      <c r="G565" s="164"/>
      <c r="H565" s="164"/>
      <c r="I565" s="179"/>
    </row>
    <row r="566" spans="1:9" ht="15" hidden="1" customHeight="1" x14ac:dyDescent="0.25">
      <c r="A566" s="85">
        <v>566</v>
      </c>
      <c r="B566" s="562"/>
      <c r="C566" s="551"/>
      <c r="D566" s="131" t="s">
        <v>34</v>
      </c>
      <c r="E566" s="164"/>
      <c r="F566" s="164"/>
      <c r="G566" s="164"/>
      <c r="H566" s="164"/>
      <c r="I566" s="164"/>
    </row>
    <row r="567" spans="1:9" hidden="1" x14ac:dyDescent="0.25">
      <c r="A567" s="85">
        <v>567</v>
      </c>
      <c r="B567" s="562"/>
      <c r="C567" s="552"/>
      <c r="D567" s="128" t="s">
        <v>39</v>
      </c>
      <c r="E567" s="164"/>
      <c r="F567" s="164"/>
      <c r="G567" s="164"/>
      <c r="H567" s="164"/>
      <c r="I567" s="179"/>
    </row>
    <row r="568" spans="1:9" ht="15" hidden="1" customHeight="1" x14ac:dyDescent="0.25">
      <c r="A568" s="85">
        <v>568</v>
      </c>
      <c r="B568" s="562"/>
      <c r="C568" s="551"/>
      <c r="D568" s="131" t="s">
        <v>34</v>
      </c>
      <c r="E568" s="164"/>
      <c r="F568" s="164"/>
      <c r="G568" s="164"/>
      <c r="H568" s="164"/>
      <c r="I568" s="164"/>
    </row>
    <row r="569" spans="1:9" hidden="1" x14ac:dyDescent="0.25">
      <c r="A569" s="85">
        <v>569</v>
      </c>
      <c r="B569" s="562"/>
      <c r="C569" s="552"/>
      <c r="D569" s="128" t="s">
        <v>39</v>
      </c>
      <c r="E569" s="164"/>
      <c r="F569" s="164"/>
      <c r="G569" s="164"/>
      <c r="H569" s="164"/>
      <c r="I569" s="179"/>
    </row>
    <row r="570" spans="1:9" ht="15" hidden="1" customHeight="1" x14ac:dyDescent="0.25">
      <c r="A570" s="85">
        <v>570</v>
      </c>
      <c r="B570" s="562"/>
      <c r="C570" s="551"/>
      <c r="D570" s="131" t="s">
        <v>34</v>
      </c>
      <c r="E570" s="164"/>
      <c r="F570" s="164"/>
      <c r="G570" s="164"/>
      <c r="H570" s="164"/>
      <c r="I570" s="164"/>
    </row>
    <row r="571" spans="1:9" hidden="1" x14ac:dyDescent="0.25">
      <c r="A571" s="85">
        <v>571</v>
      </c>
      <c r="B571" s="562"/>
      <c r="C571" s="552"/>
      <c r="D571" s="128" t="s">
        <v>39</v>
      </c>
      <c r="E571" s="164"/>
      <c r="F571" s="164"/>
      <c r="G571" s="164"/>
      <c r="H571" s="164"/>
      <c r="I571" s="179"/>
    </row>
    <row r="572" spans="1:9" ht="15" hidden="1" customHeight="1" x14ac:dyDescent="0.25">
      <c r="A572" s="85">
        <v>572</v>
      </c>
      <c r="B572" s="562"/>
      <c r="C572" s="551"/>
      <c r="D572" s="131" t="s">
        <v>34</v>
      </c>
      <c r="E572" s="164"/>
      <c r="F572" s="164"/>
      <c r="G572" s="164"/>
      <c r="H572" s="164"/>
      <c r="I572" s="164"/>
    </row>
    <row r="573" spans="1:9" hidden="1" x14ac:dyDescent="0.25">
      <c r="A573" s="85">
        <v>573</v>
      </c>
      <c r="B573" s="562"/>
      <c r="C573" s="552"/>
      <c r="D573" s="128" t="s">
        <v>39</v>
      </c>
      <c r="E573" s="164"/>
      <c r="F573" s="164"/>
      <c r="G573" s="164"/>
      <c r="H573" s="164"/>
      <c r="I573" s="179"/>
    </row>
    <row r="574" spans="1:9" ht="15" hidden="1" customHeight="1" x14ac:dyDescent="0.25">
      <c r="A574" s="85">
        <v>574</v>
      </c>
      <c r="B574" s="562"/>
      <c r="C574" s="551"/>
      <c r="D574" s="131" t="s">
        <v>34</v>
      </c>
      <c r="E574" s="164"/>
      <c r="F574" s="164"/>
      <c r="G574" s="164"/>
      <c r="H574" s="164"/>
      <c r="I574" s="164"/>
    </row>
    <row r="575" spans="1:9" hidden="1" x14ac:dyDescent="0.25">
      <c r="A575" s="85">
        <v>575</v>
      </c>
      <c r="B575" s="562"/>
      <c r="C575" s="552"/>
      <c r="D575" s="128" t="s">
        <v>39</v>
      </c>
      <c r="E575" s="164"/>
      <c r="F575" s="164"/>
      <c r="G575" s="164"/>
      <c r="H575" s="164"/>
      <c r="I575" s="179"/>
    </row>
    <row r="576" spans="1:9" ht="15" hidden="1" customHeight="1" x14ac:dyDescent="0.25">
      <c r="A576" s="85">
        <v>576</v>
      </c>
      <c r="B576" s="562"/>
      <c r="C576" s="551"/>
      <c r="D576" s="131" t="s">
        <v>34</v>
      </c>
      <c r="E576" s="164"/>
      <c r="F576" s="164"/>
      <c r="G576" s="164"/>
      <c r="H576" s="164"/>
      <c r="I576" s="164"/>
    </row>
    <row r="577" spans="1:9" hidden="1" x14ac:dyDescent="0.25">
      <c r="A577" s="85">
        <v>577</v>
      </c>
      <c r="B577" s="562"/>
      <c r="C577" s="552"/>
      <c r="D577" s="128" t="s">
        <v>39</v>
      </c>
      <c r="E577" s="164"/>
      <c r="F577" s="164"/>
      <c r="G577" s="164"/>
      <c r="H577" s="164"/>
      <c r="I577" s="179"/>
    </row>
    <row r="578" spans="1:9" ht="15" hidden="1" customHeight="1" x14ac:dyDescent="0.25">
      <c r="A578" s="85">
        <v>578</v>
      </c>
      <c r="B578" s="562"/>
      <c r="C578" s="551"/>
      <c r="D578" s="131" t="s">
        <v>34</v>
      </c>
      <c r="E578" s="164"/>
      <c r="F578" s="164"/>
      <c r="G578" s="164"/>
      <c r="H578" s="164"/>
      <c r="I578" s="164"/>
    </row>
    <row r="579" spans="1:9" hidden="1" x14ac:dyDescent="0.25">
      <c r="A579" s="85">
        <v>579</v>
      </c>
      <c r="B579" s="562"/>
      <c r="C579" s="552"/>
      <c r="D579" s="128" t="s">
        <v>39</v>
      </c>
      <c r="E579" s="164"/>
      <c r="F579" s="164"/>
      <c r="G579" s="164"/>
      <c r="H579" s="164"/>
      <c r="I579" s="179"/>
    </row>
    <row r="580" spans="1:9" ht="15" hidden="1" customHeight="1" x14ac:dyDescent="0.25">
      <c r="A580" s="85">
        <v>580</v>
      </c>
      <c r="B580" s="562"/>
      <c r="C580" s="551"/>
      <c r="D580" s="131" t="s">
        <v>34</v>
      </c>
      <c r="E580" s="164"/>
      <c r="F580" s="164"/>
      <c r="G580" s="164"/>
      <c r="H580" s="164"/>
      <c r="I580" s="164"/>
    </row>
    <row r="581" spans="1:9" hidden="1" x14ac:dyDescent="0.25">
      <c r="A581" s="85">
        <v>581</v>
      </c>
      <c r="B581" s="562"/>
      <c r="C581" s="552"/>
      <c r="D581" s="128" t="s">
        <v>39</v>
      </c>
      <c r="E581" s="164"/>
      <c r="F581" s="164"/>
      <c r="G581" s="164"/>
      <c r="H581" s="164"/>
      <c r="I581" s="179"/>
    </row>
    <row r="582" spans="1:9" ht="15" hidden="1" customHeight="1" x14ac:dyDescent="0.25">
      <c r="A582" s="85">
        <v>582</v>
      </c>
      <c r="B582" s="562"/>
      <c r="C582" s="551"/>
      <c r="D582" s="131" t="s">
        <v>34</v>
      </c>
      <c r="E582" s="164"/>
      <c r="F582" s="164"/>
      <c r="G582" s="164"/>
      <c r="H582" s="164"/>
      <c r="I582" s="164"/>
    </row>
    <row r="583" spans="1:9" hidden="1" x14ac:dyDescent="0.25">
      <c r="A583" s="85">
        <v>583</v>
      </c>
      <c r="B583" s="562"/>
      <c r="C583" s="552"/>
      <c r="D583" s="128" t="s">
        <v>39</v>
      </c>
      <c r="E583" s="164"/>
      <c r="F583" s="164"/>
      <c r="G583" s="164"/>
      <c r="H583" s="164"/>
      <c r="I583" s="179"/>
    </row>
    <row r="584" spans="1:9" ht="15" hidden="1" customHeight="1" x14ac:dyDescent="0.25">
      <c r="A584" s="85">
        <v>584</v>
      </c>
      <c r="B584" s="562"/>
      <c r="C584" s="551"/>
      <c r="D584" s="131" t="s">
        <v>34</v>
      </c>
      <c r="E584" s="164"/>
      <c r="F584" s="164"/>
      <c r="G584" s="164"/>
      <c r="H584" s="164"/>
      <c r="I584" s="164"/>
    </row>
    <row r="585" spans="1:9" hidden="1" x14ac:dyDescent="0.25">
      <c r="A585" s="85">
        <v>585</v>
      </c>
      <c r="B585" s="563"/>
      <c r="C585" s="552"/>
      <c r="D585" s="128" t="s">
        <v>39</v>
      </c>
      <c r="E585" s="164"/>
      <c r="F585" s="164"/>
      <c r="G585" s="164"/>
      <c r="H585" s="164"/>
      <c r="I585" s="179"/>
    </row>
    <row r="586" spans="1:9" hidden="1" x14ac:dyDescent="0.25">
      <c r="A586" s="85">
        <v>586</v>
      </c>
      <c r="D586" s="7"/>
    </row>
    <row r="587" spans="1:9" ht="14.45" hidden="1" customHeight="1" x14ac:dyDescent="0.25">
      <c r="A587" s="85">
        <v>587</v>
      </c>
      <c r="B587" s="495" t="s">
        <v>2</v>
      </c>
      <c r="C587" s="495"/>
      <c r="D587" s="495"/>
      <c r="E587" s="495"/>
      <c r="F587" s="495"/>
      <c r="G587" s="495"/>
      <c r="H587" s="495"/>
      <c r="I587" s="495"/>
    </row>
    <row r="588" spans="1:9" hidden="1" x14ac:dyDescent="0.25">
      <c r="A588" s="85">
        <v>588</v>
      </c>
      <c r="B588" s="480"/>
      <c r="C588" s="481"/>
      <c r="D588" s="481"/>
      <c r="E588" s="481"/>
      <c r="F588" s="481"/>
      <c r="G588" s="481"/>
      <c r="H588" s="499"/>
      <c r="I588" s="500"/>
    </row>
    <row r="589" spans="1:9" hidden="1" x14ac:dyDescent="0.25">
      <c r="A589" s="85">
        <v>589</v>
      </c>
      <c r="B589" s="473"/>
      <c r="C589" s="474"/>
      <c r="D589" s="474"/>
      <c r="E589" s="474"/>
      <c r="F589" s="474"/>
      <c r="G589" s="474"/>
      <c r="H589" s="501"/>
      <c r="I589" s="502"/>
    </row>
    <row r="590" spans="1:9" hidden="1" x14ac:dyDescent="0.25">
      <c r="A590" s="85">
        <v>590</v>
      </c>
      <c r="B590" s="483"/>
      <c r="C590" s="484"/>
      <c r="D590" s="484"/>
      <c r="E590" s="484"/>
      <c r="F590" s="484"/>
      <c r="G590" s="484"/>
      <c r="H590" s="503"/>
      <c r="I590" s="504"/>
    </row>
    <row r="591" spans="1:9" hidden="1" x14ac:dyDescent="0.25">
      <c r="A591" s="85">
        <v>591</v>
      </c>
      <c r="D591" s="7"/>
    </row>
    <row r="592" spans="1:9" ht="15.75" hidden="1" x14ac:dyDescent="0.25">
      <c r="A592" s="85">
        <v>592</v>
      </c>
      <c r="B592" s="155" t="s">
        <v>224</v>
      </c>
      <c r="C592" s="170"/>
      <c r="D592" s="170"/>
      <c r="E592" s="170"/>
      <c r="F592" s="170"/>
      <c r="G592" s="170"/>
      <c r="H592" s="170"/>
    </row>
    <row r="593" spans="1:9" hidden="1" x14ac:dyDescent="0.25">
      <c r="A593" s="85">
        <v>593</v>
      </c>
      <c r="D593" s="7"/>
    </row>
    <row r="594" spans="1:9" ht="35.1" hidden="1" customHeight="1" x14ac:dyDescent="0.25">
      <c r="A594" s="85">
        <v>594</v>
      </c>
      <c r="B594" s="495" t="s">
        <v>225</v>
      </c>
      <c r="C594" s="495"/>
      <c r="D594" s="495"/>
      <c r="E594" s="495"/>
      <c r="F594" s="495"/>
      <c r="G594" s="495"/>
      <c r="H594" s="495"/>
      <c r="I594" s="495"/>
    </row>
    <row r="595" spans="1:9" hidden="1" x14ac:dyDescent="0.25">
      <c r="A595" s="85">
        <v>595</v>
      </c>
      <c r="B595" s="480"/>
      <c r="C595" s="481"/>
      <c r="D595" s="481"/>
      <c r="E595" s="481"/>
      <c r="F595" s="481"/>
      <c r="G595" s="481"/>
      <c r="H595" s="481"/>
      <c r="I595" s="482"/>
    </row>
    <row r="596" spans="1:9" hidden="1" x14ac:dyDescent="0.25">
      <c r="A596" s="85">
        <v>596</v>
      </c>
      <c r="B596" s="473"/>
      <c r="C596" s="474"/>
      <c r="D596" s="474"/>
      <c r="E596" s="474"/>
      <c r="F596" s="474"/>
      <c r="G596" s="474"/>
      <c r="H596" s="474"/>
      <c r="I596" s="475"/>
    </row>
    <row r="597" spans="1:9" hidden="1" x14ac:dyDescent="0.25">
      <c r="A597" s="85">
        <v>597</v>
      </c>
      <c r="B597" s="483"/>
      <c r="C597" s="484"/>
      <c r="D597" s="484"/>
      <c r="E597" s="484"/>
      <c r="F597" s="484"/>
      <c r="G597" s="484"/>
      <c r="H597" s="484"/>
      <c r="I597" s="485"/>
    </row>
    <row r="598" spans="1:9" hidden="1" x14ac:dyDescent="0.25">
      <c r="A598" s="85">
        <v>598</v>
      </c>
      <c r="D598" s="7"/>
    </row>
    <row r="599" spans="1:9" ht="15" hidden="1" customHeight="1" x14ac:dyDescent="0.25">
      <c r="A599" s="85">
        <v>599</v>
      </c>
      <c r="B599" s="495" t="s">
        <v>226</v>
      </c>
      <c r="C599" s="495"/>
      <c r="D599" s="495"/>
      <c r="E599" s="495"/>
      <c r="F599" s="495"/>
      <c r="G599" s="495"/>
      <c r="H599" s="495"/>
      <c r="I599" s="495"/>
    </row>
    <row r="600" spans="1:9" hidden="1" x14ac:dyDescent="0.25">
      <c r="A600" s="85">
        <v>600</v>
      </c>
      <c r="B600" s="480"/>
      <c r="C600" s="481"/>
      <c r="D600" s="481"/>
      <c r="E600" s="481"/>
      <c r="F600" s="481"/>
      <c r="G600" s="481"/>
      <c r="H600" s="481"/>
      <c r="I600" s="482"/>
    </row>
    <row r="601" spans="1:9" hidden="1" x14ac:dyDescent="0.25">
      <c r="A601" s="85">
        <v>601</v>
      </c>
      <c r="B601" s="473"/>
      <c r="C601" s="474"/>
      <c r="D601" s="474"/>
      <c r="E601" s="474"/>
      <c r="F601" s="474"/>
      <c r="G601" s="474"/>
      <c r="H601" s="474"/>
      <c r="I601" s="475"/>
    </row>
    <row r="602" spans="1:9" hidden="1" x14ac:dyDescent="0.25">
      <c r="A602" s="85">
        <v>602</v>
      </c>
      <c r="B602" s="483"/>
      <c r="C602" s="484"/>
      <c r="D602" s="484"/>
      <c r="E602" s="484"/>
      <c r="F602" s="484"/>
      <c r="G602" s="484"/>
      <c r="H602" s="484"/>
      <c r="I602" s="485"/>
    </row>
    <row r="603" spans="1:9" hidden="1" x14ac:dyDescent="0.25">
      <c r="A603" s="85">
        <v>603</v>
      </c>
      <c r="D603" s="7"/>
    </row>
    <row r="604" spans="1:9" ht="20.100000000000001" hidden="1" customHeight="1" x14ac:dyDescent="0.25">
      <c r="A604" s="85">
        <v>604</v>
      </c>
      <c r="B604" s="554" t="s">
        <v>227</v>
      </c>
      <c r="C604" s="555"/>
      <c r="D604" s="555"/>
      <c r="E604" s="555"/>
      <c r="F604" s="555"/>
      <c r="G604" s="556"/>
      <c r="H604" s="419" t="s">
        <v>124</v>
      </c>
      <c r="I604" s="553"/>
    </row>
    <row r="605" spans="1:9" hidden="1" x14ac:dyDescent="0.25">
      <c r="A605" s="85">
        <v>605</v>
      </c>
      <c r="D605" s="7"/>
    </row>
    <row r="606" spans="1:9" ht="15" hidden="1" customHeight="1" x14ac:dyDescent="0.25">
      <c r="A606" s="85">
        <v>606</v>
      </c>
      <c r="B606" s="554" t="s">
        <v>228</v>
      </c>
      <c r="C606" s="555"/>
      <c r="D606" s="555"/>
      <c r="E606" s="555"/>
      <c r="F606" s="555"/>
      <c r="G606" s="555"/>
      <c r="H606" s="419" t="s">
        <v>124</v>
      </c>
      <c r="I606" s="553"/>
    </row>
    <row r="607" spans="1:9" ht="14.45" hidden="1" customHeight="1" x14ac:dyDescent="0.25">
      <c r="A607" s="85">
        <v>607</v>
      </c>
      <c r="B607" s="123"/>
      <c r="C607"/>
      <c r="D607"/>
      <c r="E607"/>
      <c r="F607"/>
      <c r="G607"/>
    </row>
    <row r="608" spans="1:9" ht="43.15" hidden="1" customHeight="1" x14ac:dyDescent="0.25">
      <c r="A608" s="85">
        <v>608</v>
      </c>
      <c r="B608" s="119" t="s">
        <v>229</v>
      </c>
      <c r="C608" s="487" t="s">
        <v>230</v>
      </c>
      <c r="D608" s="487"/>
      <c r="E608" s="487"/>
      <c r="F608" s="487"/>
      <c r="G608" s="119" t="s">
        <v>231</v>
      </c>
      <c r="H608" s="487" t="s">
        <v>120</v>
      </c>
      <c r="I608" s="487"/>
    </row>
    <row r="609" spans="1:9" ht="14.45" hidden="1" customHeight="1" x14ac:dyDescent="0.25">
      <c r="A609" s="85">
        <v>609</v>
      </c>
      <c r="B609" s="124"/>
      <c r="C609" s="479"/>
      <c r="D609" s="479"/>
      <c r="E609" s="479"/>
      <c r="F609" s="479"/>
      <c r="G609" s="125"/>
      <c r="H609" s="479"/>
      <c r="I609" s="479"/>
    </row>
    <row r="610" spans="1:9" ht="14.45" hidden="1" customHeight="1" x14ac:dyDescent="0.25">
      <c r="A610" s="85">
        <v>610</v>
      </c>
      <c r="B610" s="124"/>
      <c r="C610" s="479"/>
      <c r="D610" s="479"/>
      <c r="E610" s="479"/>
      <c r="F610" s="479"/>
      <c r="G610" s="125"/>
      <c r="H610" s="479"/>
      <c r="I610" s="479"/>
    </row>
    <row r="611" spans="1:9" ht="14.45" hidden="1" customHeight="1" x14ac:dyDescent="0.25">
      <c r="A611" s="85">
        <v>611</v>
      </c>
      <c r="B611" s="124"/>
      <c r="C611" s="479"/>
      <c r="D611" s="479"/>
      <c r="E611" s="479"/>
      <c r="F611" s="479"/>
      <c r="G611" s="125"/>
      <c r="H611" s="479"/>
      <c r="I611" s="479"/>
    </row>
    <row r="612" spans="1:9" ht="14.45" hidden="1" customHeight="1" x14ac:dyDescent="0.25">
      <c r="A612" s="85">
        <v>612</v>
      </c>
      <c r="B612" s="124"/>
      <c r="C612" s="479"/>
      <c r="D612" s="479"/>
      <c r="E612" s="479"/>
      <c r="F612" s="479"/>
      <c r="G612" s="125"/>
      <c r="H612" s="479"/>
      <c r="I612" s="479"/>
    </row>
    <row r="613" spans="1:9" ht="14.45" hidden="1" customHeight="1" x14ac:dyDescent="0.25">
      <c r="A613" s="85">
        <v>613</v>
      </c>
      <c r="B613" s="124"/>
      <c r="C613" s="479"/>
      <c r="D613" s="479"/>
      <c r="E613" s="479"/>
      <c r="F613" s="479"/>
      <c r="G613" s="125"/>
      <c r="H613" s="479"/>
      <c r="I613" s="479"/>
    </row>
    <row r="614" spans="1:9" ht="14.45" hidden="1" customHeight="1" x14ac:dyDescent="0.25">
      <c r="A614" s="85">
        <v>614</v>
      </c>
      <c r="B614" s="124"/>
      <c r="C614" s="479"/>
      <c r="D614" s="479"/>
      <c r="E614" s="479"/>
      <c r="F614" s="479"/>
      <c r="G614" s="125"/>
      <c r="H614" s="479"/>
      <c r="I614" s="479"/>
    </row>
    <row r="615" spans="1:9" ht="14.45" hidden="1" customHeight="1" x14ac:dyDescent="0.25">
      <c r="A615" s="85">
        <v>615</v>
      </c>
      <c r="B615" s="124"/>
      <c r="C615" s="479"/>
      <c r="D615" s="479"/>
      <c r="E615" s="479"/>
      <c r="F615" s="479"/>
      <c r="G615" s="125"/>
      <c r="H615" s="479"/>
      <c r="I615" s="479"/>
    </row>
    <row r="616" spans="1:9" ht="14.45" hidden="1" customHeight="1" x14ac:dyDescent="0.25">
      <c r="A616" s="85">
        <v>616</v>
      </c>
      <c r="B616" s="124"/>
      <c r="C616" s="479"/>
      <c r="D616" s="479"/>
      <c r="E616" s="479"/>
      <c r="F616" s="479"/>
      <c r="G616" s="125"/>
      <c r="H616" s="479"/>
      <c r="I616" s="479"/>
    </row>
    <row r="617" spans="1:9" ht="14.45" hidden="1" customHeight="1" x14ac:dyDescent="0.25">
      <c r="A617" s="85">
        <v>617</v>
      </c>
      <c r="B617" s="124"/>
      <c r="C617" s="479"/>
      <c r="D617" s="479"/>
      <c r="E617" s="479"/>
      <c r="F617" s="479"/>
      <c r="G617" s="125"/>
      <c r="H617" s="479"/>
      <c r="I617" s="479"/>
    </row>
    <row r="618" spans="1:9" ht="14.45" hidden="1" customHeight="1" x14ac:dyDescent="0.25">
      <c r="A618" s="85">
        <v>618</v>
      </c>
      <c r="B618" s="124"/>
      <c r="C618" s="479"/>
      <c r="D618" s="479"/>
      <c r="E618" s="479"/>
      <c r="F618" s="479"/>
      <c r="G618" s="125"/>
      <c r="H618" s="479"/>
      <c r="I618" s="479"/>
    </row>
    <row r="619" spans="1:9" ht="14.45" hidden="1" customHeight="1" x14ac:dyDescent="0.25">
      <c r="A619" s="85">
        <v>619</v>
      </c>
      <c r="B619" s="124"/>
      <c r="C619" s="479"/>
      <c r="D619" s="479"/>
      <c r="E619" s="479"/>
      <c r="F619" s="479"/>
      <c r="G619" s="125"/>
      <c r="H619" s="479"/>
      <c r="I619" s="479"/>
    </row>
    <row r="620" spans="1:9" ht="14.45" hidden="1" customHeight="1" x14ac:dyDescent="0.25">
      <c r="A620" s="85">
        <v>620</v>
      </c>
      <c r="B620" s="124"/>
      <c r="C620" s="479"/>
      <c r="D620" s="479"/>
      <c r="E620" s="479"/>
      <c r="F620" s="479"/>
      <c r="G620" s="125"/>
      <c r="H620" s="479"/>
      <c r="I620" s="479"/>
    </row>
    <row r="621" spans="1:9" ht="14.45" hidden="1" customHeight="1" x14ac:dyDescent="0.25">
      <c r="A621" s="85">
        <v>621</v>
      </c>
      <c r="B621" s="124"/>
      <c r="C621" s="479"/>
      <c r="D621" s="479"/>
      <c r="E621" s="479"/>
      <c r="F621" s="479"/>
      <c r="G621" s="125"/>
      <c r="H621" s="479"/>
      <c r="I621" s="479"/>
    </row>
    <row r="622" spans="1:9" ht="14.45" hidden="1" customHeight="1" x14ac:dyDescent="0.25">
      <c r="A622" s="85">
        <v>622</v>
      </c>
      <c r="B622" s="124"/>
      <c r="C622" s="479"/>
      <c r="D622" s="479"/>
      <c r="E622" s="479"/>
      <c r="F622" s="479"/>
      <c r="G622" s="125"/>
      <c r="H622" s="479"/>
      <c r="I622" s="479"/>
    </row>
    <row r="623" spans="1:9" ht="14.45" hidden="1" customHeight="1" x14ac:dyDescent="0.25">
      <c r="A623" s="85">
        <v>623</v>
      </c>
      <c r="B623" s="124"/>
      <c r="C623" s="479"/>
      <c r="D623" s="479"/>
      <c r="E623" s="479"/>
      <c r="F623" s="479"/>
      <c r="G623" s="125"/>
      <c r="H623" s="479"/>
      <c r="I623" s="479"/>
    </row>
    <row r="624" spans="1:9" ht="14.45" hidden="1" customHeight="1" x14ac:dyDescent="0.25">
      <c r="A624" s="85">
        <v>624</v>
      </c>
      <c r="B624" s="124"/>
      <c r="C624" s="479"/>
      <c r="D624" s="479"/>
      <c r="E624" s="479"/>
      <c r="F624" s="479"/>
      <c r="G624" s="125"/>
      <c r="H624" s="479"/>
      <c r="I624" s="479"/>
    </row>
    <row r="625" spans="1:10" ht="14.45" hidden="1" customHeight="1" x14ac:dyDescent="0.25">
      <c r="A625" s="85">
        <v>625</v>
      </c>
      <c r="B625" s="124"/>
      <c r="C625" s="479"/>
      <c r="D625" s="479"/>
      <c r="E625" s="479"/>
      <c r="F625" s="479"/>
      <c r="G625" s="125"/>
      <c r="H625" s="479"/>
      <c r="I625" s="479"/>
    </row>
    <row r="626" spans="1:10" ht="14.45" hidden="1" customHeight="1" x14ac:dyDescent="0.25">
      <c r="A626" s="85">
        <v>626</v>
      </c>
      <c r="B626" s="124"/>
      <c r="C626" s="479"/>
      <c r="D626" s="479"/>
      <c r="E626" s="479"/>
      <c r="F626" s="479"/>
      <c r="G626" s="125"/>
      <c r="H626" s="479"/>
      <c r="I626" s="479"/>
    </row>
    <row r="627" spans="1:10" ht="14.45" hidden="1" customHeight="1" x14ac:dyDescent="0.25">
      <c r="A627" s="85">
        <v>627</v>
      </c>
      <c r="B627" s="124"/>
      <c r="C627" s="479"/>
      <c r="D627" s="479"/>
      <c r="E627" s="479"/>
      <c r="F627" s="479"/>
      <c r="G627" s="125"/>
      <c r="H627" s="479"/>
      <c r="I627" s="479"/>
    </row>
    <row r="628" spans="1:10" ht="14.45" hidden="1" customHeight="1" x14ac:dyDescent="0.25">
      <c r="A628" s="85">
        <v>628</v>
      </c>
      <c r="B628" s="124"/>
      <c r="C628" s="479"/>
      <c r="D628" s="479"/>
      <c r="E628" s="479"/>
      <c r="F628" s="479"/>
      <c r="G628" s="125"/>
      <c r="H628" s="479"/>
      <c r="I628" s="479"/>
    </row>
    <row r="629" spans="1:10" ht="14.45" hidden="1" customHeight="1" x14ac:dyDescent="0.25">
      <c r="A629" s="85">
        <v>629</v>
      </c>
      <c r="B629" s="167"/>
      <c r="C629" s="168"/>
      <c r="D629" s="168"/>
      <c r="E629" s="168"/>
      <c r="F629" s="168"/>
      <c r="G629" s="169"/>
      <c r="H629" s="168"/>
      <c r="I629" s="168"/>
    </row>
    <row r="630" spans="1:10" ht="15" hidden="1" customHeight="1" x14ac:dyDescent="0.25">
      <c r="A630" s="85">
        <v>630</v>
      </c>
      <c r="B630" s="495" t="s">
        <v>232</v>
      </c>
      <c r="C630" s="495"/>
      <c r="D630" s="495"/>
      <c r="E630" s="495"/>
      <c r="F630" s="495"/>
      <c r="G630" s="495"/>
      <c r="H630" s="495"/>
      <c r="I630" s="495"/>
    </row>
    <row r="631" spans="1:10" ht="14.45" hidden="1" customHeight="1" x14ac:dyDescent="0.25">
      <c r="A631" s="85">
        <v>631</v>
      </c>
      <c r="B631" s="480"/>
      <c r="C631" s="481"/>
      <c r="D631" s="481"/>
      <c r="E631" s="481"/>
      <c r="F631" s="481"/>
      <c r="G631" s="481"/>
      <c r="H631" s="481"/>
      <c r="I631" s="482"/>
    </row>
    <row r="632" spans="1:10" ht="14.45" hidden="1" customHeight="1" x14ac:dyDescent="0.25">
      <c r="A632" s="85">
        <v>632</v>
      </c>
      <c r="B632" s="473"/>
      <c r="C632" s="474"/>
      <c r="D632" s="474"/>
      <c r="E632" s="474"/>
      <c r="F632" s="474"/>
      <c r="G632" s="474"/>
      <c r="H632" s="474"/>
      <c r="I632" s="475"/>
    </row>
    <row r="633" spans="1:10" ht="14.45" hidden="1" customHeight="1" x14ac:dyDescent="0.25">
      <c r="A633" s="85">
        <v>633</v>
      </c>
      <c r="B633" s="483"/>
      <c r="C633" s="484"/>
      <c r="D633" s="484"/>
      <c r="E633" s="484"/>
      <c r="F633" s="484"/>
      <c r="G633" s="484"/>
      <c r="H633" s="484"/>
      <c r="I633" s="485"/>
    </row>
    <row r="634" spans="1:10" hidden="1" x14ac:dyDescent="0.25">
      <c r="A634" s="85">
        <v>634</v>
      </c>
      <c r="D634" s="7"/>
    </row>
    <row r="635" spans="1:10" ht="21" hidden="1" customHeight="1" x14ac:dyDescent="0.35">
      <c r="A635" s="85">
        <v>635</v>
      </c>
      <c r="B635" s="155" t="s">
        <v>359</v>
      </c>
      <c r="C635" s="122"/>
      <c r="D635" s="122"/>
      <c r="E635" s="122"/>
      <c r="F635" s="122"/>
      <c r="G635" s="122"/>
      <c r="H635" s="122"/>
      <c r="I635" s="122"/>
      <c r="J635" s="85"/>
    </row>
    <row r="636" spans="1:10" hidden="1" x14ac:dyDescent="0.25">
      <c r="A636" s="85">
        <v>636</v>
      </c>
      <c r="D636" s="7"/>
    </row>
    <row r="637" spans="1:10" ht="30" hidden="1" customHeight="1" x14ac:dyDescent="0.25">
      <c r="A637" s="85">
        <v>637</v>
      </c>
      <c r="B637" s="554" t="s">
        <v>227</v>
      </c>
      <c r="C637" s="555"/>
      <c r="D637" s="555"/>
      <c r="E637" s="555"/>
      <c r="F637" s="555"/>
      <c r="G637" s="556"/>
      <c r="H637" s="419" t="s">
        <v>124</v>
      </c>
      <c r="I637" s="565"/>
    </row>
    <row r="638" spans="1:10" hidden="1" x14ac:dyDescent="0.25">
      <c r="A638" s="85">
        <v>638</v>
      </c>
      <c r="D638" s="7"/>
    </row>
    <row r="639" spans="1:10" ht="30" hidden="1" customHeight="1" x14ac:dyDescent="0.25">
      <c r="A639" s="85">
        <v>639</v>
      </c>
      <c r="B639" s="554" t="s">
        <v>233</v>
      </c>
      <c r="C639" s="555"/>
      <c r="D639" s="555"/>
      <c r="E639" s="555"/>
      <c r="F639" s="555"/>
      <c r="G639" s="556"/>
      <c r="H639" s="419" t="s">
        <v>124</v>
      </c>
      <c r="I639" s="553"/>
    </row>
    <row r="640" spans="1:10" hidden="1" x14ac:dyDescent="0.25">
      <c r="A640" s="85">
        <v>640</v>
      </c>
      <c r="D640" s="7"/>
    </row>
    <row r="641" spans="1:9" ht="14.45" hidden="1" customHeight="1" x14ac:dyDescent="0.25">
      <c r="A641" s="85">
        <v>641</v>
      </c>
      <c r="B641" s="486" t="s">
        <v>234</v>
      </c>
      <c r="C641" s="486"/>
      <c r="D641" s="486"/>
      <c r="E641" s="486"/>
      <c r="F641" s="486"/>
      <c r="G641" s="486"/>
      <c r="H641" s="486"/>
      <c r="I641" s="486"/>
    </row>
    <row r="642" spans="1:9" hidden="1" x14ac:dyDescent="0.25">
      <c r="A642" s="85">
        <v>642</v>
      </c>
      <c r="B642" s="480"/>
      <c r="C642" s="481"/>
      <c r="D642" s="481"/>
      <c r="E642" s="481"/>
      <c r="F642" s="481"/>
      <c r="G642" s="481"/>
      <c r="H642" s="481"/>
      <c r="I642" s="482"/>
    </row>
    <row r="643" spans="1:9" hidden="1" x14ac:dyDescent="0.25">
      <c r="A643" s="85">
        <v>643</v>
      </c>
      <c r="B643" s="473"/>
      <c r="C643" s="474"/>
      <c r="D643" s="474"/>
      <c r="E643" s="474"/>
      <c r="F643" s="474"/>
      <c r="G643" s="474"/>
      <c r="H643" s="474"/>
      <c r="I643" s="475"/>
    </row>
    <row r="644" spans="1:9" hidden="1" x14ac:dyDescent="0.25">
      <c r="A644" s="85">
        <v>644</v>
      </c>
      <c r="B644" s="483"/>
      <c r="C644" s="484"/>
      <c r="D644" s="484"/>
      <c r="E644" s="484"/>
      <c r="F644" s="484"/>
      <c r="G644" s="484"/>
      <c r="H644" s="484"/>
      <c r="I644" s="485"/>
    </row>
    <row r="645" spans="1:9" hidden="1" x14ac:dyDescent="0.25">
      <c r="A645" s="85">
        <v>645</v>
      </c>
      <c r="D645" s="7"/>
    </row>
    <row r="646" spans="1:9" ht="50.1" hidden="1" customHeight="1" x14ac:dyDescent="0.25">
      <c r="A646" s="85">
        <v>646</v>
      </c>
      <c r="B646" s="554" t="s">
        <v>235</v>
      </c>
      <c r="C646" s="555"/>
      <c r="D646" s="555"/>
      <c r="E646" s="555"/>
      <c r="F646" s="555"/>
      <c r="G646" s="556"/>
      <c r="H646" s="566" t="s">
        <v>124</v>
      </c>
      <c r="I646" s="567"/>
    </row>
    <row r="647" spans="1:9" hidden="1" x14ac:dyDescent="0.25">
      <c r="A647" s="85">
        <v>647</v>
      </c>
      <c r="D647" s="7"/>
    </row>
    <row r="648" spans="1:9" ht="14.45" hidden="1" customHeight="1" x14ac:dyDescent="0.25">
      <c r="A648" s="85">
        <v>648</v>
      </c>
      <c r="B648" s="495" t="s">
        <v>236</v>
      </c>
      <c r="C648" s="495"/>
      <c r="D648" s="495"/>
      <c r="E648" s="495"/>
      <c r="F648" s="495"/>
      <c r="G648" s="495"/>
      <c r="H648" s="495"/>
      <c r="I648" s="495"/>
    </row>
    <row r="649" spans="1:9" hidden="1" x14ac:dyDescent="0.25">
      <c r="A649" s="85">
        <v>649</v>
      </c>
      <c r="B649" s="480"/>
      <c r="C649" s="481"/>
      <c r="D649" s="481"/>
      <c r="E649" s="481"/>
      <c r="F649" s="481"/>
      <c r="G649" s="481"/>
      <c r="H649" s="481"/>
      <c r="I649" s="482"/>
    </row>
    <row r="650" spans="1:9" hidden="1" x14ac:dyDescent="0.25">
      <c r="A650" s="85">
        <v>650</v>
      </c>
      <c r="B650" s="473"/>
      <c r="C650" s="474"/>
      <c r="D650" s="474"/>
      <c r="E650" s="474"/>
      <c r="F650" s="474"/>
      <c r="G650" s="474"/>
      <c r="H650" s="474"/>
      <c r="I650" s="475"/>
    </row>
    <row r="651" spans="1:9" hidden="1" x14ac:dyDescent="0.25">
      <c r="A651" s="85">
        <v>651</v>
      </c>
      <c r="B651" s="483"/>
      <c r="C651" s="484"/>
      <c r="D651" s="484"/>
      <c r="E651" s="484"/>
      <c r="F651" s="484"/>
      <c r="G651" s="484"/>
      <c r="H651" s="484"/>
      <c r="I651" s="485"/>
    </row>
    <row r="652" spans="1:9" hidden="1" x14ac:dyDescent="0.25">
      <c r="A652" s="85">
        <v>652</v>
      </c>
      <c r="D652" s="7"/>
    </row>
    <row r="653" spans="1:9" ht="14.45" hidden="1" customHeight="1" x14ac:dyDescent="0.25">
      <c r="A653" s="85">
        <v>653</v>
      </c>
      <c r="B653" s="495" t="s">
        <v>201</v>
      </c>
      <c r="C653" s="495"/>
      <c r="D653" s="495"/>
      <c r="E653" s="495"/>
      <c r="F653" s="495"/>
      <c r="G653" s="495"/>
      <c r="H653" s="495"/>
      <c r="I653" s="495"/>
    </row>
    <row r="654" spans="1:9" hidden="1" x14ac:dyDescent="0.25">
      <c r="A654" s="85">
        <v>654</v>
      </c>
      <c r="B654" s="480"/>
      <c r="C654" s="481"/>
      <c r="D654" s="481"/>
      <c r="E654" s="481"/>
      <c r="F654" s="481"/>
      <c r="G654" s="481"/>
      <c r="H654" s="481"/>
      <c r="I654" s="482"/>
    </row>
    <row r="655" spans="1:9" hidden="1" x14ac:dyDescent="0.25">
      <c r="A655" s="85">
        <v>655</v>
      </c>
      <c r="B655" s="473"/>
      <c r="C655" s="474"/>
      <c r="D655" s="474"/>
      <c r="E655" s="474"/>
      <c r="F655" s="474"/>
      <c r="G655" s="474"/>
      <c r="H655" s="474"/>
      <c r="I655" s="475"/>
    </row>
    <row r="656" spans="1:9" hidden="1" x14ac:dyDescent="0.25">
      <c r="A656" s="85">
        <v>656</v>
      </c>
      <c r="B656" s="483"/>
      <c r="C656" s="484"/>
      <c r="D656" s="484"/>
      <c r="E656" s="484"/>
      <c r="F656" s="484"/>
      <c r="G656" s="484"/>
      <c r="H656" s="484"/>
      <c r="I656" s="485"/>
    </row>
    <row r="657" spans="1:10" hidden="1" x14ac:dyDescent="0.25">
      <c r="A657" s="85">
        <v>657</v>
      </c>
      <c r="D657" s="7"/>
    </row>
    <row r="658" spans="1:10" ht="14.45" hidden="1" customHeight="1" x14ac:dyDescent="0.25">
      <c r="A658" s="85">
        <v>658</v>
      </c>
      <c r="B658" s="495" t="s">
        <v>2</v>
      </c>
      <c r="C658" s="495"/>
      <c r="D658" s="495"/>
      <c r="E658" s="495"/>
      <c r="F658" s="495"/>
      <c r="G658" s="495"/>
      <c r="H658" s="495"/>
      <c r="I658" s="495"/>
    </row>
    <row r="659" spans="1:10" hidden="1" x14ac:dyDescent="0.25">
      <c r="A659" s="85">
        <v>659</v>
      </c>
      <c r="B659" s="480"/>
      <c r="C659" s="481"/>
      <c r="D659" s="481"/>
      <c r="E659" s="481"/>
      <c r="F659" s="481"/>
      <c r="G659" s="481"/>
      <c r="H659" s="481"/>
      <c r="I659" s="482"/>
    </row>
    <row r="660" spans="1:10" hidden="1" x14ac:dyDescent="0.25">
      <c r="A660" s="85">
        <v>660</v>
      </c>
      <c r="B660" s="473"/>
      <c r="C660" s="474"/>
      <c r="D660" s="474"/>
      <c r="E660" s="474"/>
      <c r="F660" s="474"/>
      <c r="G660" s="474"/>
      <c r="H660" s="474"/>
      <c r="I660" s="475"/>
    </row>
    <row r="661" spans="1:10" hidden="1" x14ac:dyDescent="0.25">
      <c r="A661" s="85">
        <v>661</v>
      </c>
      <c r="B661" s="483"/>
      <c r="C661" s="484"/>
      <c r="D661" s="484"/>
      <c r="E661" s="484"/>
      <c r="F661" s="484"/>
      <c r="G661" s="484"/>
      <c r="H661" s="484"/>
      <c r="I661" s="485"/>
    </row>
    <row r="662" spans="1:10" hidden="1" x14ac:dyDescent="0.25">
      <c r="A662" s="85">
        <v>662</v>
      </c>
    </row>
    <row r="663" spans="1:10" hidden="1" x14ac:dyDescent="0.25">
      <c r="A663" s="85">
        <v>663</v>
      </c>
    </row>
    <row r="664" spans="1:10" ht="21.6" hidden="1" customHeight="1" x14ac:dyDescent="0.25">
      <c r="A664" s="85">
        <v>664</v>
      </c>
      <c r="B664" s="508"/>
      <c r="C664" s="558"/>
      <c r="D664"/>
      <c r="E664" s="119">
        <v>2020</v>
      </c>
      <c r="F664" s="119">
        <v>2021</v>
      </c>
      <c r="G664" s="119">
        <v>2022</v>
      </c>
      <c r="H664" s="119">
        <v>2023</v>
      </c>
      <c r="I664" s="119">
        <v>2024</v>
      </c>
    </row>
    <row r="665" spans="1:10" ht="5.0999999999999996" hidden="1" customHeight="1" x14ac:dyDescent="0.25">
      <c r="A665" s="85">
        <v>665</v>
      </c>
      <c r="B665" s="559"/>
      <c r="C665" s="559"/>
      <c r="D665" s="560"/>
      <c r="E665" s="70"/>
      <c r="F665" s="70"/>
      <c r="G665" s="70"/>
      <c r="H665" s="70"/>
      <c r="I665" s="180"/>
      <c r="J665" s="70"/>
    </row>
    <row r="666" spans="1:10" ht="15" hidden="1" customHeight="1" x14ac:dyDescent="0.25">
      <c r="A666" s="85">
        <v>666</v>
      </c>
      <c r="B666" s="487" t="s">
        <v>360</v>
      </c>
      <c r="C666" s="487"/>
      <c r="D666" s="131" t="s">
        <v>34</v>
      </c>
      <c r="E666" s="164"/>
      <c r="F666" s="164"/>
      <c r="G666" s="164"/>
      <c r="H666" s="164"/>
      <c r="I666" s="164"/>
    </row>
    <row r="667" spans="1:10" hidden="1" x14ac:dyDescent="0.25">
      <c r="A667" s="85">
        <v>667</v>
      </c>
      <c r="B667" s="487"/>
      <c r="C667" s="487"/>
      <c r="D667" s="128" t="s">
        <v>39</v>
      </c>
      <c r="E667" s="164"/>
      <c r="F667" s="164"/>
      <c r="G667" s="164"/>
      <c r="H667" s="164"/>
      <c r="I667" s="179"/>
    </row>
    <row r="668" spans="1:10" hidden="1" x14ac:dyDescent="0.25">
      <c r="A668" s="85">
        <v>668</v>
      </c>
      <c r="B668" s="487"/>
      <c r="C668" s="487"/>
      <c r="D668" s="127" t="s">
        <v>353</v>
      </c>
      <c r="E668" s="162">
        <f>IFERROR(E667-E666,"")</f>
        <v>0</v>
      </c>
      <c r="F668" s="162">
        <f>IFERROR(F667-F666,"")</f>
        <v>0</v>
      </c>
      <c r="G668" s="162">
        <f>IFERROR(G667-G666,"")</f>
        <v>0</v>
      </c>
      <c r="H668" s="162">
        <f>IFERROR(H667-H666,"")</f>
        <v>0</v>
      </c>
      <c r="I668" s="179"/>
    </row>
    <row r="669" spans="1:10" hidden="1" x14ac:dyDescent="0.25">
      <c r="A669" s="85">
        <v>669</v>
      </c>
      <c r="B669" s="32"/>
      <c r="C669" s="32"/>
      <c r="D669" s="103"/>
      <c r="E669" s="103"/>
      <c r="F669" s="103"/>
      <c r="G669" s="103"/>
      <c r="H669" s="103"/>
      <c r="I669" s="103"/>
    </row>
    <row r="670" spans="1:10" ht="15" hidden="1" customHeight="1" x14ac:dyDescent="0.25">
      <c r="A670" s="85">
        <v>670</v>
      </c>
      <c r="B670" s="561" t="s">
        <v>5</v>
      </c>
      <c r="C670" s="564"/>
      <c r="D670" s="131" t="s">
        <v>34</v>
      </c>
      <c r="E670" s="164"/>
      <c r="F670" s="164"/>
      <c r="G670" s="164"/>
      <c r="H670" s="164"/>
      <c r="I670" s="164"/>
    </row>
    <row r="671" spans="1:10" hidden="1" x14ac:dyDescent="0.25">
      <c r="A671" s="85">
        <v>671</v>
      </c>
      <c r="B671" s="562"/>
      <c r="C671" s="564"/>
      <c r="D671" s="128" t="s">
        <v>39</v>
      </c>
      <c r="E671" s="164"/>
      <c r="F671" s="164"/>
      <c r="G671" s="164"/>
      <c r="H671" s="164"/>
      <c r="I671" s="179"/>
    </row>
    <row r="672" spans="1:10" ht="15" hidden="1" customHeight="1" x14ac:dyDescent="0.25">
      <c r="A672" s="85">
        <v>672</v>
      </c>
      <c r="B672" s="562"/>
      <c r="C672" s="551"/>
      <c r="D672" s="131" t="s">
        <v>34</v>
      </c>
      <c r="E672" s="164"/>
      <c r="F672" s="164"/>
      <c r="G672" s="164"/>
      <c r="H672" s="164"/>
      <c r="I672" s="164"/>
    </row>
    <row r="673" spans="1:9" hidden="1" x14ac:dyDescent="0.25">
      <c r="A673" s="85">
        <v>673</v>
      </c>
      <c r="B673" s="562"/>
      <c r="C673" s="552"/>
      <c r="D673" s="128" t="s">
        <v>39</v>
      </c>
      <c r="E673" s="164"/>
      <c r="F673" s="164"/>
      <c r="G673" s="164"/>
      <c r="H673" s="164"/>
      <c r="I673" s="179"/>
    </row>
    <row r="674" spans="1:9" ht="15" hidden="1" customHeight="1" x14ac:dyDescent="0.25">
      <c r="A674" s="85">
        <v>674</v>
      </c>
      <c r="B674" s="562"/>
      <c r="C674" s="551"/>
      <c r="D674" s="131" t="s">
        <v>34</v>
      </c>
      <c r="E674" s="164"/>
      <c r="F674" s="164"/>
      <c r="G674" s="164"/>
      <c r="H674" s="164"/>
      <c r="I674" s="164"/>
    </row>
    <row r="675" spans="1:9" hidden="1" x14ac:dyDescent="0.25">
      <c r="A675" s="85">
        <v>675</v>
      </c>
      <c r="B675" s="562"/>
      <c r="C675" s="552"/>
      <c r="D675" s="128" t="s">
        <v>39</v>
      </c>
      <c r="E675" s="164"/>
      <c r="F675" s="164"/>
      <c r="G675" s="164"/>
      <c r="H675" s="164"/>
      <c r="I675" s="179"/>
    </row>
    <row r="676" spans="1:9" ht="15" hidden="1" customHeight="1" x14ac:dyDescent="0.25">
      <c r="A676" s="85">
        <v>676</v>
      </c>
      <c r="B676" s="562"/>
      <c r="C676" s="551"/>
      <c r="D676" s="131" t="s">
        <v>34</v>
      </c>
      <c r="E676" s="164"/>
      <c r="F676" s="164"/>
      <c r="G676" s="164"/>
      <c r="H676" s="164"/>
      <c r="I676" s="164"/>
    </row>
    <row r="677" spans="1:9" hidden="1" x14ac:dyDescent="0.25">
      <c r="A677" s="85">
        <v>677</v>
      </c>
      <c r="B677" s="562"/>
      <c r="C677" s="552"/>
      <c r="D677" s="128" t="s">
        <v>39</v>
      </c>
      <c r="E677" s="164"/>
      <c r="F677" s="164"/>
      <c r="G677" s="164"/>
      <c r="H677" s="164"/>
      <c r="I677" s="179"/>
    </row>
    <row r="678" spans="1:9" ht="15" hidden="1" customHeight="1" x14ac:dyDescent="0.25">
      <c r="A678" s="85">
        <v>678</v>
      </c>
      <c r="B678" s="562"/>
      <c r="C678" s="551"/>
      <c r="D678" s="131" t="s">
        <v>34</v>
      </c>
      <c r="E678" s="164"/>
      <c r="F678" s="164"/>
      <c r="G678" s="164"/>
      <c r="H678" s="164"/>
      <c r="I678" s="164"/>
    </row>
    <row r="679" spans="1:9" hidden="1" x14ac:dyDescent="0.25">
      <c r="A679" s="85">
        <v>679</v>
      </c>
      <c r="B679" s="562"/>
      <c r="C679" s="552"/>
      <c r="D679" s="128" t="s">
        <v>39</v>
      </c>
      <c r="E679" s="164"/>
      <c r="F679" s="164"/>
      <c r="G679" s="164"/>
      <c r="H679" s="164"/>
      <c r="I679" s="179"/>
    </row>
    <row r="680" spans="1:9" ht="15" hidden="1" customHeight="1" x14ac:dyDescent="0.25">
      <c r="A680" s="85">
        <v>680</v>
      </c>
      <c r="B680" s="562"/>
      <c r="C680" s="551"/>
      <c r="D680" s="131" t="s">
        <v>34</v>
      </c>
      <c r="E680" s="164"/>
      <c r="F680" s="164"/>
      <c r="G680" s="164"/>
      <c r="H680" s="164"/>
      <c r="I680" s="164"/>
    </row>
    <row r="681" spans="1:9" hidden="1" x14ac:dyDescent="0.25">
      <c r="A681" s="85">
        <v>681</v>
      </c>
      <c r="B681" s="562"/>
      <c r="C681" s="552"/>
      <c r="D681" s="128" t="s">
        <v>39</v>
      </c>
      <c r="E681" s="164"/>
      <c r="F681" s="164"/>
      <c r="G681" s="164"/>
      <c r="H681" s="164"/>
      <c r="I681" s="179"/>
    </row>
    <row r="682" spans="1:9" ht="15" hidden="1" customHeight="1" x14ac:dyDescent="0.25">
      <c r="A682" s="85">
        <v>682</v>
      </c>
      <c r="B682" s="562"/>
      <c r="C682" s="551"/>
      <c r="D682" s="131" t="s">
        <v>34</v>
      </c>
      <c r="E682" s="164"/>
      <c r="F682" s="164"/>
      <c r="G682" s="164"/>
      <c r="H682" s="164"/>
      <c r="I682" s="164"/>
    </row>
    <row r="683" spans="1:9" hidden="1" x14ac:dyDescent="0.25">
      <c r="A683" s="85">
        <v>683</v>
      </c>
      <c r="B683" s="562"/>
      <c r="C683" s="552"/>
      <c r="D683" s="128" t="s">
        <v>39</v>
      </c>
      <c r="E683" s="164"/>
      <c r="F683" s="164"/>
      <c r="G683" s="164"/>
      <c r="H683" s="164"/>
      <c r="I683" s="179"/>
    </row>
    <row r="684" spans="1:9" ht="15" hidden="1" customHeight="1" x14ac:dyDescent="0.25">
      <c r="A684" s="85">
        <v>684</v>
      </c>
      <c r="B684" s="562"/>
      <c r="C684" s="551"/>
      <c r="D684" s="131" t="s">
        <v>34</v>
      </c>
      <c r="E684" s="164"/>
      <c r="F684" s="164"/>
      <c r="G684" s="164"/>
      <c r="H684" s="164"/>
      <c r="I684" s="164"/>
    </row>
    <row r="685" spans="1:9" hidden="1" x14ac:dyDescent="0.25">
      <c r="A685" s="85">
        <v>685</v>
      </c>
      <c r="B685" s="562"/>
      <c r="C685" s="552"/>
      <c r="D685" s="128" t="s">
        <v>39</v>
      </c>
      <c r="E685" s="164"/>
      <c r="F685" s="164"/>
      <c r="G685" s="164"/>
      <c r="H685" s="164"/>
      <c r="I685" s="179"/>
    </row>
    <row r="686" spans="1:9" ht="15" hidden="1" customHeight="1" x14ac:dyDescent="0.25">
      <c r="A686" s="85">
        <v>686</v>
      </c>
      <c r="B686" s="562"/>
      <c r="C686" s="551"/>
      <c r="D686" s="131" t="s">
        <v>34</v>
      </c>
      <c r="E686" s="164"/>
      <c r="F686" s="164"/>
      <c r="G686" s="164"/>
      <c r="H686" s="164"/>
      <c r="I686" s="164"/>
    </row>
    <row r="687" spans="1:9" hidden="1" x14ac:dyDescent="0.25">
      <c r="A687" s="85">
        <v>687</v>
      </c>
      <c r="B687" s="562"/>
      <c r="C687" s="552"/>
      <c r="D687" s="128" t="s">
        <v>39</v>
      </c>
      <c r="E687" s="164"/>
      <c r="F687" s="164"/>
      <c r="G687" s="164"/>
      <c r="H687" s="164"/>
      <c r="I687" s="179"/>
    </row>
    <row r="688" spans="1:9" ht="15" hidden="1" customHeight="1" x14ac:dyDescent="0.25">
      <c r="A688" s="85">
        <v>688</v>
      </c>
      <c r="B688" s="562"/>
      <c r="C688" s="551"/>
      <c r="D688" s="131" t="s">
        <v>34</v>
      </c>
      <c r="E688" s="164"/>
      <c r="F688" s="164"/>
      <c r="G688" s="164"/>
      <c r="H688" s="164"/>
      <c r="I688" s="164"/>
    </row>
    <row r="689" spans="1:9" hidden="1" x14ac:dyDescent="0.25">
      <c r="A689" s="85">
        <v>689</v>
      </c>
      <c r="B689" s="562"/>
      <c r="C689" s="552"/>
      <c r="D689" s="128" t="s">
        <v>39</v>
      </c>
      <c r="E689" s="164"/>
      <c r="F689" s="164"/>
      <c r="G689" s="164"/>
      <c r="H689" s="164"/>
      <c r="I689" s="179"/>
    </row>
    <row r="690" spans="1:9" ht="15" hidden="1" customHeight="1" x14ac:dyDescent="0.25">
      <c r="A690" s="85">
        <v>690</v>
      </c>
      <c r="B690" s="562"/>
      <c r="C690" s="551"/>
      <c r="D690" s="131" t="s">
        <v>34</v>
      </c>
      <c r="E690" s="164"/>
      <c r="F690" s="164"/>
      <c r="G690" s="164"/>
      <c r="H690" s="164"/>
      <c r="I690" s="164"/>
    </row>
    <row r="691" spans="1:9" hidden="1" x14ac:dyDescent="0.25">
      <c r="A691" s="85">
        <v>691</v>
      </c>
      <c r="B691" s="562"/>
      <c r="C691" s="552"/>
      <c r="D691" s="128" t="s">
        <v>39</v>
      </c>
      <c r="E691" s="164"/>
      <c r="F691" s="164"/>
      <c r="G691" s="164"/>
      <c r="H691" s="164"/>
      <c r="I691" s="179"/>
    </row>
    <row r="692" spans="1:9" ht="15" hidden="1" customHeight="1" x14ac:dyDescent="0.25">
      <c r="A692" s="85">
        <v>692</v>
      </c>
      <c r="B692" s="562"/>
      <c r="C692" s="551"/>
      <c r="D692" s="131" t="s">
        <v>34</v>
      </c>
      <c r="E692" s="164"/>
      <c r="F692" s="164"/>
      <c r="G692" s="164"/>
      <c r="H692" s="164"/>
      <c r="I692" s="164"/>
    </row>
    <row r="693" spans="1:9" hidden="1" x14ac:dyDescent="0.25">
      <c r="A693" s="85">
        <v>693</v>
      </c>
      <c r="B693" s="562"/>
      <c r="C693" s="552"/>
      <c r="D693" s="128" t="s">
        <v>39</v>
      </c>
      <c r="E693" s="164"/>
      <c r="F693" s="164"/>
      <c r="G693" s="164"/>
      <c r="H693" s="164"/>
      <c r="I693" s="179"/>
    </row>
    <row r="694" spans="1:9" ht="15" hidden="1" customHeight="1" x14ac:dyDescent="0.25">
      <c r="A694" s="85">
        <v>694</v>
      </c>
      <c r="B694" s="562"/>
      <c r="C694" s="551"/>
      <c r="D694" s="131" t="s">
        <v>34</v>
      </c>
      <c r="E694" s="164"/>
      <c r="F694" s="164"/>
      <c r="G694" s="164"/>
      <c r="H694" s="164"/>
      <c r="I694" s="164"/>
    </row>
    <row r="695" spans="1:9" hidden="1" x14ac:dyDescent="0.25">
      <c r="A695" s="85">
        <v>695</v>
      </c>
      <c r="B695" s="562"/>
      <c r="C695" s="552"/>
      <c r="D695" s="128" t="s">
        <v>39</v>
      </c>
      <c r="E695" s="164"/>
      <c r="F695" s="164"/>
      <c r="G695" s="164"/>
      <c r="H695" s="164"/>
      <c r="I695" s="179"/>
    </row>
    <row r="696" spans="1:9" ht="15" hidden="1" customHeight="1" x14ac:dyDescent="0.25">
      <c r="A696" s="85">
        <v>696</v>
      </c>
      <c r="B696" s="562"/>
      <c r="C696" s="551"/>
      <c r="D696" s="131" t="s">
        <v>34</v>
      </c>
      <c r="E696" s="164"/>
      <c r="F696" s="164"/>
      <c r="G696" s="164"/>
      <c r="H696" s="164"/>
      <c r="I696" s="164"/>
    </row>
    <row r="697" spans="1:9" hidden="1" x14ac:dyDescent="0.25">
      <c r="A697" s="85">
        <v>697</v>
      </c>
      <c r="B697" s="562"/>
      <c r="C697" s="552"/>
      <c r="D697" s="128" t="s">
        <v>39</v>
      </c>
      <c r="E697" s="164"/>
      <c r="F697" s="164"/>
      <c r="G697" s="164"/>
      <c r="H697" s="164"/>
      <c r="I697" s="179"/>
    </row>
    <row r="698" spans="1:9" ht="15" hidden="1" customHeight="1" x14ac:dyDescent="0.25">
      <c r="A698" s="85">
        <v>698</v>
      </c>
      <c r="B698" s="562"/>
      <c r="C698" s="551"/>
      <c r="D698" s="131" t="s">
        <v>34</v>
      </c>
      <c r="E698" s="164"/>
      <c r="F698" s="164"/>
      <c r="G698" s="164"/>
      <c r="H698" s="164"/>
      <c r="I698" s="164"/>
    </row>
    <row r="699" spans="1:9" hidden="1" x14ac:dyDescent="0.25">
      <c r="A699" s="85">
        <v>699</v>
      </c>
      <c r="B699" s="562"/>
      <c r="C699" s="552"/>
      <c r="D699" s="128" t="s">
        <v>39</v>
      </c>
      <c r="E699" s="164"/>
      <c r="F699" s="164"/>
      <c r="G699" s="164"/>
      <c r="H699" s="164"/>
      <c r="I699" s="179"/>
    </row>
    <row r="700" spans="1:9" ht="15" hidden="1" customHeight="1" x14ac:dyDescent="0.25">
      <c r="A700" s="85">
        <v>700</v>
      </c>
      <c r="B700" s="562"/>
      <c r="C700" s="551"/>
      <c r="D700" s="131" t="s">
        <v>34</v>
      </c>
      <c r="E700" s="164"/>
      <c r="F700" s="164"/>
      <c r="G700" s="164"/>
      <c r="H700" s="164"/>
      <c r="I700" s="164"/>
    </row>
    <row r="701" spans="1:9" hidden="1" x14ac:dyDescent="0.25">
      <c r="A701" s="85">
        <v>701</v>
      </c>
      <c r="B701" s="562"/>
      <c r="C701" s="552"/>
      <c r="D701" s="128" t="s">
        <v>39</v>
      </c>
      <c r="E701" s="164"/>
      <c r="F701" s="164"/>
      <c r="G701" s="164"/>
      <c r="H701" s="164"/>
      <c r="I701" s="179"/>
    </row>
    <row r="702" spans="1:9" ht="15" hidden="1" customHeight="1" x14ac:dyDescent="0.25">
      <c r="A702" s="85">
        <v>702</v>
      </c>
      <c r="B702" s="562"/>
      <c r="C702" s="551"/>
      <c r="D702" s="131" t="s">
        <v>34</v>
      </c>
      <c r="E702" s="164"/>
      <c r="F702" s="164"/>
      <c r="G702" s="164"/>
      <c r="H702" s="164"/>
      <c r="I702" s="164"/>
    </row>
    <row r="703" spans="1:9" hidden="1" x14ac:dyDescent="0.25">
      <c r="A703" s="85">
        <v>703</v>
      </c>
      <c r="B703" s="562"/>
      <c r="C703" s="552"/>
      <c r="D703" s="128" t="s">
        <v>39</v>
      </c>
      <c r="E703" s="164"/>
      <c r="F703" s="164"/>
      <c r="G703" s="164"/>
      <c r="H703" s="164"/>
      <c r="I703" s="179"/>
    </row>
    <row r="704" spans="1:9" ht="15" hidden="1" customHeight="1" x14ac:dyDescent="0.25">
      <c r="A704" s="85">
        <v>704</v>
      </c>
      <c r="B704" s="562"/>
      <c r="C704" s="551"/>
      <c r="D704" s="131" t="s">
        <v>34</v>
      </c>
      <c r="E704" s="164"/>
      <c r="F704" s="164"/>
      <c r="G704" s="164"/>
      <c r="H704" s="164"/>
      <c r="I704" s="164"/>
    </row>
    <row r="705" spans="1:9" hidden="1" x14ac:dyDescent="0.25">
      <c r="A705" s="85">
        <v>705</v>
      </c>
      <c r="B705" s="562"/>
      <c r="C705" s="552"/>
      <c r="D705" s="128" t="s">
        <v>39</v>
      </c>
      <c r="E705" s="164"/>
      <c r="F705" s="164"/>
      <c r="G705" s="164"/>
      <c r="H705" s="164"/>
      <c r="I705" s="179"/>
    </row>
    <row r="706" spans="1:9" ht="15" hidden="1" customHeight="1" x14ac:dyDescent="0.25">
      <c r="A706" s="85">
        <v>706</v>
      </c>
      <c r="B706" s="562"/>
      <c r="C706" s="551"/>
      <c r="D706" s="131" t="s">
        <v>34</v>
      </c>
      <c r="E706" s="164"/>
      <c r="F706" s="164"/>
      <c r="G706" s="164"/>
      <c r="H706" s="164"/>
      <c r="I706" s="164"/>
    </row>
    <row r="707" spans="1:9" hidden="1" x14ac:dyDescent="0.25">
      <c r="A707" s="85">
        <v>707</v>
      </c>
      <c r="B707" s="562"/>
      <c r="C707" s="552"/>
      <c r="D707" s="128" t="s">
        <v>39</v>
      </c>
      <c r="E707" s="164"/>
      <c r="F707" s="164"/>
      <c r="G707" s="164"/>
      <c r="H707" s="164"/>
      <c r="I707" s="179"/>
    </row>
    <row r="708" spans="1:9" ht="15" hidden="1" customHeight="1" x14ac:dyDescent="0.25">
      <c r="A708" s="85">
        <v>708</v>
      </c>
      <c r="B708" s="562"/>
      <c r="C708" s="551"/>
      <c r="D708" s="131" t="s">
        <v>34</v>
      </c>
      <c r="E708" s="164"/>
      <c r="F708" s="164"/>
      <c r="G708" s="164"/>
      <c r="H708" s="164"/>
      <c r="I708" s="164"/>
    </row>
    <row r="709" spans="1:9" hidden="1" x14ac:dyDescent="0.25">
      <c r="A709" s="85">
        <v>709</v>
      </c>
      <c r="B709" s="562"/>
      <c r="C709" s="552"/>
      <c r="D709" s="128" t="s">
        <v>39</v>
      </c>
      <c r="E709" s="164"/>
      <c r="F709" s="164"/>
      <c r="G709" s="164"/>
      <c r="H709" s="164"/>
      <c r="I709" s="179"/>
    </row>
    <row r="710" spans="1:9" ht="15" hidden="1" customHeight="1" x14ac:dyDescent="0.25">
      <c r="A710" s="85">
        <v>710</v>
      </c>
      <c r="B710" s="562"/>
      <c r="C710" s="551"/>
      <c r="D710" s="131" t="s">
        <v>34</v>
      </c>
      <c r="E710" s="164"/>
      <c r="F710" s="164"/>
      <c r="G710" s="164"/>
      <c r="H710" s="164"/>
      <c r="I710" s="164"/>
    </row>
    <row r="711" spans="1:9" hidden="1" x14ac:dyDescent="0.25">
      <c r="A711" s="85">
        <v>711</v>
      </c>
      <c r="B711" s="562"/>
      <c r="C711" s="552"/>
      <c r="D711" s="128" t="s">
        <v>39</v>
      </c>
      <c r="E711" s="164"/>
      <c r="F711" s="164"/>
      <c r="G711" s="164"/>
      <c r="H711" s="164"/>
      <c r="I711" s="179"/>
    </row>
    <row r="712" spans="1:9" ht="15" hidden="1" customHeight="1" x14ac:dyDescent="0.25">
      <c r="A712" s="85">
        <v>712</v>
      </c>
      <c r="B712" s="562"/>
      <c r="C712" s="551"/>
      <c r="D712" s="131" t="s">
        <v>34</v>
      </c>
      <c r="E712" s="164"/>
      <c r="F712" s="164"/>
      <c r="G712" s="164"/>
      <c r="H712" s="164"/>
      <c r="I712" s="164"/>
    </row>
    <row r="713" spans="1:9" hidden="1" x14ac:dyDescent="0.25">
      <c r="A713" s="85">
        <v>713</v>
      </c>
      <c r="B713" s="562"/>
      <c r="C713" s="552"/>
      <c r="D713" s="128" t="s">
        <v>39</v>
      </c>
      <c r="E713" s="164"/>
      <c r="F713" s="164"/>
      <c r="G713" s="164"/>
      <c r="H713" s="164"/>
      <c r="I713" s="179"/>
    </row>
    <row r="714" spans="1:9" ht="15" hidden="1" customHeight="1" x14ac:dyDescent="0.25">
      <c r="A714" s="85">
        <v>714</v>
      </c>
      <c r="B714" s="562"/>
      <c r="C714" s="551"/>
      <c r="D714" s="131" t="s">
        <v>34</v>
      </c>
      <c r="E714" s="164"/>
      <c r="F714" s="164"/>
      <c r="G714" s="164"/>
      <c r="H714" s="164"/>
      <c r="I714" s="164"/>
    </row>
    <row r="715" spans="1:9" hidden="1" x14ac:dyDescent="0.25">
      <c r="A715" s="85">
        <v>715</v>
      </c>
      <c r="B715" s="562"/>
      <c r="C715" s="552"/>
      <c r="D715" s="128" t="s">
        <v>39</v>
      </c>
      <c r="E715" s="164"/>
      <c r="F715" s="164"/>
      <c r="G715" s="164"/>
      <c r="H715" s="164"/>
      <c r="I715" s="179"/>
    </row>
    <row r="716" spans="1:9" ht="15" hidden="1" customHeight="1" x14ac:dyDescent="0.25">
      <c r="A716" s="85">
        <v>716</v>
      </c>
      <c r="B716" s="562"/>
      <c r="C716" s="551"/>
      <c r="D716" s="131" t="s">
        <v>34</v>
      </c>
      <c r="E716" s="164"/>
      <c r="F716" s="164"/>
      <c r="G716" s="164"/>
      <c r="H716" s="164"/>
      <c r="I716" s="164"/>
    </row>
    <row r="717" spans="1:9" hidden="1" x14ac:dyDescent="0.25">
      <c r="A717" s="85">
        <v>717</v>
      </c>
      <c r="B717" s="562"/>
      <c r="C717" s="552"/>
      <c r="D717" s="128" t="s">
        <v>39</v>
      </c>
      <c r="E717" s="164"/>
      <c r="F717" s="164"/>
      <c r="G717" s="164"/>
      <c r="H717" s="164"/>
      <c r="I717" s="179"/>
    </row>
    <row r="718" spans="1:9" ht="15" hidden="1" customHeight="1" x14ac:dyDescent="0.25">
      <c r="A718" s="85">
        <v>718</v>
      </c>
      <c r="B718" s="562"/>
      <c r="C718" s="551"/>
      <c r="D718" s="131" t="s">
        <v>34</v>
      </c>
      <c r="E718" s="164"/>
      <c r="F718" s="164"/>
      <c r="G718" s="164"/>
      <c r="H718" s="164"/>
      <c r="I718" s="164"/>
    </row>
    <row r="719" spans="1:9" hidden="1" x14ac:dyDescent="0.25">
      <c r="A719" s="85">
        <v>719</v>
      </c>
      <c r="B719" s="562"/>
      <c r="C719" s="552"/>
      <c r="D719" s="128" t="s">
        <v>39</v>
      </c>
      <c r="E719" s="164"/>
      <c r="F719" s="164"/>
      <c r="G719" s="164"/>
      <c r="H719" s="164"/>
      <c r="I719" s="179"/>
    </row>
    <row r="720" spans="1:9" ht="15" hidden="1" customHeight="1" x14ac:dyDescent="0.25">
      <c r="A720" s="85">
        <v>720</v>
      </c>
      <c r="B720" s="562"/>
      <c r="C720" s="551"/>
      <c r="D720" s="131" t="s">
        <v>34</v>
      </c>
      <c r="E720" s="164"/>
      <c r="F720" s="164"/>
      <c r="G720" s="164"/>
      <c r="H720" s="164"/>
      <c r="I720" s="164"/>
    </row>
    <row r="721" spans="1:9" hidden="1" x14ac:dyDescent="0.25">
      <c r="A721" s="85">
        <v>721</v>
      </c>
      <c r="B721" s="562"/>
      <c r="C721" s="552"/>
      <c r="D721" s="128" t="s">
        <v>39</v>
      </c>
      <c r="E721" s="164"/>
      <c r="F721" s="164"/>
      <c r="G721" s="164"/>
      <c r="H721" s="164"/>
      <c r="I721" s="179"/>
    </row>
    <row r="722" spans="1:9" ht="15" hidden="1" customHeight="1" x14ac:dyDescent="0.25">
      <c r="A722" s="85">
        <v>722</v>
      </c>
      <c r="B722" s="562"/>
      <c r="C722" s="551"/>
      <c r="D722" s="131" t="s">
        <v>34</v>
      </c>
      <c r="E722" s="164"/>
      <c r="F722" s="164"/>
      <c r="G722" s="164"/>
      <c r="H722" s="164"/>
      <c r="I722" s="164"/>
    </row>
    <row r="723" spans="1:9" hidden="1" x14ac:dyDescent="0.25">
      <c r="A723" s="85">
        <v>723</v>
      </c>
      <c r="B723" s="562"/>
      <c r="C723" s="552"/>
      <c r="D723" s="128" t="s">
        <v>39</v>
      </c>
      <c r="E723" s="164"/>
      <c r="F723" s="164"/>
      <c r="G723" s="164"/>
      <c r="H723" s="164"/>
      <c r="I723" s="179"/>
    </row>
    <row r="724" spans="1:9" ht="15" hidden="1" customHeight="1" x14ac:dyDescent="0.25">
      <c r="A724" s="85">
        <v>724</v>
      </c>
      <c r="B724" s="562"/>
      <c r="C724" s="551"/>
      <c r="D724" s="131" t="s">
        <v>34</v>
      </c>
      <c r="E724" s="164"/>
      <c r="F724" s="164"/>
      <c r="G724" s="164"/>
      <c r="H724" s="164"/>
      <c r="I724" s="164"/>
    </row>
    <row r="725" spans="1:9" hidden="1" x14ac:dyDescent="0.25">
      <c r="A725" s="85">
        <v>725</v>
      </c>
      <c r="B725" s="562"/>
      <c r="C725" s="552"/>
      <c r="D725" s="128" t="s">
        <v>39</v>
      </c>
      <c r="E725" s="164"/>
      <c r="F725" s="164"/>
      <c r="G725" s="164"/>
      <c r="H725" s="164"/>
      <c r="I725" s="179"/>
    </row>
    <row r="726" spans="1:9" ht="15" hidden="1" customHeight="1" x14ac:dyDescent="0.25">
      <c r="A726" s="85">
        <v>726</v>
      </c>
      <c r="B726" s="562"/>
      <c r="C726" s="551"/>
      <c r="D726" s="131" t="s">
        <v>34</v>
      </c>
      <c r="E726" s="164"/>
      <c r="F726" s="164"/>
      <c r="G726" s="164"/>
      <c r="H726" s="164"/>
      <c r="I726" s="164"/>
    </row>
    <row r="727" spans="1:9" hidden="1" x14ac:dyDescent="0.25">
      <c r="A727" s="85">
        <v>727</v>
      </c>
      <c r="B727" s="562"/>
      <c r="C727" s="552"/>
      <c r="D727" s="128" t="s">
        <v>39</v>
      </c>
      <c r="E727" s="164"/>
      <c r="F727" s="164"/>
      <c r="G727" s="164"/>
      <c r="H727" s="164"/>
      <c r="I727" s="179"/>
    </row>
    <row r="728" spans="1:9" ht="15" hidden="1" customHeight="1" x14ac:dyDescent="0.25">
      <c r="A728" s="85">
        <v>728</v>
      </c>
      <c r="B728" s="562"/>
      <c r="C728" s="551"/>
      <c r="D728" s="131" t="s">
        <v>34</v>
      </c>
      <c r="E728" s="164"/>
      <c r="F728" s="164"/>
      <c r="G728" s="164"/>
      <c r="H728" s="164"/>
      <c r="I728" s="164"/>
    </row>
    <row r="729" spans="1:9" hidden="1" x14ac:dyDescent="0.25">
      <c r="A729" s="85">
        <v>729</v>
      </c>
      <c r="B729" s="562"/>
      <c r="C729" s="552"/>
      <c r="D729" s="128" t="s">
        <v>39</v>
      </c>
      <c r="E729" s="164"/>
      <c r="F729" s="164"/>
      <c r="G729" s="164"/>
      <c r="H729" s="164"/>
      <c r="I729" s="179"/>
    </row>
    <row r="730" spans="1:9" ht="15" hidden="1" customHeight="1" x14ac:dyDescent="0.25">
      <c r="A730" s="85">
        <v>730</v>
      </c>
      <c r="B730" s="562"/>
      <c r="C730" s="551"/>
      <c r="D730" s="131" t="s">
        <v>34</v>
      </c>
      <c r="E730" s="164"/>
      <c r="F730" s="164"/>
      <c r="G730" s="164"/>
      <c r="H730" s="164"/>
      <c r="I730" s="164"/>
    </row>
    <row r="731" spans="1:9" hidden="1" x14ac:dyDescent="0.25">
      <c r="A731" s="85">
        <v>731</v>
      </c>
      <c r="B731" s="562"/>
      <c r="C731" s="552"/>
      <c r="D731" s="128" t="s">
        <v>39</v>
      </c>
      <c r="E731" s="164"/>
      <c r="F731" s="164"/>
      <c r="G731" s="164"/>
      <c r="H731" s="164"/>
      <c r="I731" s="179"/>
    </row>
    <row r="732" spans="1:9" ht="15" hidden="1" customHeight="1" x14ac:dyDescent="0.25">
      <c r="A732" s="85">
        <v>732</v>
      </c>
      <c r="B732" s="562"/>
      <c r="C732" s="551"/>
      <c r="D732" s="131" t="s">
        <v>34</v>
      </c>
      <c r="E732" s="164"/>
      <c r="F732" s="164"/>
      <c r="G732" s="164"/>
      <c r="H732" s="164"/>
      <c r="I732" s="164"/>
    </row>
    <row r="733" spans="1:9" hidden="1" x14ac:dyDescent="0.25">
      <c r="A733" s="85">
        <v>733</v>
      </c>
      <c r="B733" s="562"/>
      <c r="C733" s="552"/>
      <c r="D733" s="128" t="s">
        <v>39</v>
      </c>
      <c r="E733" s="164"/>
      <c r="F733" s="164"/>
      <c r="G733" s="164"/>
      <c r="H733" s="164"/>
      <c r="I733" s="179"/>
    </row>
    <row r="734" spans="1:9" ht="15" hidden="1" customHeight="1" x14ac:dyDescent="0.25">
      <c r="A734" s="85">
        <v>734</v>
      </c>
      <c r="B734" s="562"/>
      <c r="C734" s="551"/>
      <c r="D734" s="131" t="s">
        <v>34</v>
      </c>
      <c r="E734" s="164"/>
      <c r="F734" s="164"/>
      <c r="G734" s="164"/>
      <c r="H734" s="164"/>
      <c r="I734" s="164"/>
    </row>
    <row r="735" spans="1:9" hidden="1" x14ac:dyDescent="0.25">
      <c r="A735" s="85">
        <v>735</v>
      </c>
      <c r="B735" s="562"/>
      <c r="C735" s="552"/>
      <c r="D735" s="128" t="s">
        <v>39</v>
      </c>
      <c r="E735" s="164"/>
      <c r="F735" s="164"/>
      <c r="G735" s="164"/>
      <c r="H735" s="164"/>
      <c r="I735" s="179"/>
    </row>
    <row r="736" spans="1:9" ht="15" hidden="1" customHeight="1" x14ac:dyDescent="0.25">
      <c r="A736" s="85">
        <v>736</v>
      </c>
      <c r="B736" s="562"/>
      <c r="C736" s="551"/>
      <c r="D736" s="131" t="s">
        <v>34</v>
      </c>
      <c r="E736" s="164"/>
      <c r="F736" s="164"/>
      <c r="G736" s="164"/>
      <c r="H736" s="164"/>
      <c r="I736" s="164"/>
    </row>
    <row r="737" spans="1:9" hidden="1" x14ac:dyDescent="0.25">
      <c r="A737" s="85">
        <v>737</v>
      </c>
      <c r="B737" s="562"/>
      <c r="C737" s="552"/>
      <c r="D737" s="128" t="s">
        <v>39</v>
      </c>
      <c r="E737" s="164"/>
      <c r="F737" s="164"/>
      <c r="G737" s="164"/>
      <c r="H737" s="164"/>
      <c r="I737" s="179"/>
    </row>
    <row r="738" spans="1:9" ht="15" hidden="1" customHeight="1" x14ac:dyDescent="0.25">
      <c r="A738" s="85">
        <v>738</v>
      </c>
      <c r="B738" s="562"/>
      <c r="C738" s="551"/>
      <c r="D738" s="131" t="s">
        <v>34</v>
      </c>
      <c r="E738" s="164"/>
      <c r="F738" s="164"/>
      <c r="G738" s="164"/>
      <c r="H738" s="164"/>
      <c r="I738" s="164"/>
    </row>
    <row r="739" spans="1:9" hidden="1" x14ac:dyDescent="0.25">
      <c r="A739" s="85">
        <v>739</v>
      </c>
      <c r="B739" s="562"/>
      <c r="C739" s="552"/>
      <c r="D739" s="128" t="s">
        <v>39</v>
      </c>
      <c r="E739" s="164"/>
      <c r="F739" s="164"/>
      <c r="G739" s="164"/>
      <c r="H739" s="164"/>
      <c r="I739" s="179"/>
    </row>
    <row r="740" spans="1:9" ht="15" hidden="1" customHeight="1" x14ac:dyDescent="0.25">
      <c r="A740" s="85">
        <v>740</v>
      </c>
      <c r="B740" s="562"/>
      <c r="C740" s="551"/>
      <c r="D740" s="131" t="s">
        <v>34</v>
      </c>
      <c r="E740" s="164"/>
      <c r="F740" s="164"/>
      <c r="G740" s="164"/>
      <c r="H740" s="164"/>
      <c r="I740" s="164"/>
    </row>
    <row r="741" spans="1:9" hidden="1" x14ac:dyDescent="0.25">
      <c r="A741" s="85">
        <v>741</v>
      </c>
      <c r="B741" s="562"/>
      <c r="C741" s="552"/>
      <c r="D741" s="128" t="s">
        <v>39</v>
      </c>
      <c r="E741" s="164"/>
      <c r="F741" s="164"/>
      <c r="G741" s="164"/>
      <c r="H741" s="164"/>
      <c r="I741" s="179"/>
    </row>
    <row r="742" spans="1:9" ht="15" hidden="1" customHeight="1" x14ac:dyDescent="0.25">
      <c r="A742" s="85">
        <v>742</v>
      </c>
      <c r="B742" s="562"/>
      <c r="C742" s="551"/>
      <c r="D742" s="131" t="s">
        <v>34</v>
      </c>
      <c r="E742" s="164"/>
      <c r="F742" s="164"/>
      <c r="G742" s="164"/>
      <c r="H742" s="164"/>
      <c r="I742" s="164"/>
    </row>
    <row r="743" spans="1:9" hidden="1" x14ac:dyDescent="0.25">
      <c r="A743" s="85">
        <v>743</v>
      </c>
      <c r="B743" s="562"/>
      <c r="C743" s="552"/>
      <c r="D743" s="128" t="s">
        <v>39</v>
      </c>
      <c r="E743" s="164"/>
      <c r="F743" s="164"/>
      <c r="G743" s="164"/>
      <c r="H743" s="164"/>
      <c r="I743" s="179"/>
    </row>
    <row r="744" spans="1:9" ht="15" hidden="1" customHeight="1" x14ac:dyDescent="0.25">
      <c r="A744" s="85">
        <v>744</v>
      </c>
      <c r="B744" s="562"/>
      <c r="C744" s="551"/>
      <c r="D744" s="131" t="s">
        <v>34</v>
      </c>
      <c r="E744" s="164"/>
      <c r="F744" s="164"/>
      <c r="G744" s="164"/>
      <c r="H744" s="164"/>
      <c r="I744" s="164"/>
    </row>
    <row r="745" spans="1:9" hidden="1" x14ac:dyDescent="0.25">
      <c r="A745" s="85">
        <v>745</v>
      </c>
      <c r="B745" s="562"/>
      <c r="C745" s="552"/>
      <c r="D745" s="128" t="s">
        <v>39</v>
      </c>
      <c r="E745" s="164"/>
      <c r="F745" s="164"/>
      <c r="G745" s="164"/>
      <c r="H745" s="164"/>
      <c r="I745" s="179"/>
    </row>
    <row r="746" spans="1:9" ht="15" hidden="1" customHeight="1" x14ac:dyDescent="0.25">
      <c r="A746" s="85">
        <v>746</v>
      </c>
      <c r="B746" s="562"/>
      <c r="C746" s="551"/>
      <c r="D746" s="131" t="s">
        <v>34</v>
      </c>
      <c r="E746" s="164"/>
      <c r="F746" s="164"/>
      <c r="G746" s="164"/>
      <c r="H746" s="164"/>
      <c r="I746" s="164"/>
    </row>
    <row r="747" spans="1:9" hidden="1" x14ac:dyDescent="0.25">
      <c r="A747" s="85">
        <v>747</v>
      </c>
      <c r="B747" s="562"/>
      <c r="C747" s="552"/>
      <c r="D747" s="128" t="s">
        <v>39</v>
      </c>
      <c r="E747" s="164"/>
      <c r="F747" s="164"/>
      <c r="G747" s="164"/>
      <c r="H747" s="164"/>
      <c r="I747" s="179"/>
    </row>
    <row r="748" spans="1:9" ht="15" hidden="1" customHeight="1" x14ac:dyDescent="0.25">
      <c r="A748" s="85">
        <v>748</v>
      </c>
      <c r="B748" s="562"/>
      <c r="C748" s="551"/>
      <c r="D748" s="131" t="s">
        <v>34</v>
      </c>
      <c r="E748" s="164"/>
      <c r="F748" s="164"/>
      <c r="G748" s="164"/>
      <c r="H748" s="164"/>
      <c r="I748" s="164"/>
    </row>
    <row r="749" spans="1:9" hidden="1" x14ac:dyDescent="0.25">
      <c r="A749" s="85">
        <v>749</v>
      </c>
      <c r="B749" s="563"/>
      <c r="C749" s="552"/>
      <c r="D749" s="128" t="s">
        <v>39</v>
      </c>
      <c r="E749" s="164"/>
      <c r="F749" s="164"/>
      <c r="G749" s="164"/>
      <c r="H749" s="164"/>
      <c r="I749" s="179"/>
    </row>
    <row r="750" spans="1:9" hidden="1" x14ac:dyDescent="0.25">
      <c r="A750" s="85">
        <v>750</v>
      </c>
      <c r="D750" s="7"/>
    </row>
    <row r="751" spans="1:9" ht="14.45" hidden="1" customHeight="1" x14ac:dyDescent="0.25">
      <c r="A751" s="85">
        <v>751</v>
      </c>
      <c r="B751" s="495" t="s">
        <v>2</v>
      </c>
      <c r="C751" s="495"/>
      <c r="D751" s="495"/>
      <c r="E751" s="495"/>
      <c r="F751" s="495"/>
      <c r="G751" s="495"/>
      <c r="H751" s="495"/>
      <c r="I751" s="495"/>
    </row>
    <row r="752" spans="1:9" hidden="1" x14ac:dyDescent="0.25">
      <c r="A752" s="85">
        <v>752</v>
      </c>
      <c r="B752" s="480"/>
      <c r="C752" s="481"/>
      <c r="D752" s="481"/>
      <c r="E752" s="481"/>
      <c r="F752" s="481"/>
      <c r="G752" s="481"/>
      <c r="H752" s="499"/>
      <c r="I752" s="500"/>
    </row>
    <row r="753" spans="1:9" hidden="1" x14ac:dyDescent="0.25">
      <c r="A753" s="85">
        <v>753</v>
      </c>
      <c r="B753" s="473"/>
      <c r="C753" s="474"/>
      <c r="D753" s="474"/>
      <c r="E753" s="474"/>
      <c r="F753" s="474"/>
      <c r="G753" s="474"/>
      <c r="H753" s="501"/>
      <c r="I753" s="502"/>
    </row>
    <row r="754" spans="1:9" hidden="1" x14ac:dyDescent="0.25">
      <c r="A754" s="85">
        <v>754</v>
      </c>
      <c r="B754" s="483"/>
      <c r="C754" s="484"/>
      <c r="D754" s="484"/>
      <c r="E754" s="484"/>
      <c r="F754" s="484"/>
      <c r="G754" s="484"/>
      <c r="H754" s="503"/>
      <c r="I754" s="504"/>
    </row>
    <row r="755" spans="1:9" hidden="1" x14ac:dyDescent="0.25">
      <c r="A755" s="85">
        <v>755</v>
      </c>
      <c r="D755" s="7"/>
    </row>
    <row r="756" spans="1:9" ht="15.75" hidden="1" x14ac:dyDescent="0.25">
      <c r="A756" s="85">
        <v>756</v>
      </c>
      <c r="B756" s="155" t="s">
        <v>224</v>
      </c>
      <c r="C756" s="170"/>
      <c r="D756" s="170"/>
      <c r="E756" s="170"/>
      <c r="F756" s="170"/>
      <c r="G756" s="170"/>
      <c r="H756" s="170"/>
    </row>
    <row r="757" spans="1:9" hidden="1" x14ac:dyDescent="0.25">
      <c r="A757" s="85">
        <v>757</v>
      </c>
      <c r="D757" s="7"/>
    </row>
    <row r="758" spans="1:9" ht="35.1" hidden="1" customHeight="1" x14ac:dyDescent="0.25">
      <c r="A758" s="85">
        <v>758</v>
      </c>
      <c r="B758" s="495" t="s">
        <v>225</v>
      </c>
      <c r="C758" s="495"/>
      <c r="D758" s="495"/>
      <c r="E758" s="495"/>
      <c r="F758" s="495"/>
      <c r="G758" s="495"/>
      <c r="H758" s="495"/>
      <c r="I758" s="495"/>
    </row>
    <row r="759" spans="1:9" hidden="1" x14ac:dyDescent="0.25">
      <c r="A759" s="85">
        <v>759</v>
      </c>
      <c r="B759" s="480"/>
      <c r="C759" s="481"/>
      <c r="D759" s="481"/>
      <c r="E759" s="481"/>
      <c r="F759" s="481"/>
      <c r="G759" s="481"/>
      <c r="H759" s="481"/>
      <c r="I759" s="482"/>
    </row>
    <row r="760" spans="1:9" hidden="1" x14ac:dyDescent="0.25">
      <c r="A760" s="85">
        <v>760</v>
      </c>
      <c r="B760" s="473"/>
      <c r="C760" s="474"/>
      <c r="D760" s="474"/>
      <c r="E760" s="474"/>
      <c r="F760" s="474"/>
      <c r="G760" s="474"/>
      <c r="H760" s="474"/>
      <c r="I760" s="475"/>
    </row>
    <row r="761" spans="1:9" hidden="1" x14ac:dyDescent="0.25">
      <c r="A761" s="85">
        <v>761</v>
      </c>
      <c r="B761" s="483"/>
      <c r="C761" s="484"/>
      <c r="D761" s="484"/>
      <c r="E761" s="484"/>
      <c r="F761" s="484"/>
      <c r="G761" s="484"/>
      <c r="H761" s="484"/>
      <c r="I761" s="485"/>
    </row>
    <row r="762" spans="1:9" hidden="1" x14ac:dyDescent="0.25">
      <c r="A762" s="85">
        <v>762</v>
      </c>
      <c r="D762" s="7"/>
    </row>
    <row r="763" spans="1:9" ht="15" hidden="1" customHeight="1" x14ac:dyDescent="0.25">
      <c r="A763" s="85">
        <v>763</v>
      </c>
      <c r="B763" s="495" t="s">
        <v>226</v>
      </c>
      <c r="C763" s="495"/>
      <c r="D763" s="495"/>
      <c r="E763" s="495"/>
      <c r="F763" s="495"/>
      <c r="G763" s="495"/>
      <c r="H763" s="495"/>
      <c r="I763" s="495"/>
    </row>
    <row r="764" spans="1:9" hidden="1" x14ac:dyDescent="0.25">
      <c r="A764" s="85">
        <v>764</v>
      </c>
      <c r="B764" s="480"/>
      <c r="C764" s="481"/>
      <c r="D764" s="481"/>
      <c r="E764" s="481"/>
      <c r="F764" s="481"/>
      <c r="G764" s="481"/>
      <c r="H764" s="481"/>
      <c r="I764" s="482"/>
    </row>
    <row r="765" spans="1:9" hidden="1" x14ac:dyDescent="0.25">
      <c r="A765" s="85">
        <v>765</v>
      </c>
      <c r="B765" s="473"/>
      <c r="C765" s="474"/>
      <c r="D765" s="474"/>
      <c r="E765" s="474"/>
      <c r="F765" s="474"/>
      <c r="G765" s="474"/>
      <c r="H765" s="474"/>
      <c r="I765" s="475"/>
    </row>
    <row r="766" spans="1:9" hidden="1" x14ac:dyDescent="0.25">
      <c r="A766" s="85">
        <v>766</v>
      </c>
      <c r="B766" s="483"/>
      <c r="C766" s="484"/>
      <c r="D766" s="484"/>
      <c r="E766" s="484"/>
      <c r="F766" s="484"/>
      <c r="G766" s="484"/>
      <c r="H766" s="484"/>
      <c r="I766" s="485"/>
    </row>
    <row r="767" spans="1:9" hidden="1" x14ac:dyDescent="0.25">
      <c r="A767" s="85">
        <v>767</v>
      </c>
      <c r="D767" s="7"/>
    </row>
    <row r="768" spans="1:9" ht="20.100000000000001" hidden="1" customHeight="1" x14ac:dyDescent="0.25">
      <c r="A768" s="85">
        <v>768</v>
      </c>
      <c r="B768" s="554" t="s">
        <v>227</v>
      </c>
      <c r="C768" s="555"/>
      <c r="D768" s="555"/>
      <c r="E768" s="555"/>
      <c r="F768" s="555"/>
      <c r="G768" s="556"/>
      <c r="H768" s="419" t="s">
        <v>124</v>
      </c>
      <c r="I768" s="553"/>
    </row>
    <row r="769" spans="1:9" hidden="1" x14ac:dyDescent="0.25">
      <c r="A769" s="85">
        <v>769</v>
      </c>
      <c r="D769" s="7"/>
    </row>
    <row r="770" spans="1:9" ht="15" hidden="1" customHeight="1" x14ac:dyDescent="0.25">
      <c r="A770" s="85">
        <v>770</v>
      </c>
      <c r="B770" s="554" t="s">
        <v>228</v>
      </c>
      <c r="C770" s="555"/>
      <c r="D770" s="555"/>
      <c r="E770" s="555"/>
      <c r="F770" s="555"/>
      <c r="G770" s="555"/>
      <c r="H770" s="419" t="s">
        <v>124</v>
      </c>
      <c r="I770" s="553"/>
    </row>
    <row r="771" spans="1:9" ht="14.45" hidden="1" customHeight="1" x14ac:dyDescent="0.25">
      <c r="A771" s="85">
        <v>771</v>
      </c>
      <c r="B771" s="123"/>
      <c r="C771"/>
      <c r="D771"/>
      <c r="E771"/>
      <c r="F771"/>
      <c r="G771"/>
    </row>
    <row r="772" spans="1:9" ht="43.15" hidden="1" customHeight="1" x14ac:dyDescent="0.25">
      <c r="A772" s="85">
        <v>772</v>
      </c>
      <c r="B772" s="119" t="s">
        <v>229</v>
      </c>
      <c r="C772" s="487" t="s">
        <v>230</v>
      </c>
      <c r="D772" s="487"/>
      <c r="E772" s="487"/>
      <c r="F772" s="487"/>
      <c r="G772" s="119" t="s">
        <v>231</v>
      </c>
      <c r="H772" s="487" t="s">
        <v>120</v>
      </c>
      <c r="I772" s="487"/>
    </row>
    <row r="773" spans="1:9" ht="14.45" hidden="1" customHeight="1" x14ac:dyDescent="0.25">
      <c r="A773" s="85">
        <v>773</v>
      </c>
      <c r="B773" s="124"/>
      <c r="C773" s="479"/>
      <c r="D773" s="479"/>
      <c r="E773" s="479"/>
      <c r="F773" s="479"/>
      <c r="G773" s="125"/>
      <c r="H773" s="479"/>
      <c r="I773" s="479"/>
    </row>
    <row r="774" spans="1:9" ht="14.45" hidden="1" customHeight="1" x14ac:dyDescent="0.25">
      <c r="A774" s="85">
        <v>774</v>
      </c>
      <c r="B774" s="124"/>
      <c r="C774" s="479"/>
      <c r="D774" s="479"/>
      <c r="E774" s="479"/>
      <c r="F774" s="479"/>
      <c r="G774" s="125"/>
      <c r="H774" s="479"/>
      <c r="I774" s="479"/>
    </row>
    <row r="775" spans="1:9" ht="14.45" hidden="1" customHeight="1" x14ac:dyDescent="0.25">
      <c r="A775" s="85">
        <v>775</v>
      </c>
      <c r="B775" s="124"/>
      <c r="C775" s="479"/>
      <c r="D775" s="479"/>
      <c r="E775" s="479"/>
      <c r="F775" s="479"/>
      <c r="G775" s="125"/>
      <c r="H775" s="479"/>
      <c r="I775" s="479"/>
    </row>
    <row r="776" spans="1:9" ht="14.45" hidden="1" customHeight="1" x14ac:dyDescent="0.25">
      <c r="A776" s="85">
        <v>776</v>
      </c>
      <c r="B776" s="124"/>
      <c r="C776" s="479"/>
      <c r="D776" s="479"/>
      <c r="E776" s="479"/>
      <c r="F776" s="479"/>
      <c r="G776" s="125"/>
      <c r="H776" s="479"/>
      <c r="I776" s="479"/>
    </row>
    <row r="777" spans="1:9" ht="14.45" hidden="1" customHeight="1" x14ac:dyDescent="0.25">
      <c r="A777" s="85">
        <v>777</v>
      </c>
      <c r="B777" s="124"/>
      <c r="C777" s="479"/>
      <c r="D777" s="479"/>
      <c r="E777" s="479"/>
      <c r="F777" s="479"/>
      <c r="G777" s="125"/>
      <c r="H777" s="479"/>
      <c r="I777" s="479"/>
    </row>
    <row r="778" spans="1:9" ht="14.45" hidden="1" customHeight="1" x14ac:dyDescent="0.25">
      <c r="A778" s="85">
        <v>778</v>
      </c>
      <c r="B778" s="124"/>
      <c r="C778" s="479"/>
      <c r="D778" s="479"/>
      <c r="E778" s="479"/>
      <c r="F778" s="479"/>
      <c r="G778" s="125"/>
      <c r="H778" s="479"/>
      <c r="I778" s="479"/>
    </row>
    <row r="779" spans="1:9" ht="14.45" hidden="1" customHeight="1" x14ac:dyDescent="0.25">
      <c r="A779" s="85">
        <v>779</v>
      </c>
      <c r="B779" s="124"/>
      <c r="C779" s="479"/>
      <c r="D779" s="479"/>
      <c r="E779" s="479"/>
      <c r="F779" s="479"/>
      <c r="G779" s="125"/>
      <c r="H779" s="479"/>
      <c r="I779" s="479"/>
    </row>
    <row r="780" spans="1:9" ht="14.45" hidden="1" customHeight="1" x14ac:dyDescent="0.25">
      <c r="A780" s="85">
        <v>780</v>
      </c>
      <c r="B780" s="124"/>
      <c r="C780" s="479"/>
      <c r="D780" s="479"/>
      <c r="E780" s="479"/>
      <c r="F780" s="479"/>
      <c r="G780" s="125"/>
      <c r="H780" s="479"/>
      <c r="I780" s="479"/>
    </row>
    <row r="781" spans="1:9" ht="14.45" hidden="1" customHeight="1" x14ac:dyDescent="0.25">
      <c r="A781" s="85">
        <v>781</v>
      </c>
      <c r="B781" s="124"/>
      <c r="C781" s="479"/>
      <c r="D781" s="479"/>
      <c r="E781" s="479"/>
      <c r="F781" s="479"/>
      <c r="G781" s="125"/>
      <c r="H781" s="479"/>
      <c r="I781" s="479"/>
    </row>
    <row r="782" spans="1:9" ht="14.45" hidden="1" customHeight="1" x14ac:dyDescent="0.25">
      <c r="A782" s="85">
        <v>782</v>
      </c>
      <c r="B782" s="124"/>
      <c r="C782" s="479"/>
      <c r="D782" s="479"/>
      <c r="E782" s="479"/>
      <c r="F782" s="479"/>
      <c r="G782" s="125"/>
      <c r="H782" s="479"/>
      <c r="I782" s="479"/>
    </row>
    <row r="783" spans="1:9" ht="14.45" hidden="1" customHeight="1" x14ac:dyDescent="0.25">
      <c r="A783" s="85">
        <v>783</v>
      </c>
      <c r="B783" s="124"/>
      <c r="C783" s="479"/>
      <c r="D783" s="479"/>
      <c r="E783" s="479"/>
      <c r="F783" s="479"/>
      <c r="G783" s="125"/>
      <c r="H783" s="479"/>
      <c r="I783" s="479"/>
    </row>
    <row r="784" spans="1:9" ht="14.45" hidden="1" customHeight="1" x14ac:dyDescent="0.25">
      <c r="A784" s="85">
        <v>784</v>
      </c>
      <c r="B784" s="124"/>
      <c r="C784" s="479"/>
      <c r="D784" s="479"/>
      <c r="E784" s="479"/>
      <c r="F784" s="479"/>
      <c r="G784" s="125"/>
      <c r="H784" s="479"/>
      <c r="I784" s="479"/>
    </row>
    <row r="785" spans="1:10" ht="14.45" hidden="1" customHeight="1" x14ac:dyDescent="0.25">
      <c r="A785" s="85">
        <v>785</v>
      </c>
      <c r="B785" s="124"/>
      <c r="C785" s="479"/>
      <c r="D785" s="479"/>
      <c r="E785" s="479"/>
      <c r="F785" s="479"/>
      <c r="G785" s="125"/>
      <c r="H785" s="479"/>
      <c r="I785" s="479"/>
    </row>
    <row r="786" spans="1:10" ht="14.45" hidden="1" customHeight="1" x14ac:dyDescent="0.25">
      <c r="A786" s="85">
        <v>786</v>
      </c>
      <c r="B786" s="124"/>
      <c r="C786" s="479"/>
      <c r="D786" s="479"/>
      <c r="E786" s="479"/>
      <c r="F786" s="479"/>
      <c r="G786" s="125"/>
      <c r="H786" s="479"/>
      <c r="I786" s="479"/>
    </row>
    <row r="787" spans="1:10" ht="14.45" hidden="1" customHeight="1" x14ac:dyDescent="0.25">
      <c r="A787" s="85">
        <v>787</v>
      </c>
      <c r="B787" s="124"/>
      <c r="C787" s="479"/>
      <c r="D787" s="479"/>
      <c r="E787" s="479"/>
      <c r="F787" s="479"/>
      <c r="G787" s="125"/>
      <c r="H787" s="479"/>
      <c r="I787" s="479"/>
    </row>
    <row r="788" spans="1:10" ht="14.45" hidden="1" customHeight="1" x14ac:dyDescent="0.25">
      <c r="A788" s="85">
        <v>788</v>
      </c>
      <c r="B788" s="124"/>
      <c r="C788" s="479"/>
      <c r="D788" s="479"/>
      <c r="E788" s="479"/>
      <c r="F788" s="479"/>
      <c r="G788" s="125"/>
      <c r="H788" s="479"/>
      <c r="I788" s="479"/>
    </row>
    <row r="789" spans="1:10" ht="14.45" hidden="1" customHeight="1" x14ac:dyDescent="0.25">
      <c r="A789" s="85">
        <v>789</v>
      </c>
      <c r="B789" s="124"/>
      <c r="C789" s="479"/>
      <c r="D789" s="479"/>
      <c r="E789" s="479"/>
      <c r="F789" s="479"/>
      <c r="G789" s="125"/>
      <c r="H789" s="479"/>
      <c r="I789" s="479"/>
    </row>
    <row r="790" spans="1:10" ht="14.45" hidden="1" customHeight="1" x14ac:dyDescent="0.25">
      <c r="A790" s="85">
        <v>790</v>
      </c>
      <c r="B790" s="124"/>
      <c r="C790" s="479"/>
      <c r="D790" s="479"/>
      <c r="E790" s="479"/>
      <c r="F790" s="479"/>
      <c r="G790" s="125"/>
      <c r="H790" s="479"/>
      <c r="I790" s="479"/>
    </row>
    <row r="791" spans="1:10" ht="14.45" hidden="1" customHeight="1" x14ac:dyDescent="0.25">
      <c r="A791" s="85">
        <v>791</v>
      </c>
      <c r="B791" s="124"/>
      <c r="C791" s="479"/>
      <c r="D791" s="479"/>
      <c r="E791" s="479"/>
      <c r="F791" s="479"/>
      <c r="G791" s="125"/>
      <c r="H791" s="479"/>
      <c r="I791" s="479"/>
    </row>
    <row r="792" spans="1:10" ht="14.45" hidden="1" customHeight="1" x14ac:dyDescent="0.25">
      <c r="A792" s="85">
        <v>792</v>
      </c>
      <c r="B792" s="124"/>
      <c r="C792" s="479"/>
      <c r="D792" s="479"/>
      <c r="E792" s="479"/>
      <c r="F792" s="479"/>
      <c r="G792" s="125"/>
      <c r="H792" s="479"/>
      <c r="I792" s="479"/>
    </row>
    <row r="793" spans="1:10" ht="14.45" hidden="1" customHeight="1" x14ac:dyDescent="0.25">
      <c r="A793" s="85">
        <v>793</v>
      </c>
      <c r="B793" s="167"/>
      <c r="C793" s="168"/>
      <c r="D793" s="168"/>
      <c r="E793" s="168"/>
      <c r="F793" s="168"/>
      <c r="G793" s="169"/>
      <c r="H793" s="168"/>
      <c r="I793" s="168"/>
    </row>
    <row r="794" spans="1:10" ht="15" hidden="1" customHeight="1" x14ac:dyDescent="0.25">
      <c r="A794" s="85">
        <v>794</v>
      </c>
      <c r="B794" s="495" t="s">
        <v>232</v>
      </c>
      <c r="C794" s="495"/>
      <c r="D794" s="495"/>
      <c r="E794" s="495"/>
      <c r="F794" s="495"/>
      <c r="G794" s="495"/>
      <c r="H794" s="495"/>
      <c r="I794" s="495"/>
    </row>
    <row r="795" spans="1:10" ht="14.45" hidden="1" customHeight="1" x14ac:dyDescent="0.25">
      <c r="A795" s="85">
        <v>795</v>
      </c>
      <c r="B795" s="480"/>
      <c r="C795" s="481"/>
      <c r="D795" s="481"/>
      <c r="E795" s="481"/>
      <c r="F795" s="481"/>
      <c r="G795" s="481"/>
      <c r="H795" s="481"/>
      <c r="I795" s="482"/>
    </row>
    <row r="796" spans="1:10" ht="14.45" hidden="1" customHeight="1" x14ac:dyDescent="0.25">
      <c r="A796" s="85">
        <v>796</v>
      </c>
      <c r="B796" s="473"/>
      <c r="C796" s="474"/>
      <c r="D796" s="474"/>
      <c r="E796" s="474"/>
      <c r="F796" s="474"/>
      <c r="G796" s="474"/>
      <c r="H796" s="474"/>
      <c r="I796" s="475"/>
    </row>
    <row r="797" spans="1:10" ht="14.45" hidden="1" customHeight="1" x14ac:dyDescent="0.25">
      <c r="A797" s="85">
        <v>797</v>
      </c>
      <c r="B797" s="483"/>
      <c r="C797" s="484"/>
      <c r="D797" s="484"/>
      <c r="E797" s="484"/>
      <c r="F797" s="484"/>
      <c r="G797" s="484"/>
      <c r="H797" s="484"/>
      <c r="I797" s="485"/>
    </row>
    <row r="798" spans="1:10" hidden="1" x14ac:dyDescent="0.25">
      <c r="A798" s="85">
        <v>798</v>
      </c>
      <c r="D798" s="7"/>
    </row>
    <row r="799" spans="1:10" ht="21" hidden="1" customHeight="1" x14ac:dyDescent="0.35">
      <c r="A799" s="85">
        <v>799</v>
      </c>
      <c r="B799" s="155" t="s">
        <v>359</v>
      </c>
      <c r="C799" s="122"/>
      <c r="D799" s="122"/>
      <c r="E799" s="122"/>
      <c r="F799" s="122"/>
      <c r="G799" s="122"/>
      <c r="H799" s="122"/>
      <c r="I799" s="122"/>
      <c r="J799" s="85"/>
    </row>
    <row r="800" spans="1:10" hidden="1" x14ac:dyDescent="0.25">
      <c r="A800" s="85">
        <v>800</v>
      </c>
      <c r="D800" s="7"/>
    </row>
    <row r="801" spans="1:9" ht="30" hidden="1" customHeight="1" x14ac:dyDescent="0.25">
      <c r="A801" s="85">
        <v>801</v>
      </c>
      <c r="B801" s="554" t="s">
        <v>227</v>
      </c>
      <c r="C801" s="555"/>
      <c r="D801" s="555"/>
      <c r="E801" s="555"/>
      <c r="F801" s="555"/>
      <c r="G801" s="556"/>
      <c r="H801" s="419" t="s">
        <v>124</v>
      </c>
      <c r="I801" s="565"/>
    </row>
    <row r="802" spans="1:9" hidden="1" x14ac:dyDescent="0.25">
      <c r="A802" s="85">
        <v>802</v>
      </c>
      <c r="D802" s="7"/>
    </row>
    <row r="803" spans="1:9" ht="30" hidden="1" customHeight="1" x14ac:dyDescent="0.25">
      <c r="A803" s="85">
        <v>803</v>
      </c>
      <c r="B803" s="554" t="s">
        <v>233</v>
      </c>
      <c r="C803" s="555"/>
      <c r="D803" s="555"/>
      <c r="E803" s="555"/>
      <c r="F803" s="555"/>
      <c r="G803" s="556"/>
      <c r="H803" s="419" t="s">
        <v>124</v>
      </c>
      <c r="I803" s="553"/>
    </row>
    <row r="804" spans="1:9" hidden="1" x14ac:dyDescent="0.25">
      <c r="A804" s="85">
        <v>804</v>
      </c>
      <c r="D804" s="7"/>
    </row>
    <row r="805" spans="1:9" ht="14.45" hidden="1" customHeight="1" x14ac:dyDescent="0.25">
      <c r="A805" s="85">
        <v>805</v>
      </c>
      <c r="B805" s="486" t="s">
        <v>234</v>
      </c>
      <c r="C805" s="486"/>
      <c r="D805" s="486"/>
      <c r="E805" s="486"/>
      <c r="F805" s="486"/>
      <c r="G805" s="486"/>
      <c r="H805" s="486"/>
      <c r="I805" s="486"/>
    </row>
    <row r="806" spans="1:9" hidden="1" x14ac:dyDescent="0.25">
      <c r="A806" s="85">
        <v>806</v>
      </c>
      <c r="B806" s="480"/>
      <c r="C806" s="481"/>
      <c r="D806" s="481"/>
      <c r="E806" s="481"/>
      <c r="F806" s="481"/>
      <c r="G806" s="481"/>
      <c r="H806" s="481"/>
      <c r="I806" s="482"/>
    </row>
    <row r="807" spans="1:9" hidden="1" x14ac:dyDescent="0.25">
      <c r="A807" s="85">
        <v>807</v>
      </c>
      <c r="B807" s="473"/>
      <c r="C807" s="474"/>
      <c r="D807" s="474"/>
      <c r="E807" s="474"/>
      <c r="F807" s="474"/>
      <c r="G807" s="474"/>
      <c r="H807" s="474"/>
      <c r="I807" s="475"/>
    </row>
    <row r="808" spans="1:9" hidden="1" x14ac:dyDescent="0.25">
      <c r="A808" s="85">
        <v>808</v>
      </c>
      <c r="B808" s="483"/>
      <c r="C808" s="484"/>
      <c r="D808" s="484"/>
      <c r="E808" s="484"/>
      <c r="F808" s="484"/>
      <c r="G808" s="484"/>
      <c r="H808" s="484"/>
      <c r="I808" s="485"/>
    </row>
    <row r="809" spans="1:9" hidden="1" x14ac:dyDescent="0.25">
      <c r="A809" s="85">
        <v>809</v>
      </c>
      <c r="D809" s="7"/>
    </row>
    <row r="810" spans="1:9" ht="50.1" hidden="1" customHeight="1" x14ac:dyDescent="0.25">
      <c r="A810" s="85">
        <v>810</v>
      </c>
      <c r="B810" s="554" t="s">
        <v>235</v>
      </c>
      <c r="C810" s="555"/>
      <c r="D810" s="555"/>
      <c r="E810" s="555"/>
      <c r="F810" s="555"/>
      <c r="G810" s="556"/>
      <c r="H810" s="566" t="s">
        <v>124</v>
      </c>
      <c r="I810" s="567"/>
    </row>
    <row r="811" spans="1:9" hidden="1" x14ac:dyDescent="0.25">
      <c r="A811" s="85">
        <v>811</v>
      </c>
      <c r="D811" s="7"/>
    </row>
    <row r="812" spans="1:9" ht="14.45" hidden="1" customHeight="1" x14ac:dyDescent="0.25">
      <c r="A812" s="85">
        <v>812</v>
      </c>
      <c r="B812" s="495" t="s">
        <v>236</v>
      </c>
      <c r="C812" s="495"/>
      <c r="D812" s="495"/>
      <c r="E812" s="495"/>
      <c r="F812" s="495"/>
      <c r="G812" s="495"/>
      <c r="H812" s="495"/>
      <c r="I812" s="495"/>
    </row>
    <row r="813" spans="1:9" hidden="1" x14ac:dyDescent="0.25">
      <c r="A813" s="85">
        <v>813</v>
      </c>
      <c r="B813" s="480"/>
      <c r="C813" s="481"/>
      <c r="D813" s="481"/>
      <c r="E813" s="481"/>
      <c r="F813" s="481"/>
      <c r="G813" s="481"/>
      <c r="H813" s="481"/>
      <c r="I813" s="482"/>
    </row>
    <row r="814" spans="1:9" hidden="1" x14ac:dyDescent="0.25">
      <c r="A814" s="85">
        <v>814</v>
      </c>
      <c r="B814" s="473"/>
      <c r="C814" s="474"/>
      <c r="D814" s="474"/>
      <c r="E814" s="474"/>
      <c r="F814" s="474"/>
      <c r="G814" s="474"/>
      <c r="H814" s="474"/>
      <c r="I814" s="475"/>
    </row>
    <row r="815" spans="1:9" hidden="1" x14ac:dyDescent="0.25">
      <c r="A815" s="85">
        <v>815</v>
      </c>
      <c r="B815" s="483"/>
      <c r="C815" s="484"/>
      <c r="D815" s="484"/>
      <c r="E815" s="484"/>
      <c r="F815" s="484"/>
      <c r="G815" s="484"/>
      <c r="H815" s="484"/>
      <c r="I815" s="485"/>
    </row>
    <row r="816" spans="1:9" hidden="1" x14ac:dyDescent="0.25">
      <c r="A816" s="85">
        <v>816</v>
      </c>
      <c r="D816" s="7"/>
    </row>
    <row r="817" spans="1:10" ht="14.45" hidden="1" customHeight="1" x14ac:dyDescent="0.25">
      <c r="A817" s="85">
        <v>817</v>
      </c>
      <c r="B817" s="495" t="s">
        <v>201</v>
      </c>
      <c r="C817" s="495"/>
      <c r="D817" s="495"/>
      <c r="E817" s="495"/>
      <c r="F817" s="495"/>
      <c r="G817" s="495"/>
      <c r="H817" s="495"/>
      <c r="I817" s="495"/>
    </row>
    <row r="818" spans="1:10" hidden="1" x14ac:dyDescent="0.25">
      <c r="A818" s="85">
        <v>818</v>
      </c>
      <c r="B818" s="480"/>
      <c r="C818" s="481"/>
      <c r="D818" s="481"/>
      <c r="E818" s="481"/>
      <c r="F818" s="481"/>
      <c r="G818" s="481"/>
      <c r="H818" s="481"/>
      <c r="I818" s="482"/>
    </row>
    <row r="819" spans="1:10" hidden="1" x14ac:dyDescent="0.25">
      <c r="A819" s="85">
        <v>819</v>
      </c>
      <c r="B819" s="473"/>
      <c r="C819" s="474"/>
      <c r="D819" s="474"/>
      <c r="E819" s="474"/>
      <c r="F819" s="474"/>
      <c r="G819" s="474"/>
      <c r="H819" s="474"/>
      <c r="I819" s="475"/>
    </row>
    <row r="820" spans="1:10" hidden="1" x14ac:dyDescent="0.25">
      <c r="A820" s="85">
        <v>820</v>
      </c>
      <c r="B820" s="483"/>
      <c r="C820" s="484"/>
      <c r="D820" s="484"/>
      <c r="E820" s="484"/>
      <c r="F820" s="484"/>
      <c r="G820" s="484"/>
      <c r="H820" s="484"/>
      <c r="I820" s="485"/>
    </row>
    <row r="821" spans="1:10" hidden="1" x14ac:dyDescent="0.25">
      <c r="A821" s="85">
        <v>821</v>
      </c>
      <c r="D821" s="7"/>
    </row>
    <row r="822" spans="1:10" ht="14.45" hidden="1" customHeight="1" x14ac:dyDescent="0.25">
      <c r="A822" s="85">
        <v>822</v>
      </c>
      <c r="B822" s="495" t="s">
        <v>2</v>
      </c>
      <c r="C822" s="495"/>
      <c r="D822" s="495"/>
      <c r="E822" s="495"/>
      <c r="F822" s="495"/>
      <c r="G822" s="495"/>
      <c r="H822" s="495"/>
      <c r="I822" s="495"/>
    </row>
    <row r="823" spans="1:10" hidden="1" x14ac:dyDescent="0.25">
      <c r="A823" s="85">
        <v>823</v>
      </c>
      <c r="B823" s="480"/>
      <c r="C823" s="481"/>
      <c r="D823" s="481"/>
      <c r="E823" s="481"/>
      <c r="F823" s="481"/>
      <c r="G823" s="481"/>
      <c r="H823" s="481"/>
      <c r="I823" s="482"/>
    </row>
    <row r="824" spans="1:10" hidden="1" x14ac:dyDescent="0.25">
      <c r="A824" s="85">
        <v>824</v>
      </c>
      <c r="B824" s="473"/>
      <c r="C824" s="474"/>
      <c r="D824" s="474"/>
      <c r="E824" s="474"/>
      <c r="F824" s="474"/>
      <c r="G824" s="474"/>
      <c r="H824" s="474"/>
      <c r="I824" s="475"/>
    </row>
    <row r="825" spans="1:10" hidden="1" x14ac:dyDescent="0.25">
      <c r="A825" s="85">
        <v>825</v>
      </c>
      <c r="B825" s="483"/>
      <c r="C825" s="484"/>
      <c r="D825" s="484"/>
      <c r="E825" s="484"/>
      <c r="F825" s="484"/>
      <c r="G825" s="484"/>
      <c r="H825" s="484"/>
      <c r="I825" s="485"/>
    </row>
    <row r="826" spans="1:10" hidden="1" x14ac:dyDescent="0.25">
      <c r="A826" s="85">
        <v>826</v>
      </c>
    </row>
    <row r="827" spans="1:10" hidden="1" x14ac:dyDescent="0.25">
      <c r="A827" s="85">
        <v>827</v>
      </c>
    </row>
    <row r="828" spans="1:10" ht="21.6" hidden="1" customHeight="1" x14ac:dyDescent="0.25">
      <c r="A828" s="85">
        <v>828</v>
      </c>
      <c r="B828" s="508"/>
      <c r="C828" s="558"/>
      <c r="D828"/>
      <c r="E828" s="119">
        <v>2020</v>
      </c>
      <c r="F828" s="119">
        <v>2021</v>
      </c>
      <c r="G828" s="119">
        <v>2022</v>
      </c>
      <c r="H828" s="119">
        <v>2023</v>
      </c>
      <c r="I828" s="119">
        <v>2024</v>
      </c>
    </row>
    <row r="829" spans="1:10" ht="5.0999999999999996" hidden="1" customHeight="1" x14ac:dyDescent="0.25">
      <c r="A829" s="85">
        <v>829</v>
      </c>
      <c r="B829" s="559"/>
      <c r="C829" s="559"/>
      <c r="D829" s="560"/>
      <c r="E829" s="70"/>
      <c r="F829" s="70"/>
      <c r="G829" s="70"/>
      <c r="H829" s="70"/>
      <c r="I829" s="180"/>
      <c r="J829" s="70"/>
    </row>
    <row r="830" spans="1:10" ht="15" hidden="1" customHeight="1" x14ac:dyDescent="0.25">
      <c r="A830" s="85">
        <v>830</v>
      </c>
      <c r="B830" s="487" t="s">
        <v>360</v>
      </c>
      <c r="C830" s="487"/>
      <c r="D830" s="131" t="s">
        <v>34</v>
      </c>
      <c r="E830" s="164"/>
      <c r="F830" s="164"/>
      <c r="G830" s="164"/>
      <c r="H830" s="164"/>
      <c r="I830" s="164"/>
    </row>
    <row r="831" spans="1:10" hidden="1" x14ac:dyDescent="0.25">
      <c r="A831" s="85">
        <v>831</v>
      </c>
      <c r="B831" s="487"/>
      <c r="C831" s="487"/>
      <c r="D831" s="128" t="s">
        <v>39</v>
      </c>
      <c r="E831" s="164"/>
      <c r="F831" s="164"/>
      <c r="G831" s="164"/>
      <c r="H831" s="164"/>
      <c r="I831" s="179"/>
    </row>
    <row r="832" spans="1:10" hidden="1" x14ac:dyDescent="0.25">
      <c r="A832" s="85">
        <v>832</v>
      </c>
      <c r="B832" s="487"/>
      <c r="C832" s="487"/>
      <c r="D832" s="127" t="s">
        <v>353</v>
      </c>
      <c r="E832" s="162">
        <f>IFERROR(E831-E830,"")</f>
        <v>0</v>
      </c>
      <c r="F832" s="162">
        <f>IFERROR(F831-F830,"")</f>
        <v>0</v>
      </c>
      <c r="G832" s="162">
        <f>IFERROR(G831-G830,"")</f>
        <v>0</v>
      </c>
      <c r="H832" s="162">
        <f>IFERROR(H831-H830,"")</f>
        <v>0</v>
      </c>
      <c r="I832" s="179"/>
    </row>
    <row r="833" spans="1:9" hidden="1" x14ac:dyDescent="0.25">
      <c r="A833" s="85">
        <v>833</v>
      </c>
      <c r="B833" s="32"/>
      <c r="C833" s="32"/>
      <c r="D833" s="103"/>
      <c r="E833" s="103"/>
      <c r="F833" s="103"/>
      <c r="G833" s="103"/>
      <c r="H833" s="103"/>
      <c r="I833" s="103"/>
    </row>
    <row r="834" spans="1:9" ht="15" hidden="1" customHeight="1" x14ac:dyDescent="0.25">
      <c r="A834" s="85">
        <v>834</v>
      </c>
      <c r="B834" s="561" t="s">
        <v>5</v>
      </c>
      <c r="C834" s="564"/>
      <c r="D834" s="131" t="s">
        <v>34</v>
      </c>
      <c r="E834" s="164"/>
      <c r="F834" s="164"/>
      <c r="G834" s="164"/>
      <c r="H834" s="164"/>
      <c r="I834" s="164"/>
    </row>
    <row r="835" spans="1:9" hidden="1" x14ac:dyDescent="0.25">
      <c r="A835" s="85">
        <v>835</v>
      </c>
      <c r="B835" s="562"/>
      <c r="C835" s="564"/>
      <c r="D835" s="128" t="s">
        <v>39</v>
      </c>
      <c r="E835" s="164"/>
      <c r="F835" s="164"/>
      <c r="G835" s="164"/>
      <c r="H835" s="164"/>
      <c r="I835" s="179"/>
    </row>
    <row r="836" spans="1:9" ht="15" hidden="1" customHeight="1" x14ac:dyDescent="0.25">
      <c r="A836" s="85">
        <v>836</v>
      </c>
      <c r="B836" s="562"/>
      <c r="C836" s="551"/>
      <c r="D836" s="131" t="s">
        <v>34</v>
      </c>
      <c r="E836" s="164"/>
      <c r="F836" s="164"/>
      <c r="G836" s="164"/>
      <c r="H836" s="164"/>
      <c r="I836" s="164"/>
    </row>
    <row r="837" spans="1:9" hidden="1" x14ac:dyDescent="0.25">
      <c r="A837" s="85">
        <v>837</v>
      </c>
      <c r="B837" s="562"/>
      <c r="C837" s="552"/>
      <c r="D837" s="128" t="s">
        <v>39</v>
      </c>
      <c r="E837" s="164"/>
      <c r="F837" s="164"/>
      <c r="G837" s="164"/>
      <c r="H837" s="164"/>
      <c r="I837" s="179"/>
    </row>
    <row r="838" spans="1:9" ht="15" hidden="1" customHeight="1" x14ac:dyDescent="0.25">
      <c r="A838" s="85">
        <v>838</v>
      </c>
      <c r="B838" s="562"/>
      <c r="C838" s="551"/>
      <c r="D838" s="131" t="s">
        <v>34</v>
      </c>
      <c r="E838" s="164"/>
      <c r="F838" s="164"/>
      <c r="G838" s="164"/>
      <c r="H838" s="164"/>
      <c r="I838" s="164"/>
    </row>
    <row r="839" spans="1:9" hidden="1" x14ac:dyDescent="0.25">
      <c r="A839" s="85">
        <v>839</v>
      </c>
      <c r="B839" s="562"/>
      <c r="C839" s="552"/>
      <c r="D839" s="128" t="s">
        <v>39</v>
      </c>
      <c r="E839" s="164"/>
      <c r="F839" s="164"/>
      <c r="G839" s="164"/>
      <c r="H839" s="164"/>
      <c r="I839" s="179"/>
    </row>
    <row r="840" spans="1:9" ht="15" hidden="1" customHeight="1" x14ac:dyDescent="0.25">
      <c r="A840" s="85">
        <v>840</v>
      </c>
      <c r="B840" s="562"/>
      <c r="C840" s="551"/>
      <c r="D840" s="131" t="s">
        <v>34</v>
      </c>
      <c r="E840" s="164"/>
      <c r="F840" s="164"/>
      <c r="G840" s="164"/>
      <c r="H840" s="164"/>
      <c r="I840" s="164"/>
    </row>
    <row r="841" spans="1:9" hidden="1" x14ac:dyDescent="0.25">
      <c r="A841" s="85">
        <v>841</v>
      </c>
      <c r="B841" s="562"/>
      <c r="C841" s="552"/>
      <c r="D841" s="128" t="s">
        <v>39</v>
      </c>
      <c r="E841" s="164"/>
      <c r="F841" s="164"/>
      <c r="G841" s="164"/>
      <c r="H841" s="164"/>
      <c r="I841" s="179"/>
    </row>
    <row r="842" spans="1:9" ht="15" hidden="1" customHeight="1" x14ac:dyDescent="0.25">
      <c r="A842" s="85">
        <v>842</v>
      </c>
      <c r="B842" s="562"/>
      <c r="C842" s="551"/>
      <c r="D842" s="131" t="s">
        <v>34</v>
      </c>
      <c r="E842" s="164"/>
      <c r="F842" s="164"/>
      <c r="G842" s="164"/>
      <c r="H842" s="164"/>
      <c r="I842" s="164"/>
    </row>
    <row r="843" spans="1:9" hidden="1" x14ac:dyDescent="0.25">
      <c r="A843" s="85">
        <v>843</v>
      </c>
      <c r="B843" s="562"/>
      <c r="C843" s="552"/>
      <c r="D843" s="128" t="s">
        <v>39</v>
      </c>
      <c r="E843" s="164"/>
      <c r="F843" s="164"/>
      <c r="G843" s="164"/>
      <c r="H843" s="164"/>
      <c r="I843" s="179"/>
    </row>
    <row r="844" spans="1:9" ht="15" hidden="1" customHeight="1" x14ac:dyDescent="0.25">
      <c r="A844" s="85">
        <v>844</v>
      </c>
      <c r="B844" s="562"/>
      <c r="C844" s="551"/>
      <c r="D844" s="131" t="s">
        <v>34</v>
      </c>
      <c r="E844" s="164"/>
      <c r="F844" s="164"/>
      <c r="G844" s="164"/>
      <c r="H844" s="164"/>
      <c r="I844" s="164"/>
    </row>
    <row r="845" spans="1:9" hidden="1" x14ac:dyDescent="0.25">
      <c r="A845" s="85">
        <v>845</v>
      </c>
      <c r="B845" s="562"/>
      <c r="C845" s="552"/>
      <c r="D845" s="128" t="s">
        <v>39</v>
      </c>
      <c r="E845" s="164"/>
      <c r="F845" s="164"/>
      <c r="G845" s="164"/>
      <c r="H845" s="164"/>
      <c r="I845" s="179"/>
    </row>
    <row r="846" spans="1:9" ht="15" hidden="1" customHeight="1" x14ac:dyDescent="0.25">
      <c r="A846" s="85">
        <v>846</v>
      </c>
      <c r="B846" s="562"/>
      <c r="C846" s="551"/>
      <c r="D846" s="131" t="s">
        <v>34</v>
      </c>
      <c r="E846" s="164"/>
      <c r="F846" s="164"/>
      <c r="G846" s="164"/>
      <c r="H846" s="164"/>
      <c r="I846" s="164"/>
    </row>
    <row r="847" spans="1:9" hidden="1" x14ac:dyDescent="0.25">
      <c r="A847" s="85">
        <v>847</v>
      </c>
      <c r="B847" s="562"/>
      <c r="C847" s="552"/>
      <c r="D847" s="128" t="s">
        <v>39</v>
      </c>
      <c r="E847" s="164"/>
      <c r="F847" s="164"/>
      <c r="G847" s="164"/>
      <c r="H847" s="164"/>
      <c r="I847" s="179"/>
    </row>
    <row r="848" spans="1:9" ht="15" hidden="1" customHeight="1" x14ac:dyDescent="0.25">
      <c r="A848" s="85">
        <v>848</v>
      </c>
      <c r="B848" s="562"/>
      <c r="C848" s="551"/>
      <c r="D848" s="131" t="s">
        <v>34</v>
      </c>
      <c r="E848" s="164"/>
      <c r="F848" s="164"/>
      <c r="G848" s="164"/>
      <c r="H848" s="164"/>
      <c r="I848" s="164"/>
    </row>
    <row r="849" spans="1:9" hidden="1" x14ac:dyDescent="0.25">
      <c r="A849" s="85">
        <v>849</v>
      </c>
      <c r="B849" s="562"/>
      <c r="C849" s="552"/>
      <c r="D849" s="128" t="s">
        <v>39</v>
      </c>
      <c r="E849" s="164"/>
      <c r="F849" s="164"/>
      <c r="G849" s="164"/>
      <c r="H849" s="164"/>
      <c r="I849" s="179"/>
    </row>
    <row r="850" spans="1:9" ht="15" hidden="1" customHeight="1" x14ac:dyDescent="0.25">
      <c r="A850" s="85">
        <v>850</v>
      </c>
      <c r="B850" s="562"/>
      <c r="C850" s="551"/>
      <c r="D850" s="131" t="s">
        <v>34</v>
      </c>
      <c r="E850" s="164"/>
      <c r="F850" s="164"/>
      <c r="G850" s="164"/>
      <c r="H850" s="164"/>
      <c r="I850" s="164"/>
    </row>
    <row r="851" spans="1:9" hidden="1" x14ac:dyDescent="0.25">
      <c r="A851" s="85">
        <v>851</v>
      </c>
      <c r="B851" s="562"/>
      <c r="C851" s="552"/>
      <c r="D851" s="128" t="s">
        <v>39</v>
      </c>
      <c r="E851" s="164"/>
      <c r="F851" s="164"/>
      <c r="G851" s="164"/>
      <c r="H851" s="164"/>
      <c r="I851" s="179"/>
    </row>
    <row r="852" spans="1:9" ht="15" hidden="1" customHeight="1" x14ac:dyDescent="0.25">
      <c r="A852" s="85">
        <v>852</v>
      </c>
      <c r="B852" s="562"/>
      <c r="C852" s="551"/>
      <c r="D852" s="131" t="s">
        <v>34</v>
      </c>
      <c r="E852" s="164"/>
      <c r="F852" s="164"/>
      <c r="G852" s="164"/>
      <c r="H852" s="164"/>
      <c r="I852" s="164"/>
    </row>
    <row r="853" spans="1:9" hidden="1" x14ac:dyDescent="0.25">
      <c r="A853" s="85">
        <v>853</v>
      </c>
      <c r="B853" s="562"/>
      <c r="C853" s="552"/>
      <c r="D853" s="128" t="s">
        <v>39</v>
      </c>
      <c r="E853" s="164"/>
      <c r="F853" s="164"/>
      <c r="G853" s="164"/>
      <c r="H853" s="164"/>
      <c r="I853" s="179"/>
    </row>
    <row r="854" spans="1:9" ht="15" hidden="1" customHeight="1" x14ac:dyDescent="0.25">
      <c r="A854" s="85">
        <v>854</v>
      </c>
      <c r="B854" s="562"/>
      <c r="C854" s="551"/>
      <c r="D854" s="131" t="s">
        <v>34</v>
      </c>
      <c r="E854" s="164"/>
      <c r="F854" s="164"/>
      <c r="G854" s="164"/>
      <c r="H854" s="164"/>
      <c r="I854" s="164"/>
    </row>
    <row r="855" spans="1:9" hidden="1" x14ac:dyDescent="0.25">
      <c r="A855" s="85">
        <v>855</v>
      </c>
      <c r="B855" s="562"/>
      <c r="C855" s="552"/>
      <c r="D855" s="128" t="s">
        <v>39</v>
      </c>
      <c r="E855" s="164"/>
      <c r="F855" s="164"/>
      <c r="G855" s="164"/>
      <c r="H855" s="164"/>
      <c r="I855" s="179"/>
    </row>
    <row r="856" spans="1:9" ht="15" hidden="1" customHeight="1" x14ac:dyDescent="0.25">
      <c r="A856" s="85">
        <v>856</v>
      </c>
      <c r="B856" s="562"/>
      <c r="C856" s="551"/>
      <c r="D856" s="131" t="s">
        <v>34</v>
      </c>
      <c r="E856" s="164"/>
      <c r="F856" s="164"/>
      <c r="G856" s="164"/>
      <c r="H856" s="164"/>
      <c r="I856" s="164"/>
    </row>
    <row r="857" spans="1:9" hidden="1" x14ac:dyDescent="0.25">
      <c r="A857" s="85">
        <v>857</v>
      </c>
      <c r="B857" s="562"/>
      <c r="C857" s="552"/>
      <c r="D857" s="128" t="s">
        <v>39</v>
      </c>
      <c r="E857" s="164"/>
      <c r="F857" s="164"/>
      <c r="G857" s="164"/>
      <c r="H857" s="164"/>
      <c r="I857" s="179"/>
    </row>
    <row r="858" spans="1:9" ht="15" hidden="1" customHeight="1" x14ac:dyDescent="0.25">
      <c r="A858" s="85">
        <v>858</v>
      </c>
      <c r="B858" s="562"/>
      <c r="C858" s="551"/>
      <c r="D858" s="131" t="s">
        <v>34</v>
      </c>
      <c r="E858" s="164"/>
      <c r="F858" s="164"/>
      <c r="G858" s="164"/>
      <c r="H858" s="164"/>
      <c r="I858" s="164"/>
    </row>
    <row r="859" spans="1:9" hidden="1" x14ac:dyDescent="0.25">
      <c r="A859" s="85">
        <v>859</v>
      </c>
      <c r="B859" s="562"/>
      <c r="C859" s="552"/>
      <c r="D859" s="128" t="s">
        <v>39</v>
      </c>
      <c r="E859" s="164"/>
      <c r="F859" s="164"/>
      <c r="G859" s="164"/>
      <c r="H859" s="164"/>
      <c r="I859" s="179"/>
    </row>
    <row r="860" spans="1:9" ht="15" hidden="1" customHeight="1" x14ac:dyDescent="0.25">
      <c r="A860" s="85">
        <v>860</v>
      </c>
      <c r="B860" s="562"/>
      <c r="C860" s="551"/>
      <c r="D860" s="131" t="s">
        <v>34</v>
      </c>
      <c r="E860" s="164"/>
      <c r="F860" s="164"/>
      <c r="G860" s="164"/>
      <c r="H860" s="164"/>
      <c r="I860" s="164"/>
    </row>
    <row r="861" spans="1:9" hidden="1" x14ac:dyDescent="0.25">
      <c r="A861" s="85">
        <v>861</v>
      </c>
      <c r="B861" s="562"/>
      <c r="C861" s="552"/>
      <c r="D861" s="128" t="s">
        <v>39</v>
      </c>
      <c r="E861" s="164"/>
      <c r="F861" s="164"/>
      <c r="G861" s="164"/>
      <c r="H861" s="164"/>
      <c r="I861" s="179"/>
    </row>
    <row r="862" spans="1:9" ht="15" hidden="1" customHeight="1" x14ac:dyDescent="0.25">
      <c r="A862" s="85">
        <v>862</v>
      </c>
      <c r="B862" s="562"/>
      <c r="C862" s="551"/>
      <c r="D862" s="131" t="s">
        <v>34</v>
      </c>
      <c r="E862" s="164"/>
      <c r="F862" s="164"/>
      <c r="G862" s="164"/>
      <c r="H862" s="164"/>
      <c r="I862" s="164"/>
    </row>
    <row r="863" spans="1:9" hidden="1" x14ac:dyDescent="0.25">
      <c r="A863" s="85">
        <v>863</v>
      </c>
      <c r="B863" s="562"/>
      <c r="C863" s="552"/>
      <c r="D863" s="128" t="s">
        <v>39</v>
      </c>
      <c r="E863" s="164"/>
      <c r="F863" s="164"/>
      <c r="G863" s="164"/>
      <c r="H863" s="164"/>
      <c r="I863" s="179"/>
    </row>
    <row r="864" spans="1:9" ht="15" hidden="1" customHeight="1" x14ac:dyDescent="0.25">
      <c r="A864" s="85">
        <v>864</v>
      </c>
      <c r="B864" s="562"/>
      <c r="C864" s="551"/>
      <c r="D864" s="131" t="s">
        <v>34</v>
      </c>
      <c r="E864" s="164"/>
      <c r="F864" s="164"/>
      <c r="G864" s="164"/>
      <c r="H864" s="164"/>
      <c r="I864" s="164"/>
    </row>
    <row r="865" spans="1:9" hidden="1" x14ac:dyDescent="0.25">
      <c r="A865" s="85">
        <v>865</v>
      </c>
      <c r="B865" s="562"/>
      <c r="C865" s="552"/>
      <c r="D865" s="128" t="s">
        <v>39</v>
      </c>
      <c r="E865" s="164"/>
      <c r="F865" s="164"/>
      <c r="G865" s="164"/>
      <c r="H865" s="164"/>
      <c r="I865" s="179"/>
    </row>
    <row r="866" spans="1:9" ht="15" hidden="1" customHeight="1" x14ac:dyDescent="0.25">
      <c r="A866" s="85">
        <v>866</v>
      </c>
      <c r="B866" s="562"/>
      <c r="C866" s="551"/>
      <c r="D866" s="131" t="s">
        <v>34</v>
      </c>
      <c r="E866" s="164"/>
      <c r="F866" s="164"/>
      <c r="G866" s="164"/>
      <c r="H866" s="164"/>
      <c r="I866" s="164"/>
    </row>
    <row r="867" spans="1:9" hidden="1" x14ac:dyDescent="0.25">
      <c r="A867" s="85">
        <v>867</v>
      </c>
      <c r="B867" s="562"/>
      <c r="C867" s="552"/>
      <c r="D867" s="128" t="s">
        <v>39</v>
      </c>
      <c r="E867" s="164"/>
      <c r="F867" s="164"/>
      <c r="G867" s="164"/>
      <c r="H867" s="164"/>
      <c r="I867" s="179"/>
    </row>
    <row r="868" spans="1:9" ht="15" hidden="1" customHeight="1" x14ac:dyDescent="0.25">
      <c r="A868" s="85">
        <v>868</v>
      </c>
      <c r="B868" s="562"/>
      <c r="C868" s="551"/>
      <c r="D868" s="131" t="s">
        <v>34</v>
      </c>
      <c r="E868" s="164"/>
      <c r="F868" s="164"/>
      <c r="G868" s="164"/>
      <c r="H868" s="164"/>
      <c r="I868" s="164"/>
    </row>
    <row r="869" spans="1:9" hidden="1" x14ac:dyDescent="0.25">
      <c r="A869" s="85">
        <v>869</v>
      </c>
      <c r="B869" s="562"/>
      <c r="C869" s="552"/>
      <c r="D869" s="128" t="s">
        <v>39</v>
      </c>
      <c r="E869" s="164"/>
      <c r="F869" s="164"/>
      <c r="G869" s="164"/>
      <c r="H869" s="164"/>
      <c r="I869" s="179"/>
    </row>
    <row r="870" spans="1:9" ht="15" hidden="1" customHeight="1" x14ac:dyDescent="0.25">
      <c r="A870" s="85">
        <v>870</v>
      </c>
      <c r="B870" s="562"/>
      <c r="C870" s="551"/>
      <c r="D870" s="131" t="s">
        <v>34</v>
      </c>
      <c r="E870" s="164"/>
      <c r="F870" s="164"/>
      <c r="G870" s="164"/>
      <c r="H870" s="164"/>
      <c r="I870" s="164"/>
    </row>
    <row r="871" spans="1:9" hidden="1" x14ac:dyDescent="0.25">
      <c r="A871" s="85">
        <v>871</v>
      </c>
      <c r="B871" s="562"/>
      <c r="C871" s="552"/>
      <c r="D871" s="128" t="s">
        <v>39</v>
      </c>
      <c r="E871" s="164"/>
      <c r="F871" s="164"/>
      <c r="G871" s="164"/>
      <c r="H871" s="164"/>
      <c r="I871" s="179"/>
    </row>
    <row r="872" spans="1:9" ht="15" hidden="1" customHeight="1" x14ac:dyDescent="0.25">
      <c r="A872" s="85">
        <v>872</v>
      </c>
      <c r="B872" s="562"/>
      <c r="C872" s="551"/>
      <c r="D872" s="131" t="s">
        <v>34</v>
      </c>
      <c r="E872" s="164"/>
      <c r="F872" s="164"/>
      <c r="G872" s="164"/>
      <c r="H872" s="164"/>
      <c r="I872" s="164"/>
    </row>
    <row r="873" spans="1:9" hidden="1" x14ac:dyDescent="0.25">
      <c r="A873" s="85">
        <v>873</v>
      </c>
      <c r="B873" s="562"/>
      <c r="C873" s="552"/>
      <c r="D873" s="128" t="s">
        <v>39</v>
      </c>
      <c r="E873" s="164"/>
      <c r="F873" s="164"/>
      <c r="G873" s="164"/>
      <c r="H873" s="164"/>
      <c r="I873" s="179"/>
    </row>
    <row r="874" spans="1:9" ht="15" hidden="1" customHeight="1" x14ac:dyDescent="0.25">
      <c r="A874" s="85">
        <v>874</v>
      </c>
      <c r="B874" s="562"/>
      <c r="C874" s="551"/>
      <c r="D874" s="131" t="s">
        <v>34</v>
      </c>
      <c r="E874" s="164"/>
      <c r="F874" s="164"/>
      <c r="G874" s="164"/>
      <c r="H874" s="164"/>
      <c r="I874" s="164"/>
    </row>
    <row r="875" spans="1:9" hidden="1" x14ac:dyDescent="0.25">
      <c r="A875" s="85">
        <v>875</v>
      </c>
      <c r="B875" s="562"/>
      <c r="C875" s="552"/>
      <c r="D875" s="128" t="s">
        <v>39</v>
      </c>
      <c r="E875" s="164"/>
      <c r="F875" s="164"/>
      <c r="G875" s="164"/>
      <c r="H875" s="164"/>
      <c r="I875" s="179"/>
    </row>
    <row r="876" spans="1:9" ht="15" hidden="1" customHeight="1" x14ac:dyDescent="0.25">
      <c r="A876" s="85">
        <v>876</v>
      </c>
      <c r="B876" s="562"/>
      <c r="C876" s="551"/>
      <c r="D876" s="131" t="s">
        <v>34</v>
      </c>
      <c r="E876" s="164"/>
      <c r="F876" s="164"/>
      <c r="G876" s="164"/>
      <c r="H876" s="164"/>
      <c r="I876" s="164"/>
    </row>
    <row r="877" spans="1:9" hidden="1" x14ac:dyDescent="0.25">
      <c r="A877" s="85">
        <v>877</v>
      </c>
      <c r="B877" s="562"/>
      <c r="C877" s="552"/>
      <c r="D877" s="128" t="s">
        <v>39</v>
      </c>
      <c r="E877" s="164"/>
      <c r="F877" s="164"/>
      <c r="G877" s="164"/>
      <c r="H877" s="164"/>
      <c r="I877" s="179"/>
    </row>
    <row r="878" spans="1:9" ht="15" hidden="1" customHeight="1" x14ac:dyDescent="0.25">
      <c r="A878" s="85">
        <v>878</v>
      </c>
      <c r="B878" s="562"/>
      <c r="C878" s="551"/>
      <c r="D878" s="131" t="s">
        <v>34</v>
      </c>
      <c r="E878" s="164"/>
      <c r="F878" s="164"/>
      <c r="G878" s="164"/>
      <c r="H878" s="164"/>
      <c r="I878" s="164"/>
    </row>
    <row r="879" spans="1:9" hidden="1" x14ac:dyDescent="0.25">
      <c r="A879" s="85">
        <v>879</v>
      </c>
      <c r="B879" s="562"/>
      <c r="C879" s="552"/>
      <c r="D879" s="128" t="s">
        <v>39</v>
      </c>
      <c r="E879" s="164"/>
      <c r="F879" s="164"/>
      <c r="G879" s="164"/>
      <c r="H879" s="164"/>
      <c r="I879" s="179"/>
    </row>
    <row r="880" spans="1:9" ht="15" hidden="1" customHeight="1" x14ac:dyDescent="0.25">
      <c r="A880" s="85">
        <v>880</v>
      </c>
      <c r="B880" s="562"/>
      <c r="C880" s="551"/>
      <c r="D880" s="131" t="s">
        <v>34</v>
      </c>
      <c r="E880" s="164"/>
      <c r="F880" s="164"/>
      <c r="G880" s="164"/>
      <c r="H880" s="164"/>
      <c r="I880" s="164"/>
    </row>
    <row r="881" spans="1:9" hidden="1" x14ac:dyDescent="0.25">
      <c r="A881" s="85">
        <v>881</v>
      </c>
      <c r="B881" s="562"/>
      <c r="C881" s="552"/>
      <c r="D881" s="128" t="s">
        <v>39</v>
      </c>
      <c r="E881" s="164"/>
      <c r="F881" s="164"/>
      <c r="G881" s="164"/>
      <c r="H881" s="164"/>
      <c r="I881" s="179"/>
    </row>
    <row r="882" spans="1:9" ht="15" hidden="1" customHeight="1" x14ac:dyDescent="0.25">
      <c r="A882" s="85">
        <v>882</v>
      </c>
      <c r="B882" s="562"/>
      <c r="C882" s="551"/>
      <c r="D882" s="131" t="s">
        <v>34</v>
      </c>
      <c r="E882" s="164"/>
      <c r="F882" s="164"/>
      <c r="G882" s="164"/>
      <c r="H882" s="164"/>
      <c r="I882" s="164"/>
    </row>
    <row r="883" spans="1:9" hidden="1" x14ac:dyDescent="0.25">
      <c r="A883" s="85">
        <v>883</v>
      </c>
      <c r="B883" s="562"/>
      <c r="C883" s="552"/>
      <c r="D883" s="128" t="s">
        <v>39</v>
      </c>
      <c r="E883" s="164"/>
      <c r="F883" s="164"/>
      <c r="G883" s="164"/>
      <c r="H883" s="164"/>
      <c r="I883" s="179"/>
    </row>
    <row r="884" spans="1:9" ht="15" hidden="1" customHeight="1" x14ac:dyDescent="0.25">
      <c r="A884" s="85">
        <v>884</v>
      </c>
      <c r="B884" s="562"/>
      <c r="C884" s="551"/>
      <c r="D884" s="131" t="s">
        <v>34</v>
      </c>
      <c r="E884" s="164"/>
      <c r="F884" s="164"/>
      <c r="G884" s="164"/>
      <c r="H884" s="164"/>
      <c r="I884" s="164"/>
    </row>
    <row r="885" spans="1:9" hidden="1" x14ac:dyDescent="0.25">
      <c r="A885" s="85">
        <v>885</v>
      </c>
      <c r="B885" s="562"/>
      <c r="C885" s="552"/>
      <c r="D885" s="128" t="s">
        <v>39</v>
      </c>
      <c r="E885" s="164"/>
      <c r="F885" s="164"/>
      <c r="G885" s="164"/>
      <c r="H885" s="164"/>
      <c r="I885" s="179"/>
    </row>
    <row r="886" spans="1:9" ht="15" hidden="1" customHeight="1" x14ac:dyDescent="0.25">
      <c r="A886" s="85">
        <v>886</v>
      </c>
      <c r="B886" s="562"/>
      <c r="C886" s="551"/>
      <c r="D886" s="131" t="s">
        <v>34</v>
      </c>
      <c r="E886" s="164"/>
      <c r="F886" s="164"/>
      <c r="G886" s="164"/>
      <c r="H886" s="164"/>
      <c r="I886" s="164"/>
    </row>
    <row r="887" spans="1:9" hidden="1" x14ac:dyDescent="0.25">
      <c r="A887" s="85">
        <v>887</v>
      </c>
      <c r="B887" s="562"/>
      <c r="C887" s="552"/>
      <c r="D887" s="128" t="s">
        <v>39</v>
      </c>
      <c r="E887" s="164"/>
      <c r="F887" s="164"/>
      <c r="G887" s="164"/>
      <c r="H887" s="164"/>
      <c r="I887" s="179"/>
    </row>
    <row r="888" spans="1:9" ht="15" hidden="1" customHeight="1" x14ac:dyDescent="0.25">
      <c r="A888" s="85">
        <v>888</v>
      </c>
      <c r="B888" s="562"/>
      <c r="C888" s="551"/>
      <c r="D888" s="131" t="s">
        <v>34</v>
      </c>
      <c r="E888" s="164"/>
      <c r="F888" s="164"/>
      <c r="G888" s="164"/>
      <c r="H888" s="164"/>
      <c r="I888" s="164"/>
    </row>
    <row r="889" spans="1:9" hidden="1" x14ac:dyDescent="0.25">
      <c r="A889" s="85">
        <v>889</v>
      </c>
      <c r="B889" s="562"/>
      <c r="C889" s="552"/>
      <c r="D889" s="128" t="s">
        <v>39</v>
      </c>
      <c r="E889" s="164"/>
      <c r="F889" s="164"/>
      <c r="G889" s="164"/>
      <c r="H889" s="164"/>
      <c r="I889" s="179"/>
    </row>
    <row r="890" spans="1:9" ht="15" hidden="1" customHeight="1" x14ac:dyDescent="0.25">
      <c r="A890" s="85">
        <v>890</v>
      </c>
      <c r="B890" s="562"/>
      <c r="C890" s="551"/>
      <c r="D890" s="131" t="s">
        <v>34</v>
      </c>
      <c r="E890" s="164"/>
      <c r="F890" s="164"/>
      <c r="G890" s="164"/>
      <c r="H890" s="164"/>
      <c r="I890" s="164"/>
    </row>
    <row r="891" spans="1:9" hidden="1" x14ac:dyDescent="0.25">
      <c r="A891" s="85">
        <v>891</v>
      </c>
      <c r="B891" s="562"/>
      <c r="C891" s="552"/>
      <c r="D891" s="128" t="s">
        <v>39</v>
      </c>
      <c r="E891" s="164"/>
      <c r="F891" s="164"/>
      <c r="G891" s="164"/>
      <c r="H891" s="164"/>
      <c r="I891" s="179"/>
    </row>
    <row r="892" spans="1:9" ht="15" hidden="1" customHeight="1" x14ac:dyDescent="0.25">
      <c r="A892" s="85">
        <v>892</v>
      </c>
      <c r="B892" s="562"/>
      <c r="C892" s="551"/>
      <c r="D892" s="131" t="s">
        <v>34</v>
      </c>
      <c r="E892" s="164"/>
      <c r="F892" s="164"/>
      <c r="G892" s="164"/>
      <c r="H892" s="164"/>
      <c r="I892" s="164"/>
    </row>
    <row r="893" spans="1:9" hidden="1" x14ac:dyDescent="0.25">
      <c r="A893" s="85">
        <v>893</v>
      </c>
      <c r="B893" s="562"/>
      <c r="C893" s="552"/>
      <c r="D893" s="128" t="s">
        <v>39</v>
      </c>
      <c r="E893" s="164"/>
      <c r="F893" s="164"/>
      <c r="G893" s="164"/>
      <c r="H893" s="164"/>
      <c r="I893" s="179"/>
    </row>
    <row r="894" spans="1:9" ht="15" hidden="1" customHeight="1" x14ac:dyDescent="0.25">
      <c r="A894" s="85">
        <v>894</v>
      </c>
      <c r="B894" s="562"/>
      <c r="C894" s="551"/>
      <c r="D894" s="131" t="s">
        <v>34</v>
      </c>
      <c r="E894" s="164"/>
      <c r="F894" s="164"/>
      <c r="G894" s="164"/>
      <c r="H894" s="164"/>
      <c r="I894" s="164"/>
    </row>
    <row r="895" spans="1:9" hidden="1" x14ac:dyDescent="0.25">
      <c r="A895" s="85">
        <v>895</v>
      </c>
      <c r="B895" s="562"/>
      <c r="C895" s="552"/>
      <c r="D895" s="128" t="s">
        <v>39</v>
      </c>
      <c r="E895" s="164"/>
      <c r="F895" s="164"/>
      <c r="G895" s="164"/>
      <c r="H895" s="164"/>
      <c r="I895" s="179"/>
    </row>
    <row r="896" spans="1:9" ht="15" hidden="1" customHeight="1" x14ac:dyDescent="0.25">
      <c r="A896" s="85">
        <v>896</v>
      </c>
      <c r="B896" s="562"/>
      <c r="C896" s="551"/>
      <c r="D896" s="131" t="s">
        <v>34</v>
      </c>
      <c r="E896" s="164"/>
      <c r="F896" s="164"/>
      <c r="G896" s="164"/>
      <c r="H896" s="164"/>
      <c r="I896" s="164"/>
    </row>
    <row r="897" spans="1:9" hidden="1" x14ac:dyDescent="0.25">
      <c r="A897" s="85">
        <v>897</v>
      </c>
      <c r="B897" s="562"/>
      <c r="C897" s="552"/>
      <c r="D897" s="128" t="s">
        <v>39</v>
      </c>
      <c r="E897" s="164"/>
      <c r="F897" s="164"/>
      <c r="G897" s="164"/>
      <c r="H897" s="164"/>
      <c r="I897" s="179"/>
    </row>
    <row r="898" spans="1:9" ht="15" hidden="1" customHeight="1" x14ac:dyDescent="0.25">
      <c r="A898" s="85">
        <v>898</v>
      </c>
      <c r="B898" s="562"/>
      <c r="C898" s="551"/>
      <c r="D898" s="131" t="s">
        <v>34</v>
      </c>
      <c r="E898" s="164"/>
      <c r="F898" s="164"/>
      <c r="G898" s="164"/>
      <c r="H898" s="164"/>
      <c r="I898" s="164"/>
    </row>
    <row r="899" spans="1:9" hidden="1" x14ac:dyDescent="0.25">
      <c r="A899" s="85">
        <v>899</v>
      </c>
      <c r="B899" s="562"/>
      <c r="C899" s="552"/>
      <c r="D899" s="128" t="s">
        <v>39</v>
      </c>
      <c r="E899" s="164"/>
      <c r="F899" s="164"/>
      <c r="G899" s="164"/>
      <c r="H899" s="164"/>
      <c r="I899" s="179"/>
    </row>
    <row r="900" spans="1:9" ht="15" hidden="1" customHeight="1" x14ac:dyDescent="0.25">
      <c r="A900" s="85">
        <v>900</v>
      </c>
      <c r="B900" s="562"/>
      <c r="C900" s="551"/>
      <c r="D900" s="131" t="s">
        <v>34</v>
      </c>
      <c r="E900" s="164"/>
      <c r="F900" s="164"/>
      <c r="G900" s="164"/>
      <c r="H900" s="164"/>
      <c r="I900" s="164"/>
    </row>
    <row r="901" spans="1:9" hidden="1" x14ac:dyDescent="0.25">
      <c r="A901" s="85">
        <v>901</v>
      </c>
      <c r="B901" s="562"/>
      <c r="C901" s="552"/>
      <c r="D901" s="128" t="s">
        <v>39</v>
      </c>
      <c r="E901" s="164"/>
      <c r="F901" s="164"/>
      <c r="G901" s="164"/>
      <c r="H901" s="164"/>
      <c r="I901" s="179"/>
    </row>
    <row r="902" spans="1:9" ht="15" hidden="1" customHeight="1" x14ac:dyDescent="0.25">
      <c r="A902" s="85">
        <v>902</v>
      </c>
      <c r="B902" s="562"/>
      <c r="C902" s="551"/>
      <c r="D902" s="131" t="s">
        <v>34</v>
      </c>
      <c r="E902" s="164"/>
      <c r="F902" s="164"/>
      <c r="G902" s="164"/>
      <c r="H902" s="164"/>
      <c r="I902" s="164"/>
    </row>
    <row r="903" spans="1:9" hidden="1" x14ac:dyDescent="0.25">
      <c r="A903" s="85">
        <v>903</v>
      </c>
      <c r="B903" s="562"/>
      <c r="C903" s="552"/>
      <c r="D903" s="128" t="s">
        <v>39</v>
      </c>
      <c r="E903" s="164"/>
      <c r="F903" s="164"/>
      <c r="G903" s="164"/>
      <c r="H903" s="164"/>
      <c r="I903" s="179"/>
    </row>
    <row r="904" spans="1:9" ht="15" hidden="1" customHeight="1" x14ac:dyDescent="0.25">
      <c r="A904" s="85">
        <v>904</v>
      </c>
      <c r="B904" s="562"/>
      <c r="C904" s="551"/>
      <c r="D904" s="131" t="s">
        <v>34</v>
      </c>
      <c r="E904" s="164"/>
      <c r="F904" s="164"/>
      <c r="G904" s="164"/>
      <c r="H904" s="164"/>
      <c r="I904" s="164"/>
    </row>
    <row r="905" spans="1:9" hidden="1" x14ac:dyDescent="0.25">
      <c r="A905" s="85">
        <v>905</v>
      </c>
      <c r="B905" s="562"/>
      <c r="C905" s="552"/>
      <c r="D905" s="128" t="s">
        <v>39</v>
      </c>
      <c r="E905" s="164"/>
      <c r="F905" s="164"/>
      <c r="G905" s="164"/>
      <c r="H905" s="164"/>
      <c r="I905" s="179"/>
    </row>
    <row r="906" spans="1:9" ht="15" hidden="1" customHeight="1" x14ac:dyDescent="0.25">
      <c r="A906" s="85">
        <v>906</v>
      </c>
      <c r="B906" s="562"/>
      <c r="C906" s="551"/>
      <c r="D906" s="131" t="s">
        <v>34</v>
      </c>
      <c r="E906" s="164"/>
      <c r="F906" s="164"/>
      <c r="G906" s="164"/>
      <c r="H906" s="164"/>
      <c r="I906" s="164"/>
    </row>
    <row r="907" spans="1:9" hidden="1" x14ac:dyDescent="0.25">
      <c r="A907" s="85">
        <v>907</v>
      </c>
      <c r="B907" s="562"/>
      <c r="C907" s="552"/>
      <c r="D907" s="128" t="s">
        <v>39</v>
      </c>
      <c r="E907" s="164"/>
      <c r="F907" s="164"/>
      <c r="G907" s="164"/>
      <c r="H907" s="164"/>
      <c r="I907" s="179"/>
    </row>
    <row r="908" spans="1:9" ht="15" hidden="1" customHeight="1" x14ac:dyDescent="0.25">
      <c r="A908" s="85">
        <v>908</v>
      </c>
      <c r="B908" s="562"/>
      <c r="C908" s="551"/>
      <c r="D908" s="131" t="s">
        <v>34</v>
      </c>
      <c r="E908" s="164"/>
      <c r="F908" s="164"/>
      <c r="G908" s="164"/>
      <c r="H908" s="164"/>
      <c r="I908" s="164"/>
    </row>
    <row r="909" spans="1:9" hidden="1" x14ac:dyDescent="0.25">
      <c r="A909" s="85">
        <v>909</v>
      </c>
      <c r="B909" s="562"/>
      <c r="C909" s="552"/>
      <c r="D909" s="128" t="s">
        <v>39</v>
      </c>
      <c r="E909" s="164"/>
      <c r="F909" s="164"/>
      <c r="G909" s="164"/>
      <c r="H909" s="164"/>
      <c r="I909" s="179"/>
    </row>
    <row r="910" spans="1:9" ht="15" hidden="1" customHeight="1" x14ac:dyDescent="0.25">
      <c r="A910" s="85">
        <v>910</v>
      </c>
      <c r="B910" s="562"/>
      <c r="C910" s="551"/>
      <c r="D910" s="131" t="s">
        <v>34</v>
      </c>
      <c r="E910" s="164"/>
      <c r="F910" s="164"/>
      <c r="G910" s="164"/>
      <c r="H910" s="164"/>
      <c r="I910" s="164"/>
    </row>
    <row r="911" spans="1:9" hidden="1" x14ac:dyDescent="0.25">
      <c r="A911" s="85">
        <v>911</v>
      </c>
      <c r="B911" s="562"/>
      <c r="C911" s="552"/>
      <c r="D911" s="128" t="s">
        <v>39</v>
      </c>
      <c r="E911" s="164"/>
      <c r="F911" s="164"/>
      <c r="G911" s="164"/>
      <c r="H911" s="164"/>
      <c r="I911" s="179"/>
    </row>
    <row r="912" spans="1:9" ht="15" hidden="1" customHeight="1" x14ac:dyDescent="0.25">
      <c r="A912" s="85">
        <v>912</v>
      </c>
      <c r="B912" s="562"/>
      <c r="C912" s="551"/>
      <c r="D912" s="131" t="s">
        <v>34</v>
      </c>
      <c r="E912" s="164"/>
      <c r="F912" s="164"/>
      <c r="G912" s="164"/>
      <c r="H912" s="164"/>
      <c r="I912" s="164"/>
    </row>
    <row r="913" spans="1:9" hidden="1" x14ac:dyDescent="0.25">
      <c r="A913" s="85">
        <v>913</v>
      </c>
      <c r="B913" s="563"/>
      <c r="C913" s="552"/>
      <c r="D913" s="128" t="s">
        <v>39</v>
      </c>
      <c r="E913" s="164"/>
      <c r="F913" s="164"/>
      <c r="G913" s="164"/>
      <c r="H913" s="164"/>
      <c r="I913" s="179"/>
    </row>
    <row r="914" spans="1:9" hidden="1" x14ac:dyDescent="0.25">
      <c r="A914" s="85">
        <v>914</v>
      </c>
      <c r="D914" s="7"/>
    </row>
    <row r="915" spans="1:9" ht="14.45" hidden="1" customHeight="1" x14ac:dyDescent="0.25">
      <c r="A915" s="85">
        <v>915</v>
      </c>
      <c r="B915" s="495" t="s">
        <v>2</v>
      </c>
      <c r="C915" s="495"/>
      <c r="D915" s="495"/>
      <c r="E915" s="495"/>
      <c r="F915" s="495"/>
      <c r="G915" s="495"/>
      <c r="H915" s="495"/>
      <c r="I915" s="495"/>
    </row>
    <row r="916" spans="1:9" hidden="1" x14ac:dyDescent="0.25">
      <c r="A916" s="85">
        <v>916</v>
      </c>
      <c r="B916" s="480"/>
      <c r="C916" s="481"/>
      <c r="D916" s="481"/>
      <c r="E916" s="481"/>
      <c r="F916" s="481"/>
      <c r="G916" s="481"/>
      <c r="H916" s="499"/>
      <c r="I916" s="500"/>
    </row>
    <row r="917" spans="1:9" hidden="1" x14ac:dyDescent="0.25">
      <c r="A917" s="85">
        <v>917</v>
      </c>
      <c r="B917" s="473"/>
      <c r="C917" s="474"/>
      <c r="D917" s="474"/>
      <c r="E917" s="474"/>
      <c r="F917" s="474"/>
      <c r="G917" s="474"/>
      <c r="H917" s="501"/>
      <c r="I917" s="502"/>
    </row>
    <row r="918" spans="1:9" hidden="1" x14ac:dyDescent="0.25">
      <c r="A918" s="85">
        <v>918</v>
      </c>
      <c r="B918" s="483"/>
      <c r="C918" s="484"/>
      <c r="D918" s="484"/>
      <c r="E918" s="484"/>
      <c r="F918" s="484"/>
      <c r="G918" s="484"/>
      <c r="H918" s="503"/>
      <c r="I918" s="504"/>
    </row>
    <row r="919" spans="1:9" hidden="1" x14ac:dyDescent="0.25">
      <c r="A919" s="85">
        <v>919</v>
      </c>
      <c r="D919" s="7"/>
    </row>
    <row r="920" spans="1:9" ht="15.75" hidden="1" x14ac:dyDescent="0.25">
      <c r="A920" s="85">
        <v>920</v>
      </c>
      <c r="B920" s="155" t="s">
        <v>224</v>
      </c>
      <c r="C920" s="170"/>
      <c r="D920" s="170"/>
      <c r="E920" s="170"/>
      <c r="F920" s="170"/>
      <c r="G920" s="170"/>
      <c r="H920" s="170"/>
    </row>
    <row r="921" spans="1:9" hidden="1" x14ac:dyDescent="0.25">
      <c r="A921" s="85">
        <v>921</v>
      </c>
      <c r="D921" s="7"/>
    </row>
    <row r="922" spans="1:9" ht="35.1" hidden="1" customHeight="1" x14ac:dyDescent="0.25">
      <c r="A922" s="85">
        <v>922</v>
      </c>
      <c r="B922" s="495" t="s">
        <v>225</v>
      </c>
      <c r="C922" s="495"/>
      <c r="D922" s="495"/>
      <c r="E922" s="495"/>
      <c r="F922" s="495"/>
      <c r="G922" s="495"/>
      <c r="H922" s="495"/>
      <c r="I922" s="495"/>
    </row>
    <row r="923" spans="1:9" hidden="1" x14ac:dyDescent="0.25">
      <c r="A923" s="85">
        <v>923</v>
      </c>
      <c r="B923" s="480"/>
      <c r="C923" s="481"/>
      <c r="D923" s="481"/>
      <c r="E923" s="481"/>
      <c r="F923" s="481"/>
      <c r="G923" s="481"/>
      <c r="H923" s="481"/>
      <c r="I923" s="482"/>
    </row>
    <row r="924" spans="1:9" hidden="1" x14ac:dyDescent="0.25">
      <c r="A924" s="85">
        <v>924</v>
      </c>
      <c r="B924" s="473"/>
      <c r="C924" s="474"/>
      <c r="D924" s="474"/>
      <c r="E924" s="474"/>
      <c r="F924" s="474"/>
      <c r="G924" s="474"/>
      <c r="H924" s="474"/>
      <c r="I924" s="475"/>
    </row>
    <row r="925" spans="1:9" hidden="1" x14ac:dyDescent="0.25">
      <c r="A925" s="85">
        <v>925</v>
      </c>
      <c r="B925" s="483"/>
      <c r="C925" s="484"/>
      <c r="D925" s="484"/>
      <c r="E925" s="484"/>
      <c r="F925" s="484"/>
      <c r="G925" s="484"/>
      <c r="H925" s="484"/>
      <c r="I925" s="485"/>
    </row>
    <row r="926" spans="1:9" hidden="1" x14ac:dyDescent="0.25">
      <c r="A926" s="85">
        <v>926</v>
      </c>
      <c r="D926" s="7"/>
    </row>
    <row r="927" spans="1:9" ht="15" hidden="1" customHeight="1" x14ac:dyDescent="0.25">
      <c r="A927" s="85">
        <v>927</v>
      </c>
      <c r="B927" s="495" t="s">
        <v>226</v>
      </c>
      <c r="C927" s="495"/>
      <c r="D927" s="495"/>
      <c r="E927" s="495"/>
      <c r="F927" s="495"/>
      <c r="G927" s="495"/>
      <c r="H927" s="495"/>
      <c r="I927" s="495"/>
    </row>
    <row r="928" spans="1:9" hidden="1" x14ac:dyDescent="0.25">
      <c r="A928" s="85">
        <v>928</v>
      </c>
      <c r="B928" s="480"/>
      <c r="C928" s="481"/>
      <c r="D928" s="481"/>
      <c r="E928" s="481"/>
      <c r="F928" s="481"/>
      <c r="G928" s="481"/>
      <c r="H928" s="481"/>
      <c r="I928" s="482"/>
    </row>
    <row r="929" spans="1:9" hidden="1" x14ac:dyDescent="0.25">
      <c r="A929" s="85">
        <v>929</v>
      </c>
      <c r="B929" s="473"/>
      <c r="C929" s="474"/>
      <c r="D929" s="474"/>
      <c r="E929" s="474"/>
      <c r="F929" s="474"/>
      <c r="G929" s="474"/>
      <c r="H929" s="474"/>
      <c r="I929" s="475"/>
    </row>
    <row r="930" spans="1:9" hidden="1" x14ac:dyDescent="0.25">
      <c r="A930" s="85">
        <v>930</v>
      </c>
      <c r="B930" s="483"/>
      <c r="C930" s="484"/>
      <c r="D930" s="484"/>
      <c r="E930" s="484"/>
      <c r="F930" s="484"/>
      <c r="G930" s="484"/>
      <c r="H930" s="484"/>
      <c r="I930" s="485"/>
    </row>
    <row r="931" spans="1:9" hidden="1" x14ac:dyDescent="0.25">
      <c r="A931" s="85">
        <v>931</v>
      </c>
      <c r="D931" s="7"/>
    </row>
    <row r="932" spans="1:9" ht="20.100000000000001" hidden="1" customHeight="1" x14ac:dyDescent="0.25">
      <c r="A932" s="85">
        <v>932</v>
      </c>
      <c r="B932" s="554" t="s">
        <v>227</v>
      </c>
      <c r="C932" s="555"/>
      <c r="D932" s="555"/>
      <c r="E932" s="555"/>
      <c r="F932" s="555"/>
      <c r="G932" s="556"/>
      <c r="H932" s="419" t="s">
        <v>124</v>
      </c>
      <c r="I932" s="553"/>
    </row>
    <row r="933" spans="1:9" hidden="1" x14ac:dyDescent="0.25">
      <c r="A933" s="85">
        <v>933</v>
      </c>
      <c r="D933" s="7"/>
    </row>
    <row r="934" spans="1:9" ht="15" hidden="1" customHeight="1" x14ac:dyDescent="0.25">
      <c r="A934" s="85">
        <v>934</v>
      </c>
      <c r="B934" s="554" t="s">
        <v>228</v>
      </c>
      <c r="C934" s="555"/>
      <c r="D934" s="555"/>
      <c r="E934" s="555"/>
      <c r="F934" s="555"/>
      <c r="G934" s="555"/>
      <c r="H934" s="419" t="s">
        <v>124</v>
      </c>
      <c r="I934" s="553"/>
    </row>
    <row r="935" spans="1:9" ht="14.45" hidden="1" customHeight="1" x14ac:dyDescent="0.25">
      <c r="A935" s="85">
        <v>935</v>
      </c>
      <c r="B935" s="123"/>
      <c r="C935"/>
      <c r="D935"/>
      <c r="E935"/>
      <c r="F935"/>
      <c r="G935"/>
    </row>
    <row r="936" spans="1:9" ht="43.15" hidden="1" customHeight="1" x14ac:dyDescent="0.25">
      <c r="A936" s="85">
        <v>936</v>
      </c>
      <c r="B936" s="119" t="s">
        <v>229</v>
      </c>
      <c r="C936" s="487" t="s">
        <v>230</v>
      </c>
      <c r="D936" s="487"/>
      <c r="E936" s="487"/>
      <c r="F936" s="487"/>
      <c r="G936" s="119" t="s">
        <v>231</v>
      </c>
      <c r="H936" s="487" t="s">
        <v>120</v>
      </c>
      <c r="I936" s="487"/>
    </row>
    <row r="937" spans="1:9" ht="14.45" hidden="1" customHeight="1" x14ac:dyDescent="0.25">
      <c r="A937" s="85">
        <v>937</v>
      </c>
      <c r="B937" s="124"/>
      <c r="C937" s="479"/>
      <c r="D937" s="479"/>
      <c r="E937" s="479"/>
      <c r="F937" s="479"/>
      <c r="G937" s="125"/>
      <c r="H937" s="479"/>
      <c r="I937" s="479"/>
    </row>
    <row r="938" spans="1:9" ht="14.45" hidden="1" customHeight="1" x14ac:dyDescent="0.25">
      <c r="A938" s="85">
        <v>938</v>
      </c>
      <c r="B938" s="124"/>
      <c r="C938" s="479"/>
      <c r="D938" s="479"/>
      <c r="E938" s="479"/>
      <c r="F938" s="479"/>
      <c r="G938" s="125"/>
      <c r="H938" s="479"/>
      <c r="I938" s="479"/>
    </row>
    <row r="939" spans="1:9" ht="14.45" hidden="1" customHeight="1" x14ac:dyDescent="0.25">
      <c r="A939" s="85">
        <v>939</v>
      </c>
      <c r="B939" s="124"/>
      <c r="C939" s="479"/>
      <c r="D939" s="479"/>
      <c r="E939" s="479"/>
      <c r="F939" s="479"/>
      <c r="G939" s="125"/>
      <c r="H939" s="479"/>
      <c r="I939" s="479"/>
    </row>
    <row r="940" spans="1:9" ht="14.45" hidden="1" customHeight="1" x14ac:dyDescent="0.25">
      <c r="A940" s="85">
        <v>940</v>
      </c>
      <c r="B940" s="124"/>
      <c r="C940" s="479"/>
      <c r="D940" s="479"/>
      <c r="E940" s="479"/>
      <c r="F940" s="479"/>
      <c r="G940" s="125"/>
      <c r="H940" s="479"/>
      <c r="I940" s="479"/>
    </row>
    <row r="941" spans="1:9" ht="14.45" hidden="1" customHeight="1" x14ac:dyDescent="0.25">
      <c r="A941" s="85">
        <v>941</v>
      </c>
      <c r="B941" s="124"/>
      <c r="C941" s="479"/>
      <c r="D941" s="479"/>
      <c r="E941" s="479"/>
      <c r="F941" s="479"/>
      <c r="G941" s="125"/>
      <c r="H941" s="479"/>
      <c r="I941" s="479"/>
    </row>
    <row r="942" spans="1:9" ht="14.45" hidden="1" customHeight="1" x14ac:dyDescent="0.25">
      <c r="A942" s="85">
        <v>942</v>
      </c>
      <c r="B942" s="124"/>
      <c r="C942" s="479"/>
      <c r="D942" s="479"/>
      <c r="E942" s="479"/>
      <c r="F942" s="479"/>
      <c r="G942" s="125"/>
      <c r="H942" s="479"/>
      <c r="I942" s="479"/>
    </row>
    <row r="943" spans="1:9" ht="14.45" hidden="1" customHeight="1" x14ac:dyDescent="0.25">
      <c r="A943" s="85">
        <v>943</v>
      </c>
      <c r="B943" s="124"/>
      <c r="C943" s="479"/>
      <c r="D943" s="479"/>
      <c r="E943" s="479"/>
      <c r="F943" s="479"/>
      <c r="G943" s="125"/>
      <c r="H943" s="479"/>
      <c r="I943" s="479"/>
    </row>
    <row r="944" spans="1:9" ht="14.45" hidden="1" customHeight="1" x14ac:dyDescent="0.25">
      <c r="A944" s="85">
        <v>944</v>
      </c>
      <c r="B944" s="124"/>
      <c r="C944" s="479"/>
      <c r="D944" s="479"/>
      <c r="E944" s="479"/>
      <c r="F944" s="479"/>
      <c r="G944" s="125"/>
      <c r="H944" s="479"/>
      <c r="I944" s="479"/>
    </row>
    <row r="945" spans="1:9" ht="14.45" hidden="1" customHeight="1" x14ac:dyDescent="0.25">
      <c r="A945" s="85">
        <v>945</v>
      </c>
      <c r="B945" s="124"/>
      <c r="C945" s="479"/>
      <c r="D945" s="479"/>
      <c r="E945" s="479"/>
      <c r="F945" s="479"/>
      <c r="G945" s="125"/>
      <c r="H945" s="479"/>
      <c r="I945" s="479"/>
    </row>
    <row r="946" spans="1:9" ht="14.45" hidden="1" customHeight="1" x14ac:dyDescent="0.25">
      <c r="A946" s="85">
        <v>946</v>
      </c>
      <c r="B946" s="124"/>
      <c r="C946" s="479"/>
      <c r="D946" s="479"/>
      <c r="E946" s="479"/>
      <c r="F946" s="479"/>
      <c r="G946" s="125"/>
      <c r="H946" s="479"/>
      <c r="I946" s="479"/>
    </row>
    <row r="947" spans="1:9" ht="14.45" hidden="1" customHeight="1" x14ac:dyDescent="0.25">
      <c r="A947" s="85">
        <v>947</v>
      </c>
      <c r="B947" s="124"/>
      <c r="C947" s="479"/>
      <c r="D947" s="479"/>
      <c r="E947" s="479"/>
      <c r="F947" s="479"/>
      <c r="G947" s="125"/>
      <c r="H947" s="479"/>
      <c r="I947" s="479"/>
    </row>
    <row r="948" spans="1:9" ht="14.45" hidden="1" customHeight="1" x14ac:dyDescent="0.25">
      <c r="A948" s="85">
        <v>948</v>
      </c>
      <c r="B948" s="124"/>
      <c r="C948" s="479"/>
      <c r="D948" s="479"/>
      <c r="E948" s="479"/>
      <c r="F948" s="479"/>
      <c r="G948" s="125"/>
      <c r="H948" s="479"/>
      <c r="I948" s="479"/>
    </row>
    <row r="949" spans="1:9" ht="14.45" hidden="1" customHeight="1" x14ac:dyDescent="0.25">
      <c r="A949" s="85">
        <v>949</v>
      </c>
      <c r="B949" s="124"/>
      <c r="C949" s="479"/>
      <c r="D949" s="479"/>
      <c r="E949" s="479"/>
      <c r="F949" s="479"/>
      <c r="G949" s="125"/>
      <c r="H949" s="479"/>
      <c r="I949" s="479"/>
    </row>
    <row r="950" spans="1:9" ht="14.45" hidden="1" customHeight="1" x14ac:dyDescent="0.25">
      <c r="A950" s="85">
        <v>950</v>
      </c>
      <c r="B950" s="124"/>
      <c r="C950" s="479"/>
      <c r="D950" s="479"/>
      <c r="E950" s="479"/>
      <c r="F950" s="479"/>
      <c r="G950" s="125"/>
      <c r="H950" s="479"/>
      <c r="I950" s="479"/>
    </row>
    <row r="951" spans="1:9" ht="14.45" hidden="1" customHeight="1" x14ac:dyDescent="0.25">
      <c r="A951" s="85">
        <v>951</v>
      </c>
      <c r="B951" s="124"/>
      <c r="C951" s="479"/>
      <c r="D951" s="479"/>
      <c r="E951" s="479"/>
      <c r="F951" s="479"/>
      <c r="G951" s="125"/>
      <c r="H951" s="479"/>
      <c r="I951" s="479"/>
    </row>
    <row r="952" spans="1:9" ht="14.45" hidden="1" customHeight="1" x14ac:dyDescent="0.25">
      <c r="A952" s="85">
        <v>952</v>
      </c>
      <c r="B952" s="124"/>
      <c r="C952" s="479"/>
      <c r="D952" s="479"/>
      <c r="E952" s="479"/>
      <c r="F952" s="479"/>
      <c r="G952" s="125"/>
      <c r="H952" s="479"/>
      <c r="I952" s="479"/>
    </row>
    <row r="953" spans="1:9" ht="14.45" hidden="1" customHeight="1" x14ac:dyDescent="0.25">
      <c r="A953" s="85">
        <v>953</v>
      </c>
      <c r="B953" s="124"/>
      <c r="C953" s="479"/>
      <c r="D953" s="479"/>
      <c r="E953" s="479"/>
      <c r="F953" s="479"/>
      <c r="G953" s="125"/>
      <c r="H953" s="479"/>
      <c r="I953" s="479"/>
    </row>
    <row r="954" spans="1:9" ht="14.45" hidden="1" customHeight="1" x14ac:dyDescent="0.25">
      <c r="A954" s="85">
        <v>954</v>
      </c>
      <c r="B954" s="124"/>
      <c r="C954" s="479"/>
      <c r="D954" s="479"/>
      <c r="E954" s="479"/>
      <c r="F954" s="479"/>
      <c r="G954" s="125"/>
      <c r="H954" s="479"/>
      <c r="I954" s="479"/>
    </row>
    <row r="955" spans="1:9" ht="14.45" hidden="1" customHeight="1" x14ac:dyDescent="0.25">
      <c r="A955" s="85">
        <v>955</v>
      </c>
      <c r="B955" s="124"/>
      <c r="C955" s="479"/>
      <c r="D955" s="479"/>
      <c r="E955" s="479"/>
      <c r="F955" s="479"/>
      <c r="G955" s="125"/>
      <c r="H955" s="479"/>
      <c r="I955" s="479"/>
    </row>
    <row r="956" spans="1:9" ht="14.45" hidden="1" customHeight="1" x14ac:dyDescent="0.25">
      <c r="A956" s="85">
        <v>956</v>
      </c>
      <c r="B956" s="124"/>
      <c r="C956" s="479"/>
      <c r="D956" s="479"/>
      <c r="E956" s="479"/>
      <c r="F956" s="479"/>
      <c r="G956" s="125"/>
      <c r="H956" s="479"/>
      <c r="I956" s="479"/>
    </row>
    <row r="957" spans="1:9" ht="14.45" hidden="1" customHeight="1" x14ac:dyDescent="0.25">
      <c r="A957" s="85">
        <v>957</v>
      </c>
      <c r="B957" s="167"/>
      <c r="C957" s="168"/>
      <c r="D957" s="168"/>
      <c r="E957" s="168"/>
      <c r="F957" s="168"/>
      <c r="G957" s="169"/>
      <c r="H957" s="168"/>
      <c r="I957" s="168"/>
    </row>
    <row r="958" spans="1:9" ht="15" hidden="1" customHeight="1" x14ac:dyDescent="0.25">
      <c r="A958" s="85">
        <v>958</v>
      </c>
      <c r="B958" s="495" t="s">
        <v>232</v>
      </c>
      <c r="C958" s="495"/>
      <c r="D958" s="495"/>
      <c r="E958" s="495"/>
      <c r="F958" s="495"/>
      <c r="G958" s="495"/>
      <c r="H958" s="495"/>
      <c r="I958" s="495"/>
    </row>
    <row r="959" spans="1:9" ht="14.45" hidden="1" customHeight="1" x14ac:dyDescent="0.25">
      <c r="A959" s="85">
        <v>959</v>
      </c>
      <c r="B959" s="480"/>
      <c r="C959" s="481"/>
      <c r="D959" s="481"/>
      <c r="E959" s="481"/>
      <c r="F959" s="481"/>
      <c r="G959" s="481"/>
      <c r="H959" s="481"/>
      <c r="I959" s="482"/>
    </row>
    <row r="960" spans="1:9" ht="14.45" hidden="1" customHeight="1" x14ac:dyDescent="0.25">
      <c r="A960" s="85">
        <v>960</v>
      </c>
      <c r="B960" s="473"/>
      <c r="C960" s="474"/>
      <c r="D960" s="474"/>
      <c r="E960" s="474"/>
      <c r="F960" s="474"/>
      <c r="G960" s="474"/>
      <c r="H960" s="474"/>
      <c r="I960" s="475"/>
    </row>
    <row r="961" spans="1:10" ht="14.45" hidden="1" customHeight="1" x14ac:dyDescent="0.25">
      <c r="A961" s="85">
        <v>961</v>
      </c>
      <c r="B961" s="483"/>
      <c r="C961" s="484"/>
      <c r="D961" s="484"/>
      <c r="E961" s="484"/>
      <c r="F961" s="484"/>
      <c r="G961" s="484"/>
      <c r="H961" s="484"/>
      <c r="I961" s="485"/>
    </row>
    <row r="962" spans="1:10" hidden="1" x14ac:dyDescent="0.25">
      <c r="A962" s="85">
        <v>962</v>
      </c>
      <c r="D962" s="7"/>
    </row>
    <row r="963" spans="1:10" ht="21" hidden="1" customHeight="1" x14ac:dyDescent="0.35">
      <c r="A963" s="85">
        <v>963</v>
      </c>
      <c r="B963" s="155" t="s">
        <v>359</v>
      </c>
      <c r="C963" s="122"/>
      <c r="D963" s="122"/>
      <c r="E963" s="122"/>
      <c r="F963" s="122"/>
      <c r="G963" s="122"/>
      <c r="H963" s="122"/>
      <c r="I963" s="122"/>
      <c r="J963" s="85"/>
    </row>
    <row r="964" spans="1:10" hidden="1" x14ac:dyDescent="0.25">
      <c r="A964" s="85">
        <v>964</v>
      </c>
      <c r="D964" s="7"/>
    </row>
    <row r="965" spans="1:10" ht="30" hidden="1" customHeight="1" x14ac:dyDescent="0.25">
      <c r="A965" s="85">
        <v>965</v>
      </c>
      <c r="B965" s="554" t="s">
        <v>227</v>
      </c>
      <c r="C965" s="555"/>
      <c r="D965" s="555"/>
      <c r="E965" s="555"/>
      <c r="F965" s="555"/>
      <c r="G965" s="556"/>
      <c r="H965" s="419" t="s">
        <v>124</v>
      </c>
      <c r="I965" s="565"/>
    </row>
    <row r="966" spans="1:10" hidden="1" x14ac:dyDescent="0.25">
      <c r="A966" s="85">
        <v>966</v>
      </c>
      <c r="D966" s="7"/>
    </row>
    <row r="967" spans="1:10" ht="30" hidden="1" customHeight="1" x14ac:dyDescent="0.25">
      <c r="A967" s="85">
        <v>967</v>
      </c>
      <c r="B967" s="554" t="s">
        <v>233</v>
      </c>
      <c r="C967" s="555"/>
      <c r="D967" s="555"/>
      <c r="E967" s="555"/>
      <c r="F967" s="555"/>
      <c r="G967" s="556"/>
      <c r="H967" s="419" t="s">
        <v>124</v>
      </c>
      <c r="I967" s="553"/>
    </row>
    <row r="968" spans="1:10" hidden="1" x14ac:dyDescent="0.25">
      <c r="A968" s="85">
        <v>968</v>
      </c>
      <c r="D968" s="7"/>
    </row>
    <row r="969" spans="1:10" ht="14.45" hidden="1" customHeight="1" x14ac:dyDescent="0.25">
      <c r="A969" s="85">
        <v>969</v>
      </c>
      <c r="B969" s="486" t="s">
        <v>234</v>
      </c>
      <c r="C969" s="486"/>
      <c r="D969" s="486"/>
      <c r="E969" s="486"/>
      <c r="F969" s="486"/>
      <c r="G969" s="486"/>
      <c r="H969" s="486"/>
      <c r="I969" s="486"/>
    </row>
    <row r="970" spans="1:10" hidden="1" x14ac:dyDescent="0.25">
      <c r="A970" s="85">
        <v>970</v>
      </c>
      <c r="B970" s="480"/>
      <c r="C970" s="481"/>
      <c r="D970" s="481"/>
      <c r="E970" s="481"/>
      <c r="F970" s="481"/>
      <c r="G970" s="481"/>
      <c r="H970" s="481"/>
      <c r="I970" s="482"/>
    </row>
    <row r="971" spans="1:10" hidden="1" x14ac:dyDescent="0.25">
      <c r="A971" s="85">
        <v>971</v>
      </c>
      <c r="B971" s="473"/>
      <c r="C971" s="474"/>
      <c r="D971" s="474"/>
      <c r="E971" s="474"/>
      <c r="F971" s="474"/>
      <c r="G971" s="474"/>
      <c r="H971" s="474"/>
      <c r="I971" s="475"/>
    </row>
    <row r="972" spans="1:10" hidden="1" x14ac:dyDescent="0.25">
      <c r="A972" s="85">
        <v>972</v>
      </c>
      <c r="B972" s="483"/>
      <c r="C972" s="484"/>
      <c r="D972" s="484"/>
      <c r="E972" s="484"/>
      <c r="F972" s="484"/>
      <c r="G972" s="484"/>
      <c r="H972" s="484"/>
      <c r="I972" s="485"/>
    </row>
    <row r="973" spans="1:10" hidden="1" x14ac:dyDescent="0.25">
      <c r="A973" s="85">
        <v>973</v>
      </c>
      <c r="D973" s="7"/>
    </row>
    <row r="974" spans="1:10" ht="50.1" hidden="1" customHeight="1" x14ac:dyDescent="0.25">
      <c r="A974" s="85">
        <v>974</v>
      </c>
      <c r="B974" s="554" t="s">
        <v>235</v>
      </c>
      <c r="C974" s="555"/>
      <c r="D974" s="555"/>
      <c r="E974" s="555"/>
      <c r="F974" s="555"/>
      <c r="G974" s="556"/>
      <c r="H974" s="566" t="s">
        <v>124</v>
      </c>
      <c r="I974" s="567"/>
    </row>
    <row r="975" spans="1:10" hidden="1" x14ac:dyDescent="0.25">
      <c r="A975" s="85">
        <v>975</v>
      </c>
      <c r="D975" s="7"/>
    </row>
    <row r="976" spans="1:10" ht="14.45" hidden="1" customHeight="1" x14ac:dyDescent="0.25">
      <c r="A976" s="85">
        <v>976</v>
      </c>
      <c r="B976" s="495" t="s">
        <v>236</v>
      </c>
      <c r="C976" s="495"/>
      <c r="D976" s="495"/>
      <c r="E976" s="495"/>
      <c r="F976" s="495"/>
      <c r="G976" s="495"/>
      <c r="H976" s="495"/>
      <c r="I976" s="495"/>
    </row>
    <row r="977" spans="1:9" hidden="1" x14ac:dyDescent="0.25">
      <c r="A977" s="85">
        <v>977</v>
      </c>
      <c r="B977" s="480"/>
      <c r="C977" s="481"/>
      <c r="D977" s="481"/>
      <c r="E977" s="481"/>
      <c r="F977" s="481"/>
      <c r="G977" s="481"/>
      <c r="H977" s="481"/>
      <c r="I977" s="482"/>
    </row>
    <row r="978" spans="1:9" hidden="1" x14ac:dyDescent="0.25">
      <c r="A978" s="85">
        <v>978</v>
      </c>
      <c r="B978" s="473"/>
      <c r="C978" s="474"/>
      <c r="D978" s="474"/>
      <c r="E978" s="474"/>
      <c r="F978" s="474"/>
      <c r="G978" s="474"/>
      <c r="H978" s="474"/>
      <c r="I978" s="475"/>
    </row>
    <row r="979" spans="1:9" hidden="1" x14ac:dyDescent="0.25">
      <c r="A979" s="85">
        <v>979</v>
      </c>
      <c r="B979" s="483"/>
      <c r="C979" s="484"/>
      <c r="D979" s="484"/>
      <c r="E979" s="484"/>
      <c r="F979" s="484"/>
      <c r="G979" s="484"/>
      <c r="H979" s="484"/>
      <c r="I979" s="485"/>
    </row>
    <row r="980" spans="1:9" hidden="1" x14ac:dyDescent="0.25">
      <c r="A980" s="85">
        <v>980</v>
      </c>
      <c r="D980" s="7"/>
    </row>
    <row r="981" spans="1:9" ht="14.45" hidden="1" customHeight="1" x14ac:dyDescent="0.25">
      <c r="A981" s="85">
        <v>981</v>
      </c>
      <c r="B981" s="495" t="s">
        <v>201</v>
      </c>
      <c r="C981" s="495"/>
      <c r="D981" s="495"/>
      <c r="E981" s="495"/>
      <c r="F981" s="495"/>
      <c r="G981" s="495"/>
      <c r="H981" s="495"/>
      <c r="I981" s="495"/>
    </row>
    <row r="982" spans="1:9" hidden="1" x14ac:dyDescent="0.25">
      <c r="A982" s="85">
        <v>982</v>
      </c>
      <c r="B982" s="480"/>
      <c r="C982" s="481"/>
      <c r="D982" s="481"/>
      <c r="E982" s="481"/>
      <c r="F982" s="481"/>
      <c r="G982" s="481"/>
      <c r="H982" s="481"/>
      <c r="I982" s="482"/>
    </row>
    <row r="983" spans="1:9" hidden="1" x14ac:dyDescent="0.25">
      <c r="A983" s="85">
        <v>983</v>
      </c>
      <c r="B983" s="473"/>
      <c r="C983" s="474"/>
      <c r="D983" s="474"/>
      <c r="E983" s="474"/>
      <c r="F983" s="474"/>
      <c r="G983" s="474"/>
      <c r="H983" s="474"/>
      <c r="I983" s="475"/>
    </row>
    <row r="984" spans="1:9" hidden="1" x14ac:dyDescent="0.25">
      <c r="A984" s="85">
        <v>984</v>
      </c>
      <c r="B984" s="483"/>
      <c r="C984" s="484"/>
      <c r="D984" s="484"/>
      <c r="E984" s="484"/>
      <c r="F984" s="484"/>
      <c r="G984" s="484"/>
      <c r="H984" s="484"/>
      <c r="I984" s="485"/>
    </row>
    <row r="985" spans="1:9" hidden="1" x14ac:dyDescent="0.25">
      <c r="A985" s="85">
        <v>985</v>
      </c>
      <c r="D985" s="7"/>
    </row>
    <row r="986" spans="1:9" ht="14.45" hidden="1" customHeight="1" x14ac:dyDescent="0.25">
      <c r="A986" s="85">
        <v>986</v>
      </c>
      <c r="B986" s="495" t="s">
        <v>2</v>
      </c>
      <c r="C986" s="495"/>
      <c r="D986" s="495"/>
      <c r="E986" s="495"/>
      <c r="F986" s="495"/>
      <c r="G986" s="495"/>
      <c r="H986" s="495"/>
      <c r="I986" s="495"/>
    </row>
    <row r="987" spans="1:9" hidden="1" x14ac:dyDescent="0.25">
      <c r="A987" s="85">
        <v>987</v>
      </c>
      <c r="B987" s="480"/>
      <c r="C987" s="481"/>
      <c r="D987" s="481"/>
      <c r="E987" s="481"/>
      <c r="F987" s="481"/>
      <c r="G987" s="481"/>
      <c r="H987" s="481"/>
      <c r="I987" s="482"/>
    </row>
    <row r="988" spans="1:9" hidden="1" x14ac:dyDescent="0.25">
      <c r="A988" s="85">
        <v>988</v>
      </c>
      <c r="B988" s="473"/>
      <c r="C988" s="474"/>
      <c r="D988" s="474"/>
      <c r="E988" s="474"/>
      <c r="F988" s="474"/>
      <c r="G988" s="474"/>
      <c r="H988" s="474"/>
      <c r="I988" s="475"/>
    </row>
    <row r="989" spans="1:9" hidden="1" x14ac:dyDescent="0.25">
      <c r="A989" s="85">
        <v>989</v>
      </c>
      <c r="B989" s="483"/>
      <c r="C989" s="484"/>
      <c r="D989" s="484"/>
      <c r="E989" s="484"/>
      <c r="F989" s="484"/>
      <c r="G989" s="484"/>
      <c r="H989" s="484"/>
      <c r="I989" s="485"/>
    </row>
    <row r="990" spans="1:9" hidden="1" x14ac:dyDescent="0.25">
      <c r="A990" s="85">
        <v>990</v>
      </c>
    </row>
    <row r="991" spans="1:9" hidden="1" x14ac:dyDescent="0.25">
      <c r="A991" s="85">
        <v>991</v>
      </c>
    </row>
    <row r="992" spans="1:9" ht="21.6" hidden="1" customHeight="1" x14ac:dyDescent="0.25">
      <c r="A992" s="85">
        <v>992</v>
      </c>
      <c r="B992" s="508"/>
      <c r="C992" s="558"/>
      <c r="D992"/>
      <c r="E992" s="119">
        <v>2020</v>
      </c>
      <c r="F992" s="119">
        <v>2021</v>
      </c>
      <c r="G992" s="119">
        <v>2022</v>
      </c>
      <c r="H992" s="119">
        <v>2023</v>
      </c>
      <c r="I992" s="119">
        <v>2024</v>
      </c>
    </row>
    <row r="993" spans="1:10" ht="5.0999999999999996" hidden="1" customHeight="1" x14ac:dyDescent="0.25">
      <c r="A993" s="85">
        <v>993</v>
      </c>
      <c r="B993" s="559"/>
      <c r="C993" s="559"/>
      <c r="D993" s="560"/>
      <c r="E993" s="70"/>
      <c r="F993" s="70"/>
      <c r="G993" s="70"/>
      <c r="H993" s="70"/>
      <c r="I993" s="180"/>
      <c r="J993" s="70"/>
    </row>
    <row r="994" spans="1:10" ht="15" hidden="1" customHeight="1" x14ac:dyDescent="0.25">
      <c r="A994" s="85">
        <v>994</v>
      </c>
      <c r="B994" s="487" t="s">
        <v>360</v>
      </c>
      <c r="C994" s="487"/>
      <c r="D994" s="131" t="s">
        <v>34</v>
      </c>
      <c r="E994" s="164"/>
      <c r="F994" s="164"/>
      <c r="G994" s="164"/>
      <c r="H994" s="164"/>
      <c r="I994" s="164"/>
    </row>
    <row r="995" spans="1:10" hidden="1" x14ac:dyDescent="0.25">
      <c r="A995" s="85">
        <v>995</v>
      </c>
      <c r="B995" s="487"/>
      <c r="C995" s="487"/>
      <c r="D995" s="128" t="s">
        <v>39</v>
      </c>
      <c r="E995" s="164"/>
      <c r="F995" s="164"/>
      <c r="G995" s="164"/>
      <c r="H995" s="164"/>
      <c r="I995" s="179"/>
    </row>
    <row r="996" spans="1:10" hidden="1" x14ac:dyDescent="0.25">
      <c r="A996" s="85">
        <v>996</v>
      </c>
      <c r="B996" s="487"/>
      <c r="C996" s="487"/>
      <c r="D996" s="127" t="s">
        <v>353</v>
      </c>
      <c r="E996" s="162">
        <f>IFERROR(E995-E994,"")</f>
        <v>0</v>
      </c>
      <c r="F996" s="162">
        <f>IFERROR(F995-F994,"")</f>
        <v>0</v>
      </c>
      <c r="G996" s="162">
        <f>IFERROR(G995-G994,"")</f>
        <v>0</v>
      </c>
      <c r="H996" s="162">
        <f>IFERROR(H995-H994,"")</f>
        <v>0</v>
      </c>
      <c r="I996" s="179"/>
    </row>
    <row r="997" spans="1:10" hidden="1" x14ac:dyDescent="0.25">
      <c r="A997" s="85">
        <v>997</v>
      </c>
      <c r="B997" s="32"/>
      <c r="C997" s="32"/>
      <c r="D997" s="103"/>
      <c r="E997" s="103"/>
      <c r="F997" s="103"/>
      <c r="G997" s="103"/>
      <c r="H997" s="103"/>
      <c r="I997" s="103"/>
    </row>
    <row r="998" spans="1:10" ht="15" hidden="1" customHeight="1" x14ac:dyDescent="0.25">
      <c r="A998" s="85">
        <v>998</v>
      </c>
      <c r="B998" s="561" t="s">
        <v>5</v>
      </c>
      <c r="C998" s="564"/>
      <c r="D998" s="131" t="s">
        <v>34</v>
      </c>
      <c r="E998" s="164"/>
      <c r="F998" s="164"/>
      <c r="G998" s="164"/>
      <c r="H998" s="164"/>
      <c r="I998" s="164"/>
    </row>
    <row r="999" spans="1:10" hidden="1" x14ac:dyDescent="0.25">
      <c r="A999" s="85">
        <v>999</v>
      </c>
      <c r="B999" s="562"/>
      <c r="C999" s="564"/>
      <c r="D999" s="128" t="s">
        <v>39</v>
      </c>
      <c r="E999" s="164"/>
      <c r="F999" s="164"/>
      <c r="G999" s="164"/>
      <c r="H999" s="164"/>
      <c r="I999" s="179"/>
    </row>
    <row r="1000" spans="1:10" ht="15" hidden="1" customHeight="1" x14ac:dyDescent="0.25">
      <c r="A1000" s="85">
        <v>1000</v>
      </c>
      <c r="B1000" s="562"/>
      <c r="C1000" s="551"/>
      <c r="D1000" s="131" t="s">
        <v>34</v>
      </c>
      <c r="E1000" s="164"/>
      <c r="F1000" s="164"/>
      <c r="G1000" s="164"/>
      <c r="H1000" s="164"/>
      <c r="I1000" s="164"/>
    </row>
    <row r="1001" spans="1:10" hidden="1" x14ac:dyDescent="0.25">
      <c r="A1001" s="85">
        <v>1001</v>
      </c>
      <c r="B1001" s="562"/>
      <c r="C1001" s="552"/>
      <c r="D1001" s="128" t="s">
        <v>39</v>
      </c>
      <c r="E1001" s="164"/>
      <c r="F1001" s="164"/>
      <c r="G1001" s="164"/>
      <c r="H1001" s="164"/>
      <c r="I1001" s="179"/>
    </row>
    <row r="1002" spans="1:10" ht="15" hidden="1" customHeight="1" x14ac:dyDescent="0.25">
      <c r="A1002" s="85">
        <v>1002</v>
      </c>
      <c r="B1002" s="562"/>
      <c r="C1002" s="551"/>
      <c r="D1002" s="131" t="s">
        <v>34</v>
      </c>
      <c r="E1002" s="164"/>
      <c r="F1002" s="164"/>
      <c r="G1002" s="164"/>
      <c r="H1002" s="164"/>
      <c r="I1002" s="164"/>
    </row>
    <row r="1003" spans="1:10" hidden="1" x14ac:dyDescent="0.25">
      <c r="A1003" s="85">
        <v>1003</v>
      </c>
      <c r="B1003" s="562"/>
      <c r="C1003" s="552"/>
      <c r="D1003" s="128" t="s">
        <v>39</v>
      </c>
      <c r="E1003" s="164"/>
      <c r="F1003" s="164"/>
      <c r="G1003" s="164"/>
      <c r="H1003" s="164"/>
      <c r="I1003" s="179"/>
    </row>
    <row r="1004" spans="1:10" ht="15" hidden="1" customHeight="1" x14ac:dyDescent="0.25">
      <c r="A1004" s="85">
        <v>1004</v>
      </c>
      <c r="B1004" s="562"/>
      <c r="C1004" s="551"/>
      <c r="D1004" s="131" t="s">
        <v>34</v>
      </c>
      <c r="E1004" s="164"/>
      <c r="F1004" s="164"/>
      <c r="G1004" s="164"/>
      <c r="H1004" s="164"/>
      <c r="I1004" s="164"/>
    </row>
    <row r="1005" spans="1:10" hidden="1" x14ac:dyDescent="0.25">
      <c r="A1005" s="85">
        <v>1005</v>
      </c>
      <c r="B1005" s="562"/>
      <c r="C1005" s="552"/>
      <c r="D1005" s="128" t="s">
        <v>39</v>
      </c>
      <c r="E1005" s="164"/>
      <c r="F1005" s="164"/>
      <c r="G1005" s="164"/>
      <c r="H1005" s="164"/>
      <c r="I1005" s="179"/>
    </row>
    <row r="1006" spans="1:10" ht="15" hidden="1" customHeight="1" x14ac:dyDescent="0.25">
      <c r="A1006" s="85">
        <v>1006</v>
      </c>
      <c r="B1006" s="562"/>
      <c r="C1006" s="551"/>
      <c r="D1006" s="131" t="s">
        <v>34</v>
      </c>
      <c r="E1006" s="164"/>
      <c r="F1006" s="164"/>
      <c r="G1006" s="164"/>
      <c r="H1006" s="164"/>
      <c r="I1006" s="164"/>
    </row>
    <row r="1007" spans="1:10" hidden="1" x14ac:dyDescent="0.25">
      <c r="A1007" s="85">
        <v>1007</v>
      </c>
      <c r="B1007" s="562"/>
      <c r="C1007" s="552"/>
      <c r="D1007" s="128" t="s">
        <v>39</v>
      </c>
      <c r="E1007" s="164"/>
      <c r="F1007" s="164"/>
      <c r="G1007" s="164"/>
      <c r="H1007" s="164"/>
      <c r="I1007" s="179"/>
    </row>
    <row r="1008" spans="1:10" ht="15" hidden="1" customHeight="1" x14ac:dyDescent="0.25">
      <c r="A1008" s="85">
        <v>1008</v>
      </c>
      <c r="B1008" s="562"/>
      <c r="C1008" s="551"/>
      <c r="D1008" s="131" t="s">
        <v>34</v>
      </c>
      <c r="E1008" s="164"/>
      <c r="F1008" s="164"/>
      <c r="G1008" s="164"/>
      <c r="H1008" s="164"/>
      <c r="I1008" s="164"/>
    </row>
    <row r="1009" spans="1:9" hidden="1" x14ac:dyDescent="0.25">
      <c r="A1009" s="85">
        <v>1009</v>
      </c>
      <c r="B1009" s="562"/>
      <c r="C1009" s="552"/>
      <c r="D1009" s="128" t="s">
        <v>39</v>
      </c>
      <c r="E1009" s="164"/>
      <c r="F1009" s="164"/>
      <c r="G1009" s="164"/>
      <c r="H1009" s="164"/>
      <c r="I1009" s="179"/>
    </row>
    <row r="1010" spans="1:9" ht="15" hidden="1" customHeight="1" x14ac:dyDescent="0.25">
      <c r="A1010" s="85">
        <v>1010</v>
      </c>
      <c r="B1010" s="562"/>
      <c r="C1010" s="551"/>
      <c r="D1010" s="131" t="s">
        <v>34</v>
      </c>
      <c r="E1010" s="164"/>
      <c r="F1010" s="164"/>
      <c r="G1010" s="164"/>
      <c r="H1010" s="164"/>
      <c r="I1010" s="164"/>
    </row>
    <row r="1011" spans="1:9" hidden="1" x14ac:dyDescent="0.25">
      <c r="A1011" s="85">
        <v>1011</v>
      </c>
      <c r="B1011" s="562"/>
      <c r="C1011" s="552"/>
      <c r="D1011" s="128" t="s">
        <v>39</v>
      </c>
      <c r="E1011" s="164"/>
      <c r="F1011" s="164"/>
      <c r="G1011" s="164"/>
      <c r="H1011" s="164"/>
      <c r="I1011" s="179"/>
    </row>
    <row r="1012" spans="1:9" ht="15" hidden="1" customHeight="1" x14ac:dyDescent="0.25">
      <c r="A1012" s="85">
        <v>1012</v>
      </c>
      <c r="B1012" s="562"/>
      <c r="C1012" s="551"/>
      <c r="D1012" s="131" t="s">
        <v>34</v>
      </c>
      <c r="E1012" s="164"/>
      <c r="F1012" s="164"/>
      <c r="G1012" s="164"/>
      <c r="H1012" s="164"/>
      <c r="I1012" s="164"/>
    </row>
    <row r="1013" spans="1:9" hidden="1" x14ac:dyDescent="0.25">
      <c r="A1013" s="85">
        <v>1013</v>
      </c>
      <c r="B1013" s="562"/>
      <c r="C1013" s="552"/>
      <c r="D1013" s="128" t="s">
        <v>39</v>
      </c>
      <c r="E1013" s="164"/>
      <c r="F1013" s="164"/>
      <c r="G1013" s="164"/>
      <c r="H1013" s="164"/>
      <c r="I1013" s="179"/>
    </row>
    <row r="1014" spans="1:9" ht="15" hidden="1" customHeight="1" x14ac:dyDescent="0.25">
      <c r="A1014" s="85">
        <v>1014</v>
      </c>
      <c r="B1014" s="562"/>
      <c r="C1014" s="551"/>
      <c r="D1014" s="131" t="s">
        <v>34</v>
      </c>
      <c r="E1014" s="164"/>
      <c r="F1014" s="164"/>
      <c r="G1014" s="164"/>
      <c r="H1014" s="164"/>
      <c r="I1014" s="164"/>
    </row>
    <row r="1015" spans="1:9" hidden="1" x14ac:dyDescent="0.25">
      <c r="A1015" s="85">
        <v>1015</v>
      </c>
      <c r="B1015" s="562"/>
      <c r="C1015" s="552"/>
      <c r="D1015" s="128" t="s">
        <v>39</v>
      </c>
      <c r="E1015" s="164"/>
      <c r="F1015" s="164"/>
      <c r="G1015" s="164"/>
      <c r="H1015" s="164"/>
      <c r="I1015" s="179"/>
    </row>
    <row r="1016" spans="1:9" ht="15" hidden="1" customHeight="1" x14ac:dyDescent="0.25">
      <c r="A1016" s="85">
        <v>1016</v>
      </c>
      <c r="B1016" s="562"/>
      <c r="C1016" s="551"/>
      <c r="D1016" s="131" t="s">
        <v>34</v>
      </c>
      <c r="E1016" s="164"/>
      <c r="F1016" s="164"/>
      <c r="G1016" s="164"/>
      <c r="H1016" s="164"/>
      <c r="I1016" s="164"/>
    </row>
    <row r="1017" spans="1:9" hidden="1" x14ac:dyDescent="0.25">
      <c r="A1017" s="85">
        <v>1017</v>
      </c>
      <c r="B1017" s="562"/>
      <c r="C1017" s="552"/>
      <c r="D1017" s="128" t="s">
        <v>39</v>
      </c>
      <c r="E1017" s="164"/>
      <c r="F1017" s="164"/>
      <c r="G1017" s="164"/>
      <c r="H1017" s="164"/>
      <c r="I1017" s="179"/>
    </row>
    <row r="1018" spans="1:9" ht="15" hidden="1" customHeight="1" x14ac:dyDescent="0.25">
      <c r="A1018" s="85">
        <v>1018</v>
      </c>
      <c r="B1018" s="562"/>
      <c r="C1018" s="551"/>
      <c r="D1018" s="131" t="s">
        <v>34</v>
      </c>
      <c r="E1018" s="164"/>
      <c r="F1018" s="164"/>
      <c r="G1018" s="164"/>
      <c r="H1018" s="164"/>
      <c r="I1018" s="164"/>
    </row>
    <row r="1019" spans="1:9" hidden="1" x14ac:dyDescent="0.25">
      <c r="A1019" s="85">
        <v>1019</v>
      </c>
      <c r="B1019" s="562"/>
      <c r="C1019" s="552"/>
      <c r="D1019" s="128" t="s">
        <v>39</v>
      </c>
      <c r="E1019" s="164"/>
      <c r="F1019" s="164"/>
      <c r="G1019" s="164"/>
      <c r="H1019" s="164"/>
      <c r="I1019" s="179"/>
    </row>
    <row r="1020" spans="1:9" ht="15" hidden="1" customHeight="1" x14ac:dyDescent="0.25">
      <c r="A1020" s="85">
        <v>1020</v>
      </c>
      <c r="B1020" s="562"/>
      <c r="C1020" s="551"/>
      <c r="D1020" s="131" t="s">
        <v>34</v>
      </c>
      <c r="E1020" s="164"/>
      <c r="F1020" s="164"/>
      <c r="G1020" s="164"/>
      <c r="H1020" s="164"/>
      <c r="I1020" s="164"/>
    </row>
    <row r="1021" spans="1:9" hidden="1" x14ac:dyDescent="0.25">
      <c r="A1021" s="85">
        <v>1021</v>
      </c>
      <c r="B1021" s="562"/>
      <c r="C1021" s="552"/>
      <c r="D1021" s="128" t="s">
        <v>39</v>
      </c>
      <c r="E1021" s="164"/>
      <c r="F1021" s="164"/>
      <c r="G1021" s="164"/>
      <c r="H1021" s="164"/>
      <c r="I1021" s="179"/>
    </row>
    <row r="1022" spans="1:9" ht="15" hidden="1" customHeight="1" x14ac:dyDescent="0.25">
      <c r="A1022" s="85">
        <v>1022</v>
      </c>
      <c r="B1022" s="562"/>
      <c r="C1022" s="551"/>
      <c r="D1022" s="131" t="s">
        <v>34</v>
      </c>
      <c r="E1022" s="164"/>
      <c r="F1022" s="164"/>
      <c r="G1022" s="164"/>
      <c r="H1022" s="164"/>
      <c r="I1022" s="164"/>
    </row>
    <row r="1023" spans="1:9" hidden="1" x14ac:dyDescent="0.25">
      <c r="A1023" s="85">
        <v>1023</v>
      </c>
      <c r="B1023" s="562"/>
      <c r="C1023" s="552"/>
      <c r="D1023" s="128" t="s">
        <v>39</v>
      </c>
      <c r="E1023" s="164"/>
      <c r="F1023" s="164"/>
      <c r="G1023" s="164"/>
      <c r="H1023" s="164"/>
      <c r="I1023" s="179"/>
    </row>
    <row r="1024" spans="1:9" ht="15" hidden="1" customHeight="1" x14ac:dyDescent="0.25">
      <c r="A1024" s="85">
        <v>1024</v>
      </c>
      <c r="B1024" s="562"/>
      <c r="C1024" s="551"/>
      <c r="D1024" s="131" t="s">
        <v>34</v>
      </c>
      <c r="E1024" s="164"/>
      <c r="F1024" s="164"/>
      <c r="G1024" s="164"/>
      <c r="H1024" s="164"/>
      <c r="I1024" s="164"/>
    </row>
    <row r="1025" spans="1:9" hidden="1" x14ac:dyDescent="0.25">
      <c r="A1025" s="85">
        <v>1025</v>
      </c>
      <c r="B1025" s="562"/>
      <c r="C1025" s="552"/>
      <c r="D1025" s="128" t="s">
        <v>39</v>
      </c>
      <c r="E1025" s="164"/>
      <c r="F1025" s="164"/>
      <c r="G1025" s="164"/>
      <c r="H1025" s="164"/>
      <c r="I1025" s="179"/>
    </row>
    <row r="1026" spans="1:9" ht="15" hidden="1" customHeight="1" x14ac:dyDescent="0.25">
      <c r="A1026" s="85">
        <v>1026</v>
      </c>
      <c r="B1026" s="562"/>
      <c r="C1026" s="551"/>
      <c r="D1026" s="131" t="s">
        <v>34</v>
      </c>
      <c r="E1026" s="164"/>
      <c r="F1026" s="164"/>
      <c r="G1026" s="164"/>
      <c r="H1026" s="164"/>
      <c r="I1026" s="164"/>
    </row>
    <row r="1027" spans="1:9" hidden="1" x14ac:dyDescent="0.25">
      <c r="A1027" s="85">
        <v>1027</v>
      </c>
      <c r="B1027" s="562"/>
      <c r="C1027" s="552"/>
      <c r="D1027" s="128" t="s">
        <v>39</v>
      </c>
      <c r="E1027" s="164"/>
      <c r="F1027" s="164"/>
      <c r="G1027" s="164"/>
      <c r="H1027" s="164"/>
      <c r="I1027" s="179"/>
    </row>
    <row r="1028" spans="1:9" ht="15" hidden="1" customHeight="1" x14ac:dyDescent="0.25">
      <c r="A1028" s="85">
        <v>1028</v>
      </c>
      <c r="B1028" s="562"/>
      <c r="C1028" s="551"/>
      <c r="D1028" s="131" t="s">
        <v>34</v>
      </c>
      <c r="E1028" s="164"/>
      <c r="F1028" s="164"/>
      <c r="G1028" s="164"/>
      <c r="H1028" s="164"/>
      <c r="I1028" s="164"/>
    </row>
    <row r="1029" spans="1:9" hidden="1" x14ac:dyDescent="0.25">
      <c r="A1029" s="85">
        <v>1029</v>
      </c>
      <c r="B1029" s="562"/>
      <c r="C1029" s="552"/>
      <c r="D1029" s="128" t="s">
        <v>39</v>
      </c>
      <c r="E1029" s="164"/>
      <c r="F1029" s="164"/>
      <c r="G1029" s="164"/>
      <c r="H1029" s="164"/>
      <c r="I1029" s="179"/>
    </row>
    <row r="1030" spans="1:9" ht="15" hidden="1" customHeight="1" x14ac:dyDescent="0.25">
      <c r="A1030" s="85">
        <v>1030</v>
      </c>
      <c r="B1030" s="562"/>
      <c r="C1030" s="551"/>
      <c r="D1030" s="131" t="s">
        <v>34</v>
      </c>
      <c r="E1030" s="164"/>
      <c r="F1030" s="164"/>
      <c r="G1030" s="164"/>
      <c r="H1030" s="164"/>
      <c r="I1030" s="164"/>
    </row>
    <row r="1031" spans="1:9" hidden="1" x14ac:dyDescent="0.25">
      <c r="A1031" s="85">
        <v>1031</v>
      </c>
      <c r="B1031" s="562"/>
      <c r="C1031" s="552"/>
      <c r="D1031" s="128" t="s">
        <v>39</v>
      </c>
      <c r="E1031" s="164"/>
      <c r="F1031" s="164"/>
      <c r="G1031" s="164"/>
      <c r="H1031" s="164"/>
      <c r="I1031" s="179"/>
    </row>
    <row r="1032" spans="1:9" ht="15" hidden="1" customHeight="1" x14ac:dyDescent="0.25">
      <c r="A1032" s="85">
        <v>1032</v>
      </c>
      <c r="B1032" s="562"/>
      <c r="C1032" s="551"/>
      <c r="D1032" s="131" t="s">
        <v>34</v>
      </c>
      <c r="E1032" s="164"/>
      <c r="F1032" s="164"/>
      <c r="G1032" s="164"/>
      <c r="H1032" s="164"/>
      <c r="I1032" s="164"/>
    </row>
    <row r="1033" spans="1:9" hidden="1" x14ac:dyDescent="0.25">
      <c r="A1033" s="85">
        <v>1033</v>
      </c>
      <c r="B1033" s="562"/>
      <c r="C1033" s="552"/>
      <c r="D1033" s="128" t="s">
        <v>39</v>
      </c>
      <c r="E1033" s="164"/>
      <c r="F1033" s="164"/>
      <c r="G1033" s="164"/>
      <c r="H1033" s="164"/>
      <c r="I1033" s="179"/>
    </row>
    <row r="1034" spans="1:9" ht="15" hidden="1" customHeight="1" x14ac:dyDescent="0.25">
      <c r="A1034" s="85">
        <v>1034</v>
      </c>
      <c r="B1034" s="562"/>
      <c r="C1034" s="551"/>
      <c r="D1034" s="131" t="s">
        <v>34</v>
      </c>
      <c r="E1034" s="164"/>
      <c r="F1034" s="164"/>
      <c r="G1034" s="164"/>
      <c r="H1034" s="164"/>
      <c r="I1034" s="164"/>
    </row>
    <row r="1035" spans="1:9" hidden="1" x14ac:dyDescent="0.25">
      <c r="A1035" s="85">
        <v>1035</v>
      </c>
      <c r="B1035" s="562"/>
      <c r="C1035" s="552"/>
      <c r="D1035" s="128" t="s">
        <v>39</v>
      </c>
      <c r="E1035" s="164"/>
      <c r="F1035" s="164"/>
      <c r="G1035" s="164"/>
      <c r="H1035" s="164"/>
      <c r="I1035" s="179"/>
    </row>
    <row r="1036" spans="1:9" ht="15" hidden="1" customHeight="1" x14ac:dyDescent="0.25">
      <c r="A1036" s="85">
        <v>1036</v>
      </c>
      <c r="B1036" s="562"/>
      <c r="C1036" s="551"/>
      <c r="D1036" s="131" t="s">
        <v>34</v>
      </c>
      <c r="E1036" s="164"/>
      <c r="F1036" s="164"/>
      <c r="G1036" s="164"/>
      <c r="H1036" s="164"/>
      <c r="I1036" s="164"/>
    </row>
    <row r="1037" spans="1:9" hidden="1" x14ac:dyDescent="0.25">
      <c r="A1037" s="85">
        <v>1037</v>
      </c>
      <c r="B1037" s="562"/>
      <c r="C1037" s="552"/>
      <c r="D1037" s="128" t="s">
        <v>39</v>
      </c>
      <c r="E1037" s="164"/>
      <c r="F1037" s="164"/>
      <c r="G1037" s="164"/>
      <c r="H1037" s="164"/>
      <c r="I1037" s="179"/>
    </row>
    <row r="1038" spans="1:9" ht="15" hidden="1" customHeight="1" x14ac:dyDescent="0.25">
      <c r="A1038" s="85">
        <v>1038</v>
      </c>
      <c r="B1038" s="562"/>
      <c r="C1038" s="551"/>
      <c r="D1038" s="131" t="s">
        <v>34</v>
      </c>
      <c r="E1038" s="164"/>
      <c r="F1038" s="164"/>
      <c r="G1038" s="164"/>
      <c r="H1038" s="164"/>
      <c r="I1038" s="164"/>
    </row>
    <row r="1039" spans="1:9" hidden="1" x14ac:dyDescent="0.25">
      <c r="A1039" s="85">
        <v>1039</v>
      </c>
      <c r="B1039" s="562"/>
      <c r="C1039" s="552"/>
      <c r="D1039" s="128" t="s">
        <v>39</v>
      </c>
      <c r="E1039" s="164"/>
      <c r="F1039" s="164"/>
      <c r="G1039" s="164"/>
      <c r="H1039" s="164"/>
      <c r="I1039" s="179"/>
    </row>
    <row r="1040" spans="1:9" ht="15" hidden="1" customHeight="1" x14ac:dyDescent="0.25">
      <c r="A1040" s="85">
        <v>1040</v>
      </c>
      <c r="B1040" s="562"/>
      <c r="C1040" s="551"/>
      <c r="D1040" s="131" t="s">
        <v>34</v>
      </c>
      <c r="E1040" s="164"/>
      <c r="F1040" s="164"/>
      <c r="G1040" s="164"/>
      <c r="H1040" s="164"/>
      <c r="I1040" s="164"/>
    </row>
    <row r="1041" spans="1:9" hidden="1" x14ac:dyDescent="0.25">
      <c r="A1041" s="85">
        <v>1041</v>
      </c>
      <c r="B1041" s="562"/>
      <c r="C1041" s="552"/>
      <c r="D1041" s="128" t="s">
        <v>39</v>
      </c>
      <c r="E1041" s="164"/>
      <c r="F1041" s="164"/>
      <c r="G1041" s="164"/>
      <c r="H1041" s="164"/>
      <c r="I1041" s="179"/>
    </row>
    <row r="1042" spans="1:9" ht="15" hidden="1" customHeight="1" x14ac:dyDescent="0.25">
      <c r="A1042" s="85">
        <v>1042</v>
      </c>
      <c r="B1042" s="562"/>
      <c r="C1042" s="551"/>
      <c r="D1042" s="131" t="s">
        <v>34</v>
      </c>
      <c r="E1042" s="164"/>
      <c r="F1042" s="164"/>
      <c r="G1042" s="164"/>
      <c r="H1042" s="164"/>
      <c r="I1042" s="164"/>
    </row>
    <row r="1043" spans="1:9" hidden="1" x14ac:dyDescent="0.25">
      <c r="A1043" s="85">
        <v>1043</v>
      </c>
      <c r="B1043" s="562"/>
      <c r="C1043" s="552"/>
      <c r="D1043" s="128" t="s">
        <v>39</v>
      </c>
      <c r="E1043" s="164"/>
      <c r="F1043" s="164"/>
      <c r="G1043" s="164"/>
      <c r="H1043" s="164"/>
      <c r="I1043" s="179"/>
    </row>
    <row r="1044" spans="1:9" ht="15" hidden="1" customHeight="1" x14ac:dyDescent="0.25">
      <c r="A1044" s="85">
        <v>1044</v>
      </c>
      <c r="B1044" s="562"/>
      <c r="C1044" s="551"/>
      <c r="D1044" s="131" t="s">
        <v>34</v>
      </c>
      <c r="E1044" s="164"/>
      <c r="F1044" s="164"/>
      <c r="G1044" s="164"/>
      <c r="H1044" s="164"/>
      <c r="I1044" s="164"/>
    </row>
    <row r="1045" spans="1:9" hidden="1" x14ac:dyDescent="0.25">
      <c r="A1045" s="85">
        <v>1045</v>
      </c>
      <c r="B1045" s="562"/>
      <c r="C1045" s="552"/>
      <c r="D1045" s="128" t="s">
        <v>39</v>
      </c>
      <c r="E1045" s="164"/>
      <c r="F1045" s="164"/>
      <c r="G1045" s="164"/>
      <c r="H1045" s="164"/>
      <c r="I1045" s="179"/>
    </row>
    <row r="1046" spans="1:9" ht="15" hidden="1" customHeight="1" x14ac:dyDescent="0.25">
      <c r="A1046" s="85">
        <v>1046</v>
      </c>
      <c r="B1046" s="562"/>
      <c r="C1046" s="551"/>
      <c r="D1046" s="131" t="s">
        <v>34</v>
      </c>
      <c r="E1046" s="164"/>
      <c r="F1046" s="164"/>
      <c r="G1046" s="164"/>
      <c r="H1046" s="164"/>
      <c r="I1046" s="164"/>
    </row>
    <row r="1047" spans="1:9" hidden="1" x14ac:dyDescent="0.25">
      <c r="A1047" s="85">
        <v>1047</v>
      </c>
      <c r="B1047" s="562"/>
      <c r="C1047" s="552"/>
      <c r="D1047" s="128" t="s">
        <v>39</v>
      </c>
      <c r="E1047" s="164"/>
      <c r="F1047" s="164"/>
      <c r="G1047" s="164"/>
      <c r="H1047" s="164"/>
      <c r="I1047" s="179"/>
    </row>
    <row r="1048" spans="1:9" ht="15" hidden="1" customHeight="1" x14ac:dyDescent="0.25">
      <c r="A1048" s="85">
        <v>1048</v>
      </c>
      <c r="B1048" s="562"/>
      <c r="C1048" s="551"/>
      <c r="D1048" s="131" t="s">
        <v>34</v>
      </c>
      <c r="E1048" s="164"/>
      <c r="F1048" s="164"/>
      <c r="G1048" s="164"/>
      <c r="H1048" s="164"/>
      <c r="I1048" s="164"/>
    </row>
    <row r="1049" spans="1:9" hidden="1" x14ac:dyDescent="0.25">
      <c r="A1049" s="85">
        <v>1049</v>
      </c>
      <c r="B1049" s="562"/>
      <c r="C1049" s="552"/>
      <c r="D1049" s="128" t="s">
        <v>39</v>
      </c>
      <c r="E1049" s="164"/>
      <c r="F1049" s="164"/>
      <c r="G1049" s="164"/>
      <c r="H1049" s="164"/>
      <c r="I1049" s="179"/>
    </row>
    <row r="1050" spans="1:9" ht="15" hidden="1" customHeight="1" x14ac:dyDescent="0.25">
      <c r="A1050" s="85">
        <v>1050</v>
      </c>
      <c r="B1050" s="562"/>
      <c r="C1050" s="551"/>
      <c r="D1050" s="131" t="s">
        <v>34</v>
      </c>
      <c r="E1050" s="164"/>
      <c r="F1050" s="164"/>
      <c r="G1050" s="164"/>
      <c r="H1050" s="164"/>
      <c r="I1050" s="164"/>
    </row>
    <row r="1051" spans="1:9" hidden="1" x14ac:dyDescent="0.25">
      <c r="A1051" s="85">
        <v>1051</v>
      </c>
      <c r="B1051" s="562"/>
      <c r="C1051" s="552"/>
      <c r="D1051" s="128" t="s">
        <v>39</v>
      </c>
      <c r="E1051" s="164"/>
      <c r="F1051" s="164"/>
      <c r="G1051" s="164"/>
      <c r="H1051" s="164"/>
      <c r="I1051" s="179"/>
    </row>
    <row r="1052" spans="1:9" ht="15" hidden="1" customHeight="1" x14ac:dyDescent="0.25">
      <c r="A1052" s="85">
        <v>1052</v>
      </c>
      <c r="B1052" s="562"/>
      <c r="C1052" s="551"/>
      <c r="D1052" s="131" t="s">
        <v>34</v>
      </c>
      <c r="E1052" s="164"/>
      <c r="F1052" s="164"/>
      <c r="G1052" s="164"/>
      <c r="H1052" s="164"/>
      <c r="I1052" s="164"/>
    </row>
    <row r="1053" spans="1:9" hidden="1" x14ac:dyDescent="0.25">
      <c r="A1053" s="85">
        <v>1053</v>
      </c>
      <c r="B1053" s="562"/>
      <c r="C1053" s="552"/>
      <c r="D1053" s="128" t="s">
        <v>39</v>
      </c>
      <c r="E1053" s="164"/>
      <c r="F1053" s="164"/>
      <c r="G1053" s="164"/>
      <c r="H1053" s="164"/>
      <c r="I1053" s="179"/>
    </row>
    <row r="1054" spans="1:9" ht="15" hidden="1" customHeight="1" x14ac:dyDescent="0.25">
      <c r="A1054" s="85">
        <v>1054</v>
      </c>
      <c r="B1054" s="562"/>
      <c r="C1054" s="551"/>
      <c r="D1054" s="131" t="s">
        <v>34</v>
      </c>
      <c r="E1054" s="164"/>
      <c r="F1054" s="164"/>
      <c r="G1054" s="164"/>
      <c r="H1054" s="164"/>
      <c r="I1054" s="164"/>
    </row>
    <row r="1055" spans="1:9" hidden="1" x14ac:dyDescent="0.25">
      <c r="A1055" s="85">
        <v>1055</v>
      </c>
      <c r="B1055" s="562"/>
      <c r="C1055" s="552"/>
      <c r="D1055" s="128" t="s">
        <v>39</v>
      </c>
      <c r="E1055" s="164"/>
      <c r="F1055" s="164"/>
      <c r="G1055" s="164"/>
      <c r="H1055" s="164"/>
      <c r="I1055" s="179"/>
    </row>
    <row r="1056" spans="1:9" ht="15" hidden="1" customHeight="1" x14ac:dyDescent="0.25">
      <c r="A1056" s="85">
        <v>1056</v>
      </c>
      <c r="B1056" s="562"/>
      <c r="C1056" s="551"/>
      <c r="D1056" s="131" t="s">
        <v>34</v>
      </c>
      <c r="E1056" s="164"/>
      <c r="F1056" s="164"/>
      <c r="G1056" s="164"/>
      <c r="H1056" s="164"/>
      <c r="I1056" s="164"/>
    </row>
    <row r="1057" spans="1:9" hidden="1" x14ac:dyDescent="0.25">
      <c r="A1057" s="85">
        <v>1057</v>
      </c>
      <c r="B1057" s="562"/>
      <c r="C1057" s="552"/>
      <c r="D1057" s="128" t="s">
        <v>39</v>
      </c>
      <c r="E1057" s="164"/>
      <c r="F1057" s="164"/>
      <c r="G1057" s="164"/>
      <c r="H1057" s="164"/>
      <c r="I1057" s="179"/>
    </row>
    <row r="1058" spans="1:9" ht="15" hidden="1" customHeight="1" x14ac:dyDescent="0.25">
      <c r="A1058" s="85">
        <v>1058</v>
      </c>
      <c r="B1058" s="562"/>
      <c r="C1058" s="551"/>
      <c r="D1058" s="131" t="s">
        <v>34</v>
      </c>
      <c r="E1058" s="164"/>
      <c r="F1058" s="164"/>
      <c r="G1058" s="164"/>
      <c r="H1058" s="164"/>
      <c r="I1058" s="164"/>
    </row>
    <row r="1059" spans="1:9" hidden="1" x14ac:dyDescent="0.25">
      <c r="A1059" s="85">
        <v>1059</v>
      </c>
      <c r="B1059" s="562"/>
      <c r="C1059" s="552"/>
      <c r="D1059" s="128" t="s">
        <v>39</v>
      </c>
      <c r="E1059" s="164"/>
      <c r="F1059" s="164"/>
      <c r="G1059" s="164"/>
      <c r="H1059" s="164"/>
      <c r="I1059" s="179"/>
    </row>
    <row r="1060" spans="1:9" ht="15" hidden="1" customHeight="1" x14ac:dyDescent="0.25">
      <c r="A1060" s="85">
        <v>1060</v>
      </c>
      <c r="B1060" s="562"/>
      <c r="C1060" s="551"/>
      <c r="D1060" s="131" t="s">
        <v>34</v>
      </c>
      <c r="E1060" s="164"/>
      <c r="F1060" s="164"/>
      <c r="G1060" s="164"/>
      <c r="H1060" s="164"/>
      <c r="I1060" s="164"/>
    </row>
    <row r="1061" spans="1:9" hidden="1" x14ac:dyDescent="0.25">
      <c r="A1061" s="85">
        <v>1061</v>
      </c>
      <c r="B1061" s="562"/>
      <c r="C1061" s="552"/>
      <c r="D1061" s="128" t="s">
        <v>39</v>
      </c>
      <c r="E1061" s="164"/>
      <c r="F1061" s="164"/>
      <c r="G1061" s="164"/>
      <c r="H1061" s="164"/>
      <c r="I1061" s="179"/>
    </row>
    <row r="1062" spans="1:9" ht="15" hidden="1" customHeight="1" x14ac:dyDescent="0.25">
      <c r="A1062" s="85">
        <v>1062</v>
      </c>
      <c r="B1062" s="562"/>
      <c r="C1062" s="551"/>
      <c r="D1062" s="131" t="s">
        <v>34</v>
      </c>
      <c r="E1062" s="164"/>
      <c r="F1062" s="164"/>
      <c r="G1062" s="164"/>
      <c r="H1062" s="164"/>
      <c r="I1062" s="164"/>
    </row>
    <row r="1063" spans="1:9" hidden="1" x14ac:dyDescent="0.25">
      <c r="A1063" s="85">
        <v>1063</v>
      </c>
      <c r="B1063" s="562"/>
      <c r="C1063" s="552"/>
      <c r="D1063" s="128" t="s">
        <v>39</v>
      </c>
      <c r="E1063" s="164"/>
      <c r="F1063" s="164"/>
      <c r="G1063" s="164"/>
      <c r="H1063" s="164"/>
      <c r="I1063" s="179"/>
    </row>
    <row r="1064" spans="1:9" ht="15" hidden="1" customHeight="1" x14ac:dyDescent="0.25">
      <c r="A1064" s="85">
        <v>1064</v>
      </c>
      <c r="B1064" s="562"/>
      <c r="C1064" s="551"/>
      <c r="D1064" s="131" t="s">
        <v>34</v>
      </c>
      <c r="E1064" s="164"/>
      <c r="F1064" s="164"/>
      <c r="G1064" s="164"/>
      <c r="H1064" s="164"/>
      <c r="I1064" s="164"/>
    </row>
    <row r="1065" spans="1:9" hidden="1" x14ac:dyDescent="0.25">
      <c r="A1065" s="85">
        <v>1065</v>
      </c>
      <c r="B1065" s="562"/>
      <c r="C1065" s="552"/>
      <c r="D1065" s="128" t="s">
        <v>39</v>
      </c>
      <c r="E1065" s="164"/>
      <c r="F1065" s="164"/>
      <c r="G1065" s="164"/>
      <c r="H1065" s="164"/>
      <c r="I1065" s="179"/>
    </row>
    <row r="1066" spans="1:9" ht="15" hidden="1" customHeight="1" x14ac:dyDescent="0.25">
      <c r="A1066" s="85">
        <v>1066</v>
      </c>
      <c r="B1066" s="562"/>
      <c r="C1066" s="551"/>
      <c r="D1066" s="131" t="s">
        <v>34</v>
      </c>
      <c r="E1066" s="164"/>
      <c r="F1066" s="164"/>
      <c r="G1066" s="164"/>
      <c r="H1066" s="164"/>
      <c r="I1066" s="164"/>
    </row>
    <row r="1067" spans="1:9" hidden="1" x14ac:dyDescent="0.25">
      <c r="A1067" s="85">
        <v>1067</v>
      </c>
      <c r="B1067" s="562"/>
      <c r="C1067" s="552"/>
      <c r="D1067" s="128" t="s">
        <v>39</v>
      </c>
      <c r="E1067" s="164"/>
      <c r="F1067" s="164"/>
      <c r="G1067" s="164"/>
      <c r="H1067" s="164"/>
      <c r="I1067" s="179"/>
    </row>
    <row r="1068" spans="1:9" ht="15" hidden="1" customHeight="1" x14ac:dyDescent="0.25">
      <c r="A1068" s="85">
        <v>1068</v>
      </c>
      <c r="B1068" s="562"/>
      <c r="C1068" s="551"/>
      <c r="D1068" s="131" t="s">
        <v>34</v>
      </c>
      <c r="E1068" s="164"/>
      <c r="F1068" s="164"/>
      <c r="G1068" s="164"/>
      <c r="H1068" s="164"/>
      <c r="I1068" s="164"/>
    </row>
    <row r="1069" spans="1:9" hidden="1" x14ac:dyDescent="0.25">
      <c r="A1069" s="85">
        <v>1069</v>
      </c>
      <c r="B1069" s="562"/>
      <c r="C1069" s="552"/>
      <c r="D1069" s="128" t="s">
        <v>39</v>
      </c>
      <c r="E1069" s="164"/>
      <c r="F1069" s="164"/>
      <c r="G1069" s="164"/>
      <c r="H1069" s="164"/>
      <c r="I1069" s="179"/>
    </row>
    <row r="1070" spans="1:9" ht="15" hidden="1" customHeight="1" x14ac:dyDescent="0.25">
      <c r="A1070" s="85">
        <v>1070</v>
      </c>
      <c r="B1070" s="562"/>
      <c r="C1070" s="551"/>
      <c r="D1070" s="131" t="s">
        <v>34</v>
      </c>
      <c r="E1070" s="164"/>
      <c r="F1070" s="164"/>
      <c r="G1070" s="164"/>
      <c r="H1070" s="164"/>
      <c r="I1070" s="164"/>
    </row>
    <row r="1071" spans="1:9" hidden="1" x14ac:dyDescent="0.25">
      <c r="A1071" s="85">
        <v>1071</v>
      </c>
      <c r="B1071" s="562"/>
      <c r="C1071" s="552"/>
      <c r="D1071" s="128" t="s">
        <v>39</v>
      </c>
      <c r="E1071" s="164"/>
      <c r="F1071" s="164"/>
      <c r="G1071" s="164"/>
      <c r="H1071" s="164"/>
      <c r="I1071" s="179"/>
    </row>
    <row r="1072" spans="1:9" ht="15" hidden="1" customHeight="1" x14ac:dyDescent="0.25">
      <c r="A1072" s="85">
        <v>1072</v>
      </c>
      <c r="B1072" s="562"/>
      <c r="C1072" s="551"/>
      <c r="D1072" s="131" t="s">
        <v>34</v>
      </c>
      <c r="E1072" s="164"/>
      <c r="F1072" s="164"/>
      <c r="G1072" s="164"/>
      <c r="H1072" s="164"/>
      <c r="I1072" s="164"/>
    </row>
    <row r="1073" spans="1:9" hidden="1" x14ac:dyDescent="0.25">
      <c r="A1073" s="85">
        <v>1073</v>
      </c>
      <c r="B1073" s="562"/>
      <c r="C1073" s="552"/>
      <c r="D1073" s="128" t="s">
        <v>39</v>
      </c>
      <c r="E1073" s="164"/>
      <c r="F1073" s="164"/>
      <c r="G1073" s="164"/>
      <c r="H1073" s="164"/>
      <c r="I1073" s="179"/>
    </row>
    <row r="1074" spans="1:9" ht="15" hidden="1" customHeight="1" x14ac:dyDescent="0.25">
      <c r="A1074" s="85">
        <v>1074</v>
      </c>
      <c r="B1074" s="562"/>
      <c r="C1074" s="551"/>
      <c r="D1074" s="131" t="s">
        <v>34</v>
      </c>
      <c r="E1074" s="164"/>
      <c r="F1074" s="164"/>
      <c r="G1074" s="164"/>
      <c r="H1074" s="164"/>
      <c r="I1074" s="164"/>
    </row>
    <row r="1075" spans="1:9" hidden="1" x14ac:dyDescent="0.25">
      <c r="A1075" s="85">
        <v>1075</v>
      </c>
      <c r="B1075" s="562"/>
      <c r="C1075" s="552"/>
      <c r="D1075" s="128" t="s">
        <v>39</v>
      </c>
      <c r="E1075" s="164"/>
      <c r="F1075" s="164"/>
      <c r="G1075" s="164"/>
      <c r="H1075" s="164"/>
      <c r="I1075" s="179"/>
    </row>
    <row r="1076" spans="1:9" ht="15" hidden="1" customHeight="1" x14ac:dyDescent="0.25">
      <c r="A1076" s="85">
        <v>1076</v>
      </c>
      <c r="B1076" s="562"/>
      <c r="C1076" s="551"/>
      <c r="D1076" s="131" t="s">
        <v>34</v>
      </c>
      <c r="E1076" s="164"/>
      <c r="F1076" s="164"/>
      <c r="G1076" s="164"/>
      <c r="H1076" s="164"/>
      <c r="I1076" s="164"/>
    </row>
    <row r="1077" spans="1:9" hidden="1" x14ac:dyDescent="0.25">
      <c r="A1077" s="85">
        <v>1077</v>
      </c>
      <c r="B1077" s="563"/>
      <c r="C1077" s="552"/>
      <c r="D1077" s="128" t="s">
        <v>39</v>
      </c>
      <c r="E1077" s="164"/>
      <c r="F1077" s="164"/>
      <c r="G1077" s="164"/>
      <c r="H1077" s="164"/>
      <c r="I1077" s="179"/>
    </row>
    <row r="1078" spans="1:9" hidden="1" x14ac:dyDescent="0.25">
      <c r="A1078" s="85">
        <v>1078</v>
      </c>
      <c r="D1078" s="7"/>
    </row>
    <row r="1079" spans="1:9" ht="14.45" hidden="1" customHeight="1" x14ac:dyDescent="0.25">
      <c r="A1079" s="85">
        <v>1079</v>
      </c>
      <c r="B1079" s="495" t="s">
        <v>2</v>
      </c>
      <c r="C1079" s="495"/>
      <c r="D1079" s="495"/>
      <c r="E1079" s="495"/>
      <c r="F1079" s="495"/>
      <c r="G1079" s="495"/>
      <c r="H1079" s="495"/>
      <c r="I1079" s="495"/>
    </row>
    <row r="1080" spans="1:9" hidden="1" x14ac:dyDescent="0.25">
      <c r="A1080" s="85">
        <v>1080</v>
      </c>
      <c r="B1080" s="480"/>
      <c r="C1080" s="481"/>
      <c r="D1080" s="481"/>
      <c r="E1080" s="481"/>
      <c r="F1080" s="481"/>
      <c r="G1080" s="481"/>
      <c r="H1080" s="499"/>
      <c r="I1080" s="500"/>
    </row>
    <row r="1081" spans="1:9" hidden="1" x14ac:dyDescent="0.25">
      <c r="A1081" s="85">
        <v>1081</v>
      </c>
      <c r="B1081" s="473"/>
      <c r="C1081" s="474"/>
      <c r="D1081" s="474"/>
      <c r="E1081" s="474"/>
      <c r="F1081" s="474"/>
      <c r="G1081" s="474"/>
      <c r="H1081" s="501"/>
      <c r="I1081" s="502"/>
    </row>
    <row r="1082" spans="1:9" hidden="1" x14ac:dyDescent="0.25">
      <c r="A1082" s="85">
        <v>1082</v>
      </c>
      <c r="B1082" s="483"/>
      <c r="C1082" s="484"/>
      <c r="D1082" s="484"/>
      <c r="E1082" s="484"/>
      <c r="F1082" s="484"/>
      <c r="G1082" s="484"/>
      <c r="H1082" s="503"/>
      <c r="I1082" s="504"/>
    </row>
    <row r="1083" spans="1:9" hidden="1" x14ac:dyDescent="0.25">
      <c r="A1083" s="85">
        <v>1083</v>
      </c>
      <c r="D1083" s="7"/>
    </row>
    <row r="1084" spans="1:9" ht="15.75" hidden="1" x14ac:dyDescent="0.25">
      <c r="A1084" s="85">
        <v>1084</v>
      </c>
      <c r="B1084" s="155" t="s">
        <v>224</v>
      </c>
      <c r="C1084" s="170"/>
      <c r="D1084" s="170"/>
      <c r="E1084" s="170"/>
      <c r="F1084" s="170"/>
      <c r="G1084" s="170"/>
      <c r="H1084" s="170"/>
    </row>
    <row r="1085" spans="1:9" hidden="1" x14ac:dyDescent="0.25">
      <c r="A1085" s="85">
        <v>1085</v>
      </c>
      <c r="D1085" s="7"/>
    </row>
    <row r="1086" spans="1:9" ht="35.1" hidden="1" customHeight="1" x14ac:dyDescent="0.25">
      <c r="A1086" s="85">
        <v>1086</v>
      </c>
      <c r="B1086" s="495" t="s">
        <v>225</v>
      </c>
      <c r="C1086" s="495"/>
      <c r="D1086" s="495"/>
      <c r="E1086" s="495"/>
      <c r="F1086" s="495"/>
      <c r="G1086" s="495"/>
      <c r="H1086" s="495"/>
      <c r="I1086" s="495"/>
    </row>
    <row r="1087" spans="1:9" hidden="1" x14ac:dyDescent="0.25">
      <c r="A1087" s="85">
        <v>1087</v>
      </c>
      <c r="B1087" s="480"/>
      <c r="C1087" s="481"/>
      <c r="D1087" s="481"/>
      <c r="E1087" s="481"/>
      <c r="F1087" s="481"/>
      <c r="G1087" s="481"/>
      <c r="H1087" s="481"/>
      <c r="I1087" s="482"/>
    </row>
    <row r="1088" spans="1:9" hidden="1" x14ac:dyDescent="0.25">
      <c r="A1088" s="85">
        <v>1088</v>
      </c>
      <c r="B1088" s="473"/>
      <c r="C1088" s="474"/>
      <c r="D1088" s="474"/>
      <c r="E1088" s="474"/>
      <c r="F1088" s="474"/>
      <c r="G1088" s="474"/>
      <c r="H1088" s="474"/>
      <c r="I1088" s="475"/>
    </row>
    <row r="1089" spans="1:9" hidden="1" x14ac:dyDescent="0.25">
      <c r="A1089" s="85">
        <v>1089</v>
      </c>
      <c r="B1089" s="483"/>
      <c r="C1089" s="484"/>
      <c r="D1089" s="484"/>
      <c r="E1089" s="484"/>
      <c r="F1089" s="484"/>
      <c r="G1089" s="484"/>
      <c r="H1089" s="484"/>
      <c r="I1089" s="485"/>
    </row>
    <row r="1090" spans="1:9" hidden="1" x14ac:dyDescent="0.25">
      <c r="A1090" s="85">
        <v>1090</v>
      </c>
      <c r="D1090" s="7"/>
    </row>
    <row r="1091" spans="1:9" ht="15" hidden="1" customHeight="1" x14ac:dyDescent="0.25">
      <c r="A1091" s="85">
        <v>1091</v>
      </c>
      <c r="B1091" s="495" t="s">
        <v>226</v>
      </c>
      <c r="C1091" s="495"/>
      <c r="D1091" s="495"/>
      <c r="E1091" s="495"/>
      <c r="F1091" s="495"/>
      <c r="G1091" s="495"/>
      <c r="H1091" s="495"/>
      <c r="I1091" s="495"/>
    </row>
    <row r="1092" spans="1:9" hidden="1" x14ac:dyDescent="0.25">
      <c r="A1092" s="85">
        <v>1092</v>
      </c>
      <c r="B1092" s="480"/>
      <c r="C1092" s="481"/>
      <c r="D1092" s="481"/>
      <c r="E1092" s="481"/>
      <c r="F1092" s="481"/>
      <c r="G1092" s="481"/>
      <c r="H1092" s="481"/>
      <c r="I1092" s="482"/>
    </row>
    <row r="1093" spans="1:9" hidden="1" x14ac:dyDescent="0.25">
      <c r="A1093" s="85">
        <v>1093</v>
      </c>
      <c r="B1093" s="473"/>
      <c r="C1093" s="474"/>
      <c r="D1093" s="474"/>
      <c r="E1093" s="474"/>
      <c r="F1093" s="474"/>
      <c r="G1093" s="474"/>
      <c r="H1093" s="474"/>
      <c r="I1093" s="475"/>
    </row>
    <row r="1094" spans="1:9" hidden="1" x14ac:dyDescent="0.25">
      <c r="A1094" s="85">
        <v>1094</v>
      </c>
      <c r="B1094" s="483"/>
      <c r="C1094" s="484"/>
      <c r="D1094" s="484"/>
      <c r="E1094" s="484"/>
      <c r="F1094" s="484"/>
      <c r="G1094" s="484"/>
      <c r="H1094" s="484"/>
      <c r="I1094" s="485"/>
    </row>
    <row r="1095" spans="1:9" hidden="1" x14ac:dyDescent="0.25">
      <c r="A1095" s="85">
        <v>1095</v>
      </c>
      <c r="D1095" s="7"/>
    </row>
    <row r="1096" spans="1:9" ht="20.100000000000001" hidden="1" customHeight="1" x14ac:dyDescent="0.25">
      <c r="A1096" s="85">
        <v>1096</v>
      </c>
      <c r="B1096" s="554" t="s">
        <v>227</v>
      </c>
      <c r="C1096" s="555"/>
      <c r="D1096" s="555"/>
      <c r="E1096" s="555"/>
      <c r="F1096" s="555"/>
      <c r="G1096" s="556"/>
      <c r="H1096" s="419" t="s">
        <v>124</v>
      </c>
      <c r="I1096" s="553"/>
    </row>
    <row r="1097" spans="1:9" hidden="1" x14ac:dyDescent="0.25">
      <c r="A1097" s="85">
        <v>1097</v>
      </c>
      <c r="D1097" s="7"/>
    </row>
    <row r="1098" spans="1:9" ht="15" hidden="1" customHeight="1" x14ac:dyDescent="0.25">
      <c r="A1098" s="85">
        <v>1098</v>
      </c>
      <c r="B1098" s="554" t="s">
        <v>228</v>
      </c>
      <c r="C1098" s="555"/>
      <c r="D1098" s="555"/>
      <c r="E1098" s="555"/>
      <c r="F1098" s="555"/>
      <c r="G1098" s="555"/>
      <c r="H1098" s="419" t="s">
        <v>124</v>
      </c>
      <c r="I1098" s="553"/>
    </row>
    <row r="1099" spans="1:9" ht="14.45" hidden="1" customHeight="1" x14ac:dyDescent="0.25">
      <c r="A1099" s="85">
        <v>1099</v>
      </c>
      <c r="B1099" s="123"/>
      <c r="C1099"/>
      <c r="D1099"/>
      <c r="E1099"/>
      <c r="F1099"/>
      <c r="G1099"/>
    </row>
    <row r="1100" spans="1:9" ht="43.15" hidden="1" customHeight="1" x14ac:dyDescent="0.25">
      <c r="A1100" s="85">
        <v>1100</v>
      </c>
      <c r="B1100" s="119" t="s">
        <v>229</v>
      </c>
      <c r="C1100" s="487" t="s">
        <v>230</v>
      </c>
      <c r="D1100" s="487"/>
      <c r="E1100" s="487"/>
      <c r="F1100" s="487"/>
      <c r="G1100" s="119" t="s">
        <v>231</v>
      </c>
      <c r="H1100" s="487" t="s">
        <v>120</v>
      </c>
      <c r="I1100" s="487"/>
    </row>
    <row r="1101" spans="1:9" ht="14.45" hidden="1" customHeight="1" x14ac:dyDescent="0.25">
      <c r="A1101" s="85">
        <v>1101</v>
      </c>
      <c r="B1101" s="124"/>
      <c r="C1101" s="479"/>
      <c r="D1101" s="479"/>
      <c r="E1101" s="479"/>
      <c r="F1101" s="479"/>
      <c r="G1101" s="125"/>
      <c r="H1101" s="479"/>
      <c r="I1101" s="479"/>
    </row>
    <row r="1102" spans="1:9" ht="14.45" hidden="1" customHeight="1" x14ac:dyDescent="0.25">
      <c r="A1102" s="85">
        <v>1102</v>
      </c>
      <c r="B1102" s="124"/>
      <c r="C1102" s="479"/>
      <c r="D1102" s="479"/>
      <c r="E1102" s="479"/>
      <c r="F1102" s="479"/>
      <c r="G1102" s="125"/>
      <c r="H1102" s="479"/>
      <c r="I1102" s="479"/>
    </row>
    <row r="1103" spans="1:9" ht="14.45" hidden="1" customHeight="1" x14ac:dyDescent="0.25">
      <c r="A1103" s="85">
        <v>1103</v>
      </c>
      <c r="B1103" s="124"/>
      <c r="C1103" s="479"/>
      <c r="D1103" s="479"/>
      <c r="E1103" s="479"/>
      <c r="F1103" s="479"/>
      <c r="G1103" s="125"/>
      <c r="H1103" s="479"/>
      <c r="I1103" s="479"/>
    </row>
    <row r="1104" spans="1:9" ht="14.45" hidden="1" customHeight="1" x14ac:dyDescent="0.25">
      <c r="A1104" s="85">
        <v>1104</v>
      </c>
      <c r="B1104" s="124"/>
      <c r="C1104" s="479"/>
      <c r="D1104" s="479"/>
      <c r="E1104" s="479"/>
      <c r="F1104" s="479"/>
      <c r="G1104" s="125"/>
      <c r="H1104" s="479"/>
      <c r="I1104" s="479"/>
    </row>
    <row r="1105" spans="1:9" ht="14.45" hidden="1" customHeight="1" x14ac:dyDescent="0.25">
      <c r="A1105" s="85">
        <v>1105</v>
      </c>
      <c r="B1105" s="124"/>
      <c r="C1105" s="479"/>
      <c r="D1105" s="479"/>
      <c r="E1105" s="479"/>
      <c r="F1105" s="479"/>
      <c r="G1105" s="125"/>
      <c r="H1105" s="479"/>
      <c r="I1105" s="479"/>
    </row>
    <row r="1106" spans="1:9" ht="14.45" hidden="1" customHeight="1" x14ac:dyDescent="0.25">
      <c r="A1106" s="85">
        <v>1106</v>
      </c>
      <c r="B1106" s="124"/>
      <c r="C1106" s="479"/>
      <c r="D1106" s="479"/>
      <c r="E1106" s="479"/>
      <c r="F1106" s="479"/>
      <c r="G1106" s="125"/>
      <c r="H1106" s="479"/>
      <c r="I1106" s="479"/>
    </row>
    <row r="1107" spans="1:9" ht="14.45" hidden="1" customHeight="1" x14ac:dyDescent="0.25">
      <c r="A1107" s="85">
        <v>1107</v>
      </c>
      <c r="B1107" s="124"/>
      <c r="C1107" s="479"/>
      <c r="D1107" s="479"/>
      <c r="E1107" s="479"/>
      <c r="F1107" s="479"/>
      <c r="G1107" s="125"/>
      <c r="H1107" s="479"/>
      <c r="I1107" s="479"/>
    </row>
    <row r="1108" spans="1:9" ht="14.45" hidden="1" customHeight="1" x14ac:dyDescent="0.25">
      <c r="A1108" s="85">
        <v>1108</v>
      </c>
      <c r="B1108" s="124"/>
      <c r="C1108" s="479"/>
      <c r="D1108" s="479"/>
      <c r="E1108" s="479"/>
      <c r="F1108" s="479"/>
      <c r="G1108" s="125"/>
      <c r="H1108" s="479"/>
      <c r="I1108" s="479"/>
    </row>
    <row r="1109" spans="1:9" ht="14.45" hidden="1" customHeight="1" x14ac:dyDescent="0.25">
      <c r="A1109" s="85">
        <v>1109</v>
      </c>
      <c r="B1109" s="124"/>
      <c r="C1109" s="479"/>
      <c r="D1109" s="479"/>
      <c r="E1109" s="479"/>
      <c r="F1109" s="479"/>
      <c r="G1109" s="125"/>
      <c r="H1109" s="479"/>
      <c r="I1109" s="479"/>
    </row>
    <row r="1110" spans="1:9" ht="14.45" hidden="1" customHeight="1" x14ac:dyDescent="0.25">
      <c r="A1110" s="85">
        <v>1110</v>
      </c>
      <c r="B1110" s="124"/>
      <c r="C1110" s="479"/>
      <c r="D1110" s="479"/>
      <c r="E1110" s="479"/>
      <c r="F1110" s="479"/>
      <c r="G1110" s="125"/>
      <c r="H1110" s="479"/>
      <c r="I1110" s="479"/>
    </row>
    <row r="1111" spans="1:9" ht="14.45" hidden="1" customHeight="1" x14ac:dyDescent="0.25">
      <c r="A1111" s="85">
        <v>1111</v>
      </c>
      <c r="B1111" s="124"/>
      <c r="C1111" s="479"/>
      <c r="D1111" s="479"/>
      <c r="E1111" s="479"/>
      <c r="F1111" s="479"/>
      <c r="G1111" s="125"/>
      <c r="H1111" s="479"/>
      <c r="I1111" s="479"/>
    </row>
    <row r="1112" spans="1:9" ht="14.45" hidden="1" customHeight="1" x14ac:dyDescent="0.25">
      <c r="A1112" s="85">
        <v>1112</v>
      </c>
      <c r="B1112" s="124"/>
      <c r="C1112" s="479"/>
      <c r="D1112" s="479"/>
      <c r="E1112" s="479"/>
      <c r="F1112" s="479"/>
      <c r="G1112" s="125"/>
      <c r="H1112" s="479"/>
      <c r="I1112" s="479"/>
    </row>
    <row r="1113" spans="1:9" ht="14.45" hidden="1" customHeight="1" x14ac:dyDescent="0.25">
      <c r="A1113" s="85">
        <v>1113</v>
      </c>
      <c r="B1113" s="124"/>
      <c r="C1113" s="479"/>
      <c r="D1113" s="479"/>
      <c r="E1113" s="479"/>
      <c r="F1113" s="479"/>
      <c r="G1113" s="125"/>
      <c r="H1113" s="479"/>
      <c r="I1113" s="479"/>
    </row>
    <row r="1114" spans="1:9" ht="14.45" hidden="1" customHeight="1" x14ac:dyDescent="0.25">
      <c r="A1114" s="85">
        <v>1114</v>
      </c>
      <c r="B1114" s="124"/>
      <c r="C1114" s="479"/>
      <c r="D1114" s="479"/>
      <c r="E1114" s="479"/>
      <c r="F1114" s="479"/>
      <c r="G1114" s="125"/>
      <c r="H1114" s="479"/>
      <c r="I1114" s="479"/>
    </row>
    <row r="1115" spans="1:9" ht="14.45" hidden="1" customHeight="1" x14ac:dyDescent="0.25">
      <c r="A1115" s="85">
        <v>1115</v>
      </c>
      <c r="B1115" s="124"/>
      <c r="C1115" s="479"/>
      <c r="D1115" s="479"/>
      <c r="E1115" s="479"/>
      <c r="F1115" s="479"/>
      <c r="G1115" s="125"/>
      <c r="H1115" s="479"/>
      <c r="I1115" s="479"/>
    </row>
    <row r="1116" spans="1:9" ht="14.45" hidden="1" customHeight="1" x14ac:dyDescent="0.25">
      <c r="A1116" s="85">
        <v>1116</v>
      </c>
      <c r="B1116" s="124"/>
      <c r="C1116" s="479"/>
      <c r="D1116" s="479"/>
      <c r="E1116" s="479"/>
      <c r="F1116" s="479"/>
      <c r="G1116" s="125"/>
      <c r="H1116" s="479"/>
      <c r="I1116" s="479"/>
    </row>
    <row r="1117" spans="1:9" ht="14.45" hidden="1" customHeight="1" x14ac:dyDescent="0.25">
      <c r="A1117" s="85">
        <v>1117</v>
      </c>
      <c r="B1117" s="124"/>
      <c r="C1117" s="479"/>
      <c r="D1117" s="479"/>
      <c r="E1117" s="479"/>
      <c r="F1117" s="479"/>
      <c r="G1117" s="125"/>
      <c r="H1117" s="479"/>
      <c r="I1117" s="479"/>
    </row>
    <row r="1118" spans="1:9" ht="14.45" hidden="1" customHeight="1" x14ac:dyDescent="0.25">
      <c r="A1118" s="85">
        <v>1118</v>
      </c>
      <c r="B1118" s="124"/>
      <c r="C1118" s="479"/>
      <c r="D1118" s="479"/>
      <c r="E1118" s="479"/>
      <c r="F1118" s="479"/>
      <c r="G1118" s="125"/>
      <c r="H1118" s="479"/>
      <c r="I1118" s="479"/>
    </row>
    <row r="1119" spans="1:9" ht="14.45" hidden="1" customHeight="1" x14ac:dyDescent="0.25">
      <c r="A1119" s="85">
        <v>1119</v>
      </c>
      <c r="B1119" s="124"/>
      <c r="C1119" s="479"/>
      <c r="D1119" s="479"/>
      <c r="E1119" s="479"/>
      <c r="F1119" s="479"/>
      <c r="G1119" s="125"/>
      <c r="H1119" s="479"/>
      <c r="I1119" s="479"/>
    </row>
    <row r="1120" spans="1:9" ht="14.45" hidden="1" customHeight="1" x14ac:dyDescent="0.25">
      <c r="A1120" s="85">
        <v>1120</v>
      </c>
      <c r="B1120" s="124"/>
      <c r="C1120" s="479"/>
      <c r="D1120" s="479"/>
      <c r="E1120" s="479"/>
      <c r="F1120" s="479"/>
      <c r="G1120" s="125"/>
      <c r="H1120" s="479"/>
      <c r="I1120" s="479"/>
    </row>
    <row r="1121" spans="1:10" ht="14.45" hidden="1" customHeight="1" x14ac:dyDescent="0.25">
      <c r="A1121" s="85">
        <v>1121</v>
      </c>
      <c r="B1121" s="167"/>
      <c r="C1121" s="168"/>
      <c r="D1121" s="168"/>
      <c r="E1121" s="168"/>
      <c r="F1121" s="168"/>
      <c r="G1121" s="169"/>
      <c r="H1121" s="168"/>
      <c r="I1121" s="168"/>
    </row>
    <row r="1122" spans="1:10" ht="15" hidden="1" customHeight="1" x14ac:dyDescent="0.25">
      <c r="A1122" s="85">
        <v>1122</v>
      </c>
      <c r="B1122" s="495" t="s">
        <v>232</v>
      </c>
      <c r="C1122" s="495"/>
      <c r="D1122" s="495"/>
      <c r="E1122" s="495"/>
      <c r="F1122" s="495"/>
      <c r="G1122" s="495"/>
      <c r="H1122" s="495"/>
      <c r="I1122" s="495"/>
    </row>
    <row r="1123" spans="1:10" ht="14.45" hidden="1" customHeight="1" x14ac:dyDescent="0.25">
      <c r="A1123" s="85">
        <v>1123</v>
      </c>
      <c r="B1123" s="480"/>
      <c r="C1123" s="481"/>
      <c r="D1123" s="481"/>
      <c r="E1123" s="481"/>
      <c r="F1123" s="481"/>
      <c r="G1123" s="481"/>
      <c r="H1123" s="481"/>
      <c r="I1123" s="482"/>
    </row>
    <row r="1124" spans="1:10" ht="14.45" hidden="1" customHeight="1" x14ac:dyDescent="0.25">
      <c r="A1124" s="85">
        <v>1124</v>
      </c>
      <c r="B1124" s="473"/>
      <c r="C1124" s="474"/>
      <c r="D1124" s="474"/>
      <c r="E1124" s="474"/>
      <c r="F1124" s="474"/>
      <c r="G1124" s="474"/>
      <c r="H1124" s="474"/>
      <c r="I1124" s="475"/>
    </row>
    <row r="1125" spans="1:10" ht="14.45" hidden="1" customHeight="1" x14ac:dyDescent="0.25">
      <c r="A1125" s="85">
        <v>1125</v>
      </c>
      <c r="B1125" s="483"/>
      <c r="C1125" s="484"/>
      <c r="D1125" s="484"/>
      <c r="E1125" s="484"/>
      <c r="F1125" s="484"/>
      <c r="G1125" s="484"/>
      <c r="H1125" s="484"/>
      <c r="I1125" s="485"/>
    </row>
    <row r="1126" spans="1:10" hidden="1" x14ac:dyDescent="0.25">
      <c r="A1126" s="85">
        <v>1126</v>
      </c>
      <c r="D1126" s="7"/>
    </row>
    <row r="1127" spans="1:10" ht="21" hidden="1" customHeight="1" x14ac:dyDescent="0.35">
      <c r="A1127" s="85">
        <v>1127</v>
      </c>
      <c r="B1127" s="155" t="s">
        <v>359</v>
      </c>
      <c r="C1127" s="122"/>
      <c r="D1127" s="122"/>
      <c r="E1127" s="122"/>
      <c r="F1127" s="122"/>
      <c r="G1127" s="122"/>
      <c r="H1127" s="122"/>
      <c r="I1127" s="122"/>
      <c r="J1127" s="85"/>
    </row>
    <row r="1128" spans="1:10" hidden="1" x14ac:dyDescent="0.25">
      <c r="A1128" s="85">
        <v>1128</v>
      </c>
      <c r="D1128" s="7"/>
    </row>
    <row r="1129" spans="1:10" ht="30" hidden="1" customHeight="1" x14ac:dyDescent="0.25">
      <c r="A1129" s="85">
        <v>1129</v>
      </c>
      <c r="B1129" s="554" t="s">
        <v>227</v>
      </c>
      <c r="C1129" s="555"/>
      <c r="D1129" s="555"/>
      <c r="E1129" s="555"/>
      <c r="F1129" s="555"/>
      <c r="G1129" s="556"/>
      <c r="H1129" s="419" t="s">
        <v>124</v>
      </c>
      <c r="I1129" s="565"/>
    </row>
    <row r="1130" spans="1:10" hidden="1" x14ac:dyDescent="0.25">
      <c r="A1130" s="85">
        <v>1130</v>
      </c>
      <c r="D1130" s="7"/>
    </row>
    <row r="1131" spans="1:10" ht="30" hidden="1" customHeight="1" x14ac:dyDescent="0.25">
      <c r="A1131" s="85">
        <v>1131</v>
      </c>
      <c r="B1131" s="554" t="s">
        <v>233</v>
      </c>
      <c r="C1131" s="555"/>
      <c r="D1131" s="555"/>
      <c r="E1131" s="555"/>
      <c r="F1131" s="555"/>
      <c r="G1131" s="556"/>
      <c r="H1131" s="419" t="s">
        <v>124</v>
      </c>
      <c r="I1131" s="553"/>
    </row>
    <row r="1132" spans="1:10" hidden="1" x14ac:dyDescent="0.25">
      <c r="A1132" s="85">
        <v>1132</v>
      </c>
      <c r="D1132" s="7"/>
    </row>
    <row r="1133" spans="1:10" ht="14.45" hidden="1" customHeight="1" x14ac:dyDescent="0.25">
      <c r="A1133" s="85">
        <v>1133</v>
      </c>
      <c r="B1133" s="486" t="s">
        <v>234</v>
      </c>
      <c r="C1133" s="486"/>
      <c r="D1133" s="486"/>
      <c r="E1133" s="486"/>
      <c r="F1133" s="486"/>
      <c r="G1133" s="486"/>
      <c r="H1133" s="486"/>
      <c r="I1133" s="486"/>
    </row>
    <row r="1134" spans="1:10" hidden="1" x14ac:dyDescent="0.25">
      <c r="A1134" s="85">
        <v>1134</v>
      </c>
      <c r="B1134" s="480"/>
      <c r="C1134" s="481"/>
      <c r="D1134" s="481"/>
      <c r="E1134" s="481"/>
      <c r="F1134" s="481"/>
      <c r="G1134" s="481"/>
      <c r="H1134" s="481"/>
      <c r="I1134" s="482"/>
    </row>
    <row r="1135" spans="1:10" hidden="1" x14ac:dyDescent="0.25">
      <c r="A1135" s="85">
        <v>1135</v>
      </c>
      <c r="B1135" s="473"/>
      <c r="C1135" s="474"/>
      <c r="D1135" s="474"/>
      <c r="E1135" s="474"/>
      <c r="F1135" s="474"/>
      <c r="G1135" s="474"/>
      <c r="H1135" s="474"/>
      <c r="I1135" s="475"/>
    </row>
    <row r="1136" spans="1:10" hidden="1" x14ac:dyDescent="0.25">
      <c r="A1136" s="85">
        <v>1136</v>
      </c>
      <c r="B1136" s="483"/>
      <c r="C1136" s="484"/>
      <c r="D1136" s="484"/>
      <c r="E1136" s="484"/>
      <c r="F1136" s="484"/>
      <c r="G1136" s="484"/>
      <c r="H1136" s="484"/>
      <c r="I1136" s="485"/>
    </row>
    <row r="1137" spans="1:9" hidden="1" x14ac:dyDescent="0.25">
      <c r="A1137" s="85">
        <v>1137</v>
      </c>
      <c r="D1137" s="7"/>
    </row>
    <row r="1138" spans="1:9" ht="50.1" hidden="1" customHeight="1" x14ac:dyDescent="0.25">
      <c r="A1138" s="85">
        <v>1138</v>
      </c>
      <c r="B1138" s="554" t="s">
        <v>235</v>
      </c>
      <c r="C1138" s="555"/>
      <c r="D1138" s="555"/>
      <c r="E1138" s="555"/>
      <c r="F1138" s="555"/>
      <c r="G1138" s="556"/>
      <c r="H1138" s="566" t="s">
        <v>124</v>
      </c>
      <c r="I1138" s="567"/>
    </row>
    <row r="1139" spans="1:9" hidden="1" x14ac:dyDescent="0.25">
      <c r="A1139" s="85">
        <v>1139</v>
      </c>
      <c r="D1139" s="7"/>
    </row>
    <row r="1140" spans="1:9" ht="14.45" hidden="1" customHeight="1" x14ac:dyDescent="0.25">
      <c r="A1140" s="85">
        <v>1140</v>
      </c>
      <c r="B1140" s="495" t="s">
        <v>236</v>
      </c>
      <c r="C1140" s="495"/>
      <c r="D1140" s="495"/>
      <c r="E1140" s="495"/>
      <c r="F1140" s="495"/>
      <c r="G1140" s="495"/>
      <c r="H1140" s="495"/>
      <c r="I1140" s="495"/>
    </row>
    <row r="1141" spans="1:9" hidden="1" x14ac:dyDescent="0.25">
      <c r="A1141" s="85">
        <v>1141</v>
      </c>
      <c r="B1141" s="480"/>
      <c r="C1141" s="481"/>
      <c r="D1141" s="481"/>
      <c r="E1141" s="481"/>
      <c r="F1141" s="481"/>
      <c r="G1141" s="481"/>
      <c r="H1141" s="481"/>
      <c r="I1141" s="482"/>
    </row>
    <row r="1142" spans="1:9" hidden="1" x14ac:dyDescent="0.25">
      <c r="A1142" s="85">
        <v>1142</v>
      </c>
      <c r="B1142" s="473"/>
      <c r="C1142" s="474"/>
      <c r="D1142" s="474"/>
      <c r="E1142" s="474"/>
      <c r="F1142" s="474"/>
      <c r="G1142" s="474"/>
      <c r="H1142" s="474"/>
      <c r="I1142" s="475"/>
    </row>
    <row r="1143" spans="1:9" hidden="1" x14ac:dyDescent="0.25">
      <c r="A1143" s="85">
        <v>1143</v>
      </c>
      <c r="B1143" s="483"/>
      <c r="C1143" s="484"/>
      <c r="D1143" s="484"/>
      <c r="E1143" s="484"/>
      <c r="F1143" s="484"/>
      <c r="G1143" s="484"/>
      <c r="H1143" s="484"/>
      <c r="I1143" s="485"/>
    </row>
    <row r="1144" spans="1:9" hidden="1" x14ac:dyDescent="0.25">
      <c r="A1144" s="85">
        <v>1144</v>
      </c>
      <c r="D1144" s="7"/>
    </row>
    <row r="1145" spans="1:9" ht="14.45" hidden="1" customHeight="1" x14ac:dyDescent="0.25">
      <c r="A1145" s="85">
        <v>1145</v>
      </c>
      <c r="B1145" s="495" t="s">
        <v>201</v>
      </c>
      <c r="C1145" s="495"/>
      <c r="D1145" s="495"/>
      <c r="E1145" s="495"/>
      <c r="F1145" s="495"/>
      <c r="G1145" s="495"/>
      <c r="H1145" s="495"/>
      <c r="I1145" s="495"/>
    </row>
    <row r="1146" spans="1:9" hidden="1" x14ac:dyDescent="0.25">
      <c r="A1146" s="85">
        <v>1146</v>
      </c>
      <c r="B1146" s="480"/>
      <c r="C1146" s="481"/>
      <c r="D1146" s="481"/>
      <c r="E1146" s="481"/>
      <c r="F1146" s="481"/>
      <c r="G1146" s="481"/>
      <c r="H1146" s="481"/>
      <c r="I1146" s="482"/>
    </row>
    <row r="1147" spans="1:9" hidden="1" x14ac:dyDescent="0.25">
      <c r="A1147" s="85">
        <v>1147</v>
      </c>
      <c r="B1147" s="473"/>
      <c r="C1147" s="474"/>
      <c r="D1147" s="474"/>
      <c r="E1147" s="474"/>
      <c r="F1147" s="474"/>
      <c r="G1147" s="474"/>
      <c r="H1147" s="474"/>
      <c r="I1147" s="475"/>
    </row>
    <row r="1148" spans="1:9" hidden="1" x14ac:dyDescent="0.25">
      <c r="A1148" s="85">
        <v>1148</v>
      </c>
      <c r="B1148" s="483"/>
      <c r="C1148" s="484"/>
      <c r="D1148" s="484"/>
      <c r="E1148" s="484"/>
      <c r="F1148" s="484"/>
      <c r="G1148" s="484"/>
      <c r="H1148" s="484"/>
      <c r="I1148" s="485"/>
    </row>
    <row r="1149" spans="1:9" hidden="1" x14ac:dyDescent="0.25">
      <c r="A1149" s="85">
        <v>1149</v>
      </c>
      <c r="D1149" s="7"/>
    </row>
    <row r="1150" spans="1:9" ht="14.45" hidden="1" customHeight="1" x14ac:dyDescent="0.25">
      <c r="A1150" s="85">
        <v>1150</v>
      </c>
      <c r="B1150" s="495" t="s">
        <v>2</v>
      </c>
      <c r="C1150" s="495"/>
      <c r="D1150" s="495"/>
      <c r="E1150" s="495"/>
      <c r="F1150" s="495"/>
      <c r="G1150" s="495"/>
      <c r="H1150" s="495"/>
      <c r="I1150" s="495"/>
    </row>
    <row r="1151" spans="1:9" hidden="1" x14ac:dyDescent="0.25">
      <c r="A1151" s="85">
        <v>1151</v>
      </c>
      <c r="B1151" s="480"/>
      <c r="C1151" s="481"/>
      <c r="D1151" s="481"/>
      <c r="E1151" s="481"/>
      <c r="F1151" s="481"/>
      <c r="G1151" s="481"/>
      <c r="H1151" s="481"/>
      <c r="I1151" s="482"/>
    </row>
    <row r="1152" spans="1:9" hidden="1" x14ac:dyDescent="0.25">
      <c r="A1152" s="85">
        <v>1152</v>
      </c>
      <c r="B1152" s="473"/>
      <c r="C1152" s="474"/>
      <c r="D1152" s="474"/>
      <c r="E1152" s="474"/>
      <c r="F1152" s="474"/>
      <c r="G1152" s="474"/>
      <c r="H1152" s="474"/>
      <c r="I1152" s="475"/>
    </row>
    <row r="1153" spans="1:10" hidden="1" x14ac:dyDescent="0.25">
      <c r="A1153" s="85">
        <v>1153</v>
      </c>
      <c r="B1153" s="483"/>
      <c r="C1153" s="484"/>
      <c r="D1153" s="484"/>
      <c r="E1153" s="484"/>
      <c r="F1153" s="484"/>
      <c r="G1153" s="484"/>
      <c r="H1153" s="484"/>
      <c r="I1153" s="485"/>
    </row>
    <row r="1154" spans="1:10" hidden="1" x14ac:dyDescent="0.25">
      <c r="A1154" s="85">
        <v>1154</v>
      </c>
    </row>
    <row r="1155" spans="1:10" hidden="1" x14ac:dyDescent="0.25">
      <c r="A1155" s="85">
        <v>1155</v>
      </c>
    </row>
    <row r="1156" spans="1:10" ht="21.6" hidden="1" customHeight="1" x14ac:dyDescent="0.25">
      <c r="A1156" s="85">
        <v>1156</v>
      </c>
      <c r="B1156" s="508"/>
      <c r="C1156" s="558"/>
      <c r="D1156"/>
      <c r="E1156" s="119">
        <v>2020</v>
      </c>
      <c r="F1156" s="119">
        <v>2021</v>
      </c>
      <c r="G1156" s="119">
        <v>2022</v>
      </c>
      <c r="H1156" s="119">
        <v>2023</v>
      </c>
      <c r="I1156" s="119">
        <v>2024</v>
      </c>
    </row>
    <row r="1157" spans="1:10" ht="5.0999999999999996" hidden="1" customHeight="1" x14ac:dyDescent="0.25">
      <c r="A1157" s="85">
        <v>1157</v>
      </c>
      <c r="B1157" s="559"/>
      <c r="C1157" s="559"/>
      <c r="D1157" s="560"/>
      <c r="E1157" s="70"/>
      <c r="F1157" s="70"/>
      <c r="G1157" s="70"/>
      <c r="H1157" s="70"/>
      <c r="I1157" s="180"/>
      <c r="J1157" s="70"/>
    </row>
    <row r="1158" spans="1:10" ht="15" hidden="1" customHeight="1" x14ac:dyDescent="0.25">
      <c r="A1158" s="85">
        <v>1158</v>
      </c>
      <c r="B1158" s="487" t="s">
        <v>360</v>
      </c>
      <c r="C1158" s="487"/>
      <c r="D1158" s="131" t="s">
        <v>34</v>
      </c>
      <c r="E1158" s="164"/>
      <c r="F1158" s="164"/>
      <c r="G1158" s="164"/>
      <c r="H1158" s="164"/>
      <c r="I1158" s="164"/>
    </row>
    <row r="1159" spans="1:10" hidden="1" x14ac:dyDescent="0.25">
      <c r="A1159" s="85">
        <v>1159</v>
      </c>
      <c r="B1159" s="487"/>
      <c r="C1159" s="487"/>
      <c r="D1159" s="128" t="s">
        <v>39</v>
      </c>
      <c r="E1159" s="164"/>
      <c r="F1159" s="164"/>
      <c r="G1159" s="164"/>
      <c r="H1159" s="164"/>
      <c r="I1159" s="179"/>
    </row>
    <row r="1160" spans="1:10" hidden="1" x14ac:dyDescent="0.25">
      <c r="A1160" s="85">
        <v>1160</v>
      </c>
      <c r="B1160" s="487"/>
      <c r="C1160" s="487"/>
      <c r="D1160" s="127" t="s">
        <v>353</v>
      </c>
      <c r="E1160" s="162">
        <f>IFERROR(E1159-E1158,"")</f>
        <v>0</v>
      </c>
      <c r="F1160" s="162">
        <f>IFERROR(F1159-F1158,"")</f>
        <v>0</v>
      </c>
      <c r="G1160" s="162">
        <f>IFERROR(G1159-G1158,"")</f>
        <v>0</v>
      </c>
      <c r="H1160" s="162">
        <f>IFERROR(H1159-H1158,"")</f>
        <v>0</v>
      </c>
      <c r="I1160" s="179"/>
    </row>
    <row r="1161" spans="1:10" hidden="1" x14ac:dyDescent="0.25">
      <c r="A1161" s="85">
        <v>1161</v>
      </c>
      <c r="B1161" s="32"/>
      <c r="C1161" s="32"/>
      <c r="D1161" s="103"/>
      <c r="E1161" s="103"/>
      <c r="F1161" s="103"/>
      <c r="G1161" s="103"/>
      <c r="H1161" s="103"/>
      <c r="I1161" s="103"/>
    </row>
    <row r="1162" spans="1:10" ht="15" hidden="1" customHeight="1" x14ac:dyDescent="0.25">
      <c r="A1162" s="85">
        <v>1162</v>
      </c>
      <c r="B1162" s="561" t="s">
        <v>5</v>
      </c>
      <c r="C1162" s="564"/>
      <c r="D1162" s="131" t="s">
        <v>34</v>
      </c>
      <c r="E1162" s="164"/>
      <c r="F1162" s="164"/>
      <c r="G1162" s="164"/>
      <c r="H1162" s="164"/>
      <c r="I1162" s="164"/>
    </row>
    <row r="1163" spans="1:10" hidden="1" x14ac:dyDescent="0.25">
      <c r="A1163" s="85">
        <v>1163</v>
      </c>
      <c r="B1163" s="562"/>
      <c r="C1163" s="564"/>
      <c r="D1163" s="128" t="s">
        <v>39</v>
      </c>
      <c r="E1163" s="164"/>
      <c r="F1163" s="164"/>
      <c r="G1163" s="164"/>
      <c r="H1163" s="164"/>
      <c r="I1163" s="179"/>
    </row>
    <row r="1164" spans="1:10" ht="15" hidden="1" customHeight="1" x14ac:dyDescent="0.25">
      <c r="A1164" s="85">
        <v>1164</v>
      </c>
      <c r="B1164" s="562"/>
      <c r="C1164" s="551"/>
      <c r="D1164" s="131" t="s">
        <v>34</v>
      </c>
      <c r="E1164" s="164"/>
      <c r="F1164" s="164"/>
      <c r="G1164" s="164"/>
      <c r="H1164" s="164"/>
      <c r="I1164" s="164"/>
    </row>
    <row r="1165" spans="1:10" hidden="1" x14ac:dyDescent="0.25">
      <c r="A1165" s="85">
        <v>1165</v>
      </c>
      <c r="B1165" s="562"/>
      <c r="C1165" s="552"/>
      <c r="D1165" s="128" t="s">
        <v>39</v>
      </c>
      <c r="E1165" s="164"/>
      <c r="F1165" s="164"/>
      <c r="G1165" s="164"/>
      <c r="H1165" s="164"/>
      <c r="I1165" s="179"/>
    </row>
    <row r="1166" spans="1:10" ht="15" hidden="1" customHeight="1" x14ac:dyDescent="0.25">
      <c r="A1166" s="85">
        <v>1166</v>
      </c>
      <c r="B1166" s="562"/>
      <c r="C1166" s="551"/>
      <c r="D1166" s="131" t="s">
        <v>34</v>
      </c>
      <c r="E1166" s="164"/>
      <c r="F1166" s="164"/>
      <c r="G1166" s="164"/>
      <c r="H1166" s="164"/>
      <c r="I1166" s="164"/>
    </row>
    <row r="1167" spans="1:10" hidden="1" x14ac:dyDescent="0.25">
      <c r="A1167" s="85">
        <v>1167</v>
      </c>
      <c r="B1167" s="562"/>
      <c r="C1167" s="552"/>
      <c r="D1167" s="128" t="s">
        <v>39</v>
      </c>
      <c r="E1167" s="164"/>
      <c r="F1167" s="164"/>
      <c r="G1167" s="164"/>
      <c r="H1167" s="164"/>
      <c r="I1167" s="179"/>
    </row>
    <row r="1168" spans="1:10" ht="15" hidden="1" customHeight="1" x14ac:dyDescent="0.25">
      <c r="A1168" s="85">
        <v>1168</v>
      </c>
      <c r="B1168" s="562"/>
      <c r="C1168" s="551"/>
      <c r="D1168" s="131" t="s">
        <v>34</v>
      </c>
      <c r="E1168" s="164"/>
      <c r="F1168" s="164"/>
      <c r="G1168" s="164"/>
      <c r="H1168" s="164"/>
      <c r="I1168" s="164"/>
    </row>
    <row r="1169" spans="1:9" hidden="1" x14ac:dyDescent="0.25">
      <c r="A1169" s="85">
        <v>1169</v>
      </c>
      <c r="B1169" s="562"/>
      <c r="C1169" s="552"/>
      <c r="D1169" s="128" t="s">
        <v>39</v>
      </c>
      <c r="E1169" s="164"/>
      <c r="F1169" s="164"/>
      <c r="G1169" s="164"/>
      <c r="H1169" s="164"/>
      <c r="I1169" s="179"/>
    </row>
    <row r="1170" spans="1:9" ht="15" hidden="1" customHeight="1" x14ac:dyDescent="0.25">
      <c r="A1170" s="85">
        <v>1170</v>
      </c>
      <c r="B1170" s="562"/>
      <c r="C1170" s="551"/>
      <c r="D1170" s="131" t="s">
        <v>34</v>
      </c>
      <c r="E1170" s="164"/>
      <c r="F1170" s="164"/>
      <c r="G1170" s="164"/>
      <c r="H1170" s="164"/>
      <c r="I1170" s="164"/>
    </row>
    <row r="1171" spans="1:9" hidden="1" x14ac:dyDescent="0.25">
      <c r="A1171" s="85">
        <v>1171</v>
      </c>
      <c r="B1171" s="562"/>
      <c r="C1171" s="552"/>
      <c r="D1171" s="128" t="s">
        <v>39</v>
      </c>
      <c r="E1171" s="164"/>
      <c r="F1171" s="164"/>
      <c r="G1171" s="164"/>
      <c r="H1171" s="164"/>
      <c r="I1171" s="179"/>
    </row>
    <row r="1172" spans="1:9" ht="15" hidden="1" customHeight="1" x14ac:dyDescent="0.25">
      <c r="A1172" s="85">
        <v>1172</v>
      </c>
      <c r="B1172" s="562"/>
      <c r="C1172" s="551"/>
      <c r="D1172" s="131" t="s">
        <v>34</v>
      </c>
      <c r="E1172" s="164"/>
      <c r="F1172" s="164"/>
      <c r="G1172" s="164"/>
      <c r="H1172" s="164"/>
      <c r="I1172" s="164"/>
    </row>
    <row r="1173" spans="1:9" hidden="1" x14ac:dyDescent="0.25">
      <c r="A1173" s="85">
        <v>1173</v>
      </c>
      <c r="B1173" s="562"/>
      <c r="C1173" s="552"/>
      <c r="D1173" s="128" t="s">
        <v>39</v>
      </c>
      <c r="E1173" s="164"/>
      <c r="F1173" s="164"/>
      <c r="G1173" s="164"/>
      <c r="H1173" s="164"/>
      <c r="I1173" s="179"/>
    </row>
    <row r="1174" spans="1:9" ht="15" hidden="1" customHeight="1" x14ac:dyDescent="0.25">
      <c r="A1174" s="85">
        <v>1174</v>
      </c>
      <c r="B1174" s="562"/>
      <c r="C1174" s="551"/>
      <c r="D1174" s="131" t="s">
        <v>34</v>
      </c>
      <c r="E1174" s="164"/>
      <c r="F1174" s="164"/>
      <c r="G1174" s="164"/>
      <c r="H1174" s="164"/>
      <c r="I1174" s="164"/>
    </row>
    <row r="1175" spans="1:9" hidden="1" x14ac:dyDescent="0.25">
      <c r="A1175" s="85">
        <v>1175</v>
      </c>
      <c r="B1175" s="562"/>
      <c r="C1175" s="552"/>
      <c r="D1175" s="128" t="s">
        <v>39</v>
      </c>
      <c r="E1175" s="164"/>
      <c r="F1175" s="164"/>
      <c r="G1175" s="164"/>
      <c r="H1175" s="164"/>
      <c r="I1175" s="179"/>
    </row>
    <row r="1176" spans="1:9" ht="15" hidden="1" customHeight="1" x14ac:dyDescent="0.25">
      <c r="A1176" s="85">
        <v>1176</v>
      </c>
      <c r="B1176" s="562"/>
      <c r="C1176" s="551"/>
      <c r="D1176" s="131" t="s">
        <v>34</v>
      </c>
      <c r="E1176" s="164"/>
      <c r="F1176" s="164"/>
      <c r="G1176" s="164"/>
      <c r="H1176" s="164"/>
      <c r="I1176" s="164"/>
    </row>
    <row r="1177" spans="1:9" hidden="1" x14ac:dyDescent="0.25">
      <c r="A1177" s="85">
        <v>1177</v>
      </c>
      <c r="B1177" s="562"/>
      <c r="C1177" s="552"/>
      <c r="D1177" s="128" t="s">
        <v>39</v>
      </c>
      <c r="E1177" s="164"/>
      <c r="F1177" s="164"/>
      <c r="G1177" s="164"/>
      <c r="H1177" s="164"/>
      <c r="I1177" s="179"/>
    </row>
    <row r="1178" spans="1:9" ht="15" hidden="1" customHeight="1" x14ac:dyDescent="0.25">
      <c r="A1178" s="85">
        <v>1178</v>
      </c>
      <c r="B1178" s="562"/>
      <c r="C1178" s="551"/>
      <c r="D1178" s="131" t="s">
        <v>34</v>
      </c>
      <c r="E1178" s="164"/>
      <c r="F1178" s="164"/>
      <c r="G1178" s="164"/>
      <c r="H1178" s="164"/>
      <c r="I1178" s="164"/>
    </row>
    <row r="1179" spans="1:9" hidden="1" x14ac:dyDescent="0.25">
      <c r="A1179" s="85">
        <v>1179</v>
      </c>
      <c r="B1179" s="562"/>
      <c r="C1179" s="552"/>
      <c r="D1179" s="128" t="s">
        <v>39</v>
      </c>
      <c r="E1179" s="164"/>
      <c r="F1179" s="164"/>
      <c r="G1179" s="164"/>
      <c r="H1179" s="164"/>
      <c r="I1179" s="179"/>
    </row>
    <row r="1180" spans="1:9" ht="15" hidden="1" customHeight="1" x14ac:dyDescent="0.25">
      <c r="A1180" s="85">
        <v>1180</v>
      </c>
      <c r="B1180" s="562"/>
      <c r="C1180" s="551"/>
      <c r="D1180" s="131" t="s">
        <v>34</v>
      </c>
      <c r="E1180" s="164"/>
      <c r="F1180" s="164"/>
      <c r="G1180" s="164"/>
      <c r="H1180" s="164"/>
      <c r="I1180" s="164"/>
    </row>
    <row r="1181" spans="1:9" hidden="1" x14ac:dyDescent="0.25">
      <c r="A1181" s="85">
        <v>1181</v>
      </c>
      <c r="B1181" s="562"/>
      <c r="C1181" s="552"/>
      <c r="D1181" s="128" t="s">
        <v>39</v>
      </c>
      <c r="E1181" s="164"/>
      <c r="F1181" s="164"/>
      <c r="G1181" s="164"/>
      <c r="H1181" s="164"/>
      <c r="I1181" s="179"/>
    </row>
    <row r="1182" spans="1:9" ht="15" hidden="1" customHeight="1" x14ac:dyDescent="0.25">
      <c r="A1182" s="85">
        <v>1182</v>
      </c>
      <c r="B1182" s="562"/>
      <c r="C1182" s="551"/>
      <c r="D1182" s="131" t="s">
        <v>34</v>
      </c>
      <c r="E1182" s="164"/>
      <c r="F1182" s="164"/>
      <c r="G1182" s="164"/>
      <c r="H1182" s="164"/>
      <c r="I1182" s="164"/>
    </row>
    <row r="1183" spans="1:9" hidden="1" x14ac:dyDescent="0.25">
      <c r="A1183" s="85">
        <v>1183</v>
      </c>
      <c r="B1183" s="562"/>
      <c r="C1183" s="552"/>
      <c r="D1183" s="128" t="s">
        <v>39</v>
      </c>
      <c r="E1183" s="164"/>
      <c r="F1183" s="164"/>
      <c r="G1183" s="164"/>
      <c r="H1183" s="164"/>
      <c r="I1183" s="179"/>
    </row>
    <row r="1184" spans="1:9" ht="15" hidden="1" customHeight="1" x14ac:dyDescent="0.25">
      <c r="A1184" s="85">
        <v>1184</v>
      </c>
      <c r="B1184" s="562"/>
      <c r="C1184" s="551"/>
      <c r="D1184" s="131" t="s">
        <v>34</v>
      </c>
      <c r="E1184" s="164"/>
      <c r="F1184" s="164"/>
      <c r="G1184" s="164"/>
      <c r="H1184" s="164"/>
      <c r="I1184" s="164"/>
    </row>
    <row r="1185" spans="1:9" hidden="1" x14ac:dyDescent="0.25">
      <c r="A1185" s="85">
        <v>1185</v>
      </c>
      <c r="B1185" s="562"/>
      <c r="C1185" s="552"/>
      <c r="D1185" s="128" t="s">
        <v>39</v>
      </c>
      <c r="E1185" s="164"/>
      <c r="F1185" s="164"/>
      <c r="G1185" s="164"/>
      <c r="H1185" s="164"/>
      <c r="I1185" s="179"/>
    </row>
    <row r="1186" spans="1:9" ht="15" hidden="1" customHeight="1" x14ac:dyDescent="0.25">
      <c r="A1186" s="85">
        <v>1186</v>
      </c>
      <c r="B1186" s="562"/>
      <c r="C1186" s="551"/>
      <c r="D1186" s="131" t="s">
        <v>34</v>
      </c>
      <c r="E1186" s="164"/>
      <c r="F1186" s="164"/>
      <c r="G1186" s="164"/>
      <c r="H1186" s="164"/>
      <c r="I1186" s="164"/>
    </row>
    <row r="1187" spans="1:9" hidden="1" x14ac:dyDescent="0.25">
      <c r="A1187" s="85">
        <v>1187</v>
      </c>
      <c r="B1187" s="562"/>
      <c r="C1187" s="552"/>
      <c r="D1187" s="128" t="s">
        <v>39</v>
      </c>
      <c r="E1187" s="164"/>
      <c r="F1187" s="164"/>
      <c r="G1187" s="164"/>
      <c r="H1187" s="164"/>
      <c r="I1187" s="179"/>
    </row>
    <row r="1188" spans="1:9" ht="15" hidden="1" customHeight="1" x14ac:dyDescent="0.25">
      <c r="A1188" s="85">
        <v>1188</v>
      </c>
      <c r="B1188" s="562"/>
      <c r="C1188" s="551"/>
      <c r="D1188" s="131" t="s">
        <v>34</v>
      </c>
      <c r="E1188" s="164"/>
      <c r="F1188" s="164"/>
      <c r="G1188" s="164"/>
      <c r="H1188" s="164"/>
      <c r="I1188" s="164"/>
    </row>
    <row r="1189" spans="1:9" hidden="1" x14ac:dyDescent="0.25">
      <c r="A1189" s="85">
        <v>1189</v>
      </c>
      <c r="B1189" s="562"/>
      <c r="C1189" s="552"/>
      <c r="D1189" s="128" t="s">
        <v>39</v>
      </c>
      <c r="E1189" s="164"/>
      <c r="F1189" s="164"/>
      <c r="G1189" s="164"/>
      <c r="H1189" s="164"/>
      <c r="I1189" s="179"/>
    </row>
    <row r="1190" spans="1:9" ht="15" hidden="1" customHeight="1" x14ac:dyDescent="0.25">
      <c r="A1190" s="85">
        <v>1190</v>
      </c>
      <c r="B1190" s="562"/>
      <c r="C1190" s="551"/>
      <c r="D1190" s="131" t="s">
        <v>34</v>
      </c>
      <c r="E1190" s="164"/>
      <c r="F1190" s="164"/>
      <c r="G1190" s="164"/>
      <c r="H1190" s="164"/>
      <c r="I1190" s="164"/>
    </row>
    <row r="1191" spans="1:9" hidden="1" x14ac:dyDescent="0.25">
      <c r="A1191" s="85">
        <v>1191</v>
      </c>
      <c r="B1191" s="562"/>
      <c r="C1191" s="552"/>
      <c r="D1191" s="128" t="s">
        <v>39</v>
      </c>
      <c r="E1191" s="164"/>
      <c r="F1191" s="164"/>
      <c r="G1191" s="164"/>
      <c r="H1191" s="164"/>
      <c r="I1191" s="179"/>
    </row>
    <row r="1192" spans="1:9" ht="15" hidden="1" customHeight="1" x14ac:dyDescent="0.25">
      <c r="A1192" s="85">
        <v>1192</v>
      </c>
      <c r="B1192" s="562"/>
      <c r="C1192" s="551"/>
      <c r="D1192" s="131" t="s">
        <v>34</v>
      </c>
      <c r="E1192" s="164"/>
      <c r="F1192" s="164"/>
      <c r="G1192" s="164"/>
      <c r="H1192" s="164"/>
      <c r="I1192" s="164"/>
    </row>
    <row r="1193" spans="1:9" hidden="1" x14ac:dyDescent="0.25">
      <c r="A1193" s="85">
        <v>1193</v>
      </c>
      <c r="B1193" s="562"/>
      <c r="C1193" s="552"/>
      <c r="D1193" s="128" t="s">
        <v>39</v>
      </c>
      <c r="E1193" s="164"/>
      <c r="F1193" s="164"/>
      <c r="G1193" s="164"/>
      <c r="H1193" s="164"/>
      <c r="I1193" s="179"/>
    </row>
    <row r="1194" spans="1:9" ht="15" hidden="1" customHeight="1" x14ac:dyDescent="0.25">
      <c r="A1194" s="85">
        <v>1194</v>
      </c>
      <c r="B1194" s="562"/>
      <c r="C1194" s="551"/>
      <c r="D1194" s="131" t="s">
        <v>34</v>
      </c>
      <c r="E1194" s="164"/>
      <c r="F1194" s="164"/>
      <c r="G1194" s="164"/>
      <c r="H1194" s="164"/>
      <c r="I1194" s="164"/>
    </row>
    <row r="1195" spans="1:9" hidden="1" x14ac:dyDescent="0.25">
      <c r="A1195" s="85">
        <v>1195</v>
      </c>
      <c r="B1195" s="562"/>
      <c r="C1195" s="552"/>
      <c r="D1195" s="128" t="s">
        <v>39</v>
      </c>
      <c r="E1195" s="164"/>
      <c r="F1195" s="164"/>
      <c r="G1195" s="164"/>
      <c r="H1195" s="164"/>
      <c r="I1195" s="179"/>
    </row>
    <row r="1196" spans="1:9" ht="15" hidden="1" customHeight="1" x14ac:dyDescent="0.25">
      <c r="A1196" s="85">
        <v>1196</v>
      </c>
      <c r="B1196" s="562"/>
      <c r="C1196" s="551"/>
      <c r="D1196" s="131" t="s">
        <v>34</v>
      </c>
      <c r="E1196" s="164"/>
      <c r="F1196" s="164"/>
      <c r="G1196" s="164"/>
      <c r="H1196" s="164"/>
      <c r="I1196" s="164"/>
    </row>
    <row r="1197" spans="1:9" hidden="1" x14ac:dyDescent="0.25">
      <c r="A1197" s="85">
        <v>1197</v>
      </c>
      <c r="B1197" s="562"/>
      <c r="C1197" s="552"/>
      <c r="D1197" s="128" t="s">
        <v>39</v>
      </c>
      <c r="E1197" s="164"/>
      <c r="F1197" s="164"/>
      <c r="G1197" s="164"/>
      <c r="H1197" s="164"/>
      <c r="I1197" s="179"/>
    </row>
    <row r="1198" spans="1:9" ht="15" hidden="1" customHeight="1" x14ac:dyDescent="0.25">
      <c r="A1198" s="85">
        <v>1198</v>
      </c>
      <c r="B1198" s="562"/>
      <c r="C1198" s="551"/>
      <c r="D1198" s="131" t="s">
        <v>34</v>
      </c>
      <c r="E1198" s="164"/>
      <c r="F1198" s="164"/>
      <c r="G1198" s="164"/>
      <c r="H1198" s="164"/>
      <c r="I1198" s="164"/>
    </row>
    <row r="1199" spans="1:9" hidden="1" x14ac:dyDescent="0.25">
      <c r="A1199" s="85">
        <v>1199</v>
      </c>
      <c r="B1199" s="562"/>
      <c r="C1199" s="552"/>
      <c r="D1199" s="128" t="s">
        <v>39</v>
      </c>
      <c r="E1199" s="164"/>
      <c r="F1199" s="164"/>
      <c r="G1199" s="164"/>
      <c r="H1199" s="164"/>
      <c r="I1199" s="179"/>
    </row>
    <row r="1200" spans="1:9" ht="15" hidden="1" customHeight="1" x14ac:dyDescent="0.25">
      <c r="A1200" s="85">
        <v>1200</v>
      </c>
      <c r="B1200" s="562"/>
      <c r="C1200" s="551"/>
      <c r="D1200" s="131" t="s">
        <v>34</v>
      </c>
      <c r="E1200" s="164"/>
      <c r="F1200" s="164"/>
      <c r="G1200" s="164"/>
      <c r="H1200" s="164"/>
      <c r="I1200" s="164"/>
    </row>
    <row r="1201" spans="1:9" hidden="1" x14ac:dyDescent="0.25">
      <c r="A1201" s="85">
        <v>1201</v>
      </c>
      <c r="B1201" s="562"/>
      <c r="C1201" s="552"/>
      <c r="D1201" s="128" t="s">
        <v>39</v>
      </c>
      <c r="E1201" s="164"/>
      <c r="F1201" s="164"/>
      <c r="G1201" s="164"/>
      <c r="H1201" s="164"/>
      <c r="I1201" s="179"/>
    </row>
    <row r="1202" spans="1:9" ht="15" hidden="1" customHeight="1" x14ac:dyDescent="0.25">
      <c r="A1202" s="85">
        <v>1202</v>
      </c>
      <c r="B1202" s="562"/>
      <c r="C1202" s="551"/>
      <c r="D1202" s="131" t="s">
        <v>34</v>
      </c>
      <c r="E1202" s="164"/>
      <c r="F1202" s="164"/>
      <c r="G1202" s="164"/>
      <c r="H1202" s="164"/>
      <c r="I1202" s="164"/>
    </row>
    <row r="1203" spans="1:9" hidden="1" x14ac:dyDescent="0.25">
      <c r="A1203" s="85">
        <v>1203</v>
      </c>
      <c r="B1203" s="562"/>
      <c r="C1203" s="552"/>
      <c r="D1203" s="128" t="s">
        <v>39</v>
      </c>
      <c r="E1203" s="164"/>
      <c r="F1203" s="164"/>
      <c r="G1203" s="164"/>
      <c r="H1203" s="164"/>
      <c r="I1203" s="179"/>
    </row>
    <row r="1204" spans="1:9" ht="15" hidden="1" customHeight="1" x14ac:dyDescent="0.25">
      <c r="A1204" s="85">
        <v>1204</v>
      </c>
      <c r="B1204" s="562"/>
      <c r="C1204" s="551"/>
      <c r="D1204" s="131" t="s">
        <v>34</v>
      </c>
      <c r="E1204" s="164"/>
      <c r="F1204" s="164"/>
      <c r="G1204" s="164"/>
      <c r="H1204" s="164"/>
      <c r="I1204" s="164"/>
    </row>
    <row r="1205" spans="1:9" hidden="1" x14ac:dyDescent="0.25">
      <c r="A1205" s="85">
        <v>1205</v>
      </c>
      <c r="B1205" s="562"/>
      <c r="C1205" s="552"/>
      <c r="D1205" s="128" t="s">
        <v>39</v>
      </c>
      <c r="E1205" s="164"/>
      <c r="F1205" s="164"/>
      <c r="G1205" s="164"/>
      <c r="H1205" s="164"/>
      <c r="I1205" s="179"/>
    </row>
    <row r="1206" spans="1:9" ht="15" hidden="1" customHeight="1" x14ac:dyDescent="0.25">
      <c r="A1206" s="85">
        <v>1206</v>
      </c>
      <c r="B1206" s="562"/>
      <c r="C1206" s="551"/>
      <c r="D1206" s="131" t="s">
        <v>34</v>
      </c>
      <c r="E1206" s="164"/>
      <c r="F1206" s="164"/>
      <c r="G1206" s="164"/>
      <c r="H1206" s="164"/>
      <c r="I1206" s="164"/>
    </row>
    <row r="1207" spans="1:9" hidden="1" x14ac:dyDescent="0.25">
      <c r="A1207" s="85">
        <v>1207</v>
      </c>
      <c r="B1207" s="562"/>
      <c r="C1207" s="552"/>
      <c r="D1207" s="128" t="s">
        <v>39</v>
      </c>
      <c r="E1207" s="164"/>
      <c r="F1207" s="164"/>
      <c r="G1207" s="164"/>
      <c r="H1207" s="164"/>
      <c r="I1207" s="179"/>
    </row>
    <row r="1208" spans="1:9" ht="15" hidden="1" customHeight="1" x14ac:dyDescent="0.25">
      <c r="A1208" s="85">
        <v>1208</v>
      </c>
      <c r="B1208" s="562"/>
      <c r="C1208" s="551"/>
      <c r="D1208" s="131" t="s">
        <v>34</v>
      </c>
      <c r="E1208" s="164"/>
      <c r="F1208" s="164"/>
      <c r="G1208" s="164"/>
      <c r="H1208" s="164"/>
      <c r="I1208" s="164"/>
    </row>
    <row r="1209" spans="1:9" hidden="1" x14ac:dyDescent="0.25">
      <c r="A1209" s="85">
        <v>1209</v>
      </c>
      <c r="B1209" s="562"/>
      <c r="C1209" s="552"/>
      <c r="D1209" s="128" t="s">
        <v>39</v>
      </c>
      <c r="E1209" s="164"/>
      <c r="F1209" s="164"/>
      <c r="G1209" s="164"/>
      <c r="H1209" s="164"/>
      <c r="I1209" s="179"/>
    </row>
    <row r="1210" spans="1:9" ht="15" hidden="1" customHeight="1" x14ac:dyDescent="0.25">
      <c r="A1210" s="85">
        <v>1210</v>
      </c>
      <c r="B1210" s="562"/>
      <c r="C1210" s="551"/>
      <c r="D1210" s="131" t="s">
        <v>34</v>
      </c>
      <c r="E1210" s="164"/>
      <c r="F1210" s="164"/>
      <c r="G1210" s="164"/>
      <c r="H1210" s="164"/>
      <c r="I1210" s="164"/>
    </row>
    <row r="1211" spans="1:9" hidden="1" x14ac:dyDescent="0.25">
      <c r="A1211" s="85">
        <v>1211</v>
      </c>
      <c r="B1211" s="562"/>
      <c r="C1211" s="552"/>
      <c r="D1211" s="128" t="s">
        <v>39</v>
      </c>
      <c r="E1211" s="164"/>
      <c r="F1211" s="164"/>
      <c r="G1211" s="164"/>
      <c r="H1211" s="164"/>
      <c r="I1211" s="179"/>
    </row>
    <row r="1212" spans="1:9" ht="15" hidden="1" customHeight="1" x14ac:dyDescent="0.25">
      <c r="A1212" s="85">
        <v>1212</v>
      </c>
      <c r="B1212" s="562"/>
      <c r="C1212" s="551"/>
      <c r="D1212" s="131" t="s">
        <v>34</v>
      </c>
      <c r="E1212" s="164"/>
      <c r="F1212" s="164"/>
      <c r="G1212" s="164"/>
      <c r="H1212" s="164"/>
      <c r="I1212" s="164"/>
    </row>
    <row r="1213" spans="1:9" hidden="1" x14ac:dyDescent="0.25">
      <c r="A1213" s="85">
        <v>1213</v>
      </c>
      <c r="B1213" s="562"/>
      <c r="C1213" s="552"/>
      <c r="D1213" s="128" t="s">
        <v>39</v>
      </c>
      <c r="E1213" s="164"/>
      <c r="F1213" s="164"/>
      <c r="G1213" s="164"/>
      <c r="H1213" s="164"/>
      <c r="I1213" s="179"/>
    </row>
    <row r="1214" spans="1:9" ht="15" hidden="1" customHeight="1" x14ac:dyDescent="0.25">
      <c r="A1214" s="85">
        <v>1214</v>
      </c>
      <c r="B1214" s="562"/>
      <c r="C1214" s="551"/>
      <c r="D1214" s="131" t="s">
        <v>34</v>
      </c>
      <c r="E1214" s="164"/>
      <c r="F1214" s="164"/>
      <c r="G1214" s="164"/>
      <c r="H1214" s="164"/>
      <c r="I1214" s="164"/>
    </row>
    <row r="1215" spans="1:9" hidden="1" x14ac:dyDescent="0.25">
      <c r="A1215" s="85">
        <v>1215</v>
      </c>
      <c r="B1215" s="562"/>
      <c r="C1215" s="552"/>
      <c r="D1215" s="128" t="s">
        <v>39</v>
      </c>
      <c r="E1215" s="164"/>
      <c r="F1215" s="164"/>
      <c r="G1215" s="164"/>
      <c r="H1215" s="164"/>
      <c r="I1215" s="179"/>
    </row>
    <row r="1216" spans="1:9" ht="15" hidden="1" customHeight="1" x14ac:dyDescent="0.25">
      <c r="A1216" s="85">
        <v>1216</v>
      </c>
      <c r="B1216" s="562"/>
      <c r="C1216" s="551"/>
      <c r="D1216" s="131" t="s">
        <v>34</v>
      </c>
      <c r="E1216" s="164"/>
      <c r="F1216" s="164"/>
      <c r="G1216" s="164"/>
      <c r="H1216" s="164"/>
      <c r="I1216" s="164"/>
    </row>
    <row r="1217" spans="1:9" hidden="1" x14ac:dyDescent="0.25">
      <c r="A1217" s="85">
        <v>1217</v>
      </c>
      <c r="B1217" s="562"/>
      <c r="C1217" s="552"/>
      <c r="D1217" s="128" t="s">
        <v>39</v>
      </c>
      <c r="E1217" s="164"/>
      <c r="F1217" s="164"/>
      <c r="G1217" s="164"/>
      <c r="H1217" s="164"/>
      <c r="I1217" s="179"/>
    </row>
    <row r="1218" spans="1:9" ht="15" hidden="1" customHeight="1" x14ac:dyDescent="0.25">
      <c r="A1218" s="85">
        <v>1218</v>
      </c>
      <c r="B1218" s="562"/>
      <c r="C1218" s="551"/>
      <c r="D1218" s="131" t="s">
        <v>34</v>
      </c>
      <c r="E1218" s="164"/>
      <c r="F1218" s="164"/>
      <c r="G1218" s="164"/>
      <c r="H1218" s="164"/>
      <c r="I1218" s="164"/>
    </row>
    <row r="1219" spans="1:9" hidden="1" x14ac:dyDescent="0.25">
      <c r="A1219" s="85">
        <v>1219</v>
      </c>
      <c r="B1219" s="562"/>
      <c r="C1219" s="552"/>
      <c r="D1219" s="128" t="s">
        <v>39</v>
      </c>
      <c r="E1219" s="164"/>
      <c r="F1219" s="164"/>
      <c r="G1219" s="164"/>
      <c r="H1219" s="164"/>
      <c r="I1219" s="179"/>
    </row>
    <row r="1220" spans="1:9" ht="15" hidden="1" customHeight="1" x14ac:dyDescent="0.25">
      <c r="A1220" s="85">
        <v>1220</v>
      </c>
      <c r="B1220" s="562"/>
      <c r="C1220" s="551"/>
      <c r="D1220" s="131" t="s">
        <v>34</v>
      </c>
      <c r="E1220" s="164"/>
      <c r="F1220" s="164"/>
      <c r="G1220" s="164"/>
      <c r="H1220" s="164"/>
      <c r="I1220" s="164"/>
    </row>
    <row r="1221" spans="1:9" hidden="1" x14ac:dyDescent="0.25">
      <c r="A1221" s="85">
        <v>1221</v>
      </c>
      <c r="B1221" s="562"/>
      <c r="C1221" s="552"/>
      <c r="D1221" s="128" t="s">
        <v>39</v>
      </c>
      <c r="E1221" s="164"/>
      <c r="F1221" s="164"/>
      <c r="G1221" s="164"/>
      <c r="H1221" s="164"/>
      <c r="I1221" s="179"/>
    </row>
    <row r="1222" spans="1:9" ht="15" hidden="1" customHeight="1" x14ac:dyDescent="0.25">
      <c r="A1222" s="85">
        <v>1222</v>
      </c>
      <c r="B1222" s="562"/>
      <c r="C1222" s="551"/>
      <c r="D1222" s="131" t="s">
        <v>34</v>
      </c>
      <c r="E1222" s="164"/>
      <c r="F1222" s="164"/>
      <c r="G1222" s="164"/>
      <c r="H1222" s="164"/>
      <c r="I1222" s="164"/>
    </row>
    <row r="1223" spans="1:9" hidden="1" x14ac:dyDescent="0.25">
      <c r="A1223" s="85">
        <v>1223</v>
      </c>
      <c r="B1223" s="562"/>
      <c r="C1223" s="552"/>
      <c r="D1223" s="128" t="s">
        <v>39</v>
      </c>
      <c r="E1223" s="164"/>
      <c r="F1223" s="164"/>
      <c r="G1223" s="164"/>
      <c r="H1223" s="164"/>
      <c r="I1223" s="179"/>
    </row>
    <row r="1224" spans="1:9" ht="15" hidden="1" customHeight="1" x14ac:dyDescent="0.25">
      <c r="A1224" s="85">
        <v>1224</v>
      </c>
      <c r="B1224" s="562"/>
      <c r="C1224" s="551"/>
      <c r="D1224" s="131" t="s">
        <v>34</v>
      </c>
      <c r="E1224" s="164"/>
      <c r="F1224" s="164"/>
      <c r="G1224" s="164"/>
      <c r="H1224" s="164"/>
      <c r="I1224" s="164"/>
    </row>
    <row r="1225" spans="1:9" hidden="1" x14ac:dyDescent="0.25">
      <c r="A1225" s="85">
        <v>1225</v>
      </c>
      <c r="B1225" s="562"/>
      <c r="C1225" s="552"/>
      <c r="D1225" s="128" t="s">
        <v>39</v>
      </c>
      <c r="E1225" s="164"/>
      <c r="F1225" s="164"/>
      <c r="G1225" s="164"/>
      <c r="H1225" s="164"/>
      <c r="I1225" s="179"/>
    </row>
    <row r="1226" spans="1:9" ht="15" hidden="1" customHeight="1" x14ac:dyDescent="0.25">
      <c r="A1226" s="85">
        <v>1226</v>
      </c>
      <c r="B1226" s="562"/>
      <c r="C1226" s="551"/>
      <c r="D1226" s="131" t="s">
        <v>34</v>
      </c>
      <c r="E1226" s="164"/>
      <c r="F1226" s="164"/>
      <c r="G1226" s="164"/>
      <c r="H1226" s="164"/>
      <c r="I1226" s="164"/>
    </row>
    <row r="1227" spans="1:9" hidden="1" x14ac:dyDescent="0.25">
      <c r="A1227" s="85">
        <v>1227</v>
      </c>
      <c r="B1227" s="562"/>
      <c r="C1227" s="552"/>
      <c r="D1227" s="128" t="s">
        <v>39</v>
      </c>
      <c r="E1227" s="164"/>
      <c r="F1227" s="164"/>
      <c r="G1227" s="164"/>
      <c r="H1227" s="164"/>
      <c r="I1227" s="179"/>
    </row>
    <row r="1228" spans="1:9" ht="15" hidden="1" customHeight="1" x14ac:dyDescent="0.25">
      <c r="A1228" s="85">
        <v>1228</v>
      </c>
      <c r="B1228" s="562"/>
      <c r="C1228" s="551"/>
      <c r="D1228" s="131" t="s">
        <v>34</v>
      </c>
      <c r="E1228" s="164"/>
      <c r="F1228" s="164"/>
      <c r="G1228" s="164"/>
      <c r="H1228" s="164"/>
      <c r="I1228" s="164"/>
    </row>
    <row r="1229" spans="1:9" hidden="1" x14ac:dyDescent="0.25">
      <c r="A1229" s="85">
        <v>1229</v>
      </c>
      <c r="B1229" s="562"/>
      <c r="C1229" s="552"/>
      <c r="D1229" s="128" t="s">
        <v>39</v>
      </c>
      <c r="E1229" s="164"/>
      <c r="F1229" s="164"/>
      <c r="G1229" s="164"/>
      <c r="H1229" s="164"/>
      <c r="I1229" s="179"/>
    </row>
    <row r="1230" spans="1:9" ht="15" hidden="1" customHeight="1" x14ac:dyDescent="0.25">
      <c r="A1230" s="85">
        <v>1230</v>
      </c>
      <c r="B1230" s="562"/>
      <c r="C1230" s="551"/>
      <c r="D1230" s="131" t="s">
        <v>34</v>
      </c>
      <c r="E1230" s="164"/>
      <c r="F1230" s="164"/>
      <c r="G1230" s="164"/>
      <c r="H1230" s="164"/>
      <c r="I1230" s="164"/>
    </row>
    <row r="1231" spans="1:9" hidden="1" x14ac:dyDescent="0.25">
      <c r="A1231" s="85">
        <v>1231</v>
      </c>
      <c r="B1231" s="562"/>
      <c r="C1231" s="552"/>
      <c r="D1231" s="128" t="s">
        <v>39</v>
      </c>
      <c r="E1231" s="164"/>
      <c r="F1231" s="164"/>
      <c r="G1231" s="164"/>
      <c r="H1231" s="164"/>
      <c r="I1231" s="179"/>
    </row>
    <row r="1232" spans="1:9" ht="15" hidden="1" customHeight="1" x14ac:dyDescent="0.25">
      <c r="A1232" s="85">
        <v>1232</v>
      </c>
      <c r="B1232" s="562"/>
      <c r="C1232" s="551"/>
      <c r="D1232" s="131" t="s">
        <v>34</v>
      </c>
      <c r="E1232" s="164"/>
      <c r="F1232" s="164"/>
      <c r="G1232" s="164"/>
      <c r="H1232" s="164"/>
      <c r="I1232" s="164"/>
    </row>
    <row r="1233" spans="1:9" hidden="1" x14ac:dyDescent="0.25">
      <c r="A1233" s="85">
        <v>1233</v>
      </c>
      <c r="B1233" s="562"/>
      <c r="C1233" s="552"/>
      <c r="D1233" s="128" t="s">
        <v>39</v>
      </c>
      <c r="E1233" s="164"/>
      <c r="F1233" s="164"/>
      <c r="G1233" s="164"/>
      <c r="H1233" s="164"/>
      <c r="I1233" s="179"/>
    </row>
    <row r="1234" spans="1:9" ht="15" hidden="1" customHeight="1" x14ac:dyDescent="0.25">
      <c r="A1234" s="85">
        <v>1234</v>
      </c>
      <c r="B1234" s="562"/>
      <c r="C1234" s="551"/>
      <c r="D1234" s="131" t="s">
        <v>34</v>
      </c>
      <c r="E1234" s="164"/>
      <c r="F1234" s="164"/>
      <c r="G1234" s="164"/>
      <c r="H1234" s="164"/>
      <c r="I1234" s="164"/>
    </row>
    <row r="1235" spans="1:9" hidden="1" x14ac:dyDescent="0.25">
      <c r="A1235" s="85">
        <v>1235</v>
      </c>
      <c r="B1235" s="562"/>
      <c r="C1235" s="552"/>
      <c r="D1235" s="128" t="s">
        <v>39</v>
      </c>
      <c r="E1235" s="164"/>
      <c r="F1235" s="164"/>
      <c r="G1235" s="164"/>
      <c r="H1235" s="164"/>
      <c r="I1235" s="179"/>
    </row>
    <row r="1236" spans="1:9" ht="15" hidden="1" customHeight="1" x14ac:dyDescent="0.25">
      <c r="A1236" s="85">
        <v>1236</v>
      </c>
      <c r="B1236" s="562"/>
      <c r="C1236" s="551"/>
      <c r="D1236" s="131" t="s">
        <v>34</v>
      </c>
      <c r="E1236" s="164"/>
      <c r="F1236" s="164"/>
      <c r="G1236" s="164"/>
      <c r="H1236" s="164"/>
      <c r="I1236" s="164"/>
    </row>
    <row r="1237" spans="1:9" hidden="1" x14ac:dyDescent="0.25">
      <c r="A1237" s="85">
        <v>1237</v>
      </c>
      <c r="B1237" s="562"/>
      <c r="C1237" s="552"/>
      <c r="D1237" s="128" t="s">
        <v>39</v>
      </c>
      <c r="E1237" s="164"/>
      <c r="F1237" s="164"/>
      <c r="G1237" s="164"/>
      <c r="H1237" s="164"/>
      <c r="I1237" s="179"/>
    </row>
    <row r="1238" spans="1:9" ht="15" hidden="1" customHeight="1" x14ac:dyDescent="0.25">
      <c r="A1238" s="85">
        <v>1238</v>
      </c>
      <c r="B1238" s="562"/>
      <c r="C1238" s="551"/>
      <c r="D1238" s="131" t="s">
        <v>34</v>
      </c>
      <c r="E1238" s="164"/>
      <c r="F1238" s="164"/>
      <c r="G1238" s="164"/>
      <c r="H1238" s="164"/>
      <c r="I1238" s="164"/>
    </row>
    <row r="1239" spans="1:9" hidden="1" x14ac:dyDescent="0.25">
      <c r="A1239" s="85">
        <v>1239</v>
      </c>
      <c r="B1239" s="562"/>
      <c r="C1239" s="552"/>
      <c r="D1239" s="128" t="s">
        <v>39</v>
      </c>
      <c r="E1239" s="164"/>
      <c r="F1239" s="164"/>
      <c r="G1239" s="164"/>
      <c r="H1239" s="164"/>
      <c r="I1239" s="179"/>
    </row>
    <row r="1240" spans="1:9" ht="15" hidden="1" customHeight="1" x14ac:dyDescent="0.25">
      <c r="A1240" s="85">
        <v>1240</v>
      </c>
      <c r="B1240" s="562"/>
      <c r="C1240" s="551"/>
      <c r="D1240" s="131" t="s">
        <v>34</v>
      </c>
      <c r="E1240" s="164"/>
      <c r="F1240" s="164"/>
      <c r="G1240" s="164"/>
      <c r="H1240" s="164"/>
      <c r="I1240" s="164"/>
    </row>
    <row r="1241" spans="1:9" hidden="1" x14ac:dyDescent="0.25">
      <c r="A1241" s="85">
        <v>1241</v>
      </c>
      <c r="B1241" s="563"/>
      <c r="C1241" s="552"/>
      <c r="D1241" s="128" t="s">
        <v>39</v>
      </c>
      <c r="E1241" s="164"/>
      <c r="F1241" s="164"/>
      <c r="G1241" s="164"/>
      <c r="H1241" s="164"/>
      <c r="I1241" s="179"/>
    </row>
    <row r="1242" spans="1:9" hidden="1" x14ac:dyDescent="0.25">
      <c r="A1242" s="85">
        <v>1242</v>
      </c>
      <c r="D1242" s="7"/>
    </row>
    <row r="1243" spans="1:9" ht="14.45" hidden="1" customHeight="1" x14ac:dyDescent="0.25">
      <c r="A1243" s="85">
        <v>1243</v>
      </c>
      <c r="B1243" s="495" t="s">
        <v>2</v>
      </c>
      <c r="C1243" s="495"/>
      <c r="D1243" s="495"/>
      <c r="E1243" s="495"/>
      <c r="F1243" s="495"/>
      <c r="G1243" s="495"/>
      <c r="H1243" s="495"/>
      <c r="I1243" s="495"/>
    </row>
    <row r="1244" spans="1:9" hidden="1" x14ac:dyDescent="0.25">
      <c r="A1244" s="85">
        <v>1244</v>
      </c>
      <c r="B1244" s="480"/>
      <c r="C1244" s="481"/>
      <c r="D1244" s="481"/>
      <c r="E1244" s="481"/>
      <c r="F1244" s="481"/>
      <c r="G1244" s="481"/>
      <c r="H1244" s="499"/>
      <c r="I1244" s="500"/>
    </row>
    <row r="1245" spans="1:9" hidden="1" x14ac:dyDescent="0.25">
      <c r="A1245" s="85">
        <v>1245</v>
      </c>
      <c r="B1245" s="473"/>
      <c r="C1245" s="474"/>
      <c r="D1245" s="474"/>
      <c r="E1245" s="474"/>
      <c r="F1245" s="474"/>
      <c r="G1245" s="474"/>
      <c r="H1245" s="501"/>
      <c r="I1245" s="502"/>
    </row>
    <row r="1246" spans="1:9" hidden="1" x14ac:dyDescent="0.25">
      <c r="A1246" s="85">
        <v>1246</v>
      </c>
      <c r="B1246" s="483"/>
      <c r="C1246" s="484"/>
      <c r="D1246" s="484"/>
      <c r="E1246" s="484"/>
      <c r="F1246" s="484"/>
      <c r="G1246" s="484"/>
      <c r="H1246" s="503"/>
      <c r="I1246" s="504"/>
    </row>
    <row r="1247" spans="1:9" hidden="1" x14ac:dyDescent="0.25">
      <c r="A1247" s="85">
        <v>1247</v>
      </c>
      <c r="D1247" s="7"/>
    </row>
    <row r="1248" spans="1:9" ht="15.75" hidden="1" x14ac:dyDescent="0.25">
      <c r="A1248" s="85">
        <v>1248</v>
      </c>
      <c r="B1248" s="155" t="s">
        <v>224</v>
      </c>
      <c r="C1248" s="170"/>
      <c r="D1248" s="170"/>
      <c r="E1248" s="170"/>
      <c r="F1248" s="170"/>
      <c r="G1248" s="170"/>
      <c r="H1248" s="170"/>
    </row>
    <row r="1249" spans="1:9" hidden="1" x14ac:dyDescent="0.25">
      <c r="A1249" s="85">
        <v>1249</v>
      </c>
      <c r="D1249" s="7"/>
    </row>
    <row r="1250" spans="1:9" ht="35.1" hidden="1" customHeight="1" x14ac:dyDescent="0.25">
      <c r="A1250" s="85">
        <v>1250</v>
      </c>
      <c r="B1250" s="495" t="s">
        <v>225</v>
      </c>
      <c r="C1250" s="495"/>
      <c r="D1250" s="495"/>
      <c r="E1250" s="495"/>
      <c r="F1250" s="495"/>
      <c r="G1250" s="495"/>
      <c r="H1250" s="495"/>
      <c r="I1250" s="495"/>
    </row>
    <row r="1251" spans="1:9" hidden="1" x14ac:dyDescent="0.25">
      <c r="A1251" s="85">
        <v>1251</v>
      </c>
      <c r="B1251" s="480"/>
      <c r="C1251" s="481"/>
      <c r="D1251" s="481"/>
      <c r="E1251" s="481"/>
      <c r="F1251" s="481"/>
      <c r="G1251" s="481"/>
      <c r="H1251" s="481"/>
      <c r="I1251" s="482"/>
    </row>
    <row r="1252" spans="1:9" hidden="1" x14ac:dyDescent="0.25">
      <c r="A1252" s="85">
        <v>1252</v>
      </c>
      <c r="B1252" s="473"/>
      <c r="C1252" s="474"/>
      <c r="D1252" s="474"/>
      <c r="E1252" s="474"/>
      <c r="F1252" s="474"/>
      <c r="G1252" s="474"/>
      <c r="H1252" s="474"/>
      <c r="I1252" s="475"/>
    </row>
    <row r="1253" spans="1:9" hidden="1" x14ac:dyDescent="0.25">
      <c r="A1253" s="85">
        <v>1253</v>
      </c>
      <c r="B1253" s="483"/>
      <c r="C1253" s="484"/>
      <c r="D1253" s="484"/>
      <c r="E1253" s="484"/>
      <c r="F1253" s="484"/>
      <c r="G1253" s="484"/>
      <c r="H1253" s="484"/>
      <c r="I1253" s="485"/>
    </row>
    <row r="1254" spans="1:9" hidden="1" x14ac:dyDescent="0.25">
      <c r="A1254" s="85">
        <v>1254</v>
      </c>
      <c r="D1254" s="7"/>
    </row>
    <row r="1255" spans="1:9" ht="15" hidden="1" customHeight="1" x14ac:dyDescent="0.25">
      <c r="A1255" s="85">
        <v>1255</v>
      </c>
      <c r="B1255" s="495" t="s">
        <v>226</v>
      </c>
      <c r="C1255" s="495"/>
      <c r="D1255" s="495"/>
      <c r="E1255" s="495"/>
      <c r="F1255" s="495"/>
      <c r="G1255" s="495"/>
      <c r="H1255" s="495"/>
      <c r="I1255" s="495"/>
    </row>
    <row r="1256" spans="1:9" hidden="1" x14ac:dyDescent="0.25">
      <c r="A1256" s="85">
        <v>1256</v>
      </c>
      <c r="B1256" s="480"/>
      <c r="C1256" s="481"/>
      <c r="D1256" s="481"/>
      <c r="E1256" s="481"/>
      <c r="F1256" s="481"/>
      <c r="G1256" s="481"/>
      <c r="H1256" s="481"/>
      <c r="I1256" s="482"/>
    </row>
    <row r="1257" spans="1:9" hidden="1" x14ac:dyDescent="0.25">
      <c r="A1257" s="85">
        <v>1257</v>
      </c>
      <c r="B1257" s="473"/>
      <c r="C1257" s="474"/>
      <c r="D1257" s="474"/>
      <c r="E1257" s="474"/>
      <c r="F1257" s="474"/>
      <c r="G1257" s="474"/>
      <c r="H1257" s="474"/>
      <c r="I1257" s="475"/>
    </row>
    <row r="1258" spans="1:9" hidden="1" x14ac:dyDescent="0.25">
      <c r="A1258" s="85">
        <v>1258</v>
      </c>
      <c r="B1258" s="483"/>
      <c r="C1258" s="484"/>
      <c r="D1258" s="484"/>
      <c r="E1258" s="484"/>
      <c r="F1258" s="484"/>
      <c r="G1258" s="484"/>
      <c r="H1258" s="484"/>
      <c r="I1258" s="485"/>
    </row>
    <row r="1259" spans="1:9" hidden="1" x14ac:dyDescent="0.25">
      <c r="A1259" s="85">
        <v>1259</v>
      </c>
      <c r="D1259" s="7"/>
    </row>
    <row r="1260" spans="1:9" ht="20.100000000000001" hidden="1" customHeight="1" x14ac:dyDescent="0.25">
      <c r="A1260" s="85">
        <v>1260</v>
      </c>
      <c r="B1260" s="554" t="s">
        <v>227</v>
      </c>
      <c r="C1260" s="555"/>
      <c r="D1260" s="555"/>
      <c r="E1260" s="555"/>
      <c r="F1260" s="555"/>
      <c r="G1260" s="556"/>
      <c r="H1260" s="419" t="s">
        <v>124</v>
      </c>
      <c r="I1260" s="553"/>
    </row>
    <row r="1261" spans="1:9" hidden="1" x14ac:dyDescent="0.25">
      <c r="A1261" s="85">
        <v>1261</v>
      </c>
      <c r="D1261" s="7"/>
    </row>
    <row r="1262" spans="1:9" ht="15" hidden="1" customHeight="1" x14ac:dyDescent="0.25">
      <c r="A1262" s="85">
        <v>1262</v>
      </c>
      <c r="B1262" s="554" t="s">
        <v>228</v>
      </c>
      <c r="C1262" s="555"/>
      <c r="D1262" s="555"/>
      <c r="E1262" s="555"/>
      <c r="F1262" s="555"/>
      <c r="G1262" s="555"/>
      <c r="H1262" s="419" t="s">
        <v>124</v>
      </c>
      <c r="I1262" s="553"/>
    </row>
    <row r="1263" spans="1:9" ht="14.45" hidden="1" customHeight="1" x14ac:dyDescent="0.25">
      <c r="A1263" s="85">
        <v>1263</v>
      </c>
      <c r="B1263" s="123"/>
      <c r="C1263"/>
      <c r="D1263"/>
      <c r="E1263"/>
      <c r="F1263"/>
      <c r="G1263"/>
    </row>
    <row r="1264" spans="1:9" ht="43.15" hidden="1" customHeight="1" x14ac:dyDescent="0.25">
      <c r="A1264" s="85">
        <v>1264</v>
      </c>
      <c r="B1264" s="119" t="s">
        <v>229</v>
      </c>
      <c r="C1264" s="487" t="s">
        <v>230</v>
      </c>
      <c r="D1264" s="487"/>
      <c r="E1264" s="487"/>
      <c r="F1264" s="487"/>
      <c r="G1264" s="119" t="s">
        <v>231</v>
      </c>
      <c r="H1264" s="487" t="s">
        <v>120</v>
      </c>
      <c r="I1264" s="487"/>
    </row>
    <row r="1265" spans="1:9" ht="14.45" hidden="1" customHeight="1" x14ac:dyDescent="0.25">
      <c r="A1265" s="85">
        <v>1265</v>
      </c>
      <c r="B1265" s="124"/>
      <c r="C1265" s="479"/>
      <c r="D1265" s="479"/>
      <c r="E1265" s="479"/>
      <c r="F1265" s="479"/>
      <c r="G1265" s="125"/>
      <c r="H1265" s="479"/>
      <c r="I1265" s="479"/>
    </row>
    <row r="1266" spans="1:9" ht="14.45" hidden="1" customHeight="1" x14ac:dyDescent="0.25">
      <c r="A1266" s="85">
        <v>1266</v>
      </c>
      <c r="B1266" s="124"/>
      <c r="C1266" s="479"/>
      <c r="D1266" s="479"/>
      <c r="E1266" s="479"/>
      <c r="F1266" s="479"/>
      <c r="G1266" s="125"/>
      <c r="H1266" s="479"/>
      <c r="I1266" s="479"/>
    </row>
    <row r="1267" spans="1:9" ht="14.45" hidden="1" customHeight="1" x14ac:dyDescent="0.25">
      <c r="A1267" s="85">
        <v>1267</v>
      </c>
      <c r="B1267" s="124"/>
      <c r="C1267" s="479"/>
      <c r="D1267" s="479"/>
      <c r="E1267" s="479"/>
      <c r="F1267" s="479"/>
      <c r="G1267" s="125"/>
      <c r="H1267" s="479"/>
      <c r="I1267" s="479"/>
    </row>
    <row r="1268" spans="1:9" ht="14.45" hidden="1" customHeight="1" x14ac:dyDescent="0.25">
      <c r="A1268" s="85">
        <v>1268</v>
      </c>
      <c r="B1268" s="124"/>
      <c r="C1268" s="479"/>
      <c r="D1268" s="479"/>
      <c r="E1268" s="479"/>
      <c r="F1268" s="479"/>
      <c r="G1268" s="125"/>
      <c r="H1268" s="479"/>
      <c r="I1268" s="479"/>
    </row>
    <row r="1269" spans="1:9" ht="14.45" hidden="1" customHeight="1" x14ac:dyDescent="0.25">
      <c r="A1269" s="85">
        <v>1269</v>
      </c>
      <c r="B1269" s="124"/>
      <c r="C1269" s="479"/>
      <c r="D1269" s="479"/>
      <c r="E1269" s="479"/>
      <c r="F1269" s="479"/>
      <c r="G1269" s="125"/>
      <c r="H1269" s="479"/>
      <c r="I1269" s="479"/>
    </row>
    <row r="1270" spans="1:9" ht="14.45" hidden="1" customHeight="1" x14ac:dyDescent="0.25">
      <c r="A1270" s="85">
        <v>1270</v>
      </c>
      <c r="B1270" s="124"/>
      <c r="C1270" s="479"/>
      <c r="D1270" s="479"/>
      <c r="E1270" s="479"/>
      <c r="F1270" s="479"/>
      <c r="G1270" s="125"/>
      <c r="H1270" s="479"/>
      <c r="I1270" s="479"/>
    </row>
    <row r="1271" spans="1:9" ht="14.45" hidden="1" customHeight="1" x14ac:dyDescent="0.25">
      <c r="A1271" s="85">
        <v>1271</v>
      </c>
      <c r="B1271" s="124"/>
      <c r="C1271" s="479"/>
      <c r="D1271" s="479"/>
      <c r="E1271" s="479"/>
      <c r="F1271" s="479"/>
      <c r="G1271" s="125"/>
      <c r="H1271" s="479"/>
      <c r="I1271" s="479"/>
    </row>
    <row r="1272" spans="1:9" ht="14.45" hidden="1" customHeight="1" x14ac:dyDescent="0.25">
      <c r="A1272" s="85">
        <v>1272</v>
      </c>
      <c r="B1272" s="124"/>
      <c r="C1272" s="479"/>
      <c r="D1272" s="479"/>
      <c r="E1272" s="479"/>
      <c r="F1272" s="479"/>
      <c r="G1272" s="125"/>
      <c r="H1272" s="479"/>
      <c r="I1272" s="479"/>
    </row>
    <row r="1273" spans="1:9" ht="14.45" hidden="1" customHeight="1" x14ac:dyDescent="0.25">
      <c r="A1273" s="85">
        <v>1273</v>
      </c>
      <c r="B1273" s="124"/>
      <c r="C1273" s="479"/>
      <c r="D1273" s="479"/>
      <c r="E1273" s="479"/>
      <c r="F1273" s="479"/>
      <c r="G1273" s="125"/>
      <c r="H1273" s="479"/>
      <c r="I1273" s="479"/>
    </row>
    <row r="1274" spans="1:9" ht="14.45" hidden="1" customHeight="1" x14ac:dyDescent="0.25">
      <c r="A1274" s="85">
        <v>1274</v>
      </c>
      <c r="B1274" s="124"/>
      <c r="C1274" s="479"/>
      <c r="D1274" s="479"/>
      <c r="E1274" s="479"/>
      <c r="F1274" s="479"/>
      <c r="G1274" s="125"/>
      <c r="H1274" s="479"/>
      <c r="I1274" s="479"/>
    </row>
    <row r="1275" spans="1:9" ht="14.45" hidden="1" customHeight="1" x14ac:dyDescent="0.25">
      <c r="A1275" s="85">
        <v>1275</v>
      </c>
      <c r="B1275" s="124"/>
      <c r="C1275" s="479"/>
      <c r="D1275" s="479"/>
      <c r="E1275" s="479"/>
      <c r="F1275" s="479"/>
      <c r="G1275" s="125"/>
      <c r="H1275" s="479"/>
      <c r="I1275" s="479"/>
    </row>
    <row r="1276" spans="1:9" ht="14.45" hidden="1" customHeight="1" x14ac:dyDescent="0.25">
      <c r="A1276" s="85">
        <v>1276</v>
      </c>
      <c r="B1276" s="124"/>
      <c r="C1276" s="479"/>
      <c r="D1276" s="479"/>
      <c r="E1276" s="479"/>
      <c r="F1276" s="479"/>
      <c r="G1276" s="125"/>
      <c r="H1276" s="479"/>
      <c r="I1276" s="479"/>
    </row>
    <row r="1277" spans="1:9" ht="14.45" hidden="1" customHeight="1" x14ac:dyDescent="0.25">
      <c r="A1277" s="85">
        <v>1277</v>
      </c>
      <c r="B1277" s="124"/>
      <c r="C1277" s="479"/>
      <c r="D1277" s="479"/>
      <c r="E1277" s="479"/>
      <c r="F1277" s="479"/>
      <c r="G1277" s="125"/>
      <c r="H1277" s="479"/>
      <c r="I1277" s="479"/>
    </row>
    <row r="1278" spans="1:9" ht="14.45" hidden="1" customHeight="1" x14ac:dyDescent="0.25">
      <c r="A1278" s="85">
        <v>1278</v>
      </c>
      <c r="B1278" s="124"/>
      <c r="C1278" s="479"/>
      <c r="D1278" s="479"/>
      <c r="E1278" s="479"/>
      <c r="F1278" s="479"/>
      <c r="G1278" s="125"/>
      <c r="H1278" s="479"/>
      <c r="I1278" s="479"/>
    </row>
    <row r="1279" spans="1:9" ht="14.45" hidden="1" customHeight="1" x14ac:dyDescent="0.25">
      <c r="A1279" s="85">
        <v>1279</v>
      </c>
      <c r="B1279" s="124"/>
      <c r="C1279" s="479"/>
      <c r="D1279" s="479"/>
      <c r="E1279" s="479"/>
      <c r="F1279" s="479"/>
      <c r="G1279" s="125"/>
      <c r="H1279" s="479"/>
      <c r="I1279" s="479"/>
    </row>
    <row r="1280" spans="1:9" ht="14.45" hidden="1" customHeight="1" x14ac:dyDescent="0.25">
      <c r="A1280" s="85">
        <v>1280</v>
      </c>
      <c r="B1280" s="124"/>
      <c r="C1280" s="479"/>
      <c r="D1280" s="479"/>
      <c r="E1280" s="479"/>
      <c r="F1280" s="479"/>
      <c r="G1280" s="125"/>
      <c r="H1280" s="479"/>
      <c r="I1280" s="479"/>
    </row>
    <row r="1281" spans="1:10" ht="14.45" hidden="1" customHeight="1" x14ac:dyDescent="0.25">
      <c r="A1281" s="85">
        <v>1281</v>
      </c>
      <c r="B1281" s="124"/>
      <c r="C1281" s="479"/>
      <c r="D1281" s="479"/>
      <c r="E1281" s="479"/>
      <c r="F1281" s="479"/>
      <c r="G1281" s="125"/>
      <c r="H1281" s="479"/>
      <c r="I1281" s="479"/>
    </row>
    <row r="1282" spans="1:10" ht="14.45" hidden="1" customHeight="1" x14ac:dyDescent="0.25">
      <c r="A1282" s="85">
        <v>1282</v>
      </c>
      <c r="B1282" s="124"/>
      <c r="C1282" s="479"/>
      <c r="D1282" s="479"/>
      <c r="E1282" s="479"/>
      <c r="F1282" s="479"/>
      <c r="G1282" s="125"/>
      <c r="H1282" s="479"/>
      <c r="I1282" s="479"/>
    </row>
    <row r="1283" spans="1:10" ht="14.45" hidden="1" customHeight="1" x14ac:dyDescent="0.25">
      <c r="A1283" s="85">
        <v>1283</v>
      </c>
      <c r="B1283" s="124"/>
      <c r="C1283" s="479"/>
      <c r="D1283" s="479"/>
      <c r="E1283" s="479"/>
      <c r="F1283" s="479"/>
      <c r="G1283" s="125"/>
      <c r="H1283" s="479"/>
      <c r="I1283" s="479"/>
    </row>
    <row r="1284" spans="1:10" ht="14.45" hidden="1" customHeight="1" x14ac:dyDescent="0.25">
      <c r="A1284" s="85">
        <v>1284</v>
      </c>
      <c r="B1284" s="124"/>
      <c r="C1284" s="479"/>
      <c r="D1284" s="479"/>
      <c r="E1284" s="479"/>
      <c r="F1284" s="479"/>
      <c r="G1284" s="125"/>
      <c r="H1284" s="479"/>
      <c r="I1284" s="479"/>
    </row>
    <row r="1285" spans="1:10" ht="14.45" hidden="1" customHeight="1" x14ac:dyDescent="0.25">
      <c r="A1285" s="85">
        <v>1285</v>
      </c>
      <c r="B1285" s="167"/>
      <c r="C1285" s="168"/>
      <c r="D1285" s="168"/>
      <c r="E1285" s="168"/>
      <c r="F1285" s="168"/>
      <c r="G1285" s="169"/>
      <c r="H1285" s="168"/>
      <c r="I1285" s="168"/>
    </row>
    <row r="1286" spans="1:10" ht="15" hidden="1" customHeight="1" x14ac:dyDescent="0.25">
      <c r="A1286" s="85">
        <v>1286</v>
      </c>
      <c r="B1286" s="495" t="s">
        <v>232</v>
      </c>
      <c r="C1286" s="495"/>
      <c r="D1286" s="495"/>
      <c r="E1286" s="495"/>
      <c r="F1286" s="495"/>
      <c r="G1286" s="495"/>
      <c r="H1286" s="495"/>
      <c r="I1286" s="495"/>
    </row>
    <row r="1287" spans="1:10" ht="14.45" hidden="1" customHeight="1" x14ac:dyDescent="0.25">
      <c r="A1287" s="85">
        <v>1287</v>
      </c>
      <c r="B1287" s="480"/>
      <c r="C1287" s="481"/>
      <c r="D1287" s="481"/>
      <c r="E1287" s="481"/>
      <c r="F1287" s="481"/>
      <c r="G1287" s="481"/>
      <c r="H1287" s="481"/>
      <c r="I1287" s="482"/>
    </row>
    <row r="1288" spans="1:10" ht="14.45" hidden="1" customHeight="1" x14ac:dyDescent="0.25">
      <c r="A1288" s="85">
        <v>1288</v>
      </c>
      <c r="B1288" s="473"/>
      <c r="C1288" s="474"/>
      <c r="D1288" s="474"/>
      <c r="E1288" s="474"/>
      <c r="F1288" s="474"/>
      <c r="G1288" s="474"/>
      <c r="H1288" s="474"/>
      <c r="I1288" s="475"/>
    </row>
    <row r="1289" spans="1:10" ht="14.45" hidden="1" customHeight="1" x14ac:dyDescent="0.25">
      <c r="A1289" s="85">
        <v>1289</v>
      </c>
      <c r="B1289" s="483"/>
      <c r="C1289" s="484"/>
      <c r="D1289" s="484"/>
      <c r="E1289" s="484"/>
      <c r="F1289" s="484"/>
      <c r="G1289" s="484"/>
      <c r="H1289" s="484"/>
      <c r="I1289" s="485"/>
    </row>
    <row r="1290" spans="1:10" hidden="1" x14ac:dyDescent="0.25">
      <c r="A1290" s="85">
        <v>1290</v>
      </c>
      <c r="D1290" s="7"/>
    </row>
    <row r="1291" spans="1:10" ht="21" hidden="1" customHeight="1" x14ac:dyDescent="0.35">
      <c r="A1291" s="85">
        <v>1291</v>
      </c>
      <c r="B1291" s="155" t="s">
        <v>359</v>
      </c>
      <c r="C1291" s="122"/>
      <c r="D1291" s="122"/>
      <c r="E1291" s="122"/>
      <c r="F1291" s="122"/>
      <c r="G1291" s="122"/>
      <c r="H1291" s="122"/>
      <c r="I1291" s="122"/>
      <c r="J1291" s="85"/>
    </row>
    <row r="1292" spans="1:10" hidden="1" x14ac:dyDescent="0.25">
      <c r="A1292" s="85">
        <v>1292</v>
      </c>
      <c r="D1292" s="7"/>
    </row>
    <row r="1293" spans="1:10" ht="30" hidden="1" customHeight="1" x14ac:dyDescent="0.25">
      <c r="A1293" s="85">
        <v>1293</v>
      </c>
      <c r="B1293" s="554" t="s">
        <v>227</v>
      </c>
      <c r="C1293" s="555"/>
      <c r="D1293" s="555"/>
      <c r="E1293" s="555"/>
      <c r="F1293" s="555"/>
      <c r="G1293" s="556"/>
      <c r="H1293" s="419" t="s">
        <v>124</v>
      </c>
      <c r="I1293" s="565"/>
    </row>
    <row r="1294" spans="1:10" hidden="1" x14ac:dyDescent="0.25">
      <c r="A1294" s="85">
        <v>1294</v>
      </c>
      <c r="D1294" s="7"/>
    </row>
    <row r="1295" spans="1:10" ht="30" hidden="1" customHeight="1" x14ac:dyDescent="0.25">
      <c r="A1295" s="85">
        <v>1295</v>
      </c>
      <c r="B1295" s="554" t="s">
        <v>233</v>
      </c>
      <c r="C1295" s="555"/>
      <c r="D1295" s="555"/>
      <c r="E1295" s="555"/>
      <c r="F1295" s="555"/>
      <c r="G1295" s="556"/>
      <c r="H1295" s="419" t="s">
        <v>124</v>
      </c>
      <c r="I1295" s="553"/>
    </row>
    <row r="1296" spans="1:10" hidden="1" x14ac:dyDescent="0.25">
      <c r="A1296" s="85">
        <v>1296</v>
      </c>
      <c r="D1296" s="7"/>
    </row>
    <row r="1297" spans="1:9" ht="14.45" hidden="1" customHeight="1" x14ac:dyDescent="0.25">
      <c r="A1297" s="85">
        <v>1297</v>
      </c>
      <c r="B1297" s="486" t="s">
        <v>234</v>
      </c>
      <c r="C1297" s="486"/>
      <c r="D1297" s="486"/>
      <c r="E1297" s="486"/>
      <c r="F1297" s="486"/>
      <c r="G1297" s="486"/>
      <c r="H1297" s="486"/>
      <c r="I1297" s="486"/>
    </row>
    <row r="1298" spans="1:9" hidden="1" x14ac:dyDescent="0.25">
      <c r="A1298" s="85">
        <v>1298</v>
      </c>
      <c r="B1298" s="480"/>
      <c r="C1298" s="481"/>
      <c r="D1298" s="481"/>
      <c r="E1298" s="481"/>
      <c r="F1298" s="481"/>
      <c r="G1298" s="481"/>
      <c r="H1298" s="481"/>
      <c r="I1298" s="482"/>
    </row>
    <row r="1299" spans="1:9" hidden="1" x14ac:dyDescent="0.25">
      <c r="A1299" s="85">
        <v>1299</v>
      </c>
      <c r="B1299" s="473"/>
      <c r="C1299" s="474"/>
      <c r="D1299" s="474"/>
      <c r="E1299" s="474"/>
      <c r="F1299" s="474"/>
      <c r="G1299" s="474"/>
      <c r="H1299" s="474"/>
      <c r="I1299" s="475"/>
    </row>
    <row r="1300" spans="1:9" hidden="1" x14ac:dyDescent="0.25">
      <c r="A1300" s="85">
        <v>1300</v>
      </c>
      <c r="B1300" s="483"/>
      <c r="C1300" s="484"/>
      <c r="D1300" s="484"/>
      <c r="E1300" s="484"/>
      <c r="F1300" s="484"/>
      <c r="G1300" s="484"/>
      <c r="H1300" s="484"/>
      <c r="I1300" s="485"/>
    </row>
    <row r="1301" spans="1:9" hidden="1" x14ac:dyDescent="0.25">
      <c r="A1301" s="85">
        <v>1301</v>
      </c>
      <c r="D1301" s="7"/>
    </row>
    <row r="1302" spans="1:9" ht="50.1" hidden="1" customHeight="1" x14ac:dyDescent="0.25">
      <c r="A1302" s="85">
        <v>1302</v>
      </c>
      <c r="B1302" s="554" t="s">
        <v>235</v>
      </c>
      <c r="C1302" s="555"/>
      <c r="D1302" s="555"/>
      <c r="E1302" s="555"/>
      <c r="F1302" s="555"/>
      <c r="G1302" s="556"/>
      <c r="H1302" s="566" t="s">
        <v>124</v>
      </c>
      <c r="I1302" s="567"/>
    </row>
    <row r="1303" spans="1:9" hidden="1" x14ac:dyDescent="0.25">
      <c r="A1303" s="85">
        <v>1303</v>
      </c>
      <c r="D1303" s="7"/>
    </row>
    <row r="1304" spans="1:9" ht="14.45" hidden="1" customHeight="1" x14ac:dyDescent="0.25">
      <c r="A1304" s="85">
        <v>1304</v>
      </c>
      <c r="B1304" s="495" t="s">
        <v>236</v>
      </c>
      <c r="C1304" s="495"/>
      <c r="D1304" s="495"/>
      <c r="E1304" s="495"/>
      <c r="F1304" s="495"/>
      <c r="G1304" s="495"/>
      <c r="H1304" s="495"/>
      <c r="I1304" s="495"/>
    </row>
    <row r="1305" spans="1:9" hidden="1" x14ac:dyDescent="0.25">
      <c r="A1305" s="85">
        <v>1305</v>
      </c>
      <c r="B1305" s="480"/>
      <c r="C1305" s="481"/>
      <c r="D1305" s="481"/>
      <c r="E1305" s="481"/>
      <c r="F1305" s="481"/>
      <c r="G1305" s="481"/>
      <c r="H1305" s="481"/>
      <c r="I1305" s="482"/>
    </row>
    <row r="1306" spans="1:9" hidden="1" x14ac:dyDescent="0.25">
      <c r="A1306" s="85">
        <v>1306</v>
      </c>
      <c r="B1306" s="473"/>
      <c r="C1306" s="474"/>
      <c r="D1306" s="474"/>
      <c r="E1306" s="474"/>
      <c r="F1306" s="474"/>
      <c r="G1306" s="474"/>
      <c r="H1306" s="474"/>
      <c r="I1306" s="475"/>
    </row>
    <row r="1307" spans="1:9" hidden="1" x14ac:dyDescent="0.25">
      <c r="A1307" s="85">
        <v>1307</v>
      </c>
      <c r="B1307" s="483"/>
      <c r="C1307" s="484"/>
      <c r="D1307" s="484"/>
      <c r="E1307" s="484"/>
      <c r="F1307" s="484"/>
      <c r="G1307" s="484"/>
      <c r="H1307" s="484"/>
      <c r="I1307" s="485"/>
    </row>
    <row r="1308" spans="1:9" hidden="1" x14ac:dyDescent="0.25">
      <c r="A1308" s="85">
        <v>1308</v>
      </c>
      <c r="D1308" s="7"/>
    </row>
    <row r="1309" spans="1:9" ht="14.45" hidden="1" customHeight="1" x14ac:dyDescent="0.25">
      <c r="A1309" s="85">
        <v>1309</v>
      </c>
      <c r="B1309" s="495" t="s">
        <v>201</v>
      </c>
      <c r="C1309" s="495"/>
      <c r="D1309" s="495"/>
      <c r="E1309" s="495"/>
      <c r="F1309" s="495"/>
      <c r="G1309" s="495"/>
      <c r="H1309" s="495"/>
      <c r="I1309" s="495"/>
    </row>
    <row r="1310" spans="1:9" hidden="1" x14ac:dyDescent="0.25">
      <c r="A1310" s="85">
        <v>1310</v>
      </c>
      <c r="B1310" s="480"/>
      <c r="C1310" s="481"/>
      <c r="D1310" s="481"/>
      <c r="E1310" s="481"/>
      <c r="F1310" s="481"/>
      <c r="G1310" s="481"/>
      <c r="H1310" s="481"/>
      <c r="I1310" s="482"/>
    </row>
    <row r="1311" spans="1:9" hidden="1" x14ac:dyDescent="0.25">
      <c r="A1311" s="85">
        <v>1311</v>
      </c>
      <c r="B1311" s="473"/>
      <c r="C1311" s="474"/>
      <c r="D1311" s="474"/>
      <c r="E1311" s="474"/>
      <c r="F1311" s="474"/>
      <c r="G1311" s="474"/>
      <c r="H1311" s="474"/>
      <c r="I1311" s="475"/>
    </row>
    <row r="1312" spans="1:9" hidden="1" x14ac:dyDescent="0.25">
      <c r="A1312" s="85">
        <v>1312</v>
      </c>
      <c r="B1312" s="483"/>
      <c r="C1312" s="484"/>
      <c r="D1312" s="484"/>
      <c r="E1312" s="484"/>
      <c r="F1312" s="484"/>
      <c r="G1312" s="484"/>
      <c r="H1312" s="484"/>
      <c r="I1312" s="485"/>
    </row>
    <row r="1313" spans="1:9" hidden="1" x14ac:dyDescent="0.25">
      <c r="A1313" s="85">
        <v>1313</v>
      </c>
      <c r="D1313" s="7"/>
    </row>
    <row r="1314" spans="1:9" ht="14.45" hidden="1" customHeight="1" x14ac:dyDescent="0.25">
      <c r="A1314" s="85">
        <v>1314</v>
      </c>
      <c r="B1314" s="495" t="s">
        <v>2</v>
      </c>
      <c r="C1314" s="495"/>
      <c r="D1314" s="495"/>
      <c r="E1314" s="495"/>
      <c r="F1314" s="495"/>
      <c r="G1314" s="495"/>
      <c r="H1314" s="495"/>
      <c r="I1314" s="495"/>
    </row>
    <row r="1315" spans="1:9" hidden="1" x14ac:dyDescent="0.25">
      <c r="A1315" s="85">
        <v>1315</v>
      </c>
      <c r="B1315" s="480"/>
      <c r="C1315" s="481"/>
      <c r="D1315" s="481"/>
      <c r="E1315" s="481"/>
      <c r="F1315" s="481"/>
      <c r="G1315" s="481"/>
      <c r="H1315" s="481"/>
      <c r="I1315" s="482"/>
    </row>
    <row r="1316" spans="1:9" hidden="1" x14ac:dyDescent="0.25">
      <c r="A1316" s="85">
        <v>1316</v>
      </c>
      <c r="B1316" s="473"/>
      <c r="C1316" s="474"/>
      <c r="D1316" s="474"/>
      <c r="E1316" s="474"/>
      <c r="F1316" s="474"/>
      <c r="G1316" s="474"/>
      <c r="H1316" s="474"/>
      <c r="I1316" s="475"/>
    </row>
    <row r="1317" spans="1:9" hidden="1" x14ac:dyDescent="0.25">
      <c r="A1317" s="85">
        <v>1317</v>
      </c>
      <c r="B1317" s="483"/>
      <c r="C1317" s="484"/>
      <c r="D1317" s="484"/>
      <c r="E1317" s="484"/>
      <c r="F1317" s="484"/>
      <c r="G1317" s="484"/>
      <c r="H1317" s="484"/>
      <c r="I1317" s="485"/>
    </row>
    <row r="1318" spans="1:9" hidden="1" x14ac:dyDescent="0.25">
      <c r="A1318" s="85">
        <v>1318</v>
      </c>
    </row>
    <row r="1319" spans="1:9" hidden="1" x14ac:dyDescent="0.25">
      <c r="A1319" s="85">
        <v>1319</v>
      </c>
    </row>
    <row r="1320" spans="1:9" ht="15.75" x14ac:dyDescent="0.25">
      <c r="A1320" s="85">
        <v>1320</v>
      </c>
      <c r="B1320" s="155" t="s">
        <v>480</v>
      </c>
      <c r="D1320" s="7"/>
    </row>
    <row r="1321" spans="1:9" x14ac:dyDescent="0.25">
      <c r="A1321" s="85">
        <v>1321</v>
      </c>
      <c r="D1321" s="7"/>
    </row>
    <row r="1322" spans="1:9" ht="36" customHeight="1" x14ac:dyDescent="0.25">
      <c r="A1322" s="85">
        <v>1322</v>
      </c>
      <c r="B1322" s="539" t="s">
        <v>484</v>
      </c>
      <c r="C1322" s="540"/>
      <c r="D1322" s="540"/>
      <c r="E1322" s="540"/>
      <c r="F1322" s="540"/>
      <c r="G1322" s="540"/>
      <c r="H1322" s="540"/>
      <c r="I1322" s="541"/>
    </row>
    <row r="1323" spans="1:9" x14ac:dyDescent="0.25">
      <c r="A1323" s="85">
        <v>1323</v>
      </c>
      <c r="B1323" s="470"/>
      <c r="C1323" s="471"/>
      <c r="D1323" s="471"/>
      <c r="E1323" s="471"/>
      <c r="F1323" s="471"/>
      <c r="G1323" s="471"/>
      <c r="H1323" s="471"/>
      <c r="I1323" s="472"/>
    </row>
    <row r="1324" spans="1:9" x14ac:dyDescent="0.25">
      <c r="A1324" s="85">
        <v>1324</v>
      </c>
      <c r="B1324" s="473"/>
      <c r="C1324" s="474"/>
      <c r="D1324" s="474"/>
      <c r="E1324" s="474"/>
      <c r="F1324" s="474"/>
      <c r="G1324" s="474"/>
      <c r="H1324" s="474"/>
      <c r="I1324" s="475"/>
    </row>
    <row r="1325" spans="1:9" x14ac:dyDescent="0.25">
      <c r="A1325" s="85">
        <v>1325</v>
      </c>
      <c r="B1325" s="476"/>
      <c r="C1325" s="477"/>
      <c r="D1325" s="477"/>
      <c r="E1325" s="477"/>
      <c r="F1325" s="477"/>
      <c r="G1325" s="477"/>
      <c r="H1325" s="477"/>
      <c r="I1325" s="478"/>
    </row>
    <row r="1326" spans="1:9" x14ac:dyDescent="0.25">
      <c r="A1326" s="85">
        <v>1326</v>
      </c>
      <c r="B1326"/>
      <c r="C1326"/>
      <c r="D1326"/>
      <c r="E1326"/>
      <c r="F1326"/>
      <c r="G1326"/>
    </row>
    <row r="1327" spans="1:9" x14ac:dyDescent="0.25">
      <c r="A1327" s="85">
        <v>1327</v>
      </c>
      <c r="B1327"/>
      <c r="C1327"/>
      <c r="D1327"/>
      <c r="E1327"/>
      <c r="F1327"/>
      <c r="G1327"/>
    </row>
    <row r="1328" spans="1:9" ht="45.75" customHeight="1" x14ac:dyDescent="0.25">
      <c r="A1328" s="85">
        <v>1328</v>
      </c>
      <c r="B1328" s="539" t="s">
        <v>485</v>
      </c>
      <c r="C1328" s="540"/>
      <c r="D1328" s="540"/>
      <c r="E1328" s="540"/>
      <c r="F1328" s="540"/>
      <c r="G1328" s="540"/>
      <c r="H1328" s="540"/>
      <c r="I1328" s="541"/>
    </row>
    <row r="1329" spans="1:9" x14ac:dyDescent="0.25">
      <c r="A1329" s="85">
        <v>1329</v>
      </c>
      <c r="B1329" s="470"/>
      <c r="C1329" s="471"/>
      <c r="D1329" s="471"/>
      <c r="E1329" s="471"/>
      <c r="F1329" s="471"/>
      <c r="G1329" s="471"/>
      <c r="H1329" s="471"/>
      <c r="I1329" s="472"/>
    </row>
    <row r="1330" spans="1:9" x14ac:dyDescent="0.25">
      <c r="A1330" s="85">
        <v>1330</v>
      </c>
      <c r="B1330" s="473"/>
      <c r="C1330" s="474"/>
      <c r="D1330" s="474"/>
      <c r="E1330" s="474"/>
      <c r="F1330" s="474"/>
      <c r="G1330" s="474"/>
      <c r="H1330" s="474"/>
      <c r="I1330" s="475"/>
    </row>
    <row r="1331" spans="1:9" x14ac:dyDescent="0.25">
      <c r="A1331" s="85">
        <v>1331</v>
      </c>
      <c r="B1331" s="476"/>
      <c r="C1331" s="477"/>
      <c r="D1331" s="477"/>
      <c r="E1331" s="477"/>
      <c r="F1331" s="477"/>
      <c r="G1331" s="477"/>
      <c r="H1331" s="477"/>
      <c r="I1331" s="478"/>
    </row>
    <row r="1332" spans="1:9" x14ac:dyDescent="0.25">
      <c r="A1332" s="85">
        <v>1332</v>
      </c>
      <c r="D1332" s="7"/>
    </row>
    <row r="1333" spans="1:9" ht="35.25" customHeight="1" x14ac:dyDescent="0.25">
      <c r="A1333" s="85">
        <v>1333</v>
      </c>
      <c r="B1333" s="539" t="s">
        <v>486</v>
      </c>
      <c r="C1333" s="540"/>
      <c r="D1333" s="540"/>
      <c r="E1333" s="540"/>
      <c r="F1333" s="540"/>
      <c r="G1333" s="540"/>
      <c r="H1333" s="540"/>
      <c r="I1333" s="541"/>
    </row>
    <row r="1334" spans="1:9" x14ac:dyDescent="0.25">
      <c r="A1334" s="85">
        <v>1334</v>
      </c>
      <c r="B1334" s="542"/>
      <c r="C1334" s="543"/>
      <c r="D1334" s="543"/>
      <c r="E1334" s="543"/>
      <c r="F1334" s="543"/>
      <c r="G1334" s="543"/>
      <c r="H1334" s="543"/>
      <c r="I1334" s="544"/>
    </row>
    <row r="1335" spans="1:9" x14ac:dyDescent="0.25">
      <c r="A1335" s="85">
        <v>1335</v>
      </c>
      <c r="B1335" s="545"/>
      <c r="C1335" s="546"/>
      <c r="D1335" s="546"/>
      <c r="E1335" s="546"/>
      <c r="F1335" s="546"/>
      <c r="G1335" s="546"/>
      <c r="H1335" s="546"/>
      <c r="I1335" s="547"/>
    </row>
    <row r="1336" spans="1:9" x14ac:dyDescent="0.25">
      <c r="A1336" s="85">
        <v>1336</v>
      </c>
      <c r="B1336" s="548"/>
      <c r="C1336" s="549"/>
      <c r="D1336" s="549"/>
      <c r="E1336" s="549"/>
      <c r="F1336" s="549"/>
      <c r="G1336" s="549"/>
      <c r="H1336" s="549"/>
      <c r="I1336" s="550"/>
    </row>
  </sheetData>
  <sheetProtection formatCells="0" formatColumns="0" formatRows="0" insertHyperlinks="0"/>
  <mergeCells count="904">
    <mergeCell ref="B1305:I1307"/>
    <mergeCell ref="B1309:I1309"/>
    <mergeCell ref="B1310:I1312"/>
    <mergeCell ref="B1314:I1314"/>
    <mergeCell ref="B1315:I1317"/>
    <mergeCell ref="B1293:G1293"/>
    <mergeCell ref="B1295:G1295"/>
    <mergeCell ref="B1302:G1302"/>
    <mergeCell ref="H1302:I1302"/>
    <mergeCell ref="H1295:I1295"/>
    <mergeCell ref="H1293:I1293"/>
    <mergeCell ref="B1297:I1297"/>
    <mergeCell ref="B1298:I1300"/>
    <mergeCell ref="B1304:I1304"/>
    <mergeCell ref="C1266:F1266"/>
    <mergeCell ref="H1266:I1266"/>
    <mergeCell ref="C1267:F1267"/>
    <mergeCell ref="H1267:I1267"/>
    <mergeCell ref="C1268:F1268"/>
    <mergeCell ref="B1243:I1243"/>
    <mergeCell ref="B1244:I1246"/>
    <mergeCell ref="B1250:I1250"/>
    <mergeCell ref="B1251:I1253"/>
    <mergeCell ref="C1264:F1264"/>
    <mergeCell ref="H1264:I1264"/>
    <mergeCell ref="C1265:F1265"/>
    <mergeCell ref="H1265:I1265"/>
    <mergeCell ref="B1260:G1260"/>
    <mergeCell ref="H1260:I1260"/>
    <mergeCell ref="B1262:G1262"/>
    <mergeCell ref="H1262:I1262"/>
    <mergeCell ref="B1255:I1255"/>
    <mergeCell ref="B1256:I1258"/>
    <mergeCell ref="C1164:C1165"/>
    <mergeCell ref="C1166:C1167"/>
    <mergeCell ref="C1168:C1169"/>
    <mergeCell ref="C1170:C1171"/>
    <mergeCell ref="B145:G145"/>
    <mergeCell ref="H145:I145"/>
    <mergeCell ref="B147:G147"/>
    <mergeCell ref="H147:I147"/>
    <mergeCell ref="B154:G154"/>
    <mergeCell ref="H154:I154"/>
    <mergeCell ref="C1112:F1112"/>
    <mergeCell ref="H1112:I1112"/>
    <mergeCell ref="C1113:F1113"/>
    <mergeCell ref="H1113:I1113"/>
    <mergeCell ref="B1151:I1153"/>
    <mergeCell ref="B1129:G1129"/>
    <mergeCell ref="B1131:G1131"/>
    <mergeCell ref="H1131:I1131"/>
    <mergeCell ref="B1138:G1138"/>
    <mergeCell ref="H1138:I1138"/>
    <mergeCell ref="B1133:I1133"/>
    <mergeCell ref="B1134:I1136"/>
    <mergeCell ref="B1140:I1140"/>
    <mergeCell ref="B1141:I1143"/>
    <mergeCell ref="B1150:I1150"/>
    <mergeCell ref="C1196:C1197"/>
    <mergeCell ref="B1157:D1157"/>
    <mergeCell ref="B1158:C1160"/>
    <mergeCell ref="B1162:B1241"/>
    <mergeCell ref="C1162:C1163"/>
    <mergeCell ref="B1122:I1122"/>
    <mergeCell ref="B1123:I1125"/>
    <mergeCell ref="H1114:I1114"/>
    <mergeCell ref="C1115:F1115"/>
    <mergeCell ref="H1115:I1115"/>
    <mergeCell ref="C1116:F1116"/>
    <mergeCell ref="H1116:I1116"/>
    <mergeCell ref="C1114:F1114"/>
    <mergeCell ref="C1117:F1117"/>
    <mergeCell ref="C1172:C1173"/>
    <mergeCell ref="C1214:C1215"/>
    <mergeCell ref="C1240:C1241"/>
    <mergeCell ref="C1218:C1219"/>
    <mergeCell ref="C1220:C1221"/>
    <mergeCell ref="C1222:C1223"/>
    <mergeCell ref="C1224:C1225"/>
    <mergeCell ref="C1226:C1227"/>
    <mergeCell ref="C1228:C1229"/>
    <mergeCell ref="B969:I969"/>
    <mergeCell ref="B970:I972"/>
    <mergeCell ref="B976:I976"/>
    <mergeCell ref="B977:I979"/>
    <mergeCell ref="B981:I981"/>
    <mergeCell ref="B982:I984"/>
    <mergeCell ref="B965:G965"/>
    <mergeCell ref="H965:I965"/>
    <mergeCell ref="B967:G967"/>
    <mergeCell ref="H967:I967"/>
    <mergeCell ref="B974:G974"/>
    <mergeCell ref="H974:I974"/>
    <mergeCell ref="H936:I936"/>
    <mergeCell ref="B932:G932"/>
    <mergeCell ref="H932:I932"/>
    <mergeCell ref="B934:G934"/>
    <mergeCell ref="H934:I934"/>
    <mergeCell ref="C943:F943"/>
    <mergeCell ref="H943:I943"/>
    <mergeCell ref="B958:I958"/>
    <mergeCell ref="B959:I961"/>
    <mergeCell ref="H951:I951"/>
    <mergeCell ref="C952:F952"/>
    <mergeCell ref="H952:I952"/>
    <mergeCell ref="C953:F953"/>
    <mergeCell ref="H953:I953"/>
    <mergeCell ref="H948:I948"/>
    <mergeCell ref="C949:F949"/>
    <mergeCell ref="H949:I949"/>
    <mergeCell ref="C950:F950"/>
    <mergeCell ref="H950:I950"/>
    <mergeCell ref="C948:F948"/>
    <mergeCell ref="C951:F951"/>
    <mergeCell ref="H945:I945"/>
    <mergeCell ref="C946:F946"/>
    <mergeCell ref="H946:I946"/>
    <mergeCell ref="B659:I661"/>
    <mergeCell ref="B637:G637"/>
    <mergeCell ref="H637:I637"/>
    <mergeCell ref="B639:G639"/>
    <mergeCell ref="H639:I639"/>
    <mergeCell ref="B646:G646"/>
    <mergeCell ref="H646:I646"/>
    <mergeCell ref="B805:I805"/>
    <mergeCell ref="B806:I808"/>
    <mergeCell ref="B801:G801"/>
    <mergeCell ref="H801:I801"/>
    <mergeCell ref="B803:G803"/>
    <mergeCell ref="H803:I803"/>
    <mergeCell ref="H785:I785"/>
    <mergeCell ref="C786:F786"/>
    <mergeCell ref="H786:I786"/>
    <mergeCell ref="C787:F787"/>
    <mergeCell ref="H787:I787"/>
    <mergeCell ref="H782:I782"/>
    <mergeCell ref="C783:F783"/>
    <mergeCell ref="H783:I783"/>
    <mergeCell ref="C784:F784"/>
    <mergeCell ref="H784:I784"/>
    <mergeCell ref="C782:F782"/>
    <mergeCell ref="B630:I630"/>
    <mergeCell ref="B631:I633"/>
    <mergeCell ref="B641:I641"/>
    <mergeCell ref="B642:I644"/>
    <mergeCell ref="B648:I648"/>
    <mergeCell ref="B649:I651"/>
    <mergeCell ref="B653:I653"/>
    <mergeCell ref="B654:I656"/>
    <mergeCell ref="B658:I658"/>
    <mergeCell ref="H482:I482"/>
    <mergeCell ref="B587:I587"/>
    <mergeCell ref="B588:I590"/>
    <mergeCell ref="B594:I594"/>
    <mergeCell ref="B595:I597"/>
    <mergeCell ref="B599:I599"/>
    <mergeCell ref="B600:I602"/>
    <mergeCell ref="C608:F608"/>
    <mergeCell ref="H608:I608"/>
    <mergeCell ref="B604:G604"/>
    <mergeCell ref="H604:I604"/>
    <mergeCell ref="B606:G606"/>
    <mergeCell ref="H606:I606"/>
    <mergeCell ref="C578:C579"/>
    <mergeCell ref="C580:C581"/>
    <mergeCell ref="C582:C583"/>
    <mergeCell ref="C584:C585"/>
    <mergeCell ref="C510:C511"/>
    <mergeCell ref="C512:C513"/>
    <mergeCell ref="C514:C515"/>
    <mergeCell ref="C516:C517"/>
    <mergeCell ref="C518:C519"/>
    <mergeCell ref="C520:C521"/>
    <mergeCell ref="C522:C523"/>
    <mergeCell ref="B167:I169"/>
    <mergeCell ref="B156:I156"/>
    <mergeCell ref="B157:I159"/>
    <mergeCell ref="B313:I313"/>
    <mergeCell ref="B314:I316"/>
    <mergeCell ref="B320:I320"/>
    <mergeCell ref="B321:I323"/>
    <mergeCell ref="B325:I325"/>
    <mergeCell ref="B326:I328"/>
    <mergeCell ref="B309:G309"/>
    <mergeCell ref="H309:I309"/>
    <mergeCell ref="B311:G311"/>
    <mergeCell ref="H311:I311"/>
    <mergeCell ref="B318:G318"/>
    <mergeCell ref="H318:I318"/>
    <mergeCell ref="H300:I300"/>
    <mergeCell ref="B302:I302"/>
    <mergeCell ref="B303:I305"/>
    <mergeCell ref="H297:I297"/>
    <mergeCell ref="C298:F298"/>
    <mergeCell ref="H298:I298"/>
    <mergeCell ref="C299:F299"/>
    <mergeCell ref="H299:I299"/>
    <mergeCell ref="B276:G276"/>
    <mergeCell ref="B1286:I1286"/>
    <mergeCell ref="B1287:I1289"/>
    <mergeCell ref="C1283:F1283"/>
    <mergeCell ref="H1283:I1283"/>
    <mergeCell ref="C1284:F1284"/>
    <mergeCell ref="H1284:I1284"/>
    <mergeCell ref="C1280:F1280"/>
    <mergeCell ref="H1280:I1280"/>
    <mergeCell ref="C1281:F1281"/>
    <mergeCell ref="H1281:I1281"/>
    <mergeCell ref="C1282:F1282"/>
    <mergeCell ref="H1282:I1282"/>
    <mergeCell ref="C1277:F1277"/>
    <mergeCell ref="H1277:I1277"/>
    <mergeCell ref="C1278:F1278"/>
    <mergeCell ref="H1278:I1278"/>
    <mergeCell ref="C1279:F1279"/>
    <mergeCell ref="H1279:I1279"/>
    <mergeCell ref="C1276:F1276"/>
    <mergeCell ref="H1276:I1276"/>
    <mergeCell ref="C1271:F1271"/>
    <mergeCell ref="H1271:I1271"/>
    <mergeCell ref="C1272:F1272"/>
    <mergeCell ref="H1272:I1272"/>
    <mergeCell ref="C1273:F1273"/>
    <mergeCell ref="H1273:I1273"/>
    <mergeCell ref="C1274:F1274"/>
    <mergeCell ref="H1274:I1274"/>
    <mergeCell ref="C1275:F1275"/>
    <mergeCell ref="H1275:I1275"/>
    <mergeCell ref="C1270:F1270"/>
    <mergeCell ref="H1270:I1270"/>
    <mergeCell ref="C1194:C1195"/>
    <mergeCell ref="C1174:C1175"/>
    <mergeCell ref="C1176:C1177"/>
    <mergeCell ref="C1178:C1179"/>
    <mergeCell ref="C1180:C1181"/>
    <mergeCell ref="C1182:C1183"/>
    <mergeCell ref="C1184:C1185"/>
    <mergeCell ref="C1186:C1187"/>
    <mergeCell ref="C1188:C1189"/>
    <mergeCell ref="C1190:C1191"/>
    <mergeCell ref="C1236:C1237"/>
    <mergeCell ref="C1238:C1239"/>
    <mergeCell ref="C1216:C1217"/>
    <mergeCell ref="C1206:C1207"/>
    <mergeCell ref="C1208:C1209"/>
    <mergeCell ref="C1204:C1205"/>
    <mergeCell ref="C1200:C1201"/>
    <mergeCell ref="C1202:C1203"/>
    <mergeCell ref="C1198:C1199"/>
    <mergeCell ref="C1192:C1193"/>
    <mergeCell ref="C1210:C1211"/>
    <mergeCell ref="C1212:C1213"/>
    <mergeCell ref="B1079:I1079"/>
    <mergeCell ref="B1080:I1082"/>
    <mergeCell ref="B1086:I1086"/>
    <mergeCell ref="B1087:I1089"/>
    <mergeCell ref="B1091:I1091"/>
    <mergeCell ref="B1092:I1094"/>
    <mergeCell ref="H1268:I1268"/>
    <mergeCell ref="C1269:F1269"/>
    <mergeCell ref="H1269:I1269"/>
    <mergeCell ref="C1100:F1100"/>
    <mergeCell ref="H1100:I1100"/>
    <mergeCell ref="B1096:G1096"/>
    <mergeCell ref="H1096:I1096"/>
    <mergeCell ref="B1098:G1098"/>
    <mergeCell ref="H1098:I1098"/>
    <mergeCell ref="C1107:F1107"/>
    <mergeCell ref="H1107:I1107"/>
    <mergeCell ref="C1108:F1108"/>
    <mergeCell ref="H1108:I1108"/>
    <mergeCell ref="H1117:I1117"/>
    <mergeCell ref="C1118:F1118"/>
    <mergeCell ref="H1118:I1118"/>
    <mergeCell ref="C1119:F1119"/>
    <mergeCell ref="H1119:I1119"/>
    <mergeCell ref="C1110:F1110"/>
    <mergeCell ref="H1110:I1110"/>
    <mergeCell ref="C1111:F1111"/>
    <mergeCell ref="C1101:F1101"/>
    <mergeCell ref="H1101:I1101"/>
    <mergeCell ref="C1102:F1102"/>
    <mergeCell ref="H1102:I1102"/>
    <mergeCell ref="C1103:F1103"/>
    <mergeCell ref="H1103:I1103"/>
    <mergeCell ref="C1104:F1104"/>
    <mergeCell ref="H1104:I1104"/>
    <mergeCell ref="C1105:F1105"/>
    <mergeCell ref="H1105:I1105"/>
    <mergeCell ref="C1106:F1106"/>
    <mergeCell ref="H1106:I1106"/>
    <mergeCell ref="C1109:F1109"/>
    <mergeCell ref="H1109:I1109"/>
    <mergeCell ref="H1111:I1111"/>
    <mergeCell ref="C1024:C1025"/>
    <mergeCell ref="C1026:C1027"/>
    <mergeCell ref="C1044:C1045"/>
    <mergeCell ref="C1046:C1047"/>
    <mergeCell ref="C1048:C1049"/>
    <mergeCell ref="C1074:C1075"/>
    <mergeCell ref="C1052:C1053"/>
    <mergeCell ref="C1054:C1055"/>
    <mergeCell ref="C1056:C1057"/>
    <mergeCell ref="C1058:C1059"/>
    <mergeCell ref="C1060:C1061"/>
    <mergeCell ref="C1062:C1063"/>
    <mergeCell ref="C1064:C1065"/>
    <mergeCell ref="C1066:C1067"/>
    <mergeCell ref="C1068:C1069"/>
    <mergeCell ref="C947:F947"/>
    <mergeCell ref="H947:I947"/>
    <mergeCell ref="C898:C899"/>
    <mergeCell ref="C900:C901"/>
    <mergeCell ref="C944:F944"/>
    <mergeCell ref="H944:I944"/>
    <mergeCell ref="C945:F945"/>
    <mergeCell ref="C937:F937"/>
    <mergeCell ref="H937:I937"/>
    <mergeCell ref="C938:F938"/>
    <mergeCell ref="H938:I938"/>
    <mergeCell ref="C939:F939"/>
    <mergeCell ref="H939:I939"/>
    <mergeCell ref="C940:F940"/>
    <mergeCell ref="H940:I940"/>
    <mergeCell ref="C941:F941"/>
    <mergeCell ref="H941:I941"/>
    <mergeCell ref="C942:F942"/>
    <mergeCell ref="H942:I942"/>
    <mergeCell ref="B915:I915"/>
    <mergeCell ref="B916:I918"/>
    <mergeCell ref="B922:I922"/>
    <mergeCell ref="B923:I925"/>
    <mergeCell ref="B927:I927"/>
    <mergeCell ref="C936:F936"/>
    <mergeCell ref="C868:C869"/>
    <mergeCell ref="C870:C871"/>
    <mergeCell ref="C910:C911"/>
    <mergeCell ref="C912:C913"/>
    <mergeCell ref="C842:C843"/>
    <mergeCell ref="C844:C845"/>
    <mergeCell ref="C846:C847"/>
    <mergeCell ref="C848:C849"/>
    <mergeCell ref="C850:C851"/>
    <mergeCell ref="C852:C853"/>
    <mergeCell ref="C854:C855"/>
    <mergeCell ref="C856:C857"/>
    <mergeCell ref="C858:C859"/>
    <mergeCell ref="C860:C861"/>
    <mergeCell ref="C878:C879"/>
    <mergeCell ref="C880:C881"/>
    <mergeCell ref="C882:C883"/>
    <mergeCell ref="C908:C909"/>
    <mergeCell ref="C886:C887"/>
    <mergeCell ref="C888:C889"/>
    <mergeCell ref="C890:C891"/>
    <mergeCell ref="C892:C893"/>
    <mergeCell ref="B794:I794"/>
    <mergeCell ref="B795:I797"/>
    <mergeCell ref="B812:I812"/>
    <mergeCell ref="B813:I815"/>
    <mergeCell ref="B817:I817"/>
    <mergeCell ref="B818:I820"/>
    <mergeCell ref="B822:I822"/>
    <mergeCell ref="B823:I825"/>
    <mergeCell ref="B810:G810"/>
    <mergeCell ref="H810:I810"/>
    <mergeCell ref="C788:F788"/>
    <mergeCell ref="C791:F791"/>
    <mergeCell ref="H791:I791"/>
    <mergeCell ref="C792:F792"/>
    <mergeCell ref="H792:I792"/>
    <mergeCell ref="H788:I788"/>
    <mergeCell ref="C789:F789"/>
    <mergeCell ref="H789:I789"/>
    <mergeCell ref="C790:F790"/>
    <mergeCell ref="H790:I790"/>
    <mergeCell ref="C785:F785"/>
    <mergeCell ref="C780:F780"/>
    <mergeCell ref="H780:I780"/>
    <mergeCell ref="C781:F781"/>
    <mergeCell ref="H781:I781"/>
    <mergeCell ref="C778:F778"/>
    <mergeCell ref="H778:I778"/>
    <mergeCell ref="C779:F779"/>
    <mergeCell ref="C773:F773"/>
    <mergeCell ref="H773:I773"/>
    <mergeCell ref="C774:F774"/>
    <mergeCell ref="H774:I774"/>
    <mergeCell ref="C775:F775"/>
    <mergeCell ref="H775:I775"/>
    <mergeCell ref="C776:F776"/>
    <mergeCell ref="H776:I776"/>
    <mergeCell ref="C777:F777"/>
    <mergeCell ref="H777:I777"/>
    <mergeCell ref="C742:C743"/>
    <mergeCell ref="C720:C721"/>
    <mergeCell ref="C722:C723"/>
    <mergeCell ref="C724:C725"/>
    <mergeCell ref="C726:C727"/>
    <mergeCell ref="C728:C729"/>
    <mergeCell ref="C730:C731"/>
    <mergeCell ref="C732:C733"/>
    <mergeCell ref="H779:I779"/>
    <mergeCell ref="B751:I751"/>
    <mergeCell ref="B752:I754"/>
    <mergeCell ref="B758:I758"/>
    <mergeCell ref="B759:I761"/>
    <mergeCell ref="B763:I763"/>
    <mergeCell ref="B764:I766"/>
    <mergeCell ref="C772:F772"/>
    <mergeCell ref="H772:I772"/>
    <mergeCell ref="B768:G768"/>
    <mergeCell ref="H768:I768"/>
    <mergeCell ref="B770:G770"/>
    <mergeCell ref="H770:I770"/>
    <mergeCell ref="C734:C735"/>
    <mergeCell ref="C736:C737"/>
    <mergeCell ref="C738:C739"/>
    <mergeCell ref="C700:C701"/>
    <mergeCell ref="C696:C697"/>
    <mergeCell ref="C698:C699"/>
    <mergeCell ref="B664:C664"/>
    <mergeCell ref="B665:D665"/>
    <mergeCell ref="B666:C668"/>
    <mergeCell ref="B670:B749"/>
    <mergeCell ref="C670:C671"/>
    <mergeCell ref="C672:C673"/>
    <mergeCell ref="C674:C675"/>
    <mergeCell ref="C744:C745"/>
    <mergeCell ref="C746:C747"/>
    <mergeCell ref="C748:C749"/>
    <mergeCell ref="C676:C677"/>
    <mergeCell ref="C678:C679"/>
    <mergeCell ref="C680:C681"/>
    <mergeCell ref="C682:C683"/>
    <mergeCell ref="C684:C685"/>
    <mergeCell ref="C686:C687"/>
    <mergeCell ref="C688:C689"/>
    <mergeCell ref="C690:C691"/>
    <mergeCell ref="C692:C693"/>
    <mergeCell ref="C694:C695"/>
    <mergeCell ref="C712:C713"/>
    <mergeCell ref="C740:C741"/>
    <mergeCell ref="C718:C719"/>
    <mergeCell ref="C708:C709"/>
    <mergeCell ref="C710:C711"/>
    <mergeCell ref="C706:C707"/>
    <mergeCell ref="C702:C703"/>
    <mergeCell ref="C704:C705"/>
    <mergeCell ref="C714:C715"/>
    <mergeCell ref="C716:C717"/>
    <mergeCell ref="H619:I619"/>
    <mergeCell ref="C620:F620"/>
    <mergeCell ref="H620:I620"/>
    <mergeCell ref="C621:F621"/>
    <mergeCell ref="H621:I621"/>
    <mergeCell ref="H616:I616"/>
    <mergeCell ref="C617:F617"/>
    <mergeCell ref="H617:I617"/>
    <mergeCell ref="C618:F618"/>
    <mergeCell ref="H618:I618"/>
    <mergeCell ref="C616:F616"/>
    <mergeCell ref="C619:F619"/>
    <mergeCell ref="H613:I613"/>
    <mergeCell ref="C614:F614"/>
    <mergeCell ref="H614:I614"/>
    <mergeCell ref="C615:F615"/>
    <mergeCell ref="H615:I615"/>
    <mergeCell ref="C612:F612"/>
    <mergeCell ref="H612:I612"/>
    <mergeCell ref="C613:F613"/>
    <mergeCell ref="C609:F609"/>
    <mergeCell ref="H609:I609"/>
    <mergeCell ref="C610:F610"/>
    <mergeCell ref="H610:I610"/>
    <mergeCell ref="C611:F611"/>
    <mergeCell ref="H611:I611"/>
    <mergeCell ref="C526:C527"/>
    <mergeCell ref="C528:C529"/>
    <mergeCell ref="C546:C547"/>
    <mergeCell ref="C548:C549"/>
    <mergeCell ref="C550:C551"/>
    <mergeCell ref="C576:C577"/>
    <mergeCell ref="C554:C555"/>
    <mergeCell ref="C556:C557"/>
    <mergeCell ref="C558:C559"/>
    <mergeCell ref="C560:C561"/>
    <mergeCell ref="C562:C563"/>
    <mergeCell ref="C564:C565"/>
    <mergeCell ref="C566:C567"/>
    <mergeCell ref="C574:C575"/>
    <mergeCell ref="C542:C543"/>
    <mergeCell ref="C544:C545"/>
    <mergeCell ref="C540:C541"/>
    <mergeCell ref="C536:C537"/>
    <mergeCell ref="C538:C539"/>
    <mergeCell ref="C534:C535"/>
    <mergeCell ref="C463:F463"/>
    <mergeCell ref="H463:I463"/>
    <mergeCell ref="C464:F464"/>
    <mergeCell ref="H464:I464"/>
    <mergeCell ref="C568:C569"/>
    <mergeCell ref="C570:C571"/>
    <mergeCell ref="C572:C573"/>
    <mergeCell ref="B466:I466"/>
    <mergeCell ref="B467:I469"/>
    <mergeCell ref="B477:I477"/>
    <mergeCell ref="B478:I480"/>
    <mergeCell ref="B484:I484"/>
    <mergeCell ref="B485:I487"/>
    <mergeCell ref="B489:I489"/>
    <mergeCell ref="B490:I492"/>
    <mergeCell ref="B494:I494"/>
    <mergeCell ref="B495:I497"/>
    <mergeCell ref="B473:G473"/>
    <mergeCell ref="H473:I473"/>
    <mergeCell ref="B475:G475"/>
    <mergeCell ref="H475:I475"/>
    <mergeCell ref="B482:G482"/>
    <mergeCell ref="C552:C553"/>
    <mergeCell ref="C524:C525"/>
    <mergeCell ref="C454:F454"/>
    <mergeCell ref="H454:I454"/>
    <mergeCell ref="C455:F455"/>
    <mergeCell ref="H455:I455"/>
    <mergeCell ref="C530:C531"/>
    <mergeCell ref="C532:C533"/>
    <mergeCell ref="B500:C500"/>
    <mergeCell ref="B501:D501"/>
    <mergeCell ref="B502:C504"/>
    <mergeCell ref="B506:B585"/>
    <mergeCell ref="C506:C507"/>
    <mergeCell ref="C508:C509"/>
    <mergeCell ref="C456:F456"/>
    <mergeCell ref="C459:F459"/>
    <mergeCell ref="C462:F462"/>
    <mergeCell ref="H459:I459"/>
    <mergeCell ref="C460:F460"/>
    <mergeCell ref="H460:I460"/>
    <mergeCell ref="C461:F461"/>
    <mergeCell ref="H461:I461"/>
    <mergeCell ref="H456:I456"/>
    <mergeCell ref="C457:F457"/>
    <mergeCell ref="H457:I457"/>
    <mergeCell ref="H462:I462"/>
    <mergeCell ref="H450:I450"/>
    <mergeCell ref="C451:F451"/>
    <mergeCell ref="H451:I451"/>
    <mergeCell ref="C452:F452"/>
    <mergeCell ref="H452:I452"/>
    <mergeCell ref="C450:F450"/>
    <mergeCell ref="C453:F453"/>
    <mergeCell ref="H447:I447"/>
    <mergeCell ref="C448:F448"/>
    <mergeCell ref="H448:I448"/>
    <mergeCell ref="C449:F449"/>
    <mergeCell ref="H449:I449"/>
    <mergeCell ref="H453:I453"/>
    <mergeCell ref="C446:F446"/>
    <mergeCell ref="H446:I446"/>
    <mergeCell ref="C447:F447"/>
    <mergeCell ref="C445:F445"/>
    <mergeCell ref="H445:I445"/>
    <mergeCell ref="C412:C413"/>
    <mergeCell ref="C414:C415"/>
    <mergeCell ref="C416:C417"/>
    <mergeCell ref="C418:C419"/>
    <mergeCell ref="C420:C421"/>
    <mergeCell ref="B423:I423"/>
    <mergeCell ref="B424:I426"/>
    <mergeCell ref="B430:I430"/>
    <mergeCell ref="B431:I433"/>
    <mergeCell ref="B435:I435"/>
    <mergeCell ref="B436:I438"/>
    <mergeCell ref="C444:F444"/>
    <mergeCell ref="H444:I444"/>
    <mergeCell ref="B440:G440"/>
    <mergeCell ref="H440:I440"/>
    <mergeCell ref="B442:G442"/>
    <mergeCell ref="H442:I442"/>
    <mergeCell ref="C280:F280"/>
    <mergeCell ref="H280:I280"/>
    <mergeCell ref="C281:F281"/>
    <mergeCell ref="H281:I281"/>
    <mergeCell ref="H288:I288"/>
    <mergeCell ref="C289:F289"/>
    <mergeCell ref="H289:I289"/>
    <mergeCell ref="H285:I285"/>
    <mergeCell ref="C286:F286"/>
    <mergeCell ref="H286:I286"/>
    <mergeCell ref="C287:F287"/>
    <mergeCell ref="H287:I287"/>
    <mergeCell ref="C282:F282"/>
    <mergeCell ref="C285:F285"/>
    <mergeCell ref="C288:F288"/>
    <mergeCell ref="H282:I282"/>
    <mergeCell ref="C283:F283"/>
    <mergeCell ref="H283:I283"/>
    <mergeCell ref="C284:F284"/>
    <mergeCell ref="H284:I284"/>
    <mergeCell ref="B260:I262"/>
    <mergeCell ref="B266:I266"/>
    <mergeCell ref="B267:I269"/>
    <mergeCell ref="B271:I271"/>
    <mergeCell ref="B272:I274"/>
    <mergeCell ref="B172:C172"/>
    <mergeCell ref="B173:D173"/>
    <mergeCell ref="B174:C176"/>
    <mergeCell ref="B178:B257"/>
    <mergeCell ref="C178:C179"/>
    <mergeCell ref="C180:C181"/>
    <mergeCell ref="C182:C183"/>
    <mergeCell ref="C184:C185"/>
    <mergeCell ref="C186:C187"/>
    <mergeCell ref="C188:C189"/>
    <mergeCell ref="C190:C191"/>
    <mergeCell ref="C192:C193"/>
    <mergeCell ref="C194:C195"/>
    <mergeCell ref="C196:C197"/>
    <mergeCell ref="C198:C199"/>
    <mergeCell ref="C250:C251"/>
    <mergeCell ref="C220:C221"/>
    <mergeCell ref="C222:C223"/>
    <mergeCell ref="C224:C225"/>
    <mergeCell ref="C226:C227"/>
    <mergeCell ref="C228:C229"/>
    <mergeCell ref="B1156:C1156"/>
    <mergeCell ref="B1145:I1145"/>
    <mergeCell ref="B1146:I1148"/>
    <mergeCell ref="C1120:F1120"/>
    <mergeCell ref="H1120:I1120"/>
    <mergeCell ref="H1129:I1129"/>
    <mergeCell ref="C1028:C1029"/>
    <mergeCell ref="C1030:C1031"/>
    <mergeCell ref="B986:I986"/>
    <mergeCell ref="B987:I989"/>
    <mergeCell ref="B992:C992"/>
    <mergeCell ref="B993:D993"/>
    <mergeCell ref="B994:C996"/>
    <mergeCell ref="B998:B1077"/>
    <mergeCell ref="C998:C999"/>
    <mergeCell ref="C1000:C1001"/>
    <mergeCell ref="H276:I276"/>
    <mergeCell ref="B278:G278"/>
    <mergeCell ref="H278:I278"/>
    <mergeCell ref="C954:F954"/>
    <mergeCell ref="H954:I954"/>
    <mergeCell ref="C955:F955"/>
    <mergeCell ref="C1230:C1231"/>
    <mergeCell ref="C1232:C1233"/>
    <mergeCell ref="C1234:C1235"/>
    <mergeCell ref="C1002:C1003"/>
    <mergeCell ref="C1004:C1005"/>
    <mergeCell ref="C1006:C1007"/>
    <mergeCell ref="C1070:C1071"/>
    <mergeCell ref="C1072:C1073"/>
    <mergeCell ref="C1050:C1051"/>
    <mergeCell ref="C1040:C1041"/>
    <mergeCell ref="C1042:C1043"/>
    <mergeCell ref="C1038:C1039"/>
    <mergeCell ref="C1034:C1035"/>
    <mergeCell ref="C1036:C1037"/>
    <mergeCell ref="C1032:C1033"/>
    <mergeCell ref="C1076:C1077"/>
    <mergeCell ref="C1008:C1009"/>
    <mergeCell ref="C1010:C1011"/>
    <mergeCell ref="C1012:C1013"/>
    <mergeCell ref="C1014:C1015"/>
    <mergeCell ref="C1016:C1017"/>
    <mergeCell ref="C1018:C1019"/>
    <mergeCell ref="C1020:C1021"/>
    <mergeCell ref="C1022:C1023"/>
    <mergeCell ref="H955:I955"/>
    <mergeCell ref="C956:F956"/>
    <mergeCell ref="H956:I956"/>
    <mergeCell ref="C862:C863"/>
    <mergeCell ref="C864:C865"/>
    <mergeCell ref="B828:C828"/>
    <mergeCell ref="B829:D829"/>
    <mergeCell ref="B830:C832"/>
    <mergeCell ref="B834:B913"/>
    <mergeCell ref="C834:C835"/>
    <mergeCell ref="C836:C837"/>
    <mergeCell ref="C838:C839"/>
    <mergeCell ref="C840:C841"/>
    <mergeCell ref="C866:C867"/>
    <mergeCell ref="C902:C903"/>
    <mergeCell ref="C904:C905"/>
    <mergeCell ref="C906:C907"/>
    <mergeCell ref="C884:C885"/>
    <mergeCell ref="C874:C875"/>
    <mergeCell ref="C876:C877"/>
    <mergeCell ref="C872:C873"/>
    <mergeCell ref="C894:C895"/>
    <mergeCell ref="C896:C897"/>
    <mergeCell ref="B928:I930"/>
    <mergeCell ref="C622:F622"/>
    <mergeCell ref="C625:F625"/>
    <mergeCell ref="C628:F628"/>
    <mergeCell ref="H625:I625"/>
    <mergeCell ref="C626:F626"/>
    <mergeCell ref="H626:I626"/>
    <mergeCell ref="C627:F627"/>
    <mergeCell ref="H627:I627"/>
    <mergeCell ref="H622:I622"/>
    <mergeCell ref="C623:F623"/>
    <mergeCell ref="H623:I623"/>
    <mergeCell ref="C624:F624"/>
    <mergeCell ref="H624:I624"/>
    <mergeCell ref="H628:I628"/>
    <mergeCell ref="C458:F458"/>
    <mergeCell ref="H458:I458"/>
    <mergeCell ref="C366:C367"/>
    <mergeCell ref="B336:C336"/>
    <mergeCell ref="B337:D337"/>
    <mergeCell ref="B338:C340"/>
    <mergeCell ref="B342:B421"/>
    <mergeCell ref="C342:C343"/>
    <mergeCell ref="C300:F300"/>
    <mergeCell ref="C410:C411"/>
    <mergeCell ref="B330:I330"/>
    <mergeCell ref="B331:I333"/>
    <mergeCell ref="C398:C399"/>
    <mergeCell ref="C400:C401"/>
    <mergeCell ref="C386:C387"/>
    <mergeCell ref="C376:C377"/>
    <mergeCell ref="C378:C379"/>
    <mergeCell ref="C374:C375"/>
    <mergeCell ref="C370:C371"/>
    <mergeCell ref="C372:C373"/>
    <mergeCell ref="C368:C369"/>
    <mergeCell ref="C364:C365"/>
    <mergeCell ref="C344:C345"/>
    <mergeCell ref="C346:C347"/>
    <mergeCell ref="C297:F297"/>
    <mergeCell ref="C293:F293"/>
    <mergeCell ref="C380:C381"/>
    <mergeCell ref="C382:C383"/>
    <mergeCell ref="C384:C385"/>
    <mergeCell ref="C402:C403"/>
    <mergeCell ref="C404:C405"/>
    <mergeCell ref="C406:C407"/>
    <mergeCell ref="C408:C409"/>
    <mergeCell ref="C388:C389"/>
    <mergeCell ref="C390:C391"/>
    <mergeCell ref="C392:C393"/>
    <mergeCell ref="C394:C395"/>
    <mergeCell ref="C396:C397"/>
    <mergeCell ref="C294:F294"/>
    <mergeCell ref="C348:C349"/>
    <mergeCell ref="C350:C351"/>
    <mergeCell ref="C352:C353"/>
    <mergeCell ref="C354:C355"/>
    <mergeCell ref="C356:C357"/>
    <mergeCell ref="C358:C359"/>
    <mergeCell ref="C360:C361"/>
    <mergeCell ref="C362:C363"/>
    <mergeCell ref="C290:F290"/>
    <mergeCell ref="H290:I290"/>
    <mergeCell ref="H294:I294"/>
    <mergeCell ref="C295:F295"/>
    <mergeCell ref="H295:I295"/>
    <mergeCell ref="C296:F296"/>
    <mergeCell ref="H296:I296"/>
    <mergeCell ref="H291:I291"/>
    <mergeCell ref="C292:F292"/>
    <mergeCell ref="H292:I292"/>
    <mergeCell ref="H293:I293"/>
    <mergeCell ref="C291:F291"/>
    <mergeCell ref="B259:I259"/>
    <mergeCell ref="C240:C241"/>
    <mergeCell ref="C242:C243"/>
    <mergeCell ref="C244:C245"/>
    <mergeCell ref="C246:C247"/>
    <mergeCell ref="C248:C249"/>
    <mergeCell ref="C230:C231"/>
    <mergeCell ref="C232:C233"/>
    <mergeCell ref="C234:C235"/>
    <mergeCell ref="C236:C237"/>
    <mergeCell ref="C238:C239"/>
    <mergeCell ref="C252:C253"/>
    <mergeCell ref="C254:C255"/>
    <mergeCell ref="C256:C257"/>
    <mergeCell ref="C210:C211"/>
    <mergeCell ref="C212:C213"/>
    <mergeCell ref="C214:C215"/>
    <mergeCell ref="C216:C217"/>
    <mergeCell ref="C218:C219"/>
    <mergeCell ref="C200:C201"/>
    <mergeCell ref="C202:C203"/>
    <mergeCell ref="C204:C205"/>
    <mergeCell ref="C206:C207"/>
    <mergeCell ref="C208:C209"/>
    <mergeCell ref="B161:I161"/>
    <mergeCell ref="B162:I164"/>
    <mergeCell ref="B166:I166"/>
    <mergeCell ref="B149:I149"/>
    <mergeCell ref="B150:I152"/>
    <mergeCell ref="B96:I98"/>
    <mergeCell ref="C64:C65"/>
    <mergeCell ref="C66:C67"/>
    <mergeCell ref="C48:C49"/>
    <mergeCell ref="C50:C51"/>
    <mergeCell ref="C52:C53"/>
    <mergeCell ref="C54:C55"/>
    <mergeCell ref="C56:C57"/>
    <mergeCell ref="B95:I95"/>
    <mergeCell ref="B102:I102"/>
    <mergeCell ref="C119:F119"/>
    <mergeCell ref="H119:I119"/>
    <mergeCell ref="C120:F120"/>
    <mergeCell ref="H120:I120"/>
    <mergeCell ref="C116:F116"/>
    <mergeCell ref="C126:F126"/>
    <mergeCell ref="H126:I126"/>
    <mergeCell ref="C121:F121"/>
    <mergeCell ref="H121:I121"/>
    <mergeCell ref="C58:C59"/>
    <mergeCell ref="C46:C47"/>
    <mergeCell ref="B14:B93"/>
    <mergeCell ref="C92:C93"/>
    <mergeCell ref="C90:C91"/>
    <mergeCell ref="C88:C89"/>
    <mergeCell ref="C86:C87"/>
    <mergeCell ref="C84:C85"/>
    <mergeCell ref="C82:C83"/>
    <mergeCell ref="C80:C81"/>
    <mergeCell ref="C78:C79"/>
    <mergeCell ref="C76:C77"/>
    <mergeCell ref="C36:C37"/>
    <mergeCell ref="C38:C39"/>
    <mergeCell ref="C40:C41"/>
    <mergeCell ref="C42:C43"/>
    <mergeCell ref="C44:C45"/>
    <mergeCell ref="C14:C15"/>
    <mergeCell ref="C16:C17"/>
    <mergeCell ref="C26:C27"/>
    <mergeCell ref="C28:C29"/>
    <mergeCell ref="C30:C31"/>
    <mergeCell ref="C32:C33"/>
    <mergeCell ref="C34:C35"/>
    <mergeCell ref="B4:I4"/>
    <mergeCell ref="B6:I6"/>
    <mergeCell ref="B8:C8"/>
    <mergeCell ref="B10:C12"/>
    <mergeCell ref="B9:D9"/>
    <mergeCell ref="C18:C19"/>
    <mergeCell ref="C20:C21"/>
    <mergeCell ref="C22:C23"/>
    <mergeCell ref="C24:C25"/>
    <mergeCell ref="C60:C61"/>
    <mergeCell ref="C124:F124"/>
    <mergeCell ref="H124:I124"/>
    <mergeCell ref="C125:F125"/>
    <mergeCell ref="H125:I125"/>
    <mergeCell ref="C122:F122"/>
    <mergeCell ref="H122:I122"/>
    <mergeCell ref="C123:F123"/>
    <mergeCell ref="H123:I123"/>
    <mergeCell ref="B103:I105"/>
    <mergeCell ref="B107:I107"/>
    <mergeCell ref="B108:I110"/>
    <mergeCell ref="H116:I116"/>
    <mergeCell ref="C117:F117"/>
    <mergeCell ref="H117:I117"/>
    <mergeCell ref="C118:F118"/>
    <mergeCell ref="H118:I118"/>
    <mergeCell ref="H112:I112"/>
    <mergeCell ref="B112:G112"/>
    <mergeCell ref="B114:G114"/>
    <mergeCell ref="H114:I114"/>
    <mergeCell ref="H135:I135"/>
    <mergeCell ref="C136:F136"/>
    <mergeCell ref="H136:I136"/>
    <mergeCell ref="B138:I138"/>
    <mergeCell ref="C74:C75"/>
    <mergeCell ref="C72:C73"/>
    <mergeCell ref="C70:C71"/>
    <mergeCell ref="C68:C69"/>
    <mergeCell ref="C62:C63"/>
    <mergeCell ref="B1322:I1322"/>
    <mergeCell ref="B1323:I1325"/>
    <mergeCell ref="B1328:I1328"/>
    <mergeCell ref="B1329:I1331"/>
    <mergeCell ref="B1333:I1333"/>
    <mergeCell ref="B1334:I1336"/>
    <mergeCell ref="C132:F132"/>
    <mergeCell ref="H132:I132"/>
    <mergeCell ref="C127:F127"/>
    <mergeCell ref="H127:I127"/>
    <mergeCell ref="C128:F128"/>
    <mergeCell ref="H128:I128"/>
    <mergeCell ref="B139:I141"/>
    <mergeCell ref="C133:F133"/>
    <mergeCell ref="H133:I133"/>
    <mergeCell ref="C134:F134"/>
    <mergeCell ref="H134:I134"/>
    <mergeCell ref="C129:F129"/>
    <mergeCell ref="H129:I129"/>
    <mergeCell ref="C130:F130"/>
    <mergeCell ref="H130:I130"/>
    <mergeCell ref="C131:F131"/>
    <mergeCell ref="H131:I131"/>
    <mergeCell ref="C135:F135"/>
  </mergeCells>
  <conditionalFormatting sqref="E12:H12">
    <cfRule type="cellIs" dxfId="28" priority="95" operator="lessThan">
      <formula>0</formula>
    </cfRule>
    <cfRule type="cellIs" dxfId="27" priority="96" operator="greaterThan">
      <formula>0</formula>
    </cfRule>
  </conditionalFormatting>
  <conditionalFormatting sqref="E176:H176 E340:H340 E504:H504 E668:H668 E832:H832 E996:H996 E1160:H1160">
    <cfRule type="cellIs" dxfId="26" priority="1" operator="lessThan">
      <formula>0</formula>
    </cfRule>
    <cfRule type="cellIs" dxfId="25" priority="2" operator="greaterThan">
      <formula>0</formula>
    </cfRule>
  </conditionalFormatting>
  <dataValidations count="2">
    <dataValidation type="list" allowBlank="1" showErrorMessage="1" sqref="H1262 H278 H442 H606 H770 H934 H1098 H114" xr:uid="{00000000-0002-0000-5E00-000000000000}">
      <formula1>"Click to select,0,1,2,3,4,5,6,7,8,9,10,11,12,13,14,15,16,17,18,19,20"</formula1>
    </dataValidation>
    <dataValidation type="list" allowBlank="1" showErrorMessage="1" sqref="H112 H1302 H145 H147 H154 H276 H309 H311 H318 H440 H473 H475 H482 H604 H637 H639 H646 H768 H801 H803 H810 H932 H965 H967 H974 H1096 H1129 H1131 H1138 H1260 H1293 H1295" xr:uid="{00000000-0002-0000-5E00-000001000000}">
      <formula1>"Click to select,Yes,No"</formula1>
    </dataValidation>
  </dataValidations>
  <pageMargins left="0.7" right="0.7" top="0.75" bottom="0.75" header="0.3" footer="0.3"/>
  <pageSetup paperSize="9" scale="82" fitToHeight="0" orientation="portrait" r:id="rId1"/>
  <headerFoot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27">
    <tabColor theme="3" tint="0.79998168889431442"/>
    <pageSetUpPr fitToPage="1"/>
  </sheetPr>
  <dimension ref="A1:AD495"/>
  <sheetViews>
    <sheetView showGridLines="0" zoomScaleNormal="100" workbookViewId="0">
      <selection activeCell="B2" sqref="B2:I2"/>
    </sheetView>
  </sheetViews>
  <sheetFormatPr defaultColWidth="9.140625" defaultRowHeight="15" x14ac:dyDescent="0.25"/>
  <cols>
    <col min="1" max="1" width="9.140625" style="85"/>
    <col min="2" max="2" width="10.7109375" style="7" customWidth="1"/>
    <col min="3" max="3" width="27.7109375" style="7" customWidth="1"/>
    <col min="4" max="4" width="8.7109375" style="70" customWidth="1"/>
    <col min="5" max="9" width="11.7109375" style="7" customWidth="1"/>
    <col min="10" max="15" width="9.140625" style="7"/>
    <col min="16" max="16" width="7.85546875" style="9" customWidth="1"/>
    <col min="17" max="16384" width="9.140625" style="7"/>
  </cols>
  <sheetData>
    <row r="1" spans="1:16" x14ac:dyDescent="0.25">
      <c r="A1" s="85">
        <v>1</v>
      </c>
      <c r="B1" s="88" t="s">
        <v>0</v>
      </c>
      <c r="C1" s="85">
        <v>2023</v>
      </c>
      <c r="D1" s="7"/>
    </row>
    <row r="2" spans="1:16" ht="18.75" x14ac:dyDescent="0.3">
      <c r="A2" s="85">
        <v>2</v>
      </c>
      <c r="B2" s="426" t="s">
        <v>73</v>
      </c>
      <c r="C2" s="426"/>
      <c r="D2" s="426"/>
      <c r="E2" s="426"/>
      <c r="F2" s="426"/>
      <c r="G2" s="426"/>
      <c r="H2" s="426"/>
      <c r="I2" s="426"/>
    </row>
    <row r="3" spans="1:16" s="8" customFormat="1" x14ac:dyDescent="0.25">
      <c r="A3" s="85">
        <v>3</v>
      </c>
      <c r="B3" s="138"/>
    </row>
    <row r="4" spans="1:16" ht="15.75" x14ac:dyDescent="0.25">
      <c r="A4" s="85">
        <v>4</v>
      </c>
      <c r="B4" s="557" t="s">
        <v>74</v>
      </c>
      <c r="C4" s="557"/>
      <c r="D4" s="557"/>
      <c r="E4" s="557"/>
      <c r="F4" s="557"/>
      <c r="G4" s="557"/>
      <c r="H4" s="557"/>
      <c r="I4" s="557"/>
      <c r="P4" s="7"/>
    </row>
    <row r="5" spans="1:16" ht="15.75" thickBot="1" x14ac:dyDescent="0.3">
      <c r="A5" s="85">
        <v>5</v>
      </c>
    </row>
    <row r="6" spans="1:16" ht="33.75" customHeight="1" thickBot="1" x14ac:dyDescent="0.3">
      <c r="A6" s="85">
        <v>6</v>
      </c>
      <c r="B6" s="505" t="s">
        <v>240</v>
      </c>
      <c r="C6" s="506"/>
      <c r="D6" s="506"/>
      <c r="E6" s="506"/>
      <c r="F6" s="506"/>
      <c r="G6" s="506"/>
      <c r="H6" s="506"/>
      <c r="I6" s="507"/>
    </row>
    <row r="7" spans="1:16" x14ac:dyDescent="0.25">
      <c r="A7" s="85">
        <v>7</v>
      </c>
    </row>
    <row r="8" spans="1:16" ht="21.6" customHeight="1" x14ac:dyDescent="0.25">
      <c r="A8" s="85">
        <v>8</v>
      </c>
      <c r="B8" s="574" t="s">
        <v>0</v>
      </c>
      <c r="C8" s="574"/>
      <c r="E8" s="119">
        <v>2020</v>
      </c>
      <c r="F8" s="119">
        <v>2021</v>
      </c>
      <c r="G8" s="119">
        <v>2022</v>
      </c>
      <c r="H8" s="119">
        <v>2023</v>
      </c>
      <c r="I8" s="119">
        <v>2024</v>
      </c>
    </row>
    <row r="9" spans="1:16" x14ac:dyDescent="0.25">
      <c r="A9" s="85">
        <v>9</v>
      </c>
      <c r="B9" s="575"/>
      <c r="C9" s="575"/>
      <c r="D9" s="7"/>
    </row>
    <row r="10" spans="1:16" s="71" customFormat="1" ht="15" customHeight="1" x14ac:dyDescent="0.25">
      <c r="A10" s="85">
        <v>10</v>
      </c>
      <c r="B10" s="487" t="s">
        <v>4</v>
      </c>
      <c r="C10" s="487"/>
      <c r="D10" s="131" t="s">
        <v>39</v>
      </c>
      <c r="E10" s="243">
        <v>0.98499999999999999</v>
      </c>
      <c r="F10" s="243">
        <v>0.98199999999999998</v>
      </c>
      <c r="G10" s="243">
        <v>0.98299999999999998</v>
      </c>
      <c r="H10" s="243">
        <v>0.98899999999999999</v>
      </c>
      <c r="I10" s="182"/>
      <c r="P10" s="73"/>
    </row>
    <row r="11" spans="1:16" ht="15" customHeight="1" x14ac:dyDescent="0.25">
      <c r="A11" s="85">
        <v>11</v>
      </c>
      <c r="B11" s="32"/>
      <c r="C11" s="32"/>
      <c r="D11" s="103"/>
      <c r="E11" s="32"/>
      <c r="F11" s="32"/>
      <c r="G11" s="32"/>
      <c r="H11" s="32"/>
      <c r="I11" s="32"/>
    </row>
    <row r="12" spans="1:16" ht="15" customHeight="1" x14ac:dyDescent="0.25">
      <c r="A12" s="85">
        <v>12</v>
      </c>
      <c r="B12" s="498" t="s">
        <v>473</v>
      </c>
      <c r="C12" s="498"/>
      <c r="D12" s="131" t="s">
        <v>39</v>
      </c>
      <c r="E12" s="243">
        <v>0.98499999999999999</v>
      </c>
      <c r="F12" s="243">
        <v>0.98199999999999998</v>
      </c>
      <c r="G12" s="243">
        <v>0.98599999999999999</v>
      </c>
      <c r="H12" s="243">
        <v>0.98899999999999999</v>
      </c>
      <c r="I12" s="182"/>
    </row>
    <row r="13" spans="1:16" ht="15" customHeight="1" x14ac:dyDescent="0.25">
      <c r="A13" s="85">
        <v>13</v>
      </c>
      <c r="B13" s="498" t="s">
        <v>127</v>
      </c>
      <c r="C13" s="498"/>
      <c r="D13" s="131" t="s">
        <v>39</v>
      </c>
      <c r="E13" s="243" t="s">
        <v>119</v>
      </c>
      <c r="F13" s="243" t="s">
        <v>119</v>
      </c>
      <c r="G13" s="243">
        <v>0.5</v>
      </c>
      <c r="H13" s="243">
        <v>0.90900000000000003</v>
      </c>
      <c r="I13" s="182"/>
    </row>
    <row r="14" spans="1:16" ht="15" hidden="1" customHeight="1" x14ac:dyDescent="0.25">
      <c r="A14" s="85">
        <v>14</v>
      </c>
      <c r="B14" s="498"/>
      <c r="C14" s="498"/>
      <c r="D14" s="131" t="s">
        <v>39</v>
      </c>
      <c r="E14" s="243"/>
      <c r="F14" s="243"/>
      <c r="G14" s="243"/>
      <c r="H14" s="243"/>
      <c r="I14" s="182"/>
    </row>
    <row r="15" spans="1:16" ht="15" hidden="1" customHeight="1" x14ac:dyDescent="0.25">
      <c r="A15" s="85">
        <v>15</v>
      </c>
      <c r="B15" s="498"/>
      <c r="C15" s="498"/>
      <c r="D15" s="131" t="s">
        <v>39</v>
      </c>
      <c r="E15" s="243"/>
      <c r="F15" s="243"/>
      <c r="G15" s="243"/>
      <c r="H15" s="243"/>
      <c r="I15" s="182"/>
    </row>
    <row r="16" spans="1:16" ht="15" hidden="1" customHeight="1" x14ac:dyDescent="0.25">
      <c r="A16" s="85">
        <v>16</v>
      </c>
      <c r="B16" s="498"/>
      <c r="C16" s="498"/>
      <c r="D16" s="131" t="s">
        <v>39</v>
      </c>
      <c r="E16" s="243"/>
      <c r="F16" s="243"/>
      <c r="G16" s="243"/>
      <c r="H16" s="243"/>
      <c r="I16" s="182"/>
    </row>
    <row r="17" spans="1:9" ht="15" hidden="1" customHeight="1" x14ac:dyDescent="0.25">
      <c r="A17" s="85">
        <v>17</v>
      </c>
      <c r="B17" s="498"/>
      <c r="C17" s="498"/>
      <c r="D17" s="131" t="s">
        <v>39</v>
      </c>
      <c r="E17" s="243"/>
      <c r="F17" s="243"/>
      <c r="G17" s="243"/>
      <c r="H17" s="243"/>
      <c r="I17" s="182"/>
    </row>
    <row r="18" spans="1:9" ht="15" hidden="1" customHeight="1" x14ac:dyDescent="0.25">
      <c r="A18" s="85">
        <v>18</v>
      </c>
      <c r="B18" s="498"/>
      <c r="C18" s="498"/>
      <c r="D18" s="131" t="s">
        <v>39</v>
      </c>
      <c r="E18" s="243"/>
      <c r="F18" s="243"/>
      <c r="G18" s="243"/>
      <c r="H18" s="243"/>
      <c r="I18" s="182"/>
    </row>
    <row r="19" spans="1:9" ht="15" hidden="1" customHeight="1" x14ac:dyDescent="0.25">
      <c r="A19" s="85">
        <v>19</v>
      </c>
      <c r="B19" s="498"/>
      <c r="C19" s="498"/>
      <c r="D19" s="131" t="s">
        <v>39</v>
      </c>
      <c r="E19" s="243"/>
      <c r="F19" s="243"/>
      <c r="G19" s="243"/>
      <c r="H19" s="243"/>
      <c r="I19" s="182"/>
    </row>
    <row r="20" spans="1:9" ht="15" hidden="1" customHeight="1" x14ac:dyDescent="0.25">
      <c r="A20" s="85">
        <v>20</v>
      </c>
      <c r="B20" s="498"/>
      <c r="C20" s="498"/>
      <c r="D20" s="131" t="s">
        <v>39</v>
      </c>
      <c r="E20" s="243"/>
      <c r="F20" s="243"/>
      <c r="G20" s="243"/>
      <c r="H20" s="243"/>
      <c r="I20" s="182"/>
    </row>
    <row r="21" spans="1:9" ht="15" hidden="1" customHeight="1" x14ac:dyDescent="0.25">
      <c r="A21" s="85">
        <v>21</v>
      </c>
      <c r="B21" s="498"/>
      <c r="C21" s="498"/>
      <c r="D21" s="131" t="s">
        <v>39</v>
      </c>
      <c r="E21" s="243"/>
      <c r="F21" s="243"/>
      <c r="G21" s="243"/>
      <c r="H21" s="243"/>
      <c r="I21" s="182"/>
    </row>
    <row r="22" spans="1:9" ht="15" hidden="1" customHeight="1" x14ac:dyDescent="0.25">
      <c r="A22" s="85">
        <v>22</v>
      </c>
      <c r="B22" s="498"/>
      <c r="C22" s="498"/>
      <c r="D22" s="131" t="s">
        <v>39</v>
      </c>
      <c r="E22" s="243"/>
      <c r="F22" s="243"/>
      <c r="G22" s="243"/>
      <c r="H22" s="243"/>
      <c r="I22" s="182"/>
    </row>
    <row r="23" spans="1:9" ht="15" hidden="1" customHeight="1" x14ac:dyDescent="0.25">
      <c r="A23" s="85">
        <v>23</v>
      </c>
      <c r="B23" s="498"/>
      <c r="C23" s="498"/>
      <c r="D23" s="131" t="s">
        <v>39</v>
      </c>
      <c r="E23" s="243"/>
      <c r="F23" s="243"/>
      <c r="G23" s="243"/>
      <c r="H23" s="243"/>
      <c r="I23" s="182"/>
    </row>
    <row r="24" spans="1:9" ht="15" hidden="1" customHeight="1" x14ac:dyDescent="0.25">
      <c r="A24" s="85">
        <v>24</v>
      </c>
      <c r="B24" s="498"/>
      <c r="C24" s="498"/>
      <c r="D24" s="131" t="s">
        <v>39</v>
      </c>
      <c r="E24" s="243"/>
      <c r="F24" s="243"/>
      <c r="G24" s="243"/>
      <c r="H24" s="243"/>
      <c r="I24" s="182"/>
    </row>
    <row r="25" spans="1:9" ht="15" hidden="1" customHeight="1" x14ac:dyDescent="0.25">
      <c r="A25" s="85">
        <v>25</v>
      </c>
      <c r="B25" s="498"/>
      <c r="C25" s="498"/>
      <c r="D25" s="131" t="s">
        <v>39</v>
      </c>
      <c r="E25" s="243"/>
      <c r="F25" s="243"/>
      <c r="G25" s="243"/>
      <c r="H25" s="243"/>
      <c r="I25" s="182"/>
    </row>
    <row r="26" spans="1:9" ht="15" hidden="1" customHeight="1" x14ac:dyDescent="0.25">
      <c r="A26" s="85">
        <v>26</v>
      </c>
      <c r="B26" s="498"/>
      <c r="C26" s="498"/>
      <c r="D26" s="131" t="s">
        <v>39</v>
      </c>
      <c r="E26" s="243"/>
      <c r="F26" s="243"/>
      <c r="G26" s="243"/>
      <c r="H26" s="243"/>
      <c r="I26" s="182"/>
    </row>
    <row r="27" spans="1:9" ht="15" hidden="1" customHeight="1" x14ac:dyDescent="0.25">
      <c r="A27" s="85">
        <v>27</v>
      </c>
      <c r="B27" s="498"/>
      <c r="C27" s="498"/>
      <c r="D27" s="131" t="s">
        <v>39</v>
      </c>
      <c r="E27" s="243"/>
      <c r="F27" s="243"/>
      <c r="G27" s="243"/>
      <c r="H27" s="243"/>
      <c r="I27" s="182"/>
    </row>
    <row r="28" spans="1:9" ht="15" hidden="1" customHeight="1" x14ac:dyDescent="0.25">
      <c r="A28" s="85">
        <v>28</v>
      </c>
      <c r="B28" s="498"/>
      <c r="C28" s="498"/>
      <c r="D28" s="131" t="s">
        <v>39</v>
      </c>
      <c r="E28" s="243"/>
      <c r="F28" s="243"/>
      <c r="G28" s="243"/>
      <c r="H28" s="243"/>
      <c r="I28" s="182"/>
    </row>
    <row r="29" spans="1:9" ht="15" hidden="1" customHeight="1" x14ac:dyDescent="0.25">
      <c r="A29" s="85">
        <v>29</v>
      </c>
      <c r="B29" s="498"/>
      <c r="C29" s="498"/>
      <c r="D29" s="131" t="s">
        <v>39</v>
      </c>
      <c r="E29" s="243"/>
      <c r="F29" s="243"/>
      <c r="G29" s="243"/>
      <c r="H29" s="243"/>
      <c r="I29" s="182"/>
    </row>
    <row r="30" spans="1:9" ht="15" hidden="1" customHeight="1" x14ac:dyDescent="0.25">
      <c r="A30" s="85">
        <v>30</v>
      </c>
      <c r="B30" s="498"/>
      <c r="C30" s="498"/>
      <c r="D30" s="131" t="s">
        <v>39</v>
      </c>
      <c r="E30" s="243"/>
      <c r="F30" s="243"/>
      <c r="G30" s="243"/>
      <c r="H30" s="243"/>
      <c r="I30" s="182"/>
    </row>
    <row r="31" spans="1:9" ht="15" hidden="1" customHeight="1" x14ac:dyDescent="0.25">
      <c r="A31" s="85">
        <v>31</v>
      </c>
      <c r="B31" s="498"/>
      <c r="C31" s="498"/>
      <c r="D31" s="131" t="s">
        <v>39</v>
      </c>
      <c r="E31" s="243"/>
      <c r="F31" s="243"/>
      <c r="G31" s="243"/>
      <c r="H31" s="243"/>
      <c r="I31" s="182"/>
    </row>
    <row r="32" spans="1:9" ht="15" hidden="1" customHeight="1" x14ac:dyDescent="0.25">
      <c r="A32" s="85">
        <v>32</v>
      </c>
      <c r="B32" s="498"/>
      <c r="C32" s="498"/>
      <c r="D32" s="131" t="s">
        <v>39</v>
      </c>
      <c r="E32" s="243"/>
      <c r="F32" s="243"/>
      <c r="G32" s="243"/>
      <c r="H32" s="243"/>
      <c r="I32" s="182"/>
    </row>
    <row r="33" spans="1:9" ht="15" hidden="1" customHeight="1" x14ac:dyDescent="0.25">
      <c r="A33" s="85">
        <v>33</v>
      </c>
      <c r="B33" s="498"/>
      <c r="C33" s="498"/>
      <c r="D33" s="131" t="s">
        <v>39</v>
      </c>
      <c r="E33" s="243"/>
      <c r="F33" s="243"/>
      <c r="G33" s="243"/>
      <c r="H33" s="243"/>
      <c r="I33" s="182"/>
    </row>
    <row r="34" spans="1:9" ht="15" hidden="1" customHeight="1" x14ac:dyDescent="0.25">
      <c r="A34" s="85">
        <v>34</v>
      </c>
      <c r="B34" s="498"/>
      <c r="C34" s="498"/>
      <c r="D34" s="131" t="s">
        <v>39</v>
      </c>
      <c r="E34" s="243"/>
      <c r="F34" s="243"/>
      <c r="G34" s="243"/>
      <c r="H34" s="243"/>
      <c r="I34" s="182"/>
    </row>
    <row r="35" spans="1:9" ht="15" hidden="1" customHeight="1" x14ac:dyDescent="0.25">
      <c r="A35" s="85">
        <v>35</v>
      </c>
      <c r="B35" s="498"/>
      <c r="C35" s="498"/>
      <c r="D35" s="131" t="s">
        <v>39</v>
      </c>
      <c r="E35" s="243"/>
      <c r="F35" s="243"/>
      <c r="G35" s="243"/>
      <c r="H35" s="243"/>
      <c r="I35" s="182"/>
    </row>
    <row r="36" spans="1:9" ht="15" hidden="1" customHeight="1" x14ac:dyDescent="0.25">
      <c r="A36" s="85">
        <v>36</v>
      </c>
      <c r="B36" s="498"/>
      <c r="C36" s="498"/>
      <c r="D36" s="131" t="s">
        <v>39</v>
      </c>
      <c r="E36" s="243"/>
      <c r="F36" s="243"/>
      <c r="G36" s="243"/>
      <c r="H36" s="243"/>
      <c r="I36" s="182"/>
    </row>
    <row r="37" spans="1:9" ht="15" hidden="1" customHeight="1" x14ac:dyDescent="0.25">
      <c r="A37" s="85">
        <v>37</v>
      </c>
      <c r="B37" s="498"/>
      <c r="C37" s="498"/>
      <c r="D37" s="131" t="s">
        <v>39</v>
      </c>
      <c r="E37" s="243"/>
      <c r="F37" s="243"/>
      <c r="G37" s="243"/>
      <c r="H37" s="243"/>
      <c r="I37" s="182"/>
    </row>
    <row r="38" spans="1:9" ht="15" hidden="1" customHeight="1" x14ac:dyDescent="0.25">
      <c r="A38" s="85">
        <v>38</v>
      </c>
      <c r="B38" s="498"/>
      <c r="C38" s="498"/>
      <c r="D38" s="131" t="s">
        <v>39</v>
      </c>
      <c r="E38" s="243"/>
      <c r="F38" s="243"/>
      <c r="G38" s="243"/>
      <c r="H38" s="243"/>
      <c r="I38" s="182"/>
    </row>
    <row r="39" spans="1:9" ht="15" hidden="1" customHeight="1" x14ac:dyDescent="0.25">
      <c r="A39" s="85">
        <v>39</v>
      </c>
      <c r="B39" s="498"/>
      <c r="C39" s="498"/>
      <c r="D39" s="131" t="s">
        <v>39</v>
      </c>
      <c r="E39" s="243"/>
      <c r="F39" s="243"/>
      <c r="G39" s="243"/>
      <c r="H39" s="243"/>
      <c r="I39" s="182"/>
    </row>
    <row r="40" spans="1:9" ht="15" hidden="1" customHeight="1" x14ac:dyDescent="0.25">
      <c r="A40" s="85">
        <v>40</v>
      </c>
      <c r="B40" s="498"/>
      <c r="C40" s="498"/>
      <c r="D40" s="131" t="s">
        <v>39</v>
      </c>
      <c r="E40" s="243"/>
      <c r="F40" s="243"/>
      <c r="G40" s="243"/>
      <c r="H40" s="243"/>
      <c r="I40" s="182"/>
    </row>
    <row r="41" spans="1:9" ht="15" hidden="1" customHeight="1" x14ac:dyDescent="0.25">
      <c r="A41" s="85">
        <v>41</v>
      </c>
      <c r="B41" s="498"/>
      <c r="C41" s="498"/>
      <c r="D41" s="131" t="s">
        <v>39</v>
      </c>
      <c r="E41" s="243"/>
      <c r="F41" s="243"/>
      <c r="G41" s="243"/>
      <c r="H41" s="243"/>
      <c r="I41" s="182"/>
    </row>
    <row r="42" spans="1:9" ht="15" hidden="1" customHeight="1" x14ac:dyDescent="0.25">
      <c r="A42" s="85">
        <v>42</v>
      </c>
      <c r="B42" s="498"/>
      <c r="C42" s="498"/>
      <c r="D42" s="131" t="s">
        <v>39</v>
      </c>
      <c r="E42" s="243"/>
      <c r="F42" s="243"/>
      <c r="G42" s="243"/>
      <c r="H42" s="243"/>
      <c r="I42" s="182"/>
    </row>
    <row r="43" spans="1:9" ht="15" hidden="1" customHeight="1" x14ac:dyDescent="0.25">
      <c r="A43" s="85">
        <v>43</v>
      </c>
      <c r="B43" s="498"/>
      <c r="C43" s="498"/>
      <c r="D43" s="131" t="s">
        <v>39</v>
      </c>
      <c r="E43" s="243"/>
      <c r="F43" s="243"/>
      <c r="G43" s="243"/>
      <c r="H43" s="243"/>
      <c r="I43" s="182"/>
    </row>
    <row r="44" spans="1:9" ht="15" hidden="1" customHeight="1" x14ac:dyDescent="0.25">
      <c r="A44" s="85">
        <v>44</v>
      </c>
      <c r="B44" s="498"/>
      <c r="C44" s="498"/>
      <c r="D44" s="131" t="s">
        <v>39</v>
      </c>
      <c r="E44" s="243"/>
      <c r="F44" s="243"/>
      <c r="G44" s="243"/>
      <c r="H44" s="243"/>
      <c r="I44" s="182"/>
    </row>
    <row r="45" spans="1:9" ht="15" hidden="1" customHeight="1" x14ac:dyDescent="0.25">
      <c r="A45" s="85">
        <v>45</v>
      </c>
      <c r="B45" s="498"/>
      <c r="C45" s="498"/>
      <c r="D45" s="131" t="s">
        <v>39</v>
      </c>
      <c r="E45" s="243"/>
      <c r="F45" s="243"/>
      <c r="G45" s="243"/>
      <c r="H45" s="243"/>
      <c r="I45" s="182"/>
    </row>
    <row r="46" spans="1:9" ht="15" hidden="1" customHeight="1" x14ac:dyDescent="0.25">
      <c r="A46" s="85">
        <v>46</v>
      </c>
      <c r="B46" s="498"/>
      <c r="C46" s="498"/>
      <c r="D46" s="131" t="s">
        <v>39</v>
      </c>
      <c r="E46" s="243"/>
      <c r="F46" s="243"/>
      <c r="G46" s="243"/>
      <c r="H46" s="243"/>
      <c r="I46" s="182"/>
    </row>
    <row r="47" spans="1:9" ht="15" hidden="1" customHeight="1" x14ac:dyDescent="0.25">
      <c r="A47" s="85">
        <v>47</v>
      </c>
      <c r="B47" s="498"/>
      <c r="C47" s="498"/>
      <c r="D47" s="131" t="s">
        <v>39</v>
      </c>
      <c r="E47" s="243"/>
      <c r="F47" s="243"/>
      <c r="G47" s="243"/>
      <c r="H47" s="243"/>
      <c r="I47" s="182"/>
    </row>
    <row r="48" spans="1:9" ht="15" hidden="1" customHeight="1" x14ac:dyDescent="0.25">
      <c r="A48" s="85">
        <v>48</v>
      </c>
      <c r="B48" s="498"/>
      <c r="C48" s="498"/>
      <c r="D48" s="131" t="s">
        <v>39</v>
      </c>
      <c r="E48" s="243"/>
      <c r="F48" s="243"/>
      <c r="G48" s="243"/>
      <c r="H48" s="243"/>
      <c r="I48" s="182"/>
    </row>
    <row r="49" spans="1:30" ht="15" hidden="1" customHeight="1" x14ac:dyDescent="0.25">
      <c r="A49" s="85">
        <v>49</v>
      </c>
      <c r="B49" s="498"/>
      <c r="C49" s="498"/>
      <c r="D49" s="131" t="s">
        <v>39</v>
      </c>
      <c r="E49" s="243"/>
      <c r="F49" s="243"/>
      <c r="G49" s="243"/>
      <c r="H49" s="243"/>
      <c r="I49" s="182"/>
    </row>
    <row r="50" spans="1:30" ht="15" hidden="1" customHeight="1" x14ac:dyDescent="0.25">
      <c r="A50" s="85">
        <v>50</v>
      </c>
      <c r="B50" s="498"/>
      <c r="C50" s="498"/>
      <c r="D50" s="131" t="s">
        <v>39</v>
      </c>
      <c r="E50" s="243"/>
      <c r="F50" s="243"/>
      <c r="G50" s="243"/>
      <c r="H50" s="243"/>
      <c r="I50" s="182"/>
    </row>
    <row r="51" spans="1:30" ht="15" hidden="1" customHeight="1" x14ac:dyDescent="0.25">
      <c r="A51" s="85">
        <v>51</v>
      </c>
      <c r="B51" s="498"/>
      <c r="C51" s="498"/>
      <c r="D51" s="131" t="s">
        <v>39</v>
      </c>
      <c r="E51" s="243"/>
      <c r="F51" s="243"/>
      <c r="G51" s="243"/>
      <c r="H51" s="243"/>
      <c r="I51" s="182"/>
    </row>
    <row r="52" spans="1:30" x14ac:dyDescent="0.25">
      <c r="A52" s="85">
        <v>52</v>
      </c>
      <c r="B52" s="97"/>
      <c r="C52" s="97"/>
      <c r="D52" s="71"/>
      <c r="E52" s="97"/>
      <c r="F52" s="97"/>
      <c r="G52" s="97"/>
      <c r="H52" s="97"/>
      <c r="I52" s="97"/>
    </row>
    <row r="53" spans="1:30" ht="97.7" customHeight="1" x14ac:dyDescent="0.25">
      <c r="A53" s="85">
        <v>53</v>
      </c>
      <c r="B53" s="486" t="s">
        <v>354</v>
      </c>
      <c r="C53" s="486"/>
      <c r="D53" s="486"/>
      <c r="E53" s="486"/>
      <c r="F53" s="486"/>
      <c r="G53" s="486"/>
      <c r="H53" s="486"/>
      <c r="I53" s="486"/>
    </row>
    <row r="54" spans="1:30" x14ac:dyDescent="0.25">
      <c r="A54" s="85">
        <v>54</v>
      </c>
      <c r="B54" s="568"/>
      <c r="C54" s="568"/>
      <c r="D54" s="568"/>
      <c r="E54" s="568"/>
      <c r="F54" s="568"/>
      <c r="G54" s="568"/>
      <c r="H54" s="568"/>
      <c r="I54" s="568"/>
    </row>
    <row r="55" spans="1:30" x14ac:dyDescent="0.25">
      <c r="A55" s="85">
        <v>55</v>
      </c>
      <c r="B55" s="568"/>
      <c r="C55" s="568"/>
      <c r="D55" s="568"/>
      <c r="E55" s="568"/>
      <c r="F55" s="568"/>
      <c r="G55" s="568"/>
      <c r="H55" s="568"/>
      <c r="I55" s="568"/>
    </row>
    <row r="56" spans="1:30" x14ac:dyDescent="0.25">
      <c r="A56" s="85">
        <v>56</v>
      </c>
      <c r="B56" s="568"/>
      <c r="C56" s="568"/>
      <c r="D56" s="568"/>
      <c r="E56" s="568"/>
      <c r="F56" s="568"/>
      <c r="G56" s="568"/>
      <c r="H56" s="568"/>
      <c r="I56" s="568"/>
    </row>
    <row r="57" spans="1:30" ht="15.6" customHeight="1" x14ac:dyDescent="0.25">
      <c r="A57" s="85">
        <v>57</v>
      </c>
      <c r="B57" s="165"/>
      <c r="C57" s="165"/>
      <c r="D57" s="165"/>
      <c r="E57" s="165"/>
      <c r="F57" s="165"/>
      <c r="G57" s="165"/>
      <c r="H57" s="165"/>
      <c r="I57" s="165"/>
    </row>
    <row r="58" spans="1:30" ht="58.35" customHeight="1" x14ac:dyDescent="0.25">
      <c r="A58" s="85">
        <v>58</v>
      </c>
      <c r="B58" s="569" t="s">
        <v>243</v>
      </c>
      <c r="C58" s="570"/>
      <c r="D58" s="570"/>
      <c r="E58" s="570"/>
      <c r="F58" s="570"/>
      <c r="G58" s="570"/>
      <c r="H58" s="570"/>
      <c r="I58" s="571"/>
    </row>
    <row r="59" spans="1:30" x14ac:dyDescent="0.25">
      <c r="A59" s="85">
        <v>59</v>
      </c>
      <c r="B59" s="568"/>
      <c r="C59" s="568"/>
      <c r="D59" s="568"/>
      <c r="E59" s="568"/>
      <c r="F59" s="568"/>
      <c r="G59" s="568"/>
      <c r="H59" s="568"/>
      <c r="I59" s="568"/>
    </row>
    <row r="60" spans="1:30" x14ac:dyDescent="0.25">
      <c r="A60" s="85">
        <v>60</v>
      </c>
      <c r="B60" s="568"/>
      <c r="C60" s="568"/>
      <c r="D60" s="568"/>
      <c r="E60" s="568"/>
      <c r="F60" s="568"/>
      <c r="G60" s="568"/>
      <c r="H60" s="568"/>
      <c r="I60" s="568"/>
    </row>
    <row r="61" spans="1:30" x14ac:dyDescent="0.25">
      <c r="A61" s="85">
        <v>61</v>
      </c>
      <c r="B61" s="568"/>
      <c r="C61" s="568"/>
      <c r="D61" s="568"/>
      <c r="E61" s="568"/>
      <c r="F61" s="568"/>
      <c r="G61" s="568"/>
      <c r="H61" s="568"/>
      <c r="I61" s="568"/>
    </row>
    <row r="62" spans="1:30" x14ac:dyDescent="0.25">
      <c r="A62" s="85">
        <v>62</v>
      </c>
      <c r="B62" s="40"/>
      <c r="C62" s="40"/>
      <c r="D62" s="48"/>
      <c r="E62" s="40"/>
      <c r="F62" s="40"/>
      <c r="G62" s="40"/>
      <c r="H62" s="40"/>
      <c r="I62" s="40"/>
    </row>
    <row r="63" spans="1:30" x14ac:dyDescent="0.25">
      <c r="A63" s="85">
        <v>63</v>
      </c>
      <c r="B63" s="572" t="s">
        <v>2</v>
      </c>
      <c r="C63" s="572"/>
      <c r="D63" s="572"/>
      <c r="E63" s="572"/>
      <c r="F63" s="572"/>
      <c r="G63" s="572"/>
      <c r="H63" s="573"/>
      <c r="I63" s="573"/>
      <c r="P63" s="96"/>
      <c r="Q63" s="96"/>
      <c r="R63" s="96"/>
      <c r="S63" s="96"/>
      <c r="T63" s="96"/>
      <c r="U63" s="96"/>
      <c r="V63" s="96"/>
      <c r="W63" s="96"/>
      <c r="X63" s="96"/>
      <c r="Y63" s="96"/>
      <c r="Z63" s="96"/>
      <c r="AA63" s="96"/>
      <c r="AB63" s="96"/>
      <c r="AC63" s="96"/>
      <c r="AD63" s="96"/>
    </row>
    <row r="64" spans="1:30" x14ac:dyDescent="0.25">
      <c r="A64" s="85">
        <v>64</v>
      </c>
      <c r="B64" s="568"/>
      <c r="C64" s="568"/>
      <c r="D64" s="568"/>
      <c r="E64" s="568"/>
      <c r="F64" s="568"/>
      <c r="G64" s="568"/>
      <c r="H64" s="573"/>
      <c r="I64" s="573"/>
      <c r="P64" s="7"/>
    </row>
    <row r="65" spans="1:16" x14ac:dyDescent="0.25">
      <c r="A65" s="85">
        <v>65</v>
      </c>
      <c r="B65" s="568"/>
      <c r="C65" s="568"/>
      <c r="D65" s="568"/>
      <c r="E65" s="568"/>
      <c r="F65" s="568"/>
      <c r="G65" s="568"/>
      <c r="H65" s="573"/>
      <c r="I65" s="573"/>
      <c r="P65" s="7"/>
    </row>
    <row r="66" spans="1:16" x14ac:dyDescent="0.25">
      <c r="A66" s="85">
        <v>66</v>
      </c>
      <c r="B66" s="568"/>
      <c r="C66" s="568"/>
      <c r="D66" s="568"/>
      <c r="E66" s="568"/>
      <c r="F66" s="568"/>
      <c r="G66" s="568"/>
      <c r="H66" s="573"/>
      <c r="I66" s="573"/>
      <c r="P66" s="7"/>
    </row>
    <row r="67" spans="1:16" x14ac:dyDescent="0.25">
      <c r="A67" s="85">
        <v>67</v>
      </c>
      <c r="B67" s="40"/>
      <c r="C67" s="40"/>
      <c r="D67" s="48"/>
      <c r="E67" s="40"/>
      <c r="F67" s="40"/>
      <c r="G67" s="40"/>
      <c r="H67" s="40"/>
      <c r="I67" s="40"/>
    </row>
    <row r="68" spans="1:16" x14ac:dyDescent="0.25">
      <c r="A68" s="85">
        <v>68</v>
      </c>
    </row>
    <row r="69" spans="1:16" ht="21.6" hidden="1" customHeight="1" x14ac:dyDescent="0.25">
      <c r="A69" s="85">
        <v>69</v>
      </c>
      <c r="B69" s="574"/>
      <c r="C69" s="574"/>
      <c r="E69" s="119">
        <v>2020</v>
      </c>
      <c r="F69" s="119">
        <v>2021</v>
      </c>
      <c r="G69" s="119">
        <v>2022</v>
      </c>
      <c r="H69" s="119">
        <v>2023</v>
      </c>
      <c r="I69" s="119">
        <v>2024</v>
      </c>
    </row>
    <row r="70" spans="1:16" hidden="1" x14ac:dyDescent="0.25">
      <c r="A70" s="85">
        <v>70</v>
      </c>
      <c r="B70" s="575"/>
      <c r="C70" s="575"/>
      <c r="D70" s="7"/>
    </row>
    <row r="71" spans="1:16" s="71" customFormat="1" ht="15" hidden="1" customHeight="1" x14ac:dyDescent="0.25">
      <c r="A71" s="85">
        <v>71</v>
      </c>
      <c r="B71" s="487" t="s">
        <v>4</v>
      </c>
      <c r="C71" s="487"/>
      <c r="D71" s="131" t="s">
        <v>39</v>
      </c>
      <c r="E71" s="243"/>
      <c r="F71" s="243"/>
      <c r="G71" s="243"/>
      <c r="H71" s="243"/>
      <c r="I71" s="182"/>
      <c r="P71" s="73"/>
    </row>
    <row r="72" spans="1:16" ht="15" hidden="1" customHeight="1" x14ac:dyDescent="0.25">
      <c r="A72" s="85">
        <v>72</v>
      </c>
      <c r="B72" s="32"/>
      <c r="C72" s="32"/>
      <c r="D72" s="103"/>
      <c r="E72" s="32"/>
      <c r="F72" s="32"/>
      <c r="G72" s="32"/>
      <c r="H72" s="32"/>
      <c r="I72" s="32"/>
    </row>
    <row r="73" spans="1:16" ht="15" hidden="1" customHeight="1" x14ac:dyDescent="0.25">
      <c r="A73" s="85">
        <v>73</v>
      </c>
      <c r="B73" s="498" t="s">
        <v>214</v>
      </c>
      <c r="C73" s="498"/>
      <c r="D73" s="131" t="s">
        <v>39</v>
      </c>
      <c r="E73" s="243"/>
      <c r="F73" s="243"/>
      <c r="G73" s="243"/>
      <c r="H73" s="243"/>
      <c r="I73" s="182"/>
    </row>
    <row r="74" spans="1:16" ht="15" hidden="1" customHeight="1" x14ac:dyDescent="0.25">
      <c r="A74" s="85">
        <v>74</v>
      </c>
      <c r="B74" s="498" t="s">
        <v>214</v>
      </c>
      <c r="C74" s="498"/>
      <c r="D74" s="131" t="s">
        <v>39</v>
      </c>
      <c r="E74" s="243"/>
      <c r="F74" s="243"/>
      <c r="G74" s="243"/>
      <c r="H74" s="243"/>
      <c r="I74" s="182"/>
    </row>
    <row r="75" spans="1:16" ht="15" hidden="1" customHeight="1" x14ac:dyDescent="0.25">
      <c r="A75" s="85">
        <v>75</v>
      </c>
      <c r="B75" s="498" t="s">
        <v>214</v>
      </c>
      <c r="C75" s="498"/>
      <c r="D75" s="131" t="s">
        <v>39</v>
      </c>
      <c r="E75" s="243"/>
      <c r="F75" s="243"/>
      <c r="G75" s="243"/>
      <c r="H75" s="243"/>
      <c r="I75" s="182"/>
    </row>
    <row r="76" spans="1:16" ht="15" hidden="1" customHeight="1" x14ac:dyDescent="0.25">
      <c r="A76" s="85">
        <v>76</v>
      </c>
      <c r="B76" s="498" t="s">
        <v>214</v>
      </c>
      <c r="C76" s="498"/>
      <c r="D76" s="131" t="s">
        <v>39</v>
      </c>
      <c r="E76" s="243"/>
      <c r="F76" s="243"/>
      <c r="G76" s="243"/>
      <c r="H76" s="243"/>
      <c r="I76" s="182"/>
    </row>
    <row r="77" spans="1:16" ht="15" hidden="1" customHeight="1" x14ac:dyDescent="0.25">
      <c r="A77" s="85">
        <v>77</v>
      </c>
      <c r="B77" s="498" t="s">
        <v>214</v>
      </c>
      <c r="C77" s="498"/>
      <c r="D77" s="131" t="s">
        <v>39</v>
      </c>
      <c r="E77" s="243"/>
      <c r="F77" s="243"/>
      <c r="G77" s="243"/>
      <c r="H77" s="243"/>
      <c r="I77" s="182"/>
    </row>
    <row r="78" spans="1:16" ht="15" hidden="1" customHeight="1" x14ac:dyDescent="0.25">
      <c r="A78" s="85">
        <v>78</v>
      </c>
      <c r="B78" s="498" t="s">
        <v>214</v>
      </c>
      <c r="C78" s="498"/>
      <c r="D78" s="131" t="s">
        <v>39</v>
      </c>
      <c r="E78" s="243"/>
      <c r="F78" s="243"/>
      <c r="G78" s="243"/>
      <c r="H78" s="243"/>
      <c r="I78" s="182"/>
    </row>
    <row r="79" spans="1:16" ht="15" hidden="1" customHeight="1" x14ac:dyDescent="0.25">
      <c r="A79" s="85">
        <v>79</v>
      </c>
      <c r="B79" s="498" t="s">
        <v>214</v>
      </c>
      <c r="C79" s="498"/>
      <c r="D79" s="131" t="s">
        <v>39</v>
      </c>
      <c r="E79" s="243"/>
      <c r="F79" s="243"/>
      <c r="G79" s="243"/>
      <c r="H79" s="243"/>
      <c r="I79" s="182"/>
    </row>
    <row r="80" spans="1:16" ht="15" hidden="1" customHeight="1" x14ac:dyDescent="0.25">
      <c r="A80" s="85">
        <v>80</v>
      </c>
      <c r="B80" s="498" t="s">
        <v>214</v>
      </c>
      <c r="C80" s="498"/>
      <c r="D80" s="131" t="s">
        <v>39</v>
      </c>
      <c r="E80" s="243"/>
      <c r="F80" s="243"/>
      <c r="G80" s="243"/>
      <c r="H80" s="243"/>
      <c r="I80" s="182"/>
    </row>
    <row r="81" spans="1:9" ht="15" hidden="1" customHeight="1" x14ac:dyDescent="0.25">
      <c r="A81" s="85">
        <v>81</v>
      </c>
      <c r="B81" s="498" t="s">
        <v>214</v>
      </c>
      <c r="C81" s="498"/>
      <c r="D81" s="131" t="s">
        <v>39</v>
      </c>
      <c r="E81" s="243"/>
      <c r="F81" s="243"/>
      <c r="G81" s="243"/>
      <c r="H81" s="243"/>
      <c r="I81" s="182"/>
    </row>
    <row r="82" spans="1:9" ht="15" hidden="1" customHeight="1" x14ac:dyDescent="0.25">
      <c r="A82" s="85">
        <v>82</v>
      </c>
      <c r="B82" s="498" t="s">
        <v>214</v>
      </c>
      <c r="C82" s="498"/>
      <c r="D82" s="131" t="s">
        <v>39</v>
      </c>
      <c r="E82" s="243"/>
      <c r="F82" s="243"/>
      <c r="G82" s="243"/>
      <c r="H82" s="243"/>
      <c r="I82" s="182"/>
    </row>
    <row r="83" spans="1:9" ht="15" hidden="1" customHeight="1" x14ac:dyDescent="0.25">
      <c r="A83" s="85">
        <v>83</v>
      </c>
      <c r="B83" s="498" t="s">
        <v>214</v>
      </c>
      <c r="C83" s="498"/>
      <c r="D83" s="131" t="s">
        <v>39</v>
      </c>
      <c r="E83" s="243"/>
      <c r="F83" s="243"/>
      <c r="G83" s="243"/>
      <c r="H83" s="243"/>
      <c r="I83" s="182"/>
    </row>
    <row r="84" spans="1:9" ht="15" hidden="1" customHeight="1" x14ac:dyDescent="0.25">
      <c r="A84" s="85">
        <v>84</v>
      </c>
      <c r="B84" s="498" t="s">
        <v>214</v>
      </c>
      <c r="C84" s="498"/>
      <c r="D84" s="131" t="s">
        <v>39</v>
      </c>
      <c r="E84" s="243"/>
      <c r="F84" s="243"/>
      <c r="G84" s="243"/>
      <c r="H84" s="243"/>
      <c r="I84" s="182"/>
    </row>
    <row r="85" spans="1:9" ht="15" hidden="1" customHeight="1" x14ac:dyDescent="0.25">
      <c r="A85" s="85">
        <v>85</v>
      </c>
      <c r="B85" s="498" t="s">
        <v>214</v>
      </c>
      <c r="C85" s="498"/>
      <c r="D85" s="131" t="s">
        <v>39</v>
      </c>
      <c r="E85" s="243"/>
      <c r="F85" s="243"/>
      <c r="G85" s="243"/>
      <c r="H85" s="243"/>
      <c r="I85" s="182"/>
    </row>
    <row r="86" spans="1:9" ht="15" hidden="1" customHeight="1" x14ac:dyDescent="0.25">
      <c r="A86" s="85">
        <v>86</v>
      </c>
      <c r="B86" s="498" t="s">
        <v>214</v>
      </c>
      <c r="C86" s="498"/>
      <c r="D86" s="131" t="s">
        <v>39</v>
      </c>
      <c r="E86" s="243"/>
      <c r="F86" s="243"/>
      <c r="G86" s="243"/>
      <c r="H86" s="243"/>
      <c r="I86" s="182"/>
    </row>
    <row r="87" spans="1:9" ht="15" hidden="1" customHeight="1" x14ac:dyDescent="0.25">
      <c r="A87" s="85">
        <v>87</v>
      </c>
      <c r="B87" s="498" t="s">
        <v>214</v>
      </c>
      <c r="C87" s="498"/>
      <c r="D87" s="131" t="s">
        <v>39</v>
      </c>
      <c r="E87" s="243"/>
      <c r="F87" s="243"/>
      <c r="G87" s="243"/>
      <c r="H87" s="243"/>
      <c r="I87" s="182"/>
    </row>
    <row r="88" spans="1:9" ht="15" hidden="1" customHeight="1" x14ac:dyDescent="0.25">
      <c r="A88" s="85">
        <v>88</v>
      </c>
      <c r="B88" s="498" t="s">
        <v>214</v>
      </c>
      <c r="C88" s="498"/>
      <c r="D88" s="131" t="s">
        <v>39</v>
      </c>
      <c r="E88" s="243"/>
      <c r="F88" s="243"/>
      <c r="G88" s="243"/>
      <c r="H88" s="243"/>
      <c r="I88" s="182"/>
    </row>
    <row r="89" spans="1:9" ht="15" hidden="1" customHeight="1" x14ac:dyDescent="0.25">
      <c r="A89" s="85">
        <v>89</v>
      </c>
      <c r="B89" s="498" t="s">
        <v>214</v>
      </c>
      <c r="C89" s="498"/>
      <c r="D89" s="131" t="s">
        <v>39</v>
      </c>
      <c r="E89" s="243"/>
      <c r="F89" s="243"/>
      <c r="G89" s="243"/>
      <c r="H89" s="243"/>
      <c r="I89" s="182"/>
    </row>
    <row r="90" spans="1:9" ht="15" hidden="1" customHeight="1" x14ac:dyDescent="0.25">
      <c r="A90" s="85">
        <v>90</v>
      </c>
      <c r="B90" s="498" t="s">
        <v>214</v>
      </c>
      <c r="C90" s="498"/>
      <c r="D90" s="131" t="s">
        <v>39</v>
      </c>
      <c r="E90" s="243"/>
      <c r="F90" s="243"/>
      <c r="G90" s="243"/>
      <c r="H90" s="243"/>
      <c r="I90" s="182"/>
    </row>
    <row r="91" spans="1:9" ht="15" hidden="1" customHeight="1" x14ac:dyDescent="0.25">
      <c r="A91" s="85">
        <v>91</v>
      </c>
      <c r="B91" s="498" t="s">
        <v>214</v>
      </c>
      <c r="C91" s="498"/>
      <c r="D91" s="131" t="s">
        <v>39</v>
      </c>
      <c r="E91" s="243"/>
      <c r="F91" s="243"/>
      <c r="G91" s="243"/>
      <c r="H91" s="243"/>
      <c r="I91" s="182"/>
    </row>
    <row r="92" spans="1:9" ht="15" hidden="1" customHeight="1" x14ac:dyDescent="0.25">
      <c r="A92" s="85">
        <v>92</v>
      </c>
      <c r="B92" s="498" t="s">
        <v>214</v>
      </c>
      <c r="C92" s="498"/>
      <c r="D92" s="131" t="s">
        <v>39</v>
      </c>
      <c r="E92" s="243"/>
      <c r="F92" s="243"/>
      <c r="G92" s="243"/>
      <c r="H92" s="243"/>
      <c r="I92" s="182"/>
    </row>
    <row r="93" spans="1:9" ht="15" hidden="1" customHeight="1" x14ac:dyDescent="0.25">
      <c r="A93" s="85">
        <v>93</v>
      </c>
      <c r="B93" s="498" t="s">
        <v>214</v>
      </c>
      <c r="C93" s="498"/>
      <c r="D93" s="131" t="s">
        <v>39</v>
      </c>
      <c r="E93" s="243"/>
      <c r="F93" s="243"/>
      <c r="G93" s="243"/>
      <c r="H93" s="243"/>
      <c r="I93" s="182"/>
    </row>
    <row r="94" spans="1:9" ht="15" hidden="1" customHeight="1" x14ac:dyDescent="0.25">
      <c r="A94" s="85">
        <v>94</v>
      </c>
      <c r="B94" s="498" t="s">
        <v>214</v>
      </c>
      <c r="C94" s="498"/>
      <c r="D94" s="131" t="s">
        <v>39</v>
      </c>
      <c r="E94" s="243"/>
      <c r="F94" s="243"/>
      <c r="G94" s="243"/>
      <c r="H94" s="243"/>
      <c r="I94" s="182"/>
    </row>
    <row r="95" spans="1:9" ht="15" hidden="1" customHeight="1" x14ac:dyDescent="0.25">
      <c r="A95" s="85">
        <v>95</v>
      </c>
      <c r="B95" s="498" t="s">
        <v>214</v>
      </c>
      <c r="C95" s="498"/>
      <c r="D95" s="131" t="s">
        <v>39</v>
      </c>
      <c r="E95" s="243"/>
      <c r="F95" s="243"/>
      <c r="G95" s="243"/>
      <c r="H95" s="243"/>
      <c r="I95" s="182"/>
    </row>
    <row r="96" spans="1:9" ht="15" hidden="1" customHeight="1" x14ac:dyDescent="0.25">
      <c r="A96" s="85">
        <v>96</v>
      </c>
      <c r="B96" s="498" t="s">
        <v>214</v>
      </c>
      <c r="C96" s="498"/>
      <c r="D96" s="131" t="s">
        <v>39</v>
      </c>
      <c r="E96" s="243"/>
      <c r="F96" s="243"/>
      <c r="G96" s="243"/>
      <c r="H96" s="243"/>
      <c r="I96" s="182"/>
    </row>
    <row r="97" spans="1:9" ht="15" hidden="1" customHeight="1" x14ac:dyDescent="0.25">
      <c r="A97" s="85">
        <v>97</v>
      </c>
      <c r="B97" s="498" t="s">
        <v>214</v>
      </c>
      <c r="C97" s="498"/>
      <c r="D97" s="131" t="s">
        <v>39</v>
      </c>
      <c r="E97" s="243"/>
      <c r="F97" s="243"/>
      <c r="G97" s="243"/>
      <c r="H97" s="243"/>
      <c r="I97" s="182"/>
    </row>
    <row r="98" spans="1:9" ht="15" hidden="1" customHeight="1" x14ac:dyDescent="0.25">
      <c r="A98" s="85">
        <v>98</v>
      </c>
      <c r="B98" s="498" t="s">
        <v>214</v>
      </c>
      <c r="C98" s="498"/>
      <c r="D98" s="131" t="s">
        <v>39</v>
      </c>
      <c r="E98" s="243"/>
      <c r="F98" s="243"/>
      <c r="G98" s="243"/>
      <c r="H98" s="243"/>
      <c r="I98" s="182"/>
    </row>
    <row r="99" spans="1:9" ht="15" hidden="1" customHeight="1" x14ac:dyDescent="0.25">
      <c r="A99" s="85">
        <v>99</v>
      </c>
      <c r="B99" s="498" t="s">
        <v>214</v>
      </c>
      <c r="C99" s="498"/>
      <c r="D99" s="131" t="s">
        <v>39</v>
      </c>
      <c r="E99" s="243"/>
      <c r="F99" s="243"/>
      <c r="G99" s="243"/>
      <c r="H99" s="243"/>
      <c r="I99" s="182"/>
    </row>
    <row r="100" spans="1:9" ht="15" hidden="1" customHeight="1" x14ac:dyDescent="0.25">
      <c r="A100" s="85">
        <v>100</v>
      </c>
      <c r="B100" s="498" t="s">
        <v>214</v>
      </c>
      <c r="C100" s="498"/>
      <c r="D100" s="131" t="s">
        <v>39</v>
      </c>
      <c r="E100" s="243"/>
      <c r="F100" s="243"/>
      <c r="G100" s="243"/>
      <c r="H100" s="243"/>
      <c r="I100" s="182"/>
    </row>
    <row r="101" spans="1:9" ht="15" hidden="1" customHeight="1" x14ac:dyDescent="0.25">
      <c r="A101" s="85">
        <v>101</v>
      </c>
      <c r="B101" s="498" t="s">
        <v>214</v>
      </c>
      <c r="C101" s="498"/>
      <c r="D101" s="131" t="s">
        <v>39</v>
      </c>
      <c r="E101" s="243"/>
      <c r="F101" s="243"/>
      <c r="G101" s="243"/>
      <c r="H101" s="243"/>
      <c r="I101" s="182"/>
    </row>
    <row r="102" spans="1:9" ht="15" hidden="1" customHeight="1" x14ac:dyDescent="0.25">
      <c r="A102" s="85">
        <v>102</v>
      </c>
      <c r="B102" s="498" t="s">
        <v>214</v>
      </c>
      <c r="C102" s="498"/>
      <c r="D102" s="131" t="s">
        <v>39</v>
      </c>
      <c r="E102" s="243"/>
      <c r="F102" s="243"/>
      <c r="G102" s="243"/>
      <c r="H102" s="243"/>
      <c r="I102" s="182"/>
    </row>
    <row r="103" spans="1:9" ht="15" hidden="1" customHeight="1" x14ac:dyDescent="0.25">
      <c r="A103" s="85">
        <v>103</v>
      </c>
      <c r="B103" s="498" t="s">
        <v>214</v>
      </c>
      <c r="C103" s="498"/>
      <c r="D103" s="131" t="s">
        <v>39</v>
      </c>
      <c r="E103" s="243"/>
      <c r="F103" s="243"/>
      <c r="G103" s="243"/>
      <c r="H103" s="243"/>
      <c r="I103" s="182"/>
    </row>
    <row r="104" spans="1:9" ht="15" hidden="1" customHeight="1" x14ac:dyDescent="0.25">
      <c r="A104" s="85">
        <v>104</v>
      </c>
      <c r="B104" s="498" t="s">
        <v>214</v>
      </c>
      <c r="C104" s="498"/>
      <c r="D104" s="131" t="s">
        <v>39</v>
      </c>
      <c r="E104" s="243"/>
      <c r="F104" s="243"/>
      <c r="G104" s="243"/>
      <c r="H104" s="243"/>
      <c r="I104" s="182"/>
    </row>
    <row r="105" spans="1:9" ht="15" hidden="1" customHeight="1" x14ac:dyDescent="0.25">
      <c r="A105" s="85">
        <v>105</v>
      </c>
      <c r="B105" s="498" t="s">
        <v>214</v>
      </c>
      <c r="C105" s="498"/>
      <c r="D105" s="131" t="s">
        <v>39</v>
      </c>
      <c r="E105" s="243"/>
      <c r="F105" s="243"/>
      <c r="G105" s="243"/>
      <c r="H105" s="243"/>
      <c r="I105" s="182"/>
    </row>
    <row r="106" spans="1:9" ht="15" hidden="1" customHeight="1" x14ac:dyDescent="0.25">
      <c r="A106" s="85">
        <v>106</v>
      </c>
      <c r="B106" s="498" t="s">
        <v>214</v>
      </c>
      <c r="C106" s="498"/>
      <c r="D106" s="131" t="s">
        <v>39</v>
      </c>
      <c r="E106" s="243"/>
      <c r="F106" s="243"/>
      <c r="G106" s="243"/>
      <c r="H106" s="243"/>
      <c r="I106" s="182"/>
    </row>
    <row r="107" spans="1:9" ht="15" hidden="1" customHeight="1" x14ac:dyDescent="0.25">
      <c r="A107" s="85">
        <v>107</v>
      </c>
      <c r="B107" s="498" t="s">
        <v>214</v>
      </c>
      <c r="C107" s="498"/>
      <c r="D107" s="131" t="s">
        <v>39</v>
      </c>
      <c r="E107" s="243"/>
      <c r="F107" s="243"/>
      <c r="G107" s="243"/>
      <c r="H107" s="243"/>
      <c r="I107" s="182"/>
    </row>
    <row r="108" spans="1:9" ht="15" hidden="1" customHeight="1" x14ac:dyDescent="0.25">
      <c r="A108" s="85">
        <v>108</v>
      </c>
      <c r="B108" s="498" t="s">
        <v>214</v>
      </c>
      <c r="C108" s="498"/>
      <c r="D108" s="131" t="s">
        <v>39</v>
      </c>
      <c r="E108" s="243"/>
      <c r="F108" s="243"/>
      <c r="G108" s="243"/>
      <c r="H108" s="243"/>
      <c r="I108" s="182"/>
    </row>
    <row r="109" spans="1:9" ht="15" hidden="1" customHeight="1" x14ac:dyDescent="0.25">
      <c r="A109" s="85">
        <v>109</v>
      </c>
      <c r="B109" s="498" t="s">
        <v>214</v>
      </c>
      <c r="C109" s="498"/>
      <c r="D109" s="131" t="s">
        <v>39</v>
      </c>
      <c r="E109" s="243"/>
      <c r="F109" s="243"/>
      <c r="G109" s="243"/>
      <c r="H109" s="243"/>
      <c r="I109" s="182"/>
    </row>
    <row r="110" spans="1:9" ht="15" hidden="1" customHeight="1" x14ac:dyDescent="0.25">
      <c r="A110" s="85">
        <v>110</v>
      </c>
      <c r="B110" s="498" t="s">
        <v>214</v>
      </c>
      <c r="C110" s="498"/>
      <c r="D110" s="131" t="s">
        <v>39</v>
      </c>
      <c r="E110" s="243"/>
      <c r="F110" s="243"/>
      <c r="G110" s="243"/>
      <c r="H110" s="243"/>
      <c r="I110" s="182"/>
    </row>
    <row r="111" spans="1:9" ht="15" hidden="1" customHeight="1" x14ac:dyDescent="0.25">
      <c r="A111" s="85">
        <v>111</v>
      </c>
      <c r="B111" s="498" t="s">
        <v>214</v>
      </c>
      <c r="C111" s="498"/>
      <c r="D111" s="131" t="s">
        <v>39</v>
      </c>
      <c r="E111" s="243"/>
      <c r="F111" s="243"/>
      <c r="G111" s="243"/>
      <c r="H111" s="243"/>
      <c r="I111" s="182"/>
    </row>
    <row r="112" spans="1:9" ht="15" hidden="1" customHeight="1" x14ac:dyDescent="0.25">
      <c r="A112" s="85">
        <v>112</v>
      </c>
      <c r="B112" s="498" t="s">
        <v>214</v>
      </c>
      <c r="C112" s="498"/>
      <c r="D112" s="131" t="s">
        <v>39</v>
      </c>
      <c r="E112" s="243"/>
      <c r="F112" s="243"/>
      <c r="G112" s="243"/>
      <c r="H112" s="243"/>
      <c r="I112" s="182"/>
    </row>
    <row r="113" spans="1:30" hidden="1" x14ac:dyDescent="0.25">
      <c r="A113" s="85">
        <v>113</v>
      </c>
      <c r="B113" s="97"/>
      <c r="C113" s="97"/>
      <c r="D113" s="71"/>
      <c r="E113" s="97"/>
      <c r="F113" s="97"/>
      <c r="G113" s="97"/>
      <c r="H113" s="97"/>
      <c r="I113" s="97"/>
    </row>
    <row r="114" spans="1:30" ht="97.7" hidden="1" customHeight="1" x14ac:dyDescent="0.25">
      <c r="A114" s="85">
        <v>114</v>
      </c>
      <c r="B114" s="486" t="s">
        <v>354</v>
      </c>
      <c r="C114" s="486"/>
      <c r="D114" s="486"/>
      <c r="E114" s="486"/>
      <c r="F114" s="486"/>
      <c r="G114" s="486"/>
      <c r="H114" s="486"/>
      <c r="I114" s="486"/>
    </row>
    <row r="115" spans="1:30" hidden="1" x14ac:dyDescent="0.25">
      <c r="A115" s="85">
        <v>115</v>
      </c>
      <c r="B115" s="568"/>
      <c r="C115" s="568"/>
      <c r="D115" s="568"/>
      <c r="E115" s="568"/>
      <c r="F115" s="568"/>
      <c r="G115" s="568"/>
      <c r="H115" s="568"/>
      <c r="I115" s="568"/>
    </row>
    <row r="116" spans="1:30" hidden="1" x14ac:dyDescent="0.25">
      <c r="A116" s="85">
        <v>116</v>
      </c>
      <c r="B116" s="568"/>
      <c r="C116" s="568"/>
      <c r="D116" s="568"/>
      <c r="E116" s="568"/>
      <c r="F116" s="568"/>
      <c r="G116" s="568"/>
      <c r="H116" s="568"/>
      <c r="I116" s="568"/>
    </row>
    <row r="117" spans="1:30" hidden="1" x14ac:dyDescent="0.25">
      <c r="A117" s="85">
        <v>117</v>
      </c>
      <c r="B117" s="568"/>
      <c r="C117" s="568"/>
      <c r="D117" s="568"/>
      <c r="E117" s="568"/>
      <c r="F117" s="568"/>
      <c r="G117" s="568"/>
      <c r="H117" s="568"/>
      <c r="I117" s="568"/>
    </row>
    <row r="118" spans="1:30" ht="15.6" hidden="1" customHeight="1" x14ac:dyDescent="0.25">
      <c r="A118" s="85">
        <v>118</v>
      </c>
      <c r="B118" s="165"/>
      <c r="C118" s="165"/>
      <c r="D118" s="165"/>
      <c r="E118" s="165"/>
      <c r="F118" s="165"/>
      <c r="G118" s="165"/>
      <c r="H118" s="165"/>
      <c r="I118" s="165"/>
    </row>
    <row r="119" spans="1:30" ht="58.35" hidden="1" customHeight="1" x14ac:dyDescent="0.25">
      <c r="A119" s="85">
        <v>119</v>
      </c>
      <c r="B119" s="569" t="s">
        <v>243</v>
      </c>
      <c r="C119" s="570"/>
      <c r="D119" s="570"/>
      <c r="E119" s="570"/>
      <c r="F119" s="570"/>
      <c r="G119" s="570"/>
      <c r="H119" s="570"/>
      <c r="I119" s="571"/>
    </row>
    <row r="120" spans="1:30" hidden="1" x14ac:dyDescent="0.25">
      <c r="A120" s="85">
        <v>120</v>
      </c>
      <c r="B120" s="568"/>
      <c r="C120" s="568"/>
      <c r="D120" s="568"/>
      <c r="E120" s="568"/>
      <c r="F120" s="568"/>
      <c r="G120" s="568"/>
      <c r="H120" s="568"/>
      <c r="I120" s="568"/>
    </row>
    <row r="121" spans="1:30" hidden="1" x14ac:dyDescent="0.25">
      <c r="A121" s="85">
        <v>121</v>
      </c>
      <c r="B121" s="568"/>
      <c r="C121" s="568"/>
      <c r="D121" s="568"/>
      <c r="E121" s="568"/>
      <c r="F121" s="568"/>
      <c r="G121" s="568"/>
      <c r="H121" s="568"/>
      <c r="I121" s="568"/>
    </row>
    <row r="122" spans="1:30" hidden="1" x14ac:dyDescent="0.25">
      <c r="A122" s="85">
        <v>122</v>
      </c>
      <c r="B122" s="568"/>
      <c r="C122" s="568"/>
      <c r="D122" s="568"/>
      <c r="E122" s="568"/>
      <c r="F122" s="568"/>
      <c r="G122" s="568"/>
      <c r="H122" s="568"/>
      <c r="I122" s="568"/>
    </row>
    <row r="123" spans="1:30" hidden="1" x14ac:dyDescent="0.25">
      <c r="A123" s="85">
        <v>123</v>
      </c>
      <c r="B123" s="40"/>
      <c r="C123" s="40"/>
      <c r="D123" s="48"/>
      <c r="E123" s="40"/>
      <c r="F123" s="40"/>
      <c r="G123" s="40"/>
      <c r="H123" s="40"/>
      <c r="I123" s="40"/>
    </row>
    <row r="124" spans="1:30" hidden="1" x14ac:dyDescent="0.25">
      <c r="A124" s="85">
        <v>124</v>
      </c>
      <c r="B124" s="572" t="s">
        <v>2</v>
      </c>
      <c r="C124" s="572"/>
      <c r="D124" s="572"/>
      <c r="E124" s="572"/>
      <c r="F124" s="572"/>
      <c r="G124" s="572"/>
      <c r="H124" s="573"/>
      <c r="I124" s="573"/>
      <c r="P124" s="96"/>
      <c r="Q124" s="96"/>
      <c r="R124" s="96"/>
      <c r="S124" s="96"/>
      <c r="T124" s="96"/>
      <c r="U124" s="96"/>
      <c r="V124" s="96"/>
      <c r="W124" s="96"/>
      <c r="X124" s="96"/>
      <c r="Y124" s="96"/>
      <c r="Z124" s="96"/>
      <c r="AA124" s="96"/>
      <c r="AB124" s="96"/>
      <c r="AC124" s="96"/>
      <c r="AD124" s="96"/>
    </row>
    <row r="125" spans="1:30" hidden="1" x14ac:dyDescent="0.25">
      <c r="A125" s="85">
        <v>125</v>
      </c>
      <c r="B125" s="568"/>
      <c r="C125" s="568"/>
      <c r="D125" s="568"/>
      <c r="E125" s="568"/>
      <c r="F125" s="568"/>
      <c r="G125" s="568"/>
      <c r="H125" s="573"/>
      <c r="I125" s="573"/>
      <c r="P125" s="7"/>
    </row>
    <row r="126" spans="1:30" hidden="1" x14ac:dyDescent="0.25">
      <c r="A126" s="85">
        <v>126</v>
      </c>
      <c r="B126" s="568"/>
      <c r="C126" s="568"/>
      <c r="D126" s="568"/>
      <c r="E126" s="568"/>
      <c r="F126" s="568"/>
      <c r="G126" s="568"/>
      <c r="H126" s="573"/>
      <c r="I126" s="573"/>
      <c r="P126" s="7"/>
    </row>
    <row r="127" spans="1:30" hidden="1" x14ac:dyDescent="0.25">
      <c r="A127" s="85">
        <v>127</v>
      </c>
      <c r="B127" s="568"/>
      <c r="C127" s="568"/>
      <c r="D127" s="568"/>
      <c r="E127" s="568"/>
      <c r="F127" s="568"/>
      <c r="G127" s="568"/>
      <c r="H127" s="573"/>
      <c r="I127" s="573"/>
      <c r="P127" s="7"/>
    </row>
    <row r="128" spans="1:30" hidden="1" x14ac:dyDescent="0.25">
      <c r="A128" s="85">
        <v>128</v>
      </c>
      <c r="B128" s="40"/>
      <c r="C128" s="40"/>
      <c r="D128" s="48"/>
      <c r="E128" s="40"/>
      <c r="F128" s="40"/>
      <c r="G128" s="40"/>
      <c r="H128" s="40"/>
      <c r="I128" s="40"/>
    </row>
    <row r="129" spans="1:16" hidden="1" x14ac:dyDescent="0.25">
      <c r="A129" s="85">
        <v>129</v>
      </c>
    </row>
    <row r="130" spans="1:16" ht="21.6" hidden="1" customHeight="1" x14ac:dyDescent="0.25">
      <c r="A130" s="85">
        <v>130</v>
      </c>
      <c r="B130" s="574"/>
      <c r="C130" s="574"/>
      <c r="E130" s="119">
        <v>2020</v>
      </c>
      <c r="F130" s="119">
        <v>2021</v>
      </c>
      <c r="G130" s="119">
        <v>2022</v>
      </c>
      <c r="H130" s="119">
        <v>2023</v>
      </c>
      <c r="I130" s="119">
        <v>2024</v>
      </c>
    </row>
    <row r="131" spans="1:16" hidden="1" x14ac:dyDescent="0.25">
      <c r="A131" s="85">
        <v>131</v>
      </c>
      <c r="B131" s="575"/>
      <c r="C131" s="575"/>
      <c r="D131" s="7"/>
    </row>
    <row r="132" spans="1:16" s="71" customFormat="1" ht="15" hidden="1" customHeight="1" x14ac:dyDescent="0.25">
      <c r="A132" s="85">
        <v>132</v>
      </c>
      <c r="B132" s="487" t="s">
        <v>4</v>
      </c>
      <c r="C132" s="487"/>
      <c r="D132" s="131" t="s">
        <v>39</v>
      </c>
      <c r="E132" s="243"/>
      <c r="F132" s="243"/>
      <c r="G132" s="243"/>
      <c r="H132" s="243"/>
      <c r="I132" s="182"/>
      <c r="P132" s="73"/>
    </row>
    <row r="133" spans="1:16" ht="15" hidden="1" customHeight="1" x14ac:dyDescent="0.25">
      <c r="A133" s="85">
        <v>133</v>
      </c>
      <c r="B133" s="32"/>
      <c r="C133" s="32"/>
      <c r="D133" s="103"/>
      <c r="E133" s="32"/>
      <c r="F133" s="32"/>
      <c r="G133" s="32"/>
      <c r="H133" s="32"/>
      <c r="I133" s="32"/>
    </row>
    <row r="134" spans="1:16" ht="15" hidden="1" customHeight="1" x14ac:dyDescent="0.25">
      <c r="A134" s="85">
        <v>134</v>
      </c>
      <c r="B134" s="498" t="s">
        <v>214</v>
      </c>
      <c r="C134" s="498"/>
      <c r="D134" s="131" t="s">
        <v>39</v>
      </c>
      <c r="E134" s="243"/>
      <c r="F134" s="243"/>
      <c r="G134" s="243"/>
      <c r="H134" s="243"/>
      <c r="I134" s="182"/>
    </row>
    <row r="135" spans="1:16" ht="15" hidden="1" customHeight="1" x14ac:dyDescent="0.25">
      <c r="A135" s="85">
        <v>135</v>
      </c>
      <c r="B135" s="498" t="s">
        <v>214</v>
      </c>
      <c r="C135" s="498"/>
      <c r="D135" s="131" t="s">
        <v>39</v>
      </c>
      <c r="E135" s="243"/>
      <c r="F135" s="243"/>
      <c r="G135" s="243"/>
      <c r="H135" s="243"/>
      <c r="I135" s="182"/>
    </row>
    <row r="136" spans="1:16" ht="15" hidden="1" customHeight="1" x14ac:dyDescent="0.25">
      <c r="A136" s="85">
        <v>136</v>
      </c>
      <c r="B136" s="498" t="s">
        <v>214</v>
      </c>
      <c r="C136" s="498"/>
      <c r="D136" s="131" t="s">
        <v>39</v>
      </c>
      <c r="E136" s="243"/>
      <c r="F136" s="243"/>
      <c r="G136" s="243"/>
      <c r="H136" s="243"/>
      <c r="I136" s="182"/>
    </row>
    <row r="137" spans="1:16" ht="15" hidden="1" customHeight="1" x14ac:dyDescent="0.25">
      <c r="A137" s="85">
        <v>137</v>
      </c>
      <c r="B137" s="498" t="s">
        <v>214</v>
      </c>
      <c r="C137" s="498"/>
      <c r="D137" s="131" t="s">
        <v>39</v>
      </c>
      <c r="E137" s="243"/>
      <c r="F137" s="243"/>
      <c r="G137" s="243"/>
      <c r="H137" s="243"/>
      <c r="I137" s="182"/>
    </row>
    <row r="138" spans="1:16" ht="15" hidden="1" customHeight="1" x14ac:dyDescent="0.25">
      <c r="A138" s="85">
        <v>138</v>
      </c>
      <c r="B138" s="498" t="s">
        <v>214</v>
      </c>
      <c r="C138" s="498"/>
      <c r="D138" s="131" t="s">
        <v>39</v>
      </c>
      <c r="E138" s="243"/>
      <c r="F138" s="243"/>
      <c r="G138" s="243"/>
      <c r="H138" s="243"/>
      <c r="I138" s="182"/>
    </row>
    <row r="139" spans="1:16" ht="15" hidden="1" customHeight="1" x14ac:dyDescent="0.25">
      <c r="A139" s="85">
        <v>139</v>
      </c>
      <c r="B139" s="498" t="s">
        <v>214</v>
      </c>
      <c r="C139" s="498"/>
      <c r="D139" s="131" t="s">
        <v>39</v>
      </c>
      <c r="E139" s="243"/>
      <c r="F139" s="243"/>
      <c r="G139" s="243"/>
      <c r="H139" s="243"/>
      <c r="I139" s="182"/>
    </row>
    <row r="140" spans="1:16" ht="15" hidden="1" customHeight="1" x14ac:dyDescent="0.25">
      <c r="A140" s="85">
        <v>140</v>
      </c>
      <c r="B140" s="498" t="s">
        <v>214</v>
      </c>
      <c r="C140" s="498"/>
      <c r="D140" s="131" t="s">
        <v>39</v>
      </c>
      <c r="E140" s="243"/>
      <c r="F140" s="243"/>
      <c r="G140" s="243"/>
      <c r="H140" s="243"/>
      <c r="I140" s="182"/>
    </row>
    <row r="141" spans="1:16" ht="15" hidden="1" customHeight="1" x14ac:dyDescent="0.25">
      <c r="A141" s="85">
        <v>141</v>
      </c>
      <c r="B141" s="498" t="s">
        <v>214</v>
      </c>
      <c r="C141" s="498"/>
      <c r="D141" s="131" t="s">
        <v>39</v>
      </c>
      <c r="E141" s="243"/>
      <c r="F141" s="243"/>
      <c r="G141" s="243"/>
      <c r="H141" s="243"/>
      <c r="I141" s="182"/>
    </row>
    <row r="142" spans="1:16" ht="15" hidden="1" customHeight="1" x14ac:dyDescent="0.25">
      <c r="A142" s="85">
        <v>142</v>
      </c>
      <c r="B142" s="498" t="s">
        <v>214</v>
      </c>
      <c r="C142" s="498"/>
      <c r="D142" s="131" t="s">
        <v>39</v>
      </c>
      <c r="E142" s="243"/>
      <c r="F142" s="243"/>
      <c r="G142" s="243"/>
      <c r="H142" s="243"/>
      <c r="I142" s="182"/>
    </row>
    <row r="143" spans="1:16" ht="15" hidden="1" customHeight="1" x14ac:dyDescent="0.25">
      <c r="A143" s="85">
        <v>143</v>
      </c>
      <c r="B143" s="498" t="s">
        <v>214</v>
      </c>
      <c r="C143" s="498"/>
      <c r="D143" s="131" t="s">
        <v>39</v>
      </c>
      <c r="E143" s="243"/>
      <c r="F143" s="243"/>
      <c r="G143" s="243"/>
      <c r="H143" s="243"/>
      <c r="I143" s="182"/>
    </row>
    <row r="144" spans="1:16" ht="15" hidden="1" customHeight="1" x14ac:dyDescent="0.25">
      <c r="A144" s="85">
        <v>144</v>
      </c>
      <c r="B144" s="498" t="s">
        <v>214</v>
      </c>
      <c r="C144" s="498"/>
      <c r="D144" s="131" t="s">
        <v>39</v>
      </c>
      <c r="E144" s="243"/>
      <c r="F144" s="243"/>
      <c r="G144" s="243"/>
      <c r="H144" s="243"/>
      <c r="I144" s="182"/>
    </row>
    <row r="145" spans="1:9" ht="15" hidden="1" customHeight="1" x14ac:dyDescent="0.25">
      <c r="A145" s="85">
        <v>145</v>
      </c>
      <c r="B145" s="498" t="s">
        <v>214</v>
      </c>
      <c r="C145" s="498"/>
      <c r="D145" s="131" t="s">
        <v>39</v>
      </c>
      <c r="E145" s="243"/>
      <c r="F145" s="243"/>
      <c r="G145" s="243"/>
      <c r="H145" s="243"/>
      <c r="I145" s="182"/>
    </row>
    <row r="146" spans="1:9" ht="15" hidden="1" customHeight="1" x14ac:dyDescent="0.25">
      <c r="A146" s="85">
        <v>146</v>
      </c>
      <c r="B146" s="498" t="s">
        <v>214</v>
      </c>
      <c r="C146" s="498"/>
      <c r="D146" s="131" t="s">
        <v>39</v>
      </c>
      <c r="E146" s="243"/>
      <c r="F146" s="243"/>
      <c r="G146" s="243"/>
      <c r="H146" s="243"/>
      <c r="I146" s="182"/>
    </row>
    <row r="147" spans="1:9" ht="15" hidden="1" customHeight="1" x14ac:dyDescent="0.25">
      <c r="A147" s="85">
        <v>147</v>
      </c>
      <c r="B147" s="498" t="s">
        <v>214</v>
      </c>
      <c r="C147" s="498"/>
      <c r="D147" s="131" t="s">
        <v>39</v>
      </c>
      <c r="E147" s="243"/>
      <c r="F147" s="243"/>
      <c r="G147" s="243"/>
      <c r="H147" s="243"/>
      <c r="I147" s="182"/>
    </row>
    <row r="148" spans="1:9" ht="15" hidden="1" customHeight="1" x14ac:dyDescent="0.25">
      <c r="A148" s="85">
        <v>148</v>
      </c>
      <c r="B148" s="498" t="s">
        <v>214</v>
      </c>
      <c r="C148" s="498"/>
      <c r="D148" s="131" t="s">
        <v>39</v>
      </c>
      <c r="E148" s="243"/>
      <c r="F148" s="243"/>
      <c r="G148" s="243"/>
      <c r="H148" s="243"/>
      <c r="I148" s="182"/>
    </row>
    <row r="149" spans="1:9" ht="15" hidden="1" customHeight="1" x14ac:dyDescent="0.25">
      <c r="A149" s="85">
        <v>149</v>
      </c>
      <c r="B149" s="498" t="s">
        <v>214</v>
      </c>
      <c r="C149" s="498"/>
      <c r="D149" s="131" t="s">
        <v>39</v>
      </c>
      <c r="E149" s="243"/>
      <c r="F149" s="243"/>
      <c r="G149" s="243"/>
      <c r="H149" s="243"/>
      <c r="I149" s="182"/>
    </row>
    <row r="150" spans="1:9" ht="15" hidden="1" customHeight="1" x14ac:dyDescent="0.25">
      <c r="A150" s="85">
        <v>150</v>
      </c>
      <c r="B150" s="498" t="s">
        <v>214</v>
      </c>
      <c r="C150" s="498"/>
      <c r="D150" s="131" t="s">
        <v>39</v>
      </c>
      <c r="E150" s="243"/>
      <c r="F150" s="243"/>
      <c r="G150" s="243"/>
      <c r="H150" s="243"/>
      <c r="I150" s="182"/>
    </row>
    <row r="151" spans="1:9" ht="15" hidden="1" customHeight="1" x14ac:dyDescent="0.25">
      <c r="A151" s="85">
        <v>151</v>
      </c>
      <c r="B151" s="498" t="s">
        <v>214</v>
      </c>
      <c r="C151" s="498"/>
      <c r="D151" s="131" t="s">
        <v>39</v>
      </c>
      <c r="E151" s="243"/>
      <c r="F151" s="243"/>
      <c r="G151" s="243"/>
      <c r="H151" s="243"/>
      <c r="I151" s="182"/>
    </row>
    <row r="152" spans="1:9" ht="15" hidden="1" customHeight="1" x14ac:dyDescent="0.25">
      <c r="A152" s="85">
        <v>152</v>
      </c>
      <c r="B152" s="498" t="s">
        <v>214</v>
      </c>
      <c r="C152" s="498"/>
      <c r="D152" s="131" t="s">
        <v>39</v>
      </c>
      <c r="E152" s="243"/>
      <c r="F152" s="243"/>
      <c r="G152" s="243"/>
      <c r="H152" s="243"/>
      <c r="I152" s="182"/>
    </row>
    <row r="153" spans="1:9" ht="15" hidden="1" customHeight="1" x14ac:dyDescent="0.25">
      <c r="A153" s="85">
        <v>153</v>
      </c>
      <c r="B153" s="498" t="s">
        <v>214</v>
      </c>
      <c r="C153" s="498"/>
      <c r="D153" s="131" t="s">
        <v>39</v>
      </c>
      <c r="E153" s="243"/>
      <c r="F153" s="243"/>
      <c r="G153" s="243"/>
      <c r="H153" s="243"/>
      <c r="I153" s="182"/>
    </row>
    <row r="154" spans="1:9" ht="15" hidden="1" customHeight="1" x14ac:dyDescent="0.25">
      <c r="A154" s="85">
        <v>154</v>
      </c>
      <c r="B154" s="498" t="s">
        <v>214</v>
      </c>
      <c r="C154" s="498"/>
      <c r="D154" s="131" t="s">
        <v>39</v>
      </c>
      <c r="E154" s="243"/>
      <c r="F154" s="243"/>
      <c r="G154" s="243"/>
      <c r="H154" s="243"/>
      <c r="I154" s="182"/>
    </row>
    <row r="155" spans="1:9" ht="15" hidden="1" customHeight="1" x14ac:dyDescent="0.25">
      <c r="A155" s="85">
        <v>155</v>
      </c>
      <c r="B155" s="498" t="s">
        <v>214</v>
      </c>
      <c r="C155" s="498"/>
      <c r="D155" s="131" t="s">
        <v>39</v>
      </c>
      <c r="E155" s="243"/>
      <c r="F155" s="243"/>
      <c r="G155" s="243"/>
      <c r="H155" s="243"/>
      <c r="I155" s="182"/>
    </row>
    <row r="156" spans="1:9" ht="15" hidden="1" customHeight="1" x14ac:dyDescent="0.25">
      <c r="A156" s="85">
        <v>156</v>
      </c>
      <c r="B156" s="498" t="s">
        <v>214</v>
      </c>
      <c r="C156" s="498"/>
      <c r="D156" s="131" t="s">
        <v>39</v>
      </c>
      <c r="E156" s="243"/>
      <c r="F156" s="243"/>
      <c r="G156" s="243"/>
      <c r="H156" s="243"/>
      <c r="I156" s="182"/>
    </row>
    <row r="157" spans="1:9" ht="15" hidden="1" customHeight="1" x14ac:dyDescent="0.25">
      <c r="A157" s="85">
        <v>157</v>
      </c>
      <c r="B157" s="498" t="s">
        <v>214</v>
      </c>
      <c r="C157" s="498"/>
      <c r="D157" s="131" t="s">
        <v>39</v>
      </c>
      <c r="E157" s="243"/>
      <c r="F157" s="243"/>
      <c r="G157" s="243"/>
      <c r="H157" s="243"/>
      <c r="I157" s="182"/>
    </row>
    <row r="158" spans="1:9" ht="15" hidden="1" customHeight="1" x14ac:dyDescent="0.25">
      <c r="A158" s="85">
        <v>158</v>
      </c>
      <c r="B158" s="498" t="s">
        <v>214</v>
      </c>
      <c r="C158" s="498"/>
      <c r="D158" s="131" t="s">
        <v>39</v>
      </c>
      <c r="E158" s="243"/>
      <c r="F158" s="243"/>
      <c r="G158" s="243"/>
      <c r="H158" s="243"/>
      <c r="I158" s="182"/>
    </row>
    <row r="159" spans="1:9" ht="15" hidden="1" customHeight="1" x14ac:dyDescent="0.25">
      <c r="A159" s="85">
        <v>159</v>
      </c>
      <c r="B159" s="498" t="s">
        <v>214</v>
      </c>
      <c r="C159" s="498"/>
      <c r="D159" s="131" t="s">
        <v>39</v>
      </c>
      <c r="E159" s="243"/>
      <c r="F159" s="243"/>
      <c r="G159" s="243"/>
      <c r="H159" s="243"/>
      <c r="I159" s="182"/>
    </row>
    <row r="160" spans="1:9" ht="15" hidden="1" customHeight="1" x14ac:dyDescent="0.25">
      <c r="A160" s="85">
        <v>160</v>
      </c>
      <c r="B160" s="498" t="s">
        <v>214</v>
      </c>
      <c r="C160" s="498"/>
      <c r="D160" s="131" t="s">
        <v>39</v>
      </c>
      <c r="E160" s="243"/>
      <c r="F160" s="243"/>
      <c r="G160" s="243"/>
      <c r="H160" s="243"/>
      <c r="I160" s="182"/>
    </row>
    <row r="161" spans="1:9" ht="15" hidden="1" customHeight="1" x14ac:dyDescent="0.25">
      <c r="A161" s="85">
        <v>161</v>
      </c>
      <c r="B161" s="498" t="s">
        <v>214</v>
      </c>
      <c r="C161" s="498"/>
      <c r="D161" s="131" t="s">
        <v>39</v>
      </c>
      <c r="E161" s="243"/>
      <c r="F161" s="243"/>
      <c r="G161" s="243"/>
      <c r="H161" s="243"/>
      <c r="I161" s="182"/>
    </row>
    <row r="162" spans="1:9" ht="15" hidden="1" customHeight="1" x14ac:dyDescent="0.25">
      <c r="A162" s="85">
        <v>162</v>
      </c>
      <c r="B162" s="498" t="s">
        <v>214</v>
      </c>
      <c r="C162" s="498"/>
      <c r="D162" s="131" t="s">
        <v>39</v>
      </c>
      <c r="E162" s="243"/>
      <c r="F162" s="243"/>
      <c r="G162" s="243"/>
      <c r="H162" s="243"/>
      <c r="I162" s="182"/>
    </row>
    <row r="163" spans="1:9" ht="15" hidden="1" customHeight="1" x14ac:dyDescent="0.25">
      <c r="A163" s="85">
        <v>163</v>
      </c>
      <c r="B163" s="498" t="s">
        <v>214</v>
      </c>
      <c r="C163" s="498"/>
      <c r="D163" s="131" t="s">
        <v>39</v>
      </c>
      <c r="E163" s="243"/>
      <c r="F163" s="243"/>
      <c r="G163" s="243"/>
      <c r="H163" s="243"/>
      <c r="I163" s="182"/>
    </row>
    <row r="164" spans="1:9" ht="15" hidden="1" customHeight="1" x14ac:dyDescent="0.25">
      <c r="A164" s="85">
        <v>164</v>
      </c>
      <c r="B164" s="498" t="s">
        <v>214</v>
      </c>
      <c r="C164" s="498"/>
      <c r="D164" s="131" t="s">
        <v>39</v>
      </c>
      <c r="E164" s="243"/>
      <c r="F164" s="243"/>
      <c r="G164" s="243"/>
      <c r="H164" s="243"/>
      <c r="I164" s="182"/>
    </row>
    <row r="165" spans="1:9" ht="15" hidden="1" customHeight="1" x14ac:dyDescent="0.25">
      <c r="A165" s="85">
        <v>165</v>
      </c>
      <c r="B165" s="498" t="s">
        <v>214</v>
      </c>
      <c r="C165" s="498"/>
      <c r="D165" s="131" t="s">
        <v>39</v>
      </c>
      <c r="E165" s="243"/>
      <c r="F165" s="243"/>
      <c r="G165" s="243"/>
      <c r="H165" s="243"/>
      <c r="I165" s="182"/>
    </row>
    <row r="166" spans="1:9" ht="15" hidden="1" customHeight="1" x14ac:dyDescent="0.25">
      <c r="A166" s="85">
        <v>166</v>
      </c>
      <c r="B166" s="498" t="s">
        <v>214</v>
      </c>
      <c r="C166" s="498"/>
      <c r="D166" s="131" t="s">
        <v>39</v>
      </c>
      <c r="E166" s="243"/>
      <c r="F166" s="243"/>
      <c r="G166" s="243"/>
      <c r="H166" s="243"/>
      <c r="I166" s="182"/>
    </row>
    <row r="167" spans="1:9" ht="15" hidden="1" customHeight="1" x14ac:dyDescent="0.25">
      <c r="A167" s="85">
        <v>167</v>
      </c>
      <c r="B167" s="498" t="s">
        <v>214</v>
      </c>
      <c r="C167" s="498"/>
      <c r="D167" s="131" t="s">
        <v>39</v>
      </c>
      <c r="E167" s="243"/>
      <c r="F167" s="243"/>
      <c r="G167" s="243"/>
      <c r="H167" s="243"/>
      <c r="I167" s="182"/>
    </row>
    <row r="168" spans="1:9" ht="15" hidden="1" customHeight="1" x14ac:dyDescent="0.25">
      <c r="A168" s="85">
        <v>168</v>
      </c>
      <c r="B168" s="498" t="s">
        <v>214</v>
      </c>
      <c r="C168" s="498"/>
      <c r="D168" s="131" t="s">
        <v>39</v>
      </c>
      <c r="E168" s="243"/>
      <c r="F168" s="243"/>
      <c r="G168" s="243"/>
      <c r="H168" s="243"/>
      <c r="I168" s="182"/>
    </row>
    <row r="169" spans="1:9" ht="15" hidden="1" customHeight="1" x14ac:dyDescent="0.25">
      <c r="A169" s="85">
        <v>169</v>
      </c>
      <c r="B169" s="498" t="s">
        <v>214</v>
      </c>
      <c r="C169" s="498"/>
      <c r="D169" s="131" t="s">
        <v>39</v>
      </c>
      <c r="E169" s="243"/>
      <c r="F169" s="243"/>
      <c r="G169" s="243"/>
      <c r="H169" s="243"/>
      <c r="I169" s="182"/>
    </row>
    <row r="170" spans="1:9" ht="15" hidden="1" customHeight="1" x14ac:dyDescent="0.25">
      <c r="A170" s="85">
        <v>170</v>
      </c>
      <c r="B170" s="498" t="s">
        <v>214</v>
      </c>
      <c r="C170" s="498"/>
      <c r="D170" s="131" t="s">
        <v>39</v>
      </c>
      <c r="E170" s="243"/>
      <c r="F170" s="243"/>
      <c r="G170" s="243"/>
      <c r="H170" s="243"/>
      <c r="I170" s="182"/>
    </row>
    <row r="171" spans="1:9" ht="15" hidden="1" customHeight="1" x14ac:dyDescent="0.25">
      <c r="A171" s="85">
        <v>171</v>
      </c>
      <c r="B171" s="498" t="s">
        <v>214</v>
      </c>
      <c r="C171" s="498"/>
      <c r="D171" s="131" t="s">
        <v>39</v>
      </c>
      <c r="E171" s="243"/>
      <c r="F171" s="243"/>
      <c r="G171" s="243"/>
      <c r="H171" s="243"/>
      <c r="I171" s="182"/>
    </row>
    <row r="172" spans="1:9" ht="15" hidden="1" customHeight="1" x14ac:dyDescent="0.25">
      <c r="A172" s="85">
        <v>172</v>
      </c>
      <c r="B172" s="498" t="s">
        <v>214</v>
      </c>
      <c r="C172" s="498"/>
      <c r="D172" s="131" t="s">
        <v>39</v>
      </c>
      <c r="E172" s="243"/>
      <c r="F172" s="243"/>
      <c r="G172" s="243"/>
      <c r="H172" s="243"/>
      <c r="I172" s="182"/>
    </row>
    <row r="173" spans="1:9" ht="15" hidden="1" customHeight="1" x14ac:dyDescent="0.25">
      <c r="A173" s="85">
        <v>173</v>
      </c>
      <c r="B173" s="498" t="s">
        <v>214</v>
      </c>
      <c r="C173" s="498"/>
      <c r="D173" s="131" t="s">
        <v>39</v>
      </c>
      <c r="E173" s="243"/>
      <c r="F173" s="243"/>
      <c r="G173" s="243"/>
      <c r="H173" s="243"/>
      <c r="I173" s="182"/>
    </row>
    <row r="174" spans="1:9" hidden="1" x14ac:dyDescent="0.25">
      <c r="A174" s="85">
        <v>174</v>
      </c>
      <c r="B174" s="97"/>
      <c r="C174" s="97"/>
      <c r="D174" s="71"/>
      <c r="E174" s="97"/>
      <c r="F174" s="97"/>
      <c r="G174" s="97"/>
      <c r="H174" s="97"/>
      <c r="I174" s="97"/>
    </row>
    <row r="175" spans="1:9" ht="97.7" hidden="1" customHeight="1" x14ac:dyDescent="0.25">
      <c r="A175" s="85">
        <v>175</v>
      </c>
      <c r="B175" s="486" t="s">
        <v>354</v>
      </c>
      <c r="C175" s="486"/>
      <c r="D175" s="486"/>
      <c r="E175" s="486"/>
      <c r="F175" s="486"/>
      <c r="G175" s="486"/>
      <c r="H175" s="486"/>
      <c r="I175" s="486"/>
    </row>
    <row r="176" spans="1:9" hidden="1" x14ac:dyDescent="0.25">
      <c r="A176" s="85">
        <v>176</v>
      </c>
      <c r="B176" s="568"/>
      <c r="C176" s="568"/>
      <c r="D176" s="568"/>
      <c r="E176" s="568"/>
      <c r="F176" s="568"/>
      <c r="G176" s="568"/>
      <c r="H176" s="568"/>
      <c r="I176" s="568"/>
    </row>
    <row r="177" spans="1:30" hidden="1" x14ac:dyDescent="0.25">
      <c r="A177" s="85">
        <v>177</v>
      </c>
      <c r="B177" s="568"/>
      <c r="C177" s="568"/>
      <c r="D177" s="568"/>
      <c r="E177" s="568"/>
      <c r="F177" s="568"/>
      <c r="G177" s="568"/>
      <c r="H177" s="568"/>
      <c r="I177" s="568"/>
    </row>
    <row r="178" spans="1:30" hidden="1" x14ac:dyDescent="0.25">
      <c r="A178" s="85">
        <v>178</v>
      </c>
      <c r="B178" s="568"/>
      <c r="C178" s="568"/>
      <c r="D178" s="568"/>
      <c r="E178" s="568"/>
      <c r="F178" s="568"/>
      <c r="G178" s="568"/>
      <c r="H178" s="568"/>
      <c r="I178" s="568"/>
    </row>
    <row r="179" spans="1:30" ht="15.6" hidden="1" customHeight="1" x14ac:dyDescent="0.25">
      <c r="A179" s="85">
        <v>179</v>
      </c>
      <c r="B179" s="165"/>
      <c r="C179" s="165"/>
      <c r="D179" s="165"/>
      <c r="E179" s="165"/>
      <c r="F179" s="165"/>
      <c r="G179" s="165"/>
      <c r="H179" s="165"/>
      <c r="I179" s="165"/>
    </row>
    <row r="180" spans="1:30" ht="58.35" hidden="1" customHeight="1" x14ac:dyDescent="0.25">
      <c r="A180" s="85">
        <v>180</v>
      </c>
      <c r="B180" s="569" t="s">
        <v>243</v>
      </c>
      <c r="C180" s="570"/>
      <c r="D180" s="570"/>
      <c r="E180" s="570"/>
      <c r="F180" s="570"/>
      <c r="G180" s="570"/>
      <c r="H180" s="570"/>
      <c r="I180" s="571"/>
    </row>
    <row r="181" spans="1:30" hidden="1" x14ac:dyDescent="0.25">
      <c r="A181" s="85">
        <v>181</v>
      </c>
      <c r="B181" s="568"/>
      <c r="C181" s="568"/>
      <c r="D181" s="568"/>
      <c r="E181" s="568"/>
      <c r="F181" s="568"/>
      <c r="G181" s="568"/>
      <c r="H181" s="568"/>
      <c r="I181" s="568"/>
    </row>
    <row r="182" spans="1:30" hidden="1" x14ac:dyDescent="0.25">
      <c r="A182" s="85">
        <v>182</v>
      </c>
      <c r="B182" s="568"/>
      <c r="C182" s="568"/>
      <c r="D182" s="568"/>
      <c r="E182" s="568"/>
      <c r="F182" s="568"/>
      <c r="G182" s="568"/>
      <c r="H182" s="568"/>
      <c r="I182" s="568"/>
    </row>
    <row r="183" spans="1:30" hidden="1" x14ac:dyDescent="0.25">
      <c r="A183" s="85">
        <v>183</v>
      </c>
      <c r="B183" s="568"/>
      <c r="C183" s="568"/>
      <c r="D183" s="568"/>
      <c r="E183" s="568"/>
      <c r="F183" s="568"/>
      <c r="G183" s="568"/>
      <c r="H183" s="568"/>
      <c r="I183" s="568"/>
    </row>
    <row r="184" spans="1:30" hidden="1" x14ac:dyDescent="0.25">
      <c r="A184" s="85">
        <v>184</v>
      </c>
      <c r="B184" s="40"/>
      <c r="C184" s="40"/>
      <c r="D184" s="48"/>
      <c r="E184" s="40"/>
      <c r="F184" s="40"/>
      <c r="G184" s="40"/>
      <c r="H184" s="40"/>
      <c r="I184" s="40"/>
    </row>
    <row r="185" spans="1:30" hidden="1" x14ac:dyDescent="0.25">
      <c r="A185" s="85">
        <v>185</v>
      </c>
      <c r="B185" s="572" t="s">
        <v>2</v>
      </c>
      <c r="C185" s="572"/>
      <c r="D185" s="572"/>
      <c r="E185" s="572"/>
      <c r="F185" s="572"/>
      <c r="G185" s="572"/>
      <c r="H185" s="573"/>
      <c r="I185" s="573"/>
      <c r="P185" s="96"/>
      <c r="Q185" s="96"/>
      <c r="R185" s="96"/>
      <c r="S185" s="96"/>
      <c r="T185" s="96"/>
      <c r="U185" s="96"/>
      <c r="V185" s="96"/>
      <c r="W185" s="96"/>
      <c r="X185" s="96"/>
      <c r="Y185" s="96"/>
      <c r="Z185" s="96"/>
      <c r="AA185" s="96"/>
      <c r="AB185" s="96"/>
      <c r="AC185" s="96"/>
      <c r="AD185" s="96"/>
    </row>
    <row r="186" spans="1:30" hidden="1" x14ac:dyDescent="0.25">
      <c r="A186" s="85">
        <v>186</v>
      </c>
      <c r="B186" s="568"/>
      <c r="C186" s="568"/>
      <c r="D186" s="568"/>
      <c r="E186" s="568"/>
      <c r="F186" s="568"/>
      <c r="G186" s="568"/>
      <c r="H186" s="573"/>
      <c r="I186" s="573"/>
      <c r="P186" s="7"/>
    </row>
    <row r="187" spans="1:30" hidden="1" x14ac:dyDescent="0.25">
      <c r="A187" s="85">
        <v>187</v>
      </c>
      <c r="B187" s="568"/>
      <c r="C187" s="568"/>
      <c r="D187" s="568"/>
      <c r="E187" s="568"/>
      <c r="F187" s="568"/>
      <c r="G187" s="568"/>
      <c r="H187" s="573"/>
      <c r="I187" s="573"/>
      <c r="P187" s="7"/>
    </row>
    <row r="188" spans="1:30" hidden="1" x14ac:dyDescent="0.25">
      <c r="A188" s="85">
        <v>188</v>
      </c>
      <c r="B188" s="568"/>
      <c r="C188" s="568"/>
      <c r="D188" s="568"/>
      <c r="E188" s="568"/>
      <c r="F188" s="568"/>
      <c r="G188" s="568"/>
      <c r="H188" s="573"/>
      <c r="I188" s="573"/>
      <c r="P188" s="7"/>
    </row>
    <row r="189" spans="1:30" hidden="1" x14ac:dyDescent="0.25">
      <c r="A189" s="85">
        <v>189</v>
      </c>
      <c r="B189" s="40"/>
      <c r="C189" s="40"/>
      <c r="D189" s="48"/>
      <c r="E189" s="40"/>
      <c r="F189" s="40"/>
      <c r="G189" s="40"/>
      <c r="H189" s="40"/>
      <c r="I189" s="40"/>
    </row>
    <row r="190" spans="1:30" hidden="1" x14ac:dyDescent="0.25">
      <c r="A190" s="85">
        <v>190</v>
      </c>
    </row>
    <row r="191" spans="1:30" ht="21.6" hidden="1" customHeight="1" x14ac:dyDescent="0.25">
      <c r="A191" s="85">
        <v>191</v>
      </c>
      <c r="B191" s="574"/>
      <c r="C191" s="574"/>
      <c r="E191" s="119">
        <v>2020</v>
      </c>
      <c r="F191" s="119">
        <v>2021</v>
      </c>
      <c r="G191" s="119">
        <v>2022</v>
      </c>
      <c r="H191" s="119">
        <v>2023</v>
      </c>
      <c r="I191" s="119">
        <v>2024</v>
      </c>
    </row>
    <row r="192" spans="1:30" hidden="1" x14ac:dyDescent="0.25">
      <c r="A192" s="85">
        <v>192</v>
      </c>
      <c r="B192" s="575"/>
      <c r="C192" s="575"/>
      <c r="D192" s="7"/>
    </row>
    <row r="193" spans="1:16" s="71" customFormat="1" ht="15" hidden="1" customHeight="1" x14ac:dyDescent="0.25">
      <c r="A193" s="85">
        <v>193</v>
      </c>
      <c r="B193" s="487" t="s">
        <v>4</v>
      </c>
      <c r="C193" s="487"/>
      <c r="D193" s="131" t="s">
        <v>39</v>
      </c>
      <c r="E193" s="243"/>
      <c r="F193" s="243"/>
      <c r="G193" s="243"/>
      <c r="H193" s="243"/>
      <c r="I193" s="182"/>
      <c r="P193" s="73"/>
    </row>
    <row r="194" spans="1:16" ht="15" hidden="1" customHeight="1" x14ac:dyDescent="0.25">
      <c r="A194" s="85">
        <v>194</v>
      </c>
      <c r="B194" s="32"/>
      <c r="C194" s="32"/>
      <c r="D194" s="103"/>
      <c r="E194" s="32"/>
      <c r="F194" s="32"/>
      <c r="G194" s="32"/>
      <c r="H194" s="32"/>
      <c r="I194" s="32"/>
    </row>
    <row r="195" spans="1:16" ht="15" hidden="1" customHeight="1" x14ac:dyDescent="0.25">
      <c r="A195" s="85">
        <v>195</v>
      </c>
      <c r="B195" s="498" t="s">
        <v>214</v>
      </c>
      <c r="C195" s="498"/>
      <c r="D195" s="131" t="s">
        <v>39</v>
      </c>
      <c r="E195" s="243"/>
      <c r="F195" s="243"/>
      <c r="G195" s="243"/>
      <c r="H195" s="243"/>
      <c r="I195" s="182"/>
    </row>
    <row r="196" spans="1:16" ht="15" hidden="1" customHeight="1" x14ac:dyDescent="0.25">
      <c r="A196" s="85">
        <v>196</v>
      </c>
      <c r="B196" s="498" t="s">
        <v>214</v>
      </c>
      <c r="C196" s="498"/>
      <c r="D196" s="131" t="s">
        <v>39</v>
      </c>
      <c r="E196" s="243"/>
      <c r="F196" s="243"/>
      <c r="G196" s="243"/>
      <c r="H196" s="243"/>
      <c r="I196" s="182"/>
    </row>
    <row r="197" spans="1:16" ht="15" hidden="1" customHeight="1" x14ac:dyDescent="0.25">
      <c r="A197" s="85">
        <v>197</v>
      </c>
      <c r="B197" s="498" t="s">
        <v>214</v>
      </c>
      <c r="C197" s="498"/>
      <c r="D197" s="131" t="s">
        <v>39</v>
      </c>
      <c r="E197" s="243"/>
      <c r="F197" s="243"/>
      <c r="G197" s="243"/>
      <c r="H197" s="243"/>
      <c r="I197" s="182"/>
    </row>
    <row r="198" spans="1:16" ht="15" hidden="1" customHeight="1" x14ac:dyDescent="0.25">
      <c r="A198" s="85">
        <v>198</v>
      </c>
      <c r="B198" s="498" t="s">
        <v>214</v>
      </c>
      <c r="C198" s="498"/>
      <c r="D198" s="131" t="s">
        <v>39</v>
      </c>
      <c r="E198" s="243"/>
      <c r="F198" s="243"/>
      <c r="G198" s="243"/>
      <c r="H198" s="243"/>
      <c r="I198" s="182"/>
    </row>
    <row r="199" spans="1:16" ht="15" hidden="1" customHeight="1" x14ac:dyDescent="0.25">
      <c r="A199" s="85">
        <v>199</v>
      </c>
      <c r="B199" s="498" t="s">
        <v>214</v>
      </c>
      <c r="C199" s="498"/>
      <c r="D199" s="131" t="s">
        <v>39</v>
      </c>
      <c r="E199" s="243"/>
      <c r="F199" s="243"/>
      <c r="G199" s="243"/>
      <c r="H199" s="243"/>
      <c r="I199" s="182"/>
    </row>
    <row r="200" spans="1:16" ht="15" hidden="1" customHeight="1" x14ac:dyDescent="0.25">
      <c r="A200" s="85">
        <v>200</v>
      </c>
      <c r="B200" s="498" t="s">
        <v>214</v>
      </c>
      <c r="C200" s="498"/>
      <c r="D200" s="131" t="s">
        <v>39</v>
      </c>
      <c r="E200" s="243"/>
      <c r="F200" s="243"/>
      <c r="G200" s="243"/>
      <c r="H200" s="243"/>
      <c r="I200" s="182"/>
    </row>
    <row r="201" spans="1:16" ht="15" hidden="1" customHeight="1" x14ac:dyDescent="0.25">
      <c r="A201" s="85">
        <v>201</v>
      </c>
      <c r="B201" s="498" t="s">
        <v>214</v>
      </c>
      <c r="C201" s="498"/>
      <c r="D201" s="131" t="s">
        <v>39</v>
      </c>
      <c r="E201" s="243"/>
      <c r="F201" s="243"/>
      <c r="G201" s="243"/>
      <c r="H201" s="243"/>
      <c r="I201" s="182"/>
    </row>
    <row r="202" spans="1:16" ht="15" hidden="1" customHeight="1" x14ac:dyDescent="0.25">
      <c r="A202" s="85">
        <v>202</v>
      </c>
      <c r="B202" s="498" t="s">
        <v>214</v>
      </c>
      <c r="C202" s="498"/>
      <c r="D202" s="131" t="s">
        <v>39</v>
      </c>
      <c r="E202" s="243"/>
      <c r="F202" s="243"/>
      <c r="G202" s="243"/>
      <c r="H202" s="243"/>
      <c r="I202" s="182"/>
    </row>
    <row r="203" spans="1:16" ht="15" hidden="1" customHeight="1" x14ac:dyDescent="0.25">
      <c r="A203" s="85">
        <v>203</v>
      </c>
      <c r="B203" s="498" t="s">
        <v>214</v>
      </c>
      <c r="C203" s="498"/>
      <c r="D203" s="131" t="s">
        <v>39</v>
      </c>
      <c r="E203" s="243"/>
      <c r="F203" s="243"/>
      <c r="G203" s="243"/>
      <c r="H203" s="243"/>
      <c r="I203" s="182"/>
    </row>
    <row r="204" spans="1:16" ht="15" hidden="1" customHeight="1" x14ac:dyDescent="0.25">
      <c r="A204" s="85">
        <v>204</v>
      </c>
      <c r="B204" s="498" t="s">
        <v>214</v>
      </c>
      <c r="C204" s="498"/>
      <c r="D204" s="131" t="s">
        <v>39</v>
      </c>
      <c r="E204" s="243"/>
      <c r="F204" s="243"/>
      <c r="G204" s="243"/>
      <c r="H204" s="243"/>
      <c r="I204" s="182"/>
    </row>
    <row r="205" spans="1:16" ht="15" hidden="1" customHeight="1" x14ac:dyDescent="0.25">
      <c r="A205" s="85">
        <v>205</v>
      </c>
      <c r="B205" s="498" t="s">
        <v>214</v>
      </c>
      <c r="C205" s="498"/>
      <c r="D205" s="131" t="s">
        <v>39</v>
      </c>
      <c r="E205" s="243"/>
      <c r="F205" s="243"/>
      <c r="G205" s="243"/>
      <c r="H205" s="243"/>
      <c r="I205" s="182"/>
    </row>
    <row r="206" spans="1:16" ht="15" hidden="1" customHeight="1" x14ac:dyDescent="0.25">
      <c r="A206" s="85">
        <v>206</v>
      </c>
      <c r="B206" s="498" t="s">
        <v>214</v>
      </c>
      <c r="C206" s="498"/>
      <c r="D206" s="131" t="s">
        <v>39</v>
      </c>
      <c r="E206" s="243"/>
      <c r="F206" s="243"/>
      <c r="G206" s="243"/>
      <c r="H206" s="243"/>
      <c r="I206" s="182"/>
    </row>
    <row r="207" spans="1:16" ht="15" hidden="1" customHeight="1" x14ac:dyDescent="0.25">
      <c r="A207" s="85">
        <v>207</v>
      </c>
      <c r="B207" s="498" t="s">
        <v>214</v>
      </c>
      <c r="C207" s="498"/>
      <c r="D207" s="131" t="s">
        <v>39</v>
      </c>
      <c r="E207" s="243"/>
      <c r="F207" s="243"/>
      <c r="G207" s="243"/>
      <c r="H207" s="243"/>
      <c r="I207" s="182"/>
    </row>
    <row r="208" spans="1:16" ht="15" hidden="1" customHeight="1" x14ac:dyDescent="0.25">
      <c r="A208" s="85">
        <v>208</v>
      </c>
      <c r="B208" s="498" t="s">
        <v>214</v>
      </c>
      <c r="C208" s="498"/>
      <c r="D208" s="131" t="s">
        <v>39</v>
      </c>
      <c r="E208" s="243"/>
      <c r="F208" s="243"/>
      <c r="G208" s="243"/>
      <c r="H208" s="243"/>
      <c r="I208" s="182"/>
    </row>
    <row r="209" spans="1:9" ht="15" hidden="1" customHeight="1" x14ac:dyDescent="0.25">
      <c r="A209" s="85">
        <v>209</v>
      </c>
      <c r="B209" s="498" t="s">
        <v>214</v>
      </c>
      <c r="C209" s="498"/>
      <c r="D209" s="131" t="s">
        <v>39</v>
      </c>
      <c r="E209" s="243"/>
      <c r="F209" s="243"/>
      <c r="G209" s="243"/>
      <c r="H209" s="243"/>
      <c r="I209" s="182"/>
    </row>
    <row r="210" spans="1:9" ht="15" hidden="1" customHeight="1" x14ac:dyDescent="0.25">
      <c r="A210" s="85">
        <v>210</v>
      </c>
      <c r="B210" s="498" t="s">
        <v>214</v>
      </c>
      <c r="C210" s="498"/>
      <c r="D210" s="131" t="s">
        <v>39</v>
      </c>
      <c r="E210" s="243"/>
      <c r="F210" s="243"/>
      <c r="G210" s="243"/>
      <c r="H210" s="243"/>
      <c r="I210" s="182"/>
    </row>
    <row r="211" spans="1:9" ht="15" hidden="1" customHeight="1" x14ac:dyDescent="0.25">
      <c r="A211" s="85">
        <v>211</v>
      </c>
      <c r="B211" s="498" t="s">
        <v>214</v>
      </c>
      <c r="C211" s="498"/>
      <c r="D211" s="131" t="s">
        <v>39</v>
      </c>
      <c r="E211" s="243"/>
      <c r="F211" s="243"/>
      <c r="G211" s="243"/>
      <c r="H211" s="243"/>
      <c r="I211" s="182"/>
    </row>
    <row r="212" spans="1:9" ht="15" hidden="1" customHeight="1" x14ac:dyDescent="0.25">
      <c r="A212" s="85">
        <v>212</v>
      </c>
      <c r="B212" s="498" t="s">
        <v>214</v>
      </c>
      <c r="C212" s="498"/>
      <c r="D212" s="131" t="s">
        <v>39</v>
      </c>
      <c r="E212" s="243"/>
      <c r="F212" s="243"/>
      <c r="G212" s="243"/>
      <c r="H212" s="243"/>
      <c r="I212" s="182"/>
    </row>
    <row r="213" spans="1:9" ht="15" hidden="1" customHeight="1" x14ac:dyDescent="0.25">
      <c r="A213" s="85">
        <v>213</v>
      </c>
      <c r="B213" s="498" t="s">
        <v>214</v>
      </c>
      <c r="C213" s="498"/>
      <c r="D213" s="131" t="s">
        <v>39</v>
      </c>
      <c r="E213" s="243"/>
      <c r="F213" s="243"/>
      <c r="G213" s="243"/>
      <c r="H213" s="243"/>
      <c r="I213" s="182"/>
    </row>
    <row r="214" spans="1:9" ht="15" hidden="1" customHeight="1" x14ac:dyDescent="0.25">
      <c r="A214" s="85">
        <v>214</v>
      </c>
      <c r="B214" s="498" t="s">
        <v>214</v>
      </c>
      <c r="C214" s="498"/>
      <c r="D214" s="131" t="s">
        <v>39</v>
      </c>
      <c r="E214" s="243"/>
      <c r="F214" s="243"/>
      <c r="G214" s="243"/>
      <c r="H214" s="243"/>
      <c r="I214" s="182"/>
    </row>
    <row r="215" spans="1:9" ht="15" hidden="1" customHeight="1" x14ac:dyDescent="0.25">
      <c r="A215" s="85">
        <v>215</v>
      </c>
      <c r="B215" s="498" t="s">
        <v>214</v>
      </c>
      <c r="C215" s="498"/>
      <c r="D215" s="131" t="s">
        <v>39</v>
      </c>
      <c r="E215" s="243"/>
      <c r="F215" s="243"/>
      <c r="G215" s="243"/>
      <c r="H215" s="243"/>
      <c r="I215" s="182"/>
    </row>
    <row r="216" spans="1:9" ht="15" hidden="1" customHeight="1" x14ac:dyDescent="0.25">
      <c r="A216" s="85">
        <v>216</v>
      </c>
      <c r="B216" s="498" t="s">
        <v>214</v>
      </c>
      <c r="C216" s="498"/>
      <c r="D216" s="131" t="s">
        <v>39</v>
      </c>
      <c r="E216" s="243"/>
      <c r="F216" s="243"/>
      <c r="G216" s="243"/>
      <c r="H216" s="243"/>
      <c r="I216" s="182"/>
    </row>
    <row r="217" spans="1:9" ht="15" hidden="1" customHeight="1" x14ac:dyDescent="0.25">
      <c r="A217" s="85">
        <v>217</v>
      </c>
      <c r="B217" s="498" t="s">
        <v>214</v>
      </c>
      <c r="C217" s="498"/>
      <c r="D217" s="131" t="s">
        <v>39</v>
      </c>
      <c r="E217" s="243"/>
      <c r="F217" s="243"/>
      <c r="G217" s="243"/>
      <c r="H217" s="243"/>
      <c r="I217" s="182"/>
    </row>
    <row r="218" spans="1:9" ht="15" hidden="1" customHeight="1" x14ac:dyDescent="0.25">
      <c r="A218" s="85">
        <v>218</v>
      </c>
      <c r="B218" s="498" t="s">
        <v>214</v>
      </c>
      <c r="C218" s="498"/>
      <c r="D218" s="131" t="s">
        <v>39</v>
      </c>
      <c r="E218" s="243"/>
      <c r="F218" s="243"/>
      <c r="G218" s="243"/>
      <c r="H218" s="243"/>
      <c r="I218" s="182"/>
    </row>
    <row r="219" spans="1:9" ht="15" hidden="1" customHeight="1" x14ac:dyDescent="0.25">
      <c r="A219" s="85">
        <v>219</v>
      </c>
      <c r="B219" s="498" t="s">
        <v>214</v>
      </c>
      <c r="C219" s="498"/>
      <c r="D219" s="131" t="s">
        <v>39</v>
      </c>
      <c r="E219" s="243"/>
      <c r="F219" s="243"/>
      <c r="G219" s="243"/>
      <c r="H219" s="243"/>
      <c r="I219" s="182"/>
    </row>
    <row r="220" spans="1:9" ht="15" hidden="1" customHeight="1" x14ac:dyDescent="0.25">
      <c r="A220" s="85">
        <v>220</v>
      </c>
      <c r="B220" s="498" t="s">
        <v>214</v>
      </c>
      <c r="C220" s="498"/>
      <c r="D220" s="131" t="s">
        <v>39</v>
      </c>
      <c r="E220" s="243"/>
      <c r="F220" s="243"/>
      <c r="G220" s="243"/>
      <c r="H220" s="243"/>
      <c r="I220" s="182"/>
    </row>
    <row r="221" spans="1:9" ht="15" hidden="1" customHeight="1" x14ac:dyDescent="0.25">
      <c r="A221" s="85">
        <v>221</v>
      </c>
      <c r="B221" s="498" t="s">
        <v>214</v>
      </c>
      <c r="C221" s="498"/>
      <c r="D221" s="131" t="s">
        <v>39</v>
      </c>
      <c r="E221" s="243"/>
      <c r="F221" s="243"/>
      <c r="G221" s="243"/>
      <c r="H221" s="243"/>
      <c r="I221" s="182"/>
    </row>
    <row r="222" spans="1:9" ht="15" hidden="1" customHeight="1" x14ac:dyDescent="0.25">
      <c r="A222" s="85">
        <v>222</v>
      </c>
      <c r="B222" s="498" t="s">
        <v>214</v>
      </c>
      <c r="C222" s="498"/>
      <c r="D222" s="131" t="s">
        <v>39</v>
      </c>
      <c r="E222" s="243"/>
      <c r="F222" s="243"/>
      <c r="G222" s="243"/>
      <c r="H222" s="243"/>
      <c r="I222" s="182"/>
    </row>
    <row r="223" spans="1:9" ht="15" hidden="1" customHeight="1" x14ac:dyDescent="0.25">
      <c r="A223" s="85">
        <v>223</v>
      </c>
      <c r="B223" s="498" t="s">
        <v>214</v>
      </c>
      <c r="C223" s="498"/>
      <c r="D223" s="131" t="s">
        <v>39</v>
      </c>
      <c r="E223" s="243"/>
      <c r="F223" s="243"/>
      <c r="G223" s="243"/>
      <c r="H223" s="243"/>
      <c r="I223" s="182"/>
    </row>
    <row r="224" spans="1:9" ht="15" hidden="1" customHeight="1" x14ac:dyDescent="0.25">
      <c r="A224" s="85">
        <v>224</v>
      </c>
      <c r="B224" s="498" t="s">
        <v>214</v>
      </c>
      <c r="C224" s="498"/>
      <c r="D224" s="131" t="s">
        <v>39</v>
      </c>
      <c r="E224" s="243"/>
      <c r="F224" s="243"/>
      <c r="G224" s="243"/>
      <c r="H224" s="243"/>
      <c r="I224" s="182"/>
    </row>
    <row r="225" spans="1:9" ht="15" hidden="1" customHeight="1" x14ac:dyDescent="0.25">
      <c r="A225" s="85">
        <v>225</v>
      </c>
      <c r="B225" s="498" t="s">
        <v>214</v>
      </c>
      <c r="C225" s="498"/>
      <c r="D225" s="131" t="s">
        <v>39</v>
      </c>
      <c r="E225" s="243"/>
      <c r="F225" s="243"/>
      <c r="G225" s="243"/>
      <c r="H225" s="243"/>
      <c r="I225" s="182"/>
    </row>
    <row r="226" spans="1:9" ht="15" hidden="1" customHeight="1" x14ac:dyDescent="0.25">
      <c r="A226" s="85">
        <v>226</v>
      </c>
      <c r="B226" s="498" t="s">
        <v>214</v>
      </c>
      <c r="C226" s="498"/>
      <c r="D226" s="131" t="s">
        <v>39</v>
      </c>
      <c r="E226" s="243"/>
      <c r="F226" s="243"/>
      <c r="G226" s="243"/>
      <c r="H226" s="243"/>
      <c r="I226" s="182"/>
    </row>
    <row r="227" spans="1:9" ht="15" hidden="1" customHeight="1" x14ac:dyDescent="0.25">
      <c r="A227" s="85">
        <v>227</v>
      </c>
      <c r="B227" s="498" t="s">
        <v>214</v>
      </c>
      <c r="C227" s="498"/>
      <c r="D227" s="131" t="s">
        <v>39</v>
      </c>
      <c r="E227" s="243"/>
      <c r="F227" s="243"/>
      <c r="G227" s="243"/>
      <c r="H227" s="243"/>
      <c r="I227" s="182"/>
    </row>
    <row r="228" spans="1:9" ht="15" hidden="1" customHeight="1" x14ac:dyDescent="0.25">
      <c r="A228" s="85">
        <v>228</v>
      </c>
      <c r="B228" s="498" t="s">
        <v>214</v>
      </c>
      <c r="C228" s="498"/>
      <c r="D228" s="131" t="s">
        <v>39</v>
      </c>
      <c r="E228" s="243"/>
      <c r="F228" s="243"/>
      <c r="G228" s="243"/>
      <c r="H228" s="243"/>
      <c r="I228" s="182"/>
    </row>
    <row r="229" spans="1:9" ht="15" hidden="1" customHeight="1" x14ac:dyDescent="0.25">
      <c r="A229" s="85">
        <v>229</v>
      </c>
      <c r="B229" s="498" t="s">
        <v>214</v>
      </c>
      <c r="C229" s="498"/>
      <c r="D229" s="131" t="s">
        <v>39</v>
      </c>
      <c r="E229" s="243"/>
      <c r="F229" s="243"/>
      <c r="G229" s="243"/>
      <c r="H229" s="243"/>
      <c r="I229" s="182"/>
    </row>
    <row r="230" spans="1:9" ht="15" hidden="1" customHeight="1" x14ac:dyDescent="0.25">
      <c r="A230" s="85">
        <v>230</v>
      </c>
      <c r="B230" s="498" t="s">
        <v>214</v>
      </c>
      <c r="C230" s="498"/>
      <c r="D230" s="131" t="s">
        <v>39</v>
      </c>
      <c r="E230" s="243"/>
      <c r="F230" s="243"/>
      <c r="G230" s="243"/>
      <c r="H230" s="243"/>
      <c r="I230" s="182"/>
    </row>
    <row r="231" spans="1:9" ht="15" hidden="1" customHeight="1" x14ac:dyDescent="0.25">
      <c r="A231" s="85">
        <v>231</v>
      </c>
      <c r="B231" s="498" t="s">
        <v>214</v>
      </c>
      <c r="C231" s="498"/>
      <c r="D231" s="131" t="s">
        <v>39</v>
      </c>
      <c r="E231" s="243"/>
      <c r="F231" s="243"/>
      <c r="G231" s="243"/>
      <c r="H231" s="243"/>
      <c r="I231" s="182"/>
    </row>
    <row r="232" spans="1:9" ht="15" hidden="1" customHeight="1" x14ac:dyDescent="0.25">
      <c r="A232" s="85">
        <v>232</v>
      </c>
      <c r="B232" s="498" t="s">
        <v>214</v>
      </c>
      <c r="C232" s="498"/>
      <c r="D232" s="131" t="s">
        <v>39</v>
      </c>
      <c r="E232" s="243"/>
      <c r="F232" s="243"/>
      <c r="G232" s="243"/>
      <c r="H232" s="243"/>
      <c r="I232" s="182"/>
    </row>
    <row r="233" spans="1:9" ht="15" hidden="1" customHeight="1" x14ac:dyDescent="0.25">
      <c r="A233" s="85">
        <v>233</v>
      </c>
      <c r="B233" s="498" t="s">
        <v>214</v>
      </c>
      <c r="C233" s="498"/>
      <c r="D233" s="131" t="s">
        <v>39</v>
      </c>
      <c r="E233" s="243"/>
      <c r="F233" s="243"/>
      <c r="G233" s="243"/>
      <c r="H233" s="243"/>
      <c r="I233" s="182"/>
    </row>
    <row r="234" spans="1:9" ht="15" hidden="1" customHeight="1" x14ac:dyDescent="0.25">
      <c r="A234" s="85">
        <v>234</v>
      </c>
      <c r="B234" s="498" t="s">
        <v>214</v>
      </c>
      <c r="C234" s="498"/>
      <c r="D234" s="131" t="s">
        <v>39</v>
      </c>
      <c r="E234" s="243"/>
      <c r="F234" s="243"/>
      <c r="G234" s="243"/>
      <c r="H234" s="243"/>
      <c r="I234" s="182"/>
    </row>
    <row r="235" spans="1:9" hidden="1" x14ac:dyDescent="0.25">
      <c r="A235" s="85">
        <v>235</v>
      </c>
      <c r="B235" s="97"/>
      <c r="C235" s="97"/>
      <c r="D235" s="71"/>
      <c r="E235" s="97"/>
      <c r="F235" s="97"/>
      <c r="G235" s="97"/>
      <c r="H235" s="97"/>
      <c r="I235" s="97"/>
    </row>
    <row r="236" spans="1:9" ht="97.7" hidden="1" customHeight="1" x14ac:dyDescent="0.25">
      <c r="A236" s="85">
        <v>236</v>
      </c>
      <c r="B236" s="486" t="s">
        <v>354</v>
      </c>
      <c r="C236" s="486"/>
      <c r="D236" s="486"/>
      <c r="E236" s="486"/>
      <c r="F236" s="486"/>
      <c r="G236" s="486"/>
      <c r="H236" s="486"/>
      <c r="I236" s="486"/>
    </row>
    <row r="237" spans="1:9" hidden="1" x14ac:dyDescent="0.25">
      <c r="A237" s="85">
        <v>237</v>
      </c>
      <c r="B237" s="568"/>
      <c r="C237" s="568"/>
      <c r="D237" s="568"/>
      <c r="E237" s="568"/>
      <c r="F237" s="568"/>
      <c r="G237" s="568"/>
      <c r="H237" s="568"/>
      <c r="I237" s="568"/>
    </row>
    <row r="238" spans="1:9" hidden="1" x14ac:dyDescent="0.25">
      <c r="A238" s="85">
        <v>238</v>
      </c>
      <c r="B238" s="568"/>
      <c r="C238" s="568"/>
      <c r="D238" s="568"/>
      <c r="E238" s="568"/>
      <c r="F238" s="568"/>
      <c r="G238" s="568"/>
      <c r="H238" s="568"/>
      <c r="I238" s="568"/>
    </row>
    <row r="239" spans="1:9" hidden="1" x14ac:dyDescent="0.25">
      <c r="A239" s="85">
        <v>239</v>
      </c>
      <c r="B239" s="568"/>
      <c r="C239" s="568"/>
      <c r="D239" s="568"/>
      <c r="E239" s="568"/>
      <c r="F239" s="568"/>
      <c r="G239" s="568"/>
      <c r="H239" s="568"/>
      <c r="I239" s="568"/>
    </row>
    <row r="240" spans="1:9" ht="15.6" hidden="1" customHeight="1" x14ac:dyDescent="0.25">
      <c r="A240" s="85">
        <v>240</v>
      </c>
      <c r="B240" s="165"/>
      <c r="C240" s="165"/>
      <c r="D240" s="165"/>
      <c r="E240" s="165"/>
      <c r="F240" s="165"/>
      <c r="G240" s="165"/>
      <c r="H240" s="165"/>
      <c r="I240" s="165"/>
    </row>
    <row r="241" spans="1:30" ht="58.35" hidden="1" customHeight="1" x14ac:dyDescent="0.25">
      <c r="A241" s="85">
        <v>241</v>
      </c>
      <c r="B241" s="569" t="s">
        <v>243</v>
      </c>
      <c r="C241" s="570"/>
      <c r="D241" s="570"/>
      <c r="E241" s="570"/>
      <c r="F241" s="570"/>
      <c r="G241" s="570"/>
      <c r="H241" s="570"/>
      <c r="I241" s="571"/>
    </row>
    <row r="242" spans="1:30" hidden="1" x14ac:dyDescent="0.25">
      <c r="A242" s="85">
        <v>242</v>
      </c>
      <c r="B242" s="568"/>
      <c r="C242" s="568"/>
      <c r="D242" s="568"/>
      <c r="E242" s="568"/>
      <c r="F242" s="568"/>
      <c r="G242" s="568"/>
      <c r="H242" s="568"/>
      <c r="I242" s="568"/>
    </row>
    <row r="243" spans="1:30" hidden="1" x14ac:dyDescent="0.25">
      <c r="A243" s="85">
        <v>243</v>
      </c>
      <c r="B243" s="568"/>
      <c r="C243" s="568"/>
      <c r="D243" s="568"/>
      <c r="E243" s="568"/>
      <c r="F243" s="568"/>
      <c r="G243" s="568"/>
      <c r="H243" s="568"/>
      <c r="I243" s="568"/>
    </row>
    <row r="244" spans="1:30" hidden="1" x14ac:dyDescent="0.25">
      <c r="A244" s="85">
        <v>244</v>
      </c>
      <c r="B244" s="568"/>
      <c r="C244" s="568"/>
      <c r="D244" s="568"/>
      <c r="E244" s="568"/>
      <c r="F244" s="568"/>
      <c r="G244" s="568"/>
      <c r="H244" s="568"/>
      <c r="I244" s="568"/>
    </row>
    <row r="245" spans="1:30" hidden="1" x14ac:dyDescent="0.25">
      <c r="A245" s="85">
        <v>245</v>
      </c>
      <c r="B245" s="40"/>
      <c r="C245" s="40"/>
      <c r="D245" s="48"/>
      <c r="E245" s="40"/>
      <c r="F245" s="40"/>
      <c r="G245" s="40"/>
      <c r="H245" s="40"/>
      <c r="I245" s="40"/>
    </row>
    <row r="246" spans="1:30" hidden="1" x14ac:dyDescent="0.25">
      <c r="A246" s="85">
        <v>246</v>
      </c>
      <c r="B246" s="572" t="s">
        <v>2</v>
      </c>
      <c r="C246" s="572"/>
      <c r="D246" s="572"/>
      <c r="E246" s="572"/>
      <c r="F246" s="572"/>
      <c r="G246" s="572"/>
      <c r="H246" s="573"/>
      <c r="I246" s="573"/>
      <c r="P246" s="96"/>
      <c r="Q246" s="96"/>
      <c r="R246" s="96"/>
      <c r="S246" s="96"/>
      <c r="T246" s="96"/>
      <c r="U246" s="96"/>
      <c r="V246" s="96"/>
      <c r="W246" s="96"/>
      <c r="X246" s="96"/>
      <c r="Y246" s="96"/>
      <c r="Z246" s="96"/>
      <c r="AA246" s="96"/>
      <c r="AB246" s="96"/>
      <c r="AC246" s="96"/>
      <c r="AD246" s="96"/>
    </row>
    <row r="247" spans="1:30" hidden="1" x14ac:dyDescent="0.25">
      <c r="A247" s="85">
        <v>247</v>
      </c>
      <c r="B247" s="568"/>
      <c r="C247" s="568"/>
      <c r="D247" s="568"/>
      <c r="E247" s="568"/>
      <c r="F247" s="568"/>
      <c r="G247" s="568"/>
      <c r="H247" s="573"/>
      <c r="I247" s="573"/>
      <c r="P247" s="7"/>
    </row>
    <row r="248" spans="1:30" hidden="1" x14ac:dyDescent="0.25">
      <c r="A248" s="85">
        <v>248</v>
      </c>
      <c r="B248" s="568"/>
      <c r="C248" s="568"/>
      <c r="D248" s="568"/>
      <c r="E248" s="568"/>
      <c r="F248" s="568"/>
      <c r="G248" s="568"/>
      <c r="H248" s="573"/>
      <c r="I248" s="573"/>
      <c r="P248" s="7"/>
    </row>
    <row r="249" spans="1:30" hidden="1" x14ac:dyDescent="0.25">
      <c r="A249" s="85">
        <v>249</v>
      </c>
      <c r="B249" s="568"/>
      <c r="C249" s="568"/>
      <c r="D249" s="568"/>
      <c r="E249" s="568"/>
      <c r="F249" s="568"/>
      <c r="G249" s="568"/>
      <c r="H249" s="573"/>
      <c r="I249" s="573"/>
      <c r="P249" s="7"/>
    </row>
    <row r="250" spans="1:30" hidden="1" x14ac:dyDescent="0.25">
      <c r="A250" s="85">
        <v>250</v>
      </c>
      <c r="B250" s="40"/>
      <c r="C250" s="40"/>
      <c r="D250" s="48"/>
      <c r="E250" s="40"/>
      <c r="F250" s="40"/>
      <c r="G250" s="40"/>
      <c r="H250" s="40"/>
      <c r="I250" s="40"/>
    </row>
    <row r="251" spans="1:30" hidden="1" x14ac:dyDescent="0.25">
      <c r="A251" s="85">
        <v>251</v>
      </c>
    </row>
    <row r="252" spans="1:30" ht="21.6" hidden="1" customHeight="1" x14ac:dyDescent="0.25">
      <c r="A252" s="85">
        <v>252</v>
      </c>
      <c r="B252" s="574"/>
      <c r="C252" s="574"/>
      <c r="E252" s="119">
        <v>2020</v>
      </c>
      <c r="F252" s="119">
        <v>2021</v>
      </c>
      <c r="G252" s="119">
        <v>2022</v>
      </c>
      <c r="H252" s="119">
        <v>2023</v>
      </c>
      <c r="I252" s="119">
        <v>2024</v>
      </c>
    </row>
    <row r="253" spans="1:30" hidden="1" x14ac:dyDescent="0.25">
      <c r="A253" s="85">
        <v>253</v>
      </c>
      <c r="B253" s="575"/>
      <c r="C253" s="575"/>
      <c r="D253" s="7"/>
    </row>
    <row r="254" spans="1:30" s="71" customFormat="1" ht="15" hidden="1" customHeight="1" x14ac:dyDescent="0.25">
      <c r="A254" s="85">
        <v>254</v>
      </c>
      <c r="B254" s="487" t="s">
        <v>4</v>
      </c>
      <c r="C254" s="487"/>
      <c r="D254" s="131" t="s">
        <v>39</v>
      </c>
      <c r="E254" s="166"/>
      <c r="F254" s="166"/>
      <c r="G254" s="166"/>
      <c r="H254" s="166"/>
      <c r="I254" s="182"/>
      <c r="P254" s="73"/>
    </row>
    <row r="255" spans="1:30" ht="15" hidden="1" customHeight="1" x14ac:dyDescent="0.25">
      <c r="A255" s="85">
        <v>255</v>
      </c>
      <c r="B255" s="32"/>
      <c r="C255" s="32"/>
      <c r="D255" s="103"/>
      <c r="E255" s="32"/>
      <c r="F255" s="32"/>
      <c r="G255" s="32"/>
      <c r="H255" s="32"/>
      <c r="I255" s="32"/>
    </row>
    <row r="256" spans="1:30" ht="15" hidden="1" customHeight="1" x14ac:dyDescent="0.25">
      <c r="A256" s="85">
        <v>256</v>
      </c>
      <c r="B256" s="498" t="s">
        <v>214</v>
      </c>
      <c r="C256" s="498"/>
      <c r="D256" s="131" t="s">
        <v>39</v>
      </c>
      <c r="E256" s="166"/>
      <c r="F256" s="166"/>
      <c r="G256" s="166"/>
      <c r="H256" s="166"/>
      <c r="I256" s="182"/>
    </row>
    <row r="257" spans="1:9" ht="15" hidden="1" customHeight="1" x14ac:dyDescent="0.25">
      <c r="A257" s="85">
        <v>257</v>
      </c>
      <c r="B257" s="498" t="s">
        <v>214</v>
      </c>
      <c r="C257" s="498"/>
      <c r="D257" s="131" t="s">
        <v>39</v>
      </c>
      <c r="E257" s="166"/>
      <c r="F257" s="166"/>
      <c r="G257" s="166"/>
      <c r="H257" s="166"/>
      <c r="I257" s="182"/>
    </row>
    <row r="258" spans="1:9" ht="15" hidden="1" customHeight="1" x14ac:dyDescent="0.25">
      <c r="A258" s="85">
        <v>258</v>
      </c>
      <c r="B258" s="498" t="s">
        <v>214</v>
      </c>
      <c r="C258" s="498"/>
      <c r="D258" s="131" t="s">
        <v>39</v>
      </c>
      <c r="E258" s="166"/>
      <c r="F258" s="166"/>
      <c r="G258" s="166"/>
      <c r="H258" s="166"/>
      <c r="I258" s="182"/>
    </row>
    <row r="259" spans="1:9" ht="15" hidden="1" customHeight="1" x14ac:dyDescent="0.25">
      <c r="A259" s="85">
        <v>259</v>
      </c>
      <c r="B259" s="498" t="s">
        <v>214</v>
      </c>
      <c r="C259" s="498"/>
      <c r="D259" s="131" t="s">
        <v>39</v>
      </c>
      <c r="E259" s="166"/>
      <c r="F259" s="166"/>
      <c r="G259" s="166"/>
      <c r="H259" s="166"/>
      <c r="I259" s="182"/>
    </row>
    <row r="260" spans="1:9" ht="15" hidden="1" customHeight="1" x14ac:dyDescent="0.25">
      <c r="A260" s="85">
        <v>260</v>
      </c>
      <c r="B260" s="498" t="s">
        <v>214</v>
      </c>
      <c r="C260" s="498"/>
      <c r="D260" s="131" t="s">
        <v>39</v>
      </c>
      <c r="E260" s="166"/>
      <c r="F260" s="166"/>
      <c r="G260" s="166"/>
      <c r="H260" s="166"/>
      <c r="I260" s="182"/>
    </row>
    <row r="261" spans="1:9" ht="15" hidden="1" customHeight="1" x14ac:dyDescent="0.25">
      <c r="A261" s="85">
        <v>261</v>
      </c>
      <c r="B261" s="498" t="s">
        <v>214</v>
      </c>
      <c r="C261" s="498"/>
      <c r="D261" s="131" t="s">
        <v>39</v>
      </c>
      <c r="E261" s="166"/>
      <c r="F261" s="166"/>
      <c r="G261" s="166"/>
      <c r="H261" s="166"/>
      <c r="I261" s="182"/>
    </row>
    <row r="262" spans="1:9" ht="15" hidden="1" customHeight="1" x14ac:dyDescent="0.25">
      <c r="A262" s="85">
        <v>262</v>
      </c>
      <c r="B262" s="498" t="s">
        <v>214</v>
      </c>
      <c r="C262" s="498"/>
      <c r="D262" s="131" t="s">
        <v>39</v>
      </c>
      <c r="E262" s="166"/>
      <c r="F262" s="166"/>
      <c r="G262" s="166"/>
      <c r="H262" s="166"/>
      <c r="I262" s="182"/>
    </row>
    <row r="263" spans="1:9" ht="15" hidden="1" customHeight="1" x14ac:dyDescent="0.25">
      <c r="A263" s="85">
        <v>263</v>
      </c>
      <c r="B263" s="498" t="s">
        <v>214</v>
      </c>
      <c r="C263" s="498"/>
      <c r="D263" s="131" t="s">
        <v>39</v>
      </c>
      <c r="E263" s="166"/>
      <c r="F263" s="166"/>
      <c r="G263" s="166"/>
      <c r="H263" s="166"/>
      <c r="I263" s="182"/>
    </row>
    <row r="264" spans="1:9" ht="15" hidden="1" customHeight="1" x14ac:dyDescent="0.25">
      <c r="A264" s="85">
        <v>264</v>
      </c>
      <c r="B264" s="498" t="s">
        <v>214</v>
      </c>
      <c r="C264" s="498"/>
      <c r="D264" s="131" t="s">
        <v>39</v>
      </c>
      <c r="E264" s="166"/>
      <c r="F264" s="166"/>
      <c r="G264" s="166"/>
      <c r="H264" s="166"/>
      <c r="I264" s="182"/>
    </row>
    <row r="265" spans="1:9" ht="15" hidden="1" customHeight="1" x14ac:dyDescent="0.25">
      <c r="A265" s="85">
        <v>265</v>
      </c>
      <c r="B265" s="498" t="s">
        <v>214</v>
      </c>
      <c r="C265" s="498"/>
      <c r="D265" s="131" t="s">
        <v>39</v>
      </c>
      <c r="E265" s="166"/>
      <c r="F265" s="166"/>
      <c r="G265" s="166"/>
      <c r="H265" s="166"/>
      <c r="I265" s="182"/>
    </row>
    <row r="266" spans="1:9" ht="15" hidden="1" customHeight="1" x14ac:dyDescent="0.25">
      <c r="A266" s="85">
        <v>266</v>
      </c>
      <c r="B266" s="498" t="s">
        <v>214</v>
      </c>
      <c r="C266" s="498"/>
      <c r="D266" s="131" t="s">
        <v>39</v>
      </c>
      <c r="E266" s="166"/>
      <c r="F266" s="166"/>
      <c r="G266" s="166"/>
      <c r="H266" s="166"/>
      <c r="I266" s="182"/>
    </row>
    <row r="267" spans="1:9" ht="15" hidden="1" customHeight="1" x14ac:dyDescent="0.25">
      <c r="A267" s="85">
        <v>267</v>
      </c>
      <c r="B267" s="498" t="s">
        <v>214</v>
      </c>
      <c r="C267" s="498"/>
      <c r="D267" s="131" t="s">
        <v>39</v>
      </c>
      <c r="E267" s="166"/>
      <c r="F267" s="166"/>
      <c r="G267" s="166"/>
      <c r="H267" s="166"/>
      <c r="I267" s="182"/>
    </row>
    <row r="268" spans="1:9" ht="15" hidden="1" customHeight="1" x14ac:dyDescent="0.25">
      <c r="A268" s="85">
        <v>268</v>
      </c>
      <c r="B268" s="498" t="s">
        <v>214</v>
      </c>
      <c r="C268" s="498"/>
      <c r="D268" s="131" t="s">
        <v>39</v>
      </c>
      <c r="E268" s="166"/>
      <c r="F268" s="166"/>
      <c r="G268" s="166"/>
      <c r="H268" s="166"/>
      <c r="I268" s="182"/>
    </row>
    <row r="269" spans="1:9" ht="15" hidden="1" customHeight="1" x14ac:dyDescent="0.25">
      <c r="A269" s="85">
        <v>269</v>
      </c>
      <c r="B269" s="498" t="s">
        <v>214</v>
      </c>
      <c r="C269" s="498"/>
      <c r="D269" s="131" t="s">
        <v>39</v>
      </c>
      <c r="E269" s="166"/>
      <c r="F269" s="166"/>
      <c r="G269" s="166"/>
      <c r="H269" s="166"/>
      <c r="I269" s="182"/>
    </row>
    <row r="270" spans="1:9" ht="15" hidden="1" customHeight="1" x14ac:dyDescent="0.25">
      <c r="A270" s="85">
        <v>270</v>
      </c>
      <c r="B270" s="498" t="s">
        <v>214</v>
      </c>
      <c r="C270" s="498"/>
      <c r="D270" s="131" t="s">
        <v>39</v>
      </c>
      <c r="E270" s="166"/>
      <c r="F270" s="166"/>
      <c r="G270" s="166"/>
      <c r="H270" s="166"/>
      <c r="I270" s="182"/>
    </row>
    <row r="271" spans="1:9" ht="15" hidden="1" customHeight="1" x14ac:dyDescent="0.25">
      <c r="A271" s="85">
        <v>271</v>
      </c>
      <c r="B271" s="498" t="s">
        <v>214</v>
      </c>
      <c r="C271" s="498"/>
      <c r="D271" s="131" t="s">
        <v>39</v>
      </c>
      <c r="E271" s="166"/>
      <c r="F271" s="166"/>
      <c r="G271" s="166"/>
      <c r="H271" s="166"/>
      <c r="I271" s="182"/>
    </row>
    <row r="272" spans="1:9" ht="15" hidden="1" customHeight="1" x14ac:dyDescent="0.25">
      <c r="A272" s="85">
        <v>272</v>
      </c>
      <c r="B272" s="498" t="s">
        <v>214</v>
      </c>
      <c r="C272" s="498"/>
      <c r="D272" s="131" t="s">
        <v>39</v>
      </c>
      <c r="E272" s="166"/>
      <c r="F272" s="166"/>
      <c r="G272" s="166"/>
      <c r="H272" s="166"/>
      <c r="I272" s="182"/>
    </row>
    <row r="273" spans="1:9" ht="15" hidden="1" customHeight="1" x14ac:dyDescent="0.25">
      <c r="A273" s="85">
        <v>273</v>
      </c>
      <c r="B273" s="498" t="s">
        <v>214</v>
      </c>
      <c r="C273" s="498"/>
      <c r="D273" s="131" t="s">
        <v>39</v>
      </c>
      <c r="E273" s="166"/>
      <c r="F273" s="166"/>
      <c r="G273" s="166"/>
      <c r="H273" s="166"/>
      <c r="I273" s="182"/>
    </row>
    <row r="274" spans="1:9" ht="15" hidden="1" customHeight="1" x14ac:dyDescent="0.25">
      <c r="A274" s="85">
        <v>274</v>
      </c>
      <c r="B274" s="498" t="s">
        <v>214</v>
      </c>
      <c r="C274" s="498"/>
      <c r="D274" s="131" t="s">
        <v>39</v>
      </c>
      <c r="E274" s="166"/>
      <c r="F274" s="166"/>
      <c r="G274" s="166"/>
      <c r="H274" s="166"/>
      <c r="I274" s="182"/>
    </row>
    <row r="275" spans="1:9" ht="15" hidden="1" customHeight="1" x14ac:dyDescent="0.25">
      <c r="A275" s="85">
        <v>275</v>
      </c>
      <c r="B275" s="498" t="s">
        <v>214</v>
      </c>
      <c r="C275" s="498"/>
      <c r="D275" s="131" t="s">
        <v>39</v>
      </c>
      <c r="E275" s="166"/>
      <c r="F275" s="166"/>
      <c r="G275" s="166"/>
      <c r="H275" s="166"/>
      <c r="I275" s="182"/>
    </row>
    <row r="276" spans="1:9" ht="15" hidden="1" customHeight="1" x14ac:dyDescent="0.25">
      <c r="A276" s="85">
        <v>276</v>
      </c>
      <c r="B276" s="498" t="s">
        <v>214</v>
      </c>
      <c r="C276" s="498"/>
      <c r="D276" s="131" t="s">
        <v>39</v>
      </c>
      <c r="E276" s="166"/>
      <c r="F276" s="166"/>
      <c r="G276" s="166"/>
      <c r="H276" s="166"/>
      <c r="I276" s="182"/>
    </row>
    <row r="277" spans="1:9" ht="15" hidden="1" customHeight="1" x14ac:dyDescent="0.25">
      <c r="A277" s="85">
        <v>277</v>
      </c>
      <c r="B277" s="498" t="s">
        <v>214</v>
      </c>
      <c r="C277" s="498"/>
      <c r="D277" s="131" t="s">
        <v>39</v>
      </c>
      <c r="E277" s="166"/>
      <c r="F277" s="166"/>
      <c r="G277" s="166"/>
      <c r="H277" s="166"/>
      <c r="I277" s="182"/>
    </row>
    <row r="278" spans="1:9" ht="15" hidden="1" customHeight="1" x14ac:dyDescent="0.25">
      <c r="A278" s="85">
        <v>278</v>
      </c>
      <c r="B278" s="498" t="s">
        <v>214</v>
      </c>
      <c r="C278" s="498"/>
      <c r="D278" s="131" t="s">
        <v>39</v>
      </c>
      <c r="E278" s="166"/>
      <c r="F278" s="166"/>
      <c r="G278" s="166"/>
      <c r="H278" s="166"/>
      <c r="I278" s="182"/>
    </row>
    <row r="279" spans="1:9" ht="15" hidden="1" customHeight="1" x14ac:dyDescent="0.25">
      <c r="A279" s="85">
        <v>279</v>
      </c>
      <c r="B279" s="498" t="s">
        <v>214</v>
      </c>
      <c r="C279" s="498"/>
      <c r="D279" s="131" t="s">
        <v>39</v>
      </c>
      <c r="E279" s="166"/>
      <c r="F279" s="166"/>
      <c r="G279" s="166"/>
      <c r="H279" s="166"/>
      <c r="I279" s="182"/>
    </row>
    <row r="280" spans="1:9" ht="15" hidden="1" customHeight="1" x14ac:dyDescent="0.25">
      <c r="A280" s="85">
        <v>280</v>
      </c>
      <c r="B280" s="498" t="s">
        <v>214</v>
      </c>
      <c r="C280" s="498"/>
      <c r="D280" s="131" t="s">
        <v>39</v>
      </c>
      <c r="E280" s="166"/>
      <c r="F280" s="166"/>
      <c r="G280" s="166"/>
      <c r="H280" s="166"/>
      <c r="I280" s="182"/>
    </row>
    <row r="281" spans="1:9" ht="15" hidden="1" customHeight="1" x14ac:dyDescent="0.25">
      <c r="A281" s="85">
        <v>281</v>
      </c>
      <c r="B281" s="498" t="s">
        <v>214</v>
      </c>
      <c r="C281" s="498"/>
      <c r="D281" s="131" t="s">
        <v>39</v>
      </c>
      <c r="E281" s="166"/>
      <c r="F281" s="166"/>
      <c r="G281" s="166"/>
      <c r="H281" s="166"/>
      <c r="I281" s="182"/>
    </row>
    <row r="282" spans="1:9" ht="15" hidden="1" customHeight="1" x14ac:dyDescent="0.25">
      <c r="A282" s="85">
        <v>282</v>
      </c>
      <c r="B282" s="498" t="s">
        <v>214</v>
      </c>
      <c r="C282" s="498"/>
      <c r="D282" s="131" t="s">
        <v>39</v>
      </c>
      <c r="E282" s="166"/>
      <c r="F282" s="166"/>
      <c r="G282" s="166"/>
      <c r="H282" s="166"/>
      <c r="I282" s="182"/>
    </row>
    <row r="283" spans="1:9" ht="15" hidden="1" customHeight="1" x14ac:dyDescent="0.25">
      <c r="A283" s="85">
        <v>283</v>
      </c>
      <c r="B283" s="498" t="s">
        <v>214</v>
      </c>
      <c r="C283" s="498"/>
      <c r="D283" s="131" t="s">
        <v>39</v>
      </c>
      <c r="E283" s="166"/>
      <c r="F283" s="166"/>
      <c r="G283" s="166"/>
      <c r="H283" s="166"/>
      <c r="I283" s="182"/>
    </row>
    <row r="284" spans="1:9" ht="15" hidden="1" customHeight="1" x14ac:dyDescent="0.25">
      <c r="A284" s="85">
        <v>284</v>
      </c>
      <c r="B284" s="498" t="s">
        <v>214</v>
      </c>
      <c r="C284" s="498"/>
      <c r="D284" s="131" t="s">
        <v>39</v>
      </c>
      <c r="E284" s="166"/>
      <c r="F284" s="166"/>
      <c r="G284" s="166"/>
      <c r="H284" s="166"/>
      <c r="I284" s="182"/>
    </row>
    <row r="285" spans="1:9" ht="15" hidden="1" customHeight="1" x14ac:dyDescent="0.25">
      <c r="A285" s="85">
        <v>285</v>
      </c>
      <c r="B285" s="498" t="s">
        <v>214</v>
      </c>
      <c r="C285" s="498"/>
      <c r="D285" s="131" t="s">
        <v>39</v>
      </c>
      <c r="E285" s="166"/>
      <c r="F285" s="166"/>
      <c r="G285" s="166"/>
      <c r="H285" s="166"/>
      <c r="I285" s="182"/>
    </row>
    <row r="286" spans="1:9" ht="15" hidden="1" customHeight="1" x14ac:dyDescent="0.25">
      <c r="A286" s="85">
        <v>286</v>
      </c>
      <c r="B286" s="498" t="s">
        <v>214</v>
      </c>
      <c r="C286" s="498"/>
      <c r="D286" s="131" t="s">
        <v>39</v>
      </c>
      <c r="E286" s="166"/>
      <c r="F286" s="166"/>
      <c r="G286" s="166"/>
      <c r="H286" s="166"/>
      <c r="I286" s="182"/>
    </row>
    <row r="287" spans="1:9" ht="15" hidden="1" customHeight="1" x14ac:dyDescent="0.25">
      <c r="A287" s="85">
        <v>287</v>
      </c>
      <c r="B287" s="498" t="s">
        <v>214</v>
      </c>
      <c r="C287" s="498"/>
      <c r="D287" s="131" t="s">
        <v>39</v>
      </c>
      <c r="E287" s="166"/>
      <c r="F287" s="166"/>
      <c r="G287" s="166"/>
      <c r="H287" s="166"/>
      <c r="I287" s="182"/>
    </row>
    <row r="288" spans="1:9" ht="15" hidden="1" customHeight="1" x14ac:dyDescent="0.25">
      <c r="A288" s="85">
        <v>288</v>
      </c>
      <c r="B288" s="498" t="s">
        <v>214</v>
      </c>
      <c r="C288" s="498"/>
      <c r="D288" s="131" t="s">
        <v>39</v>
      </c>
      <c r="E288" s="166"/>
      <c r="F288" s="166"/>
      <c r="G288" s="166"/>
      <c r="H288" s="166"/>
      <c r="I288" s="182"/>
    </row>
    <row r="289" spans="1:9" ht="15" hidden="1" customHeight="1" x14ac:dyDescent="0.25">
      <c r="A289" s="85">
        <v>289</v>
      </c>
      <c r="B289" s="498" t="s">
        <v>214</v>
      </c>
      <c r="C289" s="498"/>
      <c r="D289" s="131" t="s">
        <v>39</v>
      </c>
      <c r="E289" s="166"/>
      <c r="F289" s="166"/>
      <c r="G289" s="166"/>
      <c r="H289" s="166"/>
      <c r="I289" s="182"/>
    </row>
    <row r="290" spans="1:9" ht="15" hidden="1" customHeight="1" x14ac:dyDescent="0.25">
      <c r="A290" s="85">
        <v>290</v>
      </c>
      <c r="B290" s="498" t="s">
        <v>214</v>
      </c>
      <c r="C290" s="498"/>
      <c r="D290" s="131" t="s">
        <v>39</v>
      </c>
      <c r="E290" s="166"/>
      <c r="F290" s="166"/>
      <c r="G290" s="166"/>
      <c r="H290" s="166"/>
      <c r="I290" s="182"/>
    </row>
    <row r="291" spans="1:9" ht="15" hidden="1" customHeight="1" x14ac:dyDescent="0.25">
      <c r="A291" s="85">
        <v>291</v>
      </c>
      <c r="B291" s="498" t="s">
        <v>214</v>
      </c>
      <c r="C291" s="498"/>
      <c r="D291" s="131" t="s">
        <v>39</v>
      </c>
      <c r="E291" s="166"/>
      <c r="F291" s="166"/>
      <c r="G291" s="166"/>
      <c r="H291" s="166"/>
      <c r="I291" s="182"/>
    </row>
    <row r="292" spans="1:9" ht="15" hidden="1" customHeight="1" x14ac:dyDescent="0.25">
      <c r="A292" s="85">
        <v>292</v>
      </c>
      <c r="B292" s="498" t="s">
        <v>214</v>
      </c>
      <c r="C292" s="498"/>
      <c r="D292" s="131" t="s">
        <v>39</v>
      </c>
      <c r="E292" s="166"/>
      <c r="F292" s="166"/>
      <c r="G292" s="166"/>
      <c r="H292" s="166"/>
      <c r="I292" s="182"/>
    </row>
    <row r="293" spans="1:9" ht="15" hidden="1" customHeight="1" x14ac:dyDescent="0.25">
      <c r="A293" s="85">
        <v>293</v>
      </c>
      <c r="B293" s="498" t="s">
        <v>214</v>
      </c>
      <c r="C293" s="498"/>
      <c r="D293" s="131" t="s">
        <v>39</v>
      </c>
      <c r="E293" s="166"/>
      <c r="F293" s="166"/>
      <c r="G293" s="166"/>
      <c r="H293" s="166"/>
      <c r="I293" s="182"/>
    </row>
    <row r="294" spans="1:9" ht="15" hidden="1" customHeight="1" x14ac:dyDescent="0.25">
      <c r="A294" s="85">
        <v>294</v>
      </c>
      <c r="B294" s="498" t="s">
        <v>214</v>
      </c>
      <c r="C294" s="498"/>
      <c r="D294" s="131" t="s">
        <v>39</v>
      </c>
      <c r="E294" s="166"/>
      <c r="F294" s="166"/>
      <c r="G294" s="166"/>
      <c r="H294" s="166"/>
      <c r="I294" s="182"/>
    </row>
    <row r="295" spans="1:9" ht="15" hidden="1" customHeight="1" x14ac:dyDescent="0.25">
      <c r="A295" s="85">
        <v>295</v>
      </c>
      <c r="B295" s="498" t="s">
        <v>214</v>
      </c>
      <c r="C295" s="498"/>
      <c r="D295" s="131" t="s">
        <v>39</v>
      </c>
      <c r="E295" s="166"/>
      <c r="F295" s="166"/>
      <c r="G295" s="166"/>
      <c r="H295" s="166"/>
      <c r="I295" s="182"/>
    </row>
    <row r="296" spans="1:9" hidden="1" x14ac:dyDescent="0.25">
      <c r="A296" s="85">
        <v>296</v>
      </c>
      <c r="B296" s="97"/>
      <c r="C296" s="97"/>
      <c r="D296" s="71"/>
      <c r="E296" s="97"/>
      <c r="F296" s="97"/>
      <c r="G296" s="97"/>
      <c r="H296" s="97"/>
      <c r="I296" s="97"/>
    </row>
    <row r="297" spans="1:9" ht="97.7" hidden="1" customHeight="1" x14ac:dyDescent="0.25">
      <c r="A297" s="85">
        <v>297</v>
      </c>
      <c r="B297" s="486" t="s">
        <v>354</v>
      </c>
      <c r="C297" s="486"/>
      <c r="D297" s="486"/>
      <c r="E297" s="486"/>
      <c r="F297" s="486"/>
      <c r="G297" s="486"/>
      <c r="H297" s="486"/>
      <c r="I297" s="486"/>
    </row>
    <row r="298" spans="1:9" hidden="1" x14ac:dyDescent="0.25">
      <c r="A298" s="85">
        <v>298</v>
      </c>
      <c r="B298" s="568"/>
      <c r="C298" s="568"/>
      <c r="D298" s="568"/>
      <c r="E298" s="568"/>
      <c r="F298" s="568"/>
      <c r="G298" s="568"/>
      <c r="H298" s="568"/>
      <c r="I298" s="568"/>
    </row>
    <row r="299" spans="1:9" hidden="1" x14ac:dyDescent="0.25">
      <c r="A299" s="85">
        <v>299</v>
      </c>
      <c r="B299" s="568"/>
      <c r="C299" s="568"/>
      <c r="D299" s="568"/>
      <c r="E299" s="568"/>
      <c r="F299" s="568"/>
      <c r="G299" s="568"/>
      <c r="H299" s="568"/>
      <c r="I299" s="568"/>
    </row>
    <row r="300" spans="1:9" hidden="1" x14ac:dyDescent="0.25">
      <c r="A300" s="85">
        <v>300</v>
      </c>
      <c r="B300" s="568"/>
      <c r="C300" s="568"/>
      <c r="D300" s="568"/>
      <c r="E300" s="568"/>
      <c r="F300" s="568"/>
      <c r="G300" s="568"/>
      <c r="H300" s="568"/>
      <c r="I300" s="568"/>
    </row>
    <row r="301" spans="1:9" ht="15.6" hidden="1" customHeight="1" x14ac:dyDescent="0.25">
      <c r="A301" s="85">
        <v>301</v>
      </c>
      <c r="B301" s="165"/>
      <c r="C301" s="165"/>
      <c r="D301" s="165"/>
      <c r="E301" s="165"/>
      <c r="F301" s="165"/>
      <c r="G301" s="165"/>
      <c r="H301" s="165"/>
      <c r="I301" s="165"/>
    </row>
    <row r="302" spans="1:9" ht="58.35" hidden="1" customHeight="1" x14ac:dyDescent="0.25">
      <c r="A302" s="85">
        <v>302</v>
      </c>
      <c r="B302" s="569" t="s">
        <v>243</v>
      </c>
      <c r="C302" s="570"/>
      <c r="D302" s="570"/>
      <c r="E302" s="570"/>
      <c r="F302" s="570"/>
      <c r="G302" s="570"/>
      <c r="H302" s="570"/>
      <c r="I302" s="571"/>
    </row>
    <row r="303" spans="1:9" hidden="1" x14ac:dyDescent="0.25">
      <c r="A303" s="85">
        <v>303</v>
      </c>
      <c r="B303" s="568"/>
      <c r="C303" s="568"/>
      <c r="D303" s="568"/>
      <c r="E303" s="568"/>
      <c r="F303" s="568"/>
      <c r="G303" s="568"/>
      <c r="H303" s="568"/>
      <c r="I303" s="568"/>
    </row>
    <row r="304" spans="1:9" hidden="1" x14ac:dyDescent="0.25">
      <c r="A304" s="85">
        <v>304</v>
      </c>
      <c r="B304" s="568"/>
      <c r="C304" s="568"/>
      <c r="D304" s="568"/>
      <c r="E304" s="568"/>
      <c r="F304" s="568"/>
      <c r="G304" s="568"/>
      <c r="H304" s="568"/>
      <c r="I304" s="568"/>
    </row>
    <row r="305" spans="1:30" hidden="1" x14ac:dyDescent="0.25">
      <c r="A305" s="85">
        <v>305</v>
      </c>
      <c r="B305" s="568"/>
      <c r="C305" s="568"/>
      <c r="D305" s="568"/>
      <c r="E305" s="568"/>
      <c r="F305" s="568"/>
      <c r="G305" s="568"/>
      <c r="H305" s="568"/>
      <c r="I305" s="568"/>
    </row>
    <row r="306" spans="1:30" hidden="1" x14ac:dyDescent="0.25">
      <c r="A306" s="85">
        <v>306</v>
      </c>
      <c r="B306" s="40"/>
      <c r="C306" s="40"/>
      <c r="D306" s="48"/>
      <c r="E306" s="40"/>
      <c r="F306" s="40"/>
      <c r="G306" s="40"/>
      <c r="H306" s="40"/>
      <c r="I306" s="40"/>
    </row>
    <row r="307" spans="1:30" hidden="1" x14ac:dyDescent="0.25">
      <c r="A307" s="85">
        <v>307</v>
      </c>
      <c r="B307" s="572" t="s">
        <v>2</v>
      </c>
      <c r="C307" s="572"/>
      <c r="D307" s="572"/>
      <c r="E307" s="572"/>
      <c r="F307" s="572"/>
      <c r="G307" s="572"/>
      <c r="H307" s="573"/>
      <c r="I307" s="573"/>
      <c r="P307" s="96"/>
      <c r="Q307" s="96"/>
      <c r="R307" s="96"/>
      <c r="S307" s="96"/>
      <c r="T307" s="96"/>
      <c r="U307" s="96"/>
      <c r="V307" s="96"/>
      <c r="W307" s="96"/>
      <c r="X307" s="96"/>
      <c r="Y307" s="96"/>
      <c r="Z307" s="96"/>
      <c r="AA307" s="96"/>
      <c r="AB307" s="96"/>
      <c r="AC307" s="96"/>
      <c r="AD307" s="96"/>
    </row>
    <row r="308" spans="1:30" hidden="1" x14ac:dyDescent="0.25">
      <c r="A308" s="85">
        <v>308</v>
      </c>
      <c r="B308" s="568"/>
      <c r="C308" s="568"/>
      <c r="D308" s="568"/>
      <c r="E308" s="568"/>
      <c r="F308" s="568"/>
      <c r="G308" s="568"/>
      <c r="H308" s="573"/>
      <c r="I308" s="573"/>
      <c r="P308" s="7"/>
    </row>
    <row r="309" spans="1:30" hidden="1" x14ac:dyDescent="0.25">
      <c r="A309" s="85">
        <v>309</v>
      </c>
      <c r="B309" s="568"/>
      <c r="C309" s="568"/>
      <c r="D309" s="568"/>
      <c r="E309" s="568"/>
      <c r="F309" s="568"/>
      <c r="G309" s="568"/>
      <c r="H309" s="573"/>
      <c r="I309" s="573"/>
      <c r="P309" s="7"/>
    </row>
    <row r="310" spans="1:30" hidden="1" x14ac:dyDescent="0.25">
      <c r="A310" s="85">
        <v>310</v>
      </c>
      <c r="B310" s="568"/>
      <c r="C310" s="568"/>
      <c r="D310" s="568"/>
      <c r="E310" s="568"/>
      <c r="F310" s="568"/>
      <c r="G310" s="568"/>
      <c r="H310" s="573"/>
      <c r="I310" s="573"/>
      <c r="P310" s="7"/>
    </row>
    <row r="311" spans="1:30" hidden="1" x14ac:dyDescent="0.25">
      <c r="A311" s="85">
        <v>311</v>
      </c>
      <c r="B311" s="40"/>
      <c r="C311" s="40"/>
      <c r="D311" s="48"/>
      <c r="E311" s="40"/>
      <c r="F311" s="40"/>
      <c r="G311" s="40"/>
      <c r="H311" s="40"/>
      <c r="I311" s="40"/>
    </row>
    <row r="312" spans="1:30" hidden="1" x14ac:dyDescent="0.25">
      <c r="A312" s="85">
        <v>312</v>
      </c>
    </row>
    <row r="313" spans="1:30" ht="21.6" hidden="1" customHeight="1" x14ac:dyDescent="0.25">
      <c r="A313" s="85">
        <v>313</v>
      </c>
      <c r="B313" s="574"/>
      <c r="C313" s="574"/>
      <c r="E313" s="119">
        <v>2020</v>
      </c>
      <c r="F313" s="119">
        <v>2021</v>
      </c>
      <c r="G313" s="119">
        <v>2022</v>
      </c>
      <c r="H313" s="119">
        <v>2023</v>
      </c>
      <c r="I313" s="119">
        <v>2024</v>
      </c>
    </row>
    <row r="314" spans="1:30" hidden="1" x14ac:dyDescent="0.25">
      <c r="A314" s="85">
        <v>314</v>
      </c>
      <c r="B314" s="575"/>
      <c r="C314" s="575"/>
      <c r="D314" s="7"/>
    </row>
    <row r="315" spans="1:30" s="71" customFormat="1" ht="15" hidden="1" customHeight="1" x14ac:dyDescent="0.25">
      <c r="A315" s="85">
        <v>315</v>
      </c>
      <c r="B315" s="487" t="s">
        <v>4</v>
      </c>
      <c r="C315" s="487"/>
      <c r="D315" s="131" t="s">
        <v>39</v>
      </c>
      <c r="E315" s="166"/>
      <c r="F315" s="166"/>
      <c r="G315" s="166"/>
      <c r="H315" s="166"/>
      <c r="I315" s="182"/>
      <c r="P315" s="73"/>
    </row>
    <row r="316" spans="1:30" ht="15" hidden="1" customHeight="1" x14ac:dyDescent="0.25">
      <c r="A316" s="85">
        <v>316</v>
      </c>
      <c r="B316" s="32"/>
      <c r="C316" s="32"/>
      <c r="D316" s="103"/>
      <c r="E316" s="32"/>
      <c r="F316" s="32"/>
      <c r="G316" s="32"/>
      <c r="H316" s="32"/>
      <c r="I316" s="32"/>
    </row>
    <row r="317" spans="1:30" ht="15" hidden="1" customHeight="1" x14ac:dyDescent="0.25">
      <c r="A317" s="85">
        <v>317</v>
      </c>
      <c r="B317" s="498" t="s">
        <v>214</v>
      </c>
      <c r="C317" s="498"/>
      <c r="D317" s="131" t="s">
        <v>39</v>
      </c>
      <c r="E317" s="166"/>
      <c r="F317" s="166"/>
      <c r="G317" s="166"/>
      <c r="H317" s="166"/>
      <c r="I317" s="182"/>
    </row>
    <row r="318" spans="1:30" ht="15" hidden="1" customHeight="1" x14ac:dyDescent="0.25">
      <c r="A318" s="85">
        <v>318</v>
      </c>
      <c r="B318" s="498" t="s">
        <v>214</v>
      </c>
      <c r="C318" s="498"/>
      <c r="D318" s="131" t="s">
        <v>39</v>
      </c>
      <c r="E318" s="166"/>
      <c r="F318" s="166"/>
      <c r="G318" s="166"/>
      <c r="H318" s="166"/>
      <c r="I318" s="182"/>
    </row>
    <row r="319" spans="1:30" ht="15" hidden="1" customHeight="1" x14ac:dyDescent="0.25">
      <c r="A319" s="85">
        <v>319</v>
      </c>
      <c r="B319" s="498" t="s">
        <v>214</v>
      </c>
      <c r="C319" s="498"/>
      <c r="D319" s="131" t="s">
        <v>39</v>
      </c>
      <c r="E319" s="166"/>
      <c r="F319" s="166"/>
      <c r="G319" s="166"/>
      <c r="H319" s="166"/>
      <c r="I319" s="182"/>
    </row>
    <row r="320" spans="1:30" ht="15" hidden="1" customHeight="1" x14ac:dyDescent="0.25">
      <c r="A320" s="85">
        <v>320</v>
      </c>
      <c r="B320" s="498" t="s">
        <v>214</v>
      </c>
      <c r="C320" s="498"/>
      <c r="D320" s="131" t="s">
        <v>39</v>
      </c>
      <c r="E320" s="166"/>
      <c r="F320" s="166"/>
      <c r="G320" s="166"/>
      <c r="H320" s="166"/>
      <c r="I320" s="182"/>
    </row>
    <row r="321" spans="1:9" ht="15" hidden="1" customHeight="1" x14ac:dyDescent="0.25">
      <c r="A321" s="85">
        <v>321</v>
      </c>
      <c r="B321" s="498" t="s">
        <v>214</v>
      </c>
      <c r="C321" s="498"/>
      <c r="D321" s="131" t="s">
        <v>39</v>
      </c>
      <c r="E321" s="166"/>
      <c r="F321" s="166"/>
      <c r="G321" s="166"/>
      <c r="H321" s="166"/>
      <c r="I321" s="182"/>
    </row>
    <row r="322" spans="1:9" ht="15" hidden="1" customHeight="1" x14ac:dyDescent="0.25">
      <c r="A322" s="85">
        <v>322</v>
      </c>
      <c r="B322" s="498" t="s">
        <v>214</v>
      </c>
      <c r="C322" s="498"/>
      <c r="D322" s="131" t="s">
        <v>39</v>
      </c>
      <c r="E322" s="166"/>
      <c r="F322" s="166"/>
      <c r="G322" s="166"/>
      <c r="H322" s="166"/>
      <c r="I322" s="182"/>
    </row>
    <row r="323" spans="1:9" ht="15" hidden="1" customHeight="1" x14ac:dyDescent="0.25">
      <c r="A323" s="85">
        <v>323</v>
      </c>
      <c r="B323" s="498" t="s">
        <v>214</v>
      </c>
      <c r="C323" s="498"/>
      <c r="D323" s="131" t="s">
        <v>39</v>
      </c>
      <c r="E323" s="166"/>
      <c r="F323" s="166"/>
      <c r="G323" s="166"/>
      <c r="H323" s="166"/>
      <c r="I323" s="182"/>
    </row>
    <row r="324" spans="1:9" ht="15" hidden="1" customHeight="1" x14ac:dyDescent="0.25">
      <c r="A324" s="85">
        <v>324</v>
      </c>
      <c r="B324" s="498" t="s">
        <v>214</v>
      </c>
      <c r="C324" s="498"/>
      <c r="D324" s="131" t="s">
        <v>39</v>
      </c>
      <c r="E324" s="166"/>
      <c r="F324" s="166"/>
      <c r="G324" s="166"/>
      <c r="H324" s="166"/>
      <c r="I324" s="182"/>
    </row>
    <row r="325" spans="1:9" ht="15" hidden="1" customHeight="1" x14ac:dyDescent="0.25">
      <c r="A325" s="85">
        <v>325</v>
      </c>
      <c r="B325" s="498" t="s">
        <v>214</v>
      </c>
      <c r="C325" s="498"/>
      <c r="D325" s="131" t="s">
        <v>39</v>
      </c>
      <c r="E325" s="166"/>
      <c r="F325" s="166"/>
      <c r="G325" s="166"/>
      <c r="H325" s="166"/>
      <c r="I325" s="182"/>
    </row>
    <row r="326" spans="1:9" ht="15" hidden="1" customHeight="1" x14ac:dyDescent="0.25">
      <c r="A326" s="85">
        <v>326</v>
      </c>
      <c r="B326" s="498" t="s">
        <v>214</v>
      </c>
      <c r="C326" s="498"/>
      <c r="D326" s="131" t="s">
        <v>39</v>
      </c>
      <c r="E326" s="166"/>
      <c r="F326" s="166"/>
      <c r="G326" s="166"/>
      <c r="H326" s="166"/>
      <c r="I326" s="182"/>
    </row>
    <row r="327" spans="1:9" ht="15" hidden="1" customHeight="1" x14ac:dyDescent="0.25">
      <c r="A327" s="85">
        <v>327</v>
      </c>
      <c r="B327" s="498" t="s">
        <v>214</v>
      </c>
      <c r="C327" s="498"/>
      <c r="D327" s="131" t="s">
        <v>39</v>
      </c>
      <c r="E327" s="166"/>
      <c r="F327" s="166"/>
      <c r="G327" s="166"/>
      <c r="H327" s="166"/>
      <c r="I327" s="182"/>
    </row>
    <row r="328" spans="1:9" ht="15" hidden="1" customHeight="1" x14ac:dyDescent="0.25">
      <c r="A328" s="85">
        <v>328</v>
      </c>
      <c r="B328" s="498" t="s">
        <v>214</v>
      </c>
      <c r="C328" s="498"/>
      <c r="D328" s="131" t="s">
        <v>39</v>
      </c>
      <c r="E328" s="166"/>
      <c r="F328" s="166"/>
      <c r="G328" s="166"/>
      <c r="H328" s="166"/>
      <c r="I328" s="182"/>
    </row>
    <row r="329" spans="1:9" ht="15" hidden="1" customHeight="1" x14ac:dyDescent="0.25">
      <c r="A329" s="85">
        <v>329</v>
      </c>
      <c r="B329" s="498" t="s">
        <v>214</v>
      </c>
      <c r="C329" s="498"/>
      <c r="D329" s="131" t="s">
        <v>39</v>
      </c>
      <c r="E329" s="166"/>
      <c r="F329" s="166"/>
      <c r="G329" s="166"/>
      <c r="H329" s="166"/>
      <c r="I329" s="182"/>
    </row>
    <row r="330" spans="1:9" ht="15" hidden="1" customHeight="1" x14ac:dyDescent="0.25">
      <c r="A330" s="85">
        <v>330</v>
      </c>
      <c r="B330" s="498" t="s">
        <v>214</v>
      </c>
      <c r="C330" s="498"/>
      <c r="D330" s="131" t="s">
        <v>39</v>
      </c>
      <c r="E330" s="166"/>
      <c r="F330" s="166"/>
      <c r="G330" s="166"/>
      <c r="H330" s="166"/>
      <c r="I330" s="182"/>
    </row>
    <row r="331" spans="1:9" ht="15" hidden="1" customHeight="1" x14ac:dyDescent="0.25">
      <c r="A331" s="85">
        <v>331</v>
      </c>
      <c r="B331" s="498" t="s">
        <v>214</v>
      </c>
      <c r="C331" s="498"/>
      <c r="D331" s="131" t="s">
        <v>39</v>
      </c>
      <c r="E331" s="166"/>
      <c r="F331" s="166"/>
      <c r="G331" s="166"/>
      <c r="H331" s="166"/>
      <c r="I331" s="182"/>
    </row>
    <row r="332" spans="1:9" ht="15" hidden="1" customHeight="1" x14ac:dyDescent="0.25">
      <c r="A332" s="85">
        <v>332</v>
      </c>
      <c r="B332" s="498" t="s">
        <v>214</v>
      </c>
      <c r="C332" s="498"/>
      <c r="D332" s="131" t="s">
        <v>39</v>
      </c>
      <c r="E332" s="166"/>
      <c r="F332" s="166"/>
      <c r="G332" s="166"/>
      <c r="H332" s="166"/>
      <c r="I332" s="182"/>
    </row>
    <row r="333" spans="1:9" ht="15" hidden="1" customHeight="1" x14ac:dyDescent="0.25">
      <c r="A333" s="85">
        <v>333</v>
      </c>
      <c r="B333" s="498" t="s">
        <v>214</v>
      </c>
      <c r="C333" s="498"/>
      <c r="D333" s="131" t="s">
        <v>39</v>
      </c>
      <c r="E333" s="166"/>
      <c r="F333" s="166"/>
      <c r="G333" s="166"/>
      <c r="H333" s="166"/>
      <c r="I333" s="182"/>
    </row>
    <row r="334" spans="1:9" ht="15" hidden="1" customHeight="1" x14ac:dyDescent="0.25">
      <c r="A334" s="85">
        <v>334</v>
      </c>
      <c r="B334" s="498" t="s">
        <v>214</v>
      </c>
      <c r="C334" s="498"/>
      <c r="D334" s="131" t="s">
        <v>39</v>
      </c>
      <c r="E334" s="166"/>
      <c r="F334" s="166"/>
      <c r="G334" s="166"/>
      <c r="H334" s="166"/>
      <c r="I334" s="182"/>
    </row>
    <row r="335" spans="1:9" ht="15" hidden="1" customHeight="1" x14ac:dyDescent="0.25">
      <c r="A335" s="85">
        <v>335</v>
      </c>
      <c r="B335" s="498" t="s">
        <v>214</v>
      </c>
      <c r="C335" s="498"/>
      <c r="D335" s="131" t="s">
        <v>39</v>
      </c>
      <c r="E335" s="166"/>
      <c r="F335" s="166"/>
      <c r="G335" s="166"/>
      <c r="H335" s="166"/>
      <c r="I335" s="182"/>
    </row>
    <row r="336" spans="1:9" ht="15" hidden="1" customHeight="1" x14ac:dyDescent="0.25">
      <c r="A336" s="85">
        <v>336</v>
      </c>
      <c r="B336" s="498" t="s">
        <v>214</v>
      </c>
      <c r="C336" s="498"/>
      <c r="D336" s="131" t="s">
        <v>39</v>
      </c>
      <c r="E336" s="166"/>
      <c r="F336" s="166"/>
      <c r="G336" s="166"/>
      <c r="H336" s="166"/>
      <c r="I336" s="182"/>
    </row>
    <row r="337" spans="1:9" ht="15" hidden="1" customHeight="1" x14ac:dyDescent="0.25">
      <c r="A337" s="85">
        <v>337</v>
      </c>
      <c r="B337" s="498" t="s">
        <v>214</v>
      </c>
      <c r="C337" s="498"/>
      <c r="D337" s="131" t="s">
        <v>39</v>
      </c>
      <c r="E337" s="166"/>
      <c r="F337" s="166"/>
      <c r="G337" s="166"/>
      <c r="H337" s="166"/>
      <c r="I337" s="182"/>
    </row>
    <row r="338" spans="1:9" ht="15" hidden="1" customHeight="1" x14ac:dyDescent="0.25">
      <c r="A338" s="85">
        <v>338</v>
      </c>
      <c r="B338" s="498" t="s">
        <v>214</v>
      </c>
      <c r="C338" s="498"/>
      <c r="D338" s="131" t="s">
        <v>39</v>
      </c>
      <c r="E338" s="166"/>
      <c r="F338" s="166"/>
      <c r="G338" s="166"/>
      <c r="H338" s="166"/>
      <c r="I338" s="182"/>
    </row>
    <row r="339" spans="1:9" ht="15" hidden="1" customHeight="1" x14ac:dyDescent="0.25">
      <c r="A339" s="85">
        <v>339</v>
      </c>
      <c r="B339" s="498" t="s">
        <v>214</v>
      </c>
      <c r="C339" s="498"/>
      <c r="D339" s="131" t="s">
        <v>39</v>
      </c>
      <c r="E339" s="166"/>
      <c r="F339" s="166"/>
      <c r="G339" s="166"/>
      <c r="H339" s="166"/>
      <c r="I339" s="182"/>
    </row>
    <row r="340" spans="1:9" ht="15" hidden="1" customHeight="1" x14ac:dyDescent="0.25">
      <c r="A340" s="85">
        <v>340</v>
      </c>
      <c r="B340" s="498" t="s">
        <v>214</v>
      </c>
      <c r="C340" s="498"/>
      <c r="D340" s="131" t="s">
        <v>39</v>
      </c>
      <c r="E340" s="166"/>
      <c r="F340" s="166"/>
      <c r="G340" s="166"/>
      <c r="H340" s="166"/>
      <c r="I340" s="182"/>
    </row>
    <row r="341" spans="1:9" ht="15" hidden="1" customHeight="1" x14ac:dyDescent="0.25">
      <c r="A341" s="85">
        <v>341</v>
      </c>
      <c r="B341" s="498" t="s">
        <v>214</v>
      </c>
      <c r="C341" s="498"/>
      <c r="D341" s="131" t="s">
        <v>39</v>
      </c>
      <c r="E341" s="166"/>
      <c r="F341" s="166"/>
      <c r="G341" s="166"/>
      <c r="H341" s="166"/>
      <c r="I341" s="182"/>
    </row>
    <row r="342" spans="1:9" ht="15" hidden="1" customHeight="1" x14ac:dyDescent="0.25">
      <c r="A342" s="85">
        <v>342</v>
      </c>
      <c r="B342" s="498" t="s">
        <v>214</v>
      </c>
      <c r="C342" s="498"/>
      <c r="D342" s="131" t="s">
        <v>39</v>
      </c>
      <c r="E342" s="166"/>
      <c r="F342" s="166"/>
      <c r="G342" s="166"/>
      <c r="H342" s="166"/>
      <c r="I342" s="182"/>
    </row>
    <row r="343" spans="1:9" ht="15" hidden="1" customHeight="1" x14ac:dyDescent="0.25">
      <c r="A343" s="85">
        <v>343</v>
      </c>
      <c r="B343" s="498" t="s">
        <v>214</v>
      </c>
      <c r="C343" s="498"/>
      <c r="D343" s="131" t="s">
        <v>39</v>
      </c>
      <c r="E343" s="166"/>
      <c r="F343" s="166"/>
      <c r="G343" s="166"/>
      <c r="H343" s="166"/>
      <c r="I343" s="182"/>
    </row>
    <row r="344" spans="1:9" ht="15" hidden="1" customHeight="1" x14ac:dyDescent="0.25">
      <c r="A344" s="85">
        <v>344</v>
      </c>
      <c r="B344" s="498" t="s">
        <v>214</v>
      </c>
      <c r="C344" s="498"/>
      <c r="D344" s="131" t="s">
        <v>39</v>
      </c>
      <c r="E344" s="166"/>
      <c r="F344" s="166"/>
      <c r="G344" s="166"/>
      <c r="H344" s="166"/>
      <c r="I344" s="182"/>
    </row>
    <row r="345" spans="1:9" ht="15" hidden="1" customHeight="1" x14ac:dyDescent="0.25">
      <c r="A345" s="85">
        <v>345</v>
      </c>
      <c r="B345" s="498" t="s">
        <v>214</v>
      </c>
      <c r="C345" s="498"/>
      <c r="D345" s="131" t="s">
        <v>39</v>
      </c>
      <c r="E345" s="166"/>
      <c r="F345" s="166"/>
      <c r="G345" s="166"/>
      <c r="H345" s="166"/>
      <c r="I345" s="182"/>
    </row>
    <row r="346" spans="1:9" ht="15" hidden="1" customHeight="1" x14ac:dyDescent="0.25">
      <c r="A346" s="85">
        <v>346</v>
      </c>
      <c r="B346" s="498" t="s">
        <v>214</v>
      </c>
      <c r="C346" s="498"/>
      <c r="D346" s="131" t="s">
        <v>39</v>
      </c>
      <c r="E346" s="166"/>
      <c r="F346" s="166"/>
      <c r="G346" s="166"/>
      <c r="H346" s="166"/>
      <c r="I346" s="182"/>
    </row>
    <row r="347" spans="1:9" ht="15" hidden="1" customHeight="1" x14ac:dyDescent="0.25">
      <c r="A347" s="85">
        <v>347</v>
      </c>
      <c r="B347" s="498" t="s">
        <v>214</v>
      </c>
      <c r="C347" s="498"/>
      <c r="D347" s="131" t="s">
        <v>39</v>
      </c>
      <c r="E347" s="166"/>
      <c r="F347" s="166"/>
      <c r="G347" s="166"/>
      <c r="H347" s="166"/>
      <c r="I347" s="182"/>
    </row>
    <row r="348" spans="1:9" ht="15" hidden="1" customHeight="1" x14ac:dyDescent="0.25">
      <c r="A348" s="85">
        <v>348</v>
      </c>
      <c r="B348" s="498" t="s">
        <v>214</v>
      </c>
      <c r="C348" s="498"/>
      <c r="D348" s="131" t="s">
        <v>39</v>
      </c>
      <c r="E348" s="166"/>
      <c r="F348" s="166"/>
      <c r="G348" s="166"/>
      <c r="H348" s="166"/>
      <c r="I348" s="182"/>
    </row>
    <row r="349" spans="1:9" ht="15" hidden="1" customHeight="1" x14ac:dyDescent="0.25">
      <c r="A349" s="85">
        <v>349</v>
      </c>
      <c r="B349" s="498" t="s">
        <v>214</v>
      </c>
      <c r="C349" s="498"/>
      <c r="D349" s="131" t="s">
        <v>39</v>
      </c>
      <c r="E349" s="166"/>
      <c r="F349" s="166"/>
      <c r="G349" s="166"/>
      <c r="H349" s="166"/>
      <c r="I349" s="182"/>
    </row>
    <row r="350" spans="1:9" ht="15" hidden="1" customHeight="1" x14ac:dyDescent="0.25">
      <c r="A350" s="85">
        <v>350</v>
      </c>
      <c r="B350" s="498" t="s">
        <v>214</v>
      </c>
      <c r="C350" s="498"/>
      <c r="D350" s="131" t="s">
        <v>39</v>
      </c>
      <c r="E350" s="166"/>
      <c r="F350" s="166"/>
      <c r="G350" s="166"/>
      <c r="H350" s="166"/>
      <c r="I350" s="182"/>
    </row>
    <row r="351" spans="1:9" ht="15" hidden="1" customHeight="1" x14ac:dyDescent="0.25">
      <c r="A351" s="85">
        <v>351</v>
      </c>
      <c r="B351" s="498" t="s">
        <v>214</v>
      </c>
      <c r="C351" s="498"/>
      <c r="D351" s="131" t="s">
        <v>39</v>
      </c>
      <c r="E351" s="166"/>
      <c r="F351" s="166"/>
      <c r="G351" s="166"/>
      <c r="H351" s="166"/>
      <c r="I351" s="182"/>
    </row>
    <row r="352" spans="1:9" ht="15" hidden="1" customHeight="1" x14ac:dyDescent="0.25">
      <c r="A352" s="85">
        <v>352</v>
      </c>
      <c r="B352" s="498" t="s">
        <v>214</v>
      </c>
      <c r="C352" s="498"/>
      <c r="D352" s="131" t="s">
        <v>39</v>
      </c>
      <c r="E352" s="166"/>
      <c r="F352" s="166"/>
      <c r="G352" s="166"/>
      <c r="H352" s="166"/>
      <c r="I352" s="182"/>
    </row>
    <row r="353" spans="1:30" ht="15" hidden="1" customHeight="1" x14ac:dyDescent="0.25">
      <c r="A353" s="85">
        <v>353</v>
      </c>
      <c r="B353" s="498" t="s">
        <v>214</v>
      </c>
      <c r="C353" s="498"/>
      <c r="D353" s="131" t="s">
        <v>39</v>
      </c>
      <c r="E353" s="166"/>
      <c r="F353" s="166"/>
      <c r="G353" s="166"/>
      <c r="H353" s="166"/>
      <c r="I353" s="182"/>
    </row>
    <row r="354" spans="1:30" ht="15" hidden="1" customHeight="1" x14ac:dyDescent="0.25">
      <c r="A354" s="85">
        <v>354</v>
      </c>
      <c r="B354" s="498" t="s">
        <v>214</v>
      </c>
      <c r="C354" s="498"/>
      <c r="D354" s="131" t="s">
        <v>39</v>
      </c>
      <c r="E354" s="166"/>
      <c r="F354" s="166"/>
      <c r="G354" s="166"/>
      <c r="H354" s="166"/>
      <c r="I354" s="182"/>
    </row>
    <row r="355" spans="1:30" ht="15" hidden="1" customHeight="1" x14ac:dyDescent="0.25">
      <c r="A355" s="85">
        <v>355</v>
      </c>
      <c r="B355" s="498" t="s">
        <v>214</v>
      </c>
      <c r="C355" s="498"/>
      <c r="D355" s="131" t="s">
        <v>39</v>
      </c>
      <c r="E355" s="166"/>
      <c r="F355" s="166"/>
      <c r="G355" s="166"/>
      <c r="H355" s="166"/>
      <c r="I355" s="182"/>
    </row>
    <row r="356" spans="1:30" ht="15" hidden="1" customHeight="1" x14ac:dyDescent="0.25">
      <c r="A356" s="85">
        <v>356</v>
      </c>
      <c r="B356" s="498" t="s">
        <v>214</v>
      </c>
      <c r="C356" s="498"/>
      <c r="D356" s="131" t="s">
        <v>39</v>
      </c>
      <c r="E356" s="166"/>
      <c r="F356" s="166"/>
      <c r="G356" s="166"/>
      <c r="H356" s="166"/>
      <c r="I356" s="182"/>
    </row>
    <row r="357" spans="1:30" hidden="1" x14ac:dyDescent="0.25">
      <c r="A357" s="85">
        <v>357</v>
      </c>
      <c r="B357" s="97"/>
      <c r="C357" s="97"/>
      <c r="D357" s="71"/>
      <c r="E357" s="97"/>
      <c r="F357" s="97"/>
      <c r="G357" s="97"/>
      <c r="H357" s="97"/>
      <c r="I357" s="97"/>
    </row>
    <row r="358" spans="1:30" ht="97.7" hidden="1" customHeight="1" x14ac:dyDescent="0.25">
      <c r="A358" s="85">
        <v>358</v>
      </c>
      <c r="B358" s="486" t="s">
        <v>354</v>
      </c>
      <c r="C358" s="486"/>
      <c r="D358" s="486"/>
      <c r="E358" s="486"/>
      <c r="F358" s="486"/>
      <c r="G358" s="486"/>
      <c r="H358" s="486"/>
      <c r="I358" s="486"/>
    </row>
    <row r="359" spans="1:30" hidden="1" x14ac:dyDescent="0.25">
      <c r="A359" s="85">
        <v>359</v>
      </c>
      <c r="B359" s="568"/>
      <c r="C359" s="568"/>
      <c r="D359" s="568"/>
      <c r="E359" s="568"/>
      <c r="F359" s="568"/>
      <c r="G359" s="568"/>
      <c r="H359" s="568"/>
      <c r="I359" s="568"/>
    </row>
    <row r="360" spans="1:30" hidden="1" x14ac:dyDescent="0.25">
      <c r="A360" s="85">
        <v>360</v>
      </c>
      <c r="B360" s="568"/>
      <c r="C360" s="568"/>
      <c r="D360" s="568"/>
      <c r="E360" s="568"/>
      <c r="F360" s="568"/>
      <c r="G360" s="568"/>
      <c r="H360" s="568"/>
      <c r="I360" s="568"/>
    </row>
    <row r="361" spans="1:30" hidden="1" x14ac:dyDescent="0.25">
      <c r="A361" s="85">
        <v>361</v>
      </c>
      <c r="B361" s="568"/>
      <c r="C361" s="568"/>
      <c r="D361" s="568"/>
      <c r="E361" s="568"/>
      <c r="F361" s="568"/>
      <c r="G361" s="568"/>
      <c r="H361" s="568"/>
      <c r="I361" s="568"/>
    </row>
    <row r="362" spans="1:30" ht="15.6" hidden="1" customHeight="1" x14ac:dyDescent="0.25">
      <c r="A362" s="85">
        <v>362</v>
      </c>
      <c r="B362" s="165"/>
      <c r="C362" s="165"/>
      <c r="D362" s="165"/>
      <c r="E362" s="165"/>
      <c r="F362" s="165"/>
      <c r="G362" s="165"/>
      <c r="H362" s="165"/>
      <c r="I362" s="165"/>
    </row>
    <row r="363" spans="1:30" ht="58.35" hidden="1" customHeight="1" x14ac:dyDescent="0.25">
      <c r="A363" s="85">
        <v>363</v>
      </c>
      <c r="B363" s="569" t="s">
        <v>243</v>
      </c>
      <c r="C363" s="570"/>
      <c r="D363" s="570"/>
      <c r="E363" s="570"/>
      <c r="F363" s="570"/>
      <c r="G363" s="570"/>
      <c r="H363" s="570"/>
      <c r="I363" s="571"/>
    </row>
    <row r="364" spans="1:30" hidden="1" x14ac:dyDescent="0.25">
      <c r="A364" s="85">
        <v>364</v>
      </c>
      <c r="B364" s="568"/>
      <c r="C364" s="568"/>
      <c r="D364" s="568"/>
      <c r="E364" s="568"/>
      <c r="F364" s="568"/>
      <c r="G364" s="568"/>
      <c r="H364" s="568"/>
      <c r="I364" s="568"/>
    </row>
    <row r="365" spans="1:30" hidden="1" x14ac:dyDescent="0.25">
      <c r="A365" s="85">
        <v>365</v>
      </c>
      <c r="B365" s="568"/>
      <c r="C365" s="568"/>
      <c r="D365" s="568"/>
      <c r="E365" s="568"/>
      <c r="F365" s="568"/>
      <c r="G365" s="568"/>
      <c r="H365" s="568"/>
      <c r="I365" s="568"/>
    </row>
    <row r="366" spans="1:30" hidden="1" x14ac:dyDescent="0.25">
      <c r="A366" s="85">
        <v>366</v>
      </c>
      <c r="B366" s="568"/>
      <c r="C366" s="568"/>
      <c r="D366" s="568"/>
      <c r="E366" s="568"/>
      <c r="F366" s="568"/>
      <c r="G366" s="568"/>
      <c r="H366" s="568"/>
      <c r="I366" s="568"/>
    </row>
    <row r="367" spans="1:30" hidden="1" x14ac:dyDescent="0.25">
      <c r="A367" s="85">
        <v>367</v>
      </c>
      <c r="B367" s="40"/>
      <c r="C367" s="40"/>
      <c r="D367" s="48"/>
      <c r="E367" s="40"/>
      <c r="F367" s="40"/>
      <c r="G367" s="40"/>
      <c r="H367" s="40"/>
      <c r="I367" s="40"/>
    </row>
    <row r="368" spans="1:30" hidden="1" x14ac:dyDescent="0.25">
      <c r="A368" s="85">
        <v>368</v>
      </c>
      <c r="B368" s="572" t="s">
        <v>2</v>
      </c>
      <c r="C368" s="572"/>
      <c r="D368" s="572"/>
      <c r="E368" s="572"/>
      <c r="F368" s="572"/>
      <c r="G368" s="572"/>
      <c r="H368" s="573"/>
      <c r="I368" s="573"/>
      <c r="P368" s="96"/>
      <c r="Q368" s="96"/>
      <c r="R368" s="96"/>
      <c r="S368" s="96"/>
      <c r="T368" s="96"/>
      <c r="U368" s="96"/>
      <c r="V368" s="96"/>
      <c r="W368" s="96"/>
      <c r="X368" s="96"/>
      <c r="Y368" s="96"/>
      <c r="Z368" s="96"/>
      <c r="AA368" s="96"/>
      <c r="AB368" s="96"/>
      <c r="AC368" s="96"/>
      <c r="AD368" s="96"/>
    </row>
    <row r="369" spans="1:16" hidden="1" x14ac:dyDescent="0.25">
      <c r="A369" s="85">
        <v>369</v>
      </c>
      <c r="B369" s="568"/>
      <c r="C369" s="568"/>
      <c r="D369" s="568"/>
      <c r="E369" s="568"/>
      <c r="F369" s="568"/>
      <c r="G369" s="568"/>
      <c r="H369" s="573"/>
      <c r="I369" s="573"/>
      <c r="P369" s="7"/>
    </row>
    <row r="370" spans="1:16" hidden="1" x14ac:dyDescent="0.25">
      <c r="A370" s="85">
        <v>370</v>
      </c>
      <c r="B370" s="568"/>
      <c r="C370" s="568"/>
      <c r="D370" s="568"/>
      <c r="E370" s="568"/>
      <c r="F370" s="568"/>
      <c r="G370" s="568"/>
      <c r="H370" s="573"/>
      <c r="I370" s="573"/>
      <c r="P370" s="7"/>
    </row>
    <row r="371" spans="1:16" hidden="1" x14ac:dyDescent="0.25">
      <c r="A371" s="85">
        <v>371</v>
      </c>
      <c r="B371" s="568"/>
      <c r="C371" s="568"/>
      <c r="D371" s="568"/>
      <c r="E371" s="568"/>
      <c r="F371" s="568"/>
      <c r="G371" s="568"/>
      <c r="H371" s="573"/>
      <c r="I371" s="573"/>
      <c r="P371" s="7"/>
    </row>
    <row r="372" spans="1:16" hidden="1" x14ac:dyDescent="0.25">
      <c r="A372" s="85">
        <v>372</v>
      </c>
      <c r="B372" s="40"/>
      <c r="C372" s="40"/>
      <c r="D372" s="48"/>
      <c r="E372" s="40"/>
      <c r="F372" s="40"/>
      <c r="G372" s="40"/>
      <c r="H372" s="40"/>
      <c r="I372" s="40"/>
    </row>
    <row r="373" spans="1:16" hidden="1" x14ac:dyDescent="0.25">
      <c r="A373" s="85">
        <v>373</v>
      </c>
    </row>
    <row r="374" spans="1:16" ht="21.6" hidden="1" customHeight="1" x14ac:dyDescent="0.25">
      <c r="A374" s="85">
        <v>374</v>
      </c>
      <c r="B374" s="574"/>
      <c r="C374" s="574"/>
      <c r="E374" s="119">
        <v>2020</v>
      </c>
      <c r="F374" s="119">
        <v>2021</v>
      </c>
      <c r="G374" s="119">
        <v>2022</v>
      </c>
      <c r="H374" s="119">
        <v>2023</v>
      </c>
      <c r="I374" s="119">
        <v>2024</v>
      </c>
    </row>
    <row r="375" spans="1:16" hidden="1" x14ac:dyDescent="0.25">
      <c r="A375" s="85">
        <v>375</v>
      </c>
      <c r="B375" s="575"/>
      <c r="C375" s="575"/>
      <c r="D375" s="7"/>
    </row>
    <row r="376" spans="1:16" s="71" customFormat="1" ht="15" hidden="1" customHeight="1" x14ac:dyDescent="0.25">
      <c r="A376" s="85">
        <v>376</v>
      </c>
      <c r="B376" s="487" t="s">
        <v>4</v>
      </c>
      <c r="C376" s="487"/>
      <c r="D376" s="131" t="s">
        <v>39</v>
      </c>
      <c r="E376" s="166"/>
      <c r="F376" s="166"/>
      <c r="G376" s="166"/>
      <c r="H376" s="166"/>
      <c r="I376" s="182"/>
      <c r="P376" s="73"/>
    </row>
    <row r="377" spans="1:16" ht="15" hidden="1" customHeight="1" x14ac:dyDescent="0.25">
      <c r="A377" s="85">
        <v>377</v>
      </c>
      <c r="B377" s="32"/>
      <c r="C377" s="32"/>
      <c r="D377" s="103"/>
      <c r="E377" s="32"/>
      <c r="F377" s="32"/>
      <c r="G377" s="32"/>
      <c r="H377" s="32"/>
      <c r="I377" s="32"/>
    </row>
    <row r="378" spans="1:16" ht="15" hidden="1" customHeight="1" x14ac:dyDescent="0.25">
      <c r="A378" s="85">
        <v>378</v>
      </c>
      <c r="B378" s="498" t="s">
        <v>214</v>
      </c>
      <c r="C378" s="498"/>
      <c r="D378" s="131" t="s">
        <v>39</v>
      </c>
      <c r="E378" s="166"/>
      <c r="F378" s="166"/>
      <c r="G378" s="166"/>
      <c r="H378" s="166"/>
      <c r="I378" s="182"/>
    </row>
    <row r="379" spans="1:16" ht="15" hidden="1" customHeight="1" x14ac:dyDescent="0.25">
      <c r="A379" s="85">
        <v>379</v>
      </c>
      <c r="B379" s="498" t="s">
        <v>214</v>
      </c>
      <c r="C379" s="498"/>
      <c r="D379" s="131" t="s">
        <v>39</v>
      </c>
      <c r="E379" s="166"/>
      <c r="F379" s="166"/>
      <c r="G379" s="166"/>
      <c r="H379" s="166"/>
      <c r="I379" s="182"/>
    </row>
    <row r="380" spans="1:16" ht="15" hidden="1" customHeight="1" x14ac:dyDescent="0.25">
      <c r="A380" s="85">
        <v>380</v>
      </c>
      <c r="B380" s="498" t="s">
        <v>214</v>
      </c>
      <c r="C380" s="498"/>
      <c r="D380" s="131" t="s">
        <v>39</v>
      </c>
      <c r="E380" s="166"/>
      <c r="F380" s="166"/>
      <c r="G380" s="166"/>
      <c r="H380" s="166"/>
      <c r="I380" s="182"/>
    </row>
    <row r="381" spans="1:16" ht="15" hidden="1" customHeight="1" x14ac:dyDescent="0.25">
      <c r="A381" s="85">
        <v>381</v>
      </c>
      <c r="B381" s="498" t="s">
        <v>214</v>
      </c>
      <c r="C381" s="498"/>
      <c r="D381" s="131" t="s">
        <v>39</v>
      </c>
      <c r="E381" s="166"/>
      <c r="F381" s="166"/>
      <c r="G381" s="166"/>
      <c r="H381" s="166"/>
      <c r="I381" s="182"/>
    </row>
    <row r="382" spans="1:16" ht="15" hidden="1" customHeight="1" x14ac:dyDescent="0.25">
      <c r="A382" s="85">
        <v>382</v>
      </c>
      <c r="B382" s="498" t="s">
        <v>214</v>
      </c>
      <c r="C382" s="498"/>
      <c r="D382" s="131" t="s">
        <v>39</v>
      </c>
      <c r="E382" s="166"/>
      <c r="F382" s="166"/>
      <c r="G382" s="166"/>
      <c r="H382" s="166"/>
      <c r="I382" s="182"/>
    </row>
    <row r="383" spans="1:16" ht="15" hidden="1" customHeight="1" x14ac:dyDescent="0.25">
      <c r="A383" s="85">
        <v>383</v>
      </c>
      <c r="B383" s="498" t="s">
        <v>214</v>
      </c>
      <c r="C383" s="498"/>
      <c r="D383" s="131" t="s">
        <v>39</v>
      </c>
      <c r="E383" s="166"/>
      <c r="F383" s="166"/>
      <c r="G383" s="166"/>
      <c r="H383" s="166"/>
      <c r="I383" s="182"/>
    </row>
    <row r="384" spans="1:16" ht="15" hidden="1" customHeight="1" x14ac:dyDescent="0.25">
      <c r="A384" s="85">
        <v>384</v>
      </c>
      <c r="B384" s="498" t="s">
        <v>214</v>
      </c>
      <c r="C384" s="498"/>
      <c r="D384" s="131" t="s">
        <v>39</v>
      </c>
      <c r="E384" s="166"/>
      <c r="F384" s="166"/>
      <c r="G384" s="166"/>
      <c r="H384" s="166"/>
      <c r="I384" s="182"/>
    </row>
    <row r="385" spans="1:9" ht="15" hidden="1" customHeight="1" x14ac:dyDescent="0.25">
      <c r="A385" s="85">
        <v>385</v>
      </c>
      <c r="B385" s="498" t="s">
        <v>214</v>
      </c>
      <c r="C385" s="498"/>
      <c r="D385" s="131" t="s">
        <v>39</v>
      </c>
      <c r="E385" s="166"/>
      <c r="F385" s="166"/>
      <c r="G385" s="166"/>
      <c r="H385" s="166"/>
      <c r="I385" s="182"/>
    </row>
    <row r="386" spans="1:9" ht="15" hidden="1" customHeight="1" x14ac:dyDescent="0.25">
      <c r="A386" s="85">
        <v>386</v>
      </c>
      <c r="B386" s="498" t="s">
        <v>214</v>
      </c>
      <c r="C386" s="498"/>
      <c r="D386" s="131" t="s">
        <v>39</v>
      </c>
      <c r="E386" s="166"/>
      <c r="F386" s="166"/>
      <c r="G386" s="166"/>
      <c r="H386" s="166"/>
      <c r="I386" s="182"/>
    </row>
    <row r="387" spans="1:9" ht="15" hidden="1" customHeight="1" x14ac:dyDescent="0.25">
      <c r="A387" s="85">
        <v>387</v>
      </c>
      <c r="B387" s="498" t="s">
        <v>214</v>
      </c>
      <c r="C387" s="498"/>
      <c r="D387" s="131" t="s">
        <v>39</v>
      </c>
      <c r="E387" s="166"/>
      <c r="F387" s="166"/>
      <c r="G387" s="166"/>
      <c r="H387" s="166"/>
      <c r="I387" s="182"/>
    </row>
    <row r="388" spans="1:9" ht="15" hidden="1" customHeight="1" x14ac:dyDescent="0.25">
      <c r="A388" s="85">
        <v>388</v>
      </c>
      <c r="B388" s="498" t="s">
        <v>214</v>
      </c>
      <c r="C388" s="498"/>
      <c r="D388" s="131" t="s">
        <v>39</v>
      </c>
      <c r="E388" s="166"/>
      <c r="F388" s="166"/>
      <c r="G388" s="166"/>
      <c r="H388" s="166"/>
      <c r="I388" s="182"/>
    </row>
    <row r="389" spans="1:9" ht="15" hidden="1" customHeight="1" x14ac:dyDescent="0.25">
      <c r="A389" s="85">
        <v>389</v>
      </c>
      <c r="B389" s="498" t="s">
        <v>214</v>
      </c>
      <c r="C389" s="498"/>
      <c r="D389" s="131" t="s">
        <v>39</v>
      </c>
      <c r="E389" s="166"/>
      <c r="F389" s="166"/>
      <c r="G389" s="166"/>
      <c r="H389" s="166"/>
      <c r="I389" s="182"/>
    </row>
    <row r="390" spans="1:9" ht="15" hidden="1" customHeight="1" x14ac:dyDescent="0.25">
      <c r="A390" s="85">
        <v>390</v>
      </c>
      <c r="B390" s="498" t="s">
        <v>214</v>
      </c>
      <c r="C390" s="498"/>
      <c r="D390" s="131" t="s">
        <v>39</v>
      </c>
      <c r="E390" s="166"/>
      <c r="F390" s="166"/>
      <c r="G390" s="166"/>
      <c r="H390" s="166"/>
      <c r="I390" s="182"/>
    </row>
    <row r="391" spans="1:9" ht="15" hidden="1" customHeight="1" x14ac:dyDescent="0.25">
      <c r="A391" s="85">
        <v>391</v>
      </c>
      <c r="B391" s="498" t="s">
        <v>214</v>
      </c>
      <c r="C391" s="498"/>
      <c r="D391" s="131" t="s">
        <v>39</v>
      </c>
      <c r="E391" s="166"/>
      <c r="F391" s="166"/>
      <c r="G391" s="166"/>
      <c r="H391" s="166"/>
      <c r="I391" s="182"/>
    </row>
    <row r="392" spans="1:9" ht="15" hidden="1" customHeight="1" x14ac:dyDescent="0.25">
      <c r="A392" s="85">
        <v>392</v>
      </c>
      <c r="B392" s="498" t="s">
        <v>214</v>
      </c>
      <c r="C392" s="498"/>
      <c r="D392" s="131" t="s">
        <v>39</v>
      </c>
      <c r="E392" s="166"/>
      <c r="F392" s="166"/>
      <c r="G392" s="166"/>
      <c r="H392" s="166"/>
      <c r="I392" s="182"/>
    </row>
    <row r="393" spans="1:9" ht="15" hidden="1" customHeight="1" x14ac:dyDescent="0.25">
      <c r="A393" s="85">
        <v>393</v>
      </c>
      <c r="B393" s="498" t="s">
        <v>214</v>
      </c>
      <c r="C393" s="498"/>
      <c r="D393" s="131" t="s">
        <v>39</v>
      </c>
      <c r="E393" s="166"/>
      <c r="F393" s="166"/>
      <c r="G393" s="166"/>
      <c r="H393" s="166"/>
      <c r="I393" s="182"/>
    </row>
    <row r="394" spans="1:9" ht="15" hidden="1" customHeight="1" x14ac:dyDescent="0.25">
      <c r="A394" s="85">
        <v>394</v>
      </c>
      <c r="B394" s="498" t="s">
        <v>214</v>
      </c>
      <c r="C394" s="498"/>
      <c r="D394" s="131" t="s">
        <v>39</v>
      </c>
      <c r="E394" s="166"/>
      <c r="F394" s="166"/>
      <c r="G394" s="166"/>
      <c r="H394" s="166"/>
      <c r="I394" s="182"/>
    </row>
    <row r="395" spans="1:9" ht="15" hidden="1" customHeight="1" x14ac:dyDescent="0.25">
      <c r="A395" s="85">
        <v>395</v>
      </c>
      <c r="B395" s="498" t="s">
        <v>214</v>
      </c>
      <c r="C395" s="498"/>
      <c r="D395" s="131" t="s">
        <v>39</v>
      </c>
      <c r="E395" s="166"/>
      <c r="F395" s="166"/>
      <c r="G395" s="166"/>
      <c r="H395" s="166"/>
      <c r="I395" s="182"/>
    </row>
    <row r="396" spans="1:9" ht="15" hidden="1" customHeight="1" x14ac:dyDescent="0.25">
      <c r="A396" s="85">
        <v>396</v>
      </c>
      <c r="B396" s="498" t="s">
        <v>214</v>
      </c>
      <c r="C396" s="498"/>
      <c r="D396" s="131" t="s">
        <v>39</v>
      </c>
      <c r="E396" s="166"/>
      <c r="F396" s="166"/>
      <c r="G396" s="166"/>
      <c r="H396" s="166"/>
      <c r="I396" s="182"/>
    </row>
    <row r="397" spans="1:9" ht="15" hidden="1" customHeight="1" x14ac:dyDescent="0.25">
      <c r="A397" s="85">
        <v>397</v>
      </c>
      <c r="B397" s="498" t="s">
        <v>214</v>
      </c>
      <c r="C397" s="498"/>
      <c r="D397" s="131" t="s">
        <v>39</v>
      </c>
      <c r="E397" s="166"/>
      <c r="F397" s="166"/>
      <c r="G397" s="166"/>
      <c r="H397" s="166"/>
      <c r="I397" s="182"/>
    </row>
    <row r="398" spans="1:9" ht="15" hidden="1" customHeight="1" x14ac:dyDescent="0.25">
      <c r="A398" s="85">
        <v>398</v>
      </c>
      <c r="B398" s="498" t="s">
        <v>214</v>
      </c>
      <c r="C398" s="498"/>
      <c r="D398" s="131" t="s">
        <v>39</v>
      </c>
      <c r="E398" s="166"/>
      <c r="F398" s="166"/>
      <c r="G398" s="166"/>
      <c r="H398" s="166"/>
      <c r="I398" s="182"/>
    </row>
    <row r="399" spans="1:9" ht="15" hidden="1" customHeight="1" x14ac:dyDescent="0.25">
      <c r="A399" s="85">
        <v>399</v>
      </c>
      <c r="B399" s="498" t="s">
        <v>214</v>
      </c>
      <c r="C399" s="498"/>
      <c r="D399" s="131" t="s">
        <v>39</v>
      </c>
      <c r="E399" s="166"/>
      <c r="F399" s="166"/>
      <c r="G399" s="166"/>
      <c r="H399" s="166"/>
      <c r="I399" s="182"/>
    </row>
    <row r="400" spans="1:9" ht="15" hidden="1" customHeight="1" x14ac:dyDescent="0.25">
      <c r="A400" s="85">
        <v>400</v>
      </c>
      <c r="B400" s="498" t="s">
        <v>214</v>
      </c>
      <c r="C400" s="498"/>
      <c r="D400" s="131" t="s">
        <v>39</v>
      </c>
      <c r="E400" s="166"/>
      <c r="F400" s="166"/>
      <c r="G400" s="166"/>
      <c r="H400" s="166"/>
      <c r="I400" s="182"/>
    </row>
    <row r="401" spans="1:9" ht="15" hidden="1" customHeight="1" x14ac:dyDescent="0.25">
      <c r="A401" s="85">
        <v>401</v>
      </c>
      <c r="B401" s="498" t="s">
        <v>214</v>
      </c>
      <c r="C401" s="498"/>
      <c r="D401" s="131" t="s">
        <v>39</v>
      </c>
      <c r="E401" s="166"/>
      <c r="F401" s="166"/>
      <c r="G401" s="166"/>
      <c r="H401" s="166"/>
      <c r="I401" s="182"/>
    </row>
    <row r="402" spans="1:9" ht="15" hidden="1" customHeight="1" x14ac:dyDescent="0.25">
      <c r="A402" s="85">
        <v>402</v>
      </c>
      <c r="B402" s="498" t="s">
        <v>214</v>
      </c>
      <c r="C402" s="498"/>
      <c r="D402" s="131" t="s">
        <v>39</v>
      </c>
      <c r="E402" s="166"/>
      <c r="F402" s="166"/>
      <c r="G402" s="166"/>
      <c r="H402" s="166"/>
      <c r="I402" s="182"/>
    </row>
    <row r="403" spans="1:9" ht="15" hidden="1" customHeight="1" x14ac:dyDescent="0.25">
      <c r="A403" s="85">
        <v>403</v>
      </c>
      <c r="B403" s="498" t="s">
        <v>214</v>
      </c>
      <c r="C403" s="498"/>
      <c r="D403" s="131" t="s">
        <v>39</v>
      </c>
      <c r="E403" s="166"/>
      <c r="F403" s="166"/>
      <c r="G403" s="166"/>
      <c r="H403" s="166"/>
      <c r="I403" s="182"/>
    </row>
    <row r="404" spans="1:9" ht="15" hidden="1" customHeight="1" x14ac:dyDescent="0.25">
      <c r="A404" s="85">
        <v>404</v>
      </c>
      <c r="B404" s="498" t="s">
        <v>214</v>
      </c>
      <c r="C404" s="498"/>
      <c r="D404" s="131" t="s">
        <v>39</v>
      </c>
      <c r="E404" s="166"/>
      <c r="F404" s="166"/>
      <c r="G404" s="166"/>
      <c r="H404" s="166"/>
      <c r="I404" s="182"/>
    </row>
    <row r="405" spans="1:9" ht="15" hidden="1" customHeight="1" x14ac:dyDescent="0.25">
      <c r="A405" s="85">
        <v>405</v>
      </c>
      <c r="B405" s="498" t="s">
        <v>214</v>
      </c>
      <c r="C405" s="498"/>
      <c r="D405" s="131" t="s">
        <v>39</v>
      </c>
      <c r="E405" s="166"/>
      <c r="F405" s="166"/>
      <c r="G405" s="166"/>
      <c r="H405" s="166"/>
      <c r="I405" s="182"/>
    </row>
    <row r="406" spans="1:9" ht="15" hidden="1" customHeight="1" x14ac:dyDescent="0.25">
      <c r="A406" s="85">
        <v>406</v>
      </c>
      <c r="B406" s="498" t="s">
        <v>214</v>
      </c>
      <c r="C406" s="498"/>
      <c r="D406" s="131" t="s">
        <v>39</v>
      </c>
      <c r="E406" s="166"/>
      <c r="F406" s="166"/>
      <c r="G406" s="166"/>
      <c r="H406" s="166"/>
      <c r="I406" s="182"/>
    </row>
    <row r="407" spans="1:9" ht="15" hidden="1" customHeight="1" x14ac:dyDescent="0.25">
      <c r="A407" s="85">
        <v>407</v>
      </c>
      <c r="B407" s="498" t="s">
        <v>214</v>
      </c>
      <c r="C407" s="498"/>
      <c r="D407" s="131" t="s">
        <v>39</v>
      </c>
      <c r="E407" s="166"/>
      <c r="F407" s="166"/>
      <c r="G407" s="166"/>
      <c r="H407" s="166"/>
      <c r="I407" s="182"/>
    </row>
    <row r="408" spans="1:9" ht="15" hidden="1" customHeight="1" x14ac:dyDescent="0.25">
      <c r="A408" s="85">
        <v>408</v>
      </c>
      <c r="B408" s="498" t="s">
        <v>214</v>
      </c>
      <c r="C408" s="498"/>
      <c r="D408" s="131" t="s">
        <v>39</v>
      </c>
      <c r="E408" s="166"/>
      <c r="F408" s="166"/>
      <c r="G408" s="166"/>
      <c r="H408" s="166"/>
      <c r="I408" s="182"/>
    </row>
    <row r="409" spans="1:9" ht="15" hidden="1" customHeight="1" x14ac:dyDescent="0.25">
      <c r="A409" s="85">
        <v>409</v>
      </c>
      <c r="B409" s="498" t="s">
        <v>214</v>
      </c>
      <c r="C409" s="498"/>
      <c r="D409" s="131" t="s">
        <v>39</v>
      </c>
      <c r="E409" s="166"/>
      <c r="F409" s="166"/>
      <c r="G409" s="166"/>
      <c r="H409" s="166"/>
      <c r="I409" s="182"/>
    </row>
    <row r="410" spans="1:9" ht="15" hidden="1" customHeight="1" x14ac:dyDescent="0.25">
      <c r="A410" s="85">
        <v>410</v>
      </c>
      <c r="B410" s="498" t="s">
        <v>214</v>
      </c>
      <c r="C410" s="498"/>
      <c r="D410" s="131" t="s">
        <v>39</v>
      </c>
      <c r="E410" s="166"/>
      <c r="F410" s="166"/>
      <c r="G410" s="166"/>
      <c r="H410" s="166"/>
      <c r="I410" s="182"/>
    </row>
    <row r="411" spans="1:9" ht="15" hidden="1" customHeight="1" x14ac:dyDescent="0.25">
      <c r="A411" s="85">
        <v>411</v>
      </c>
      <c r="B411" s="498" t="s">
        <v>214</v>
      </c>
      <c r="C411" s="498"/>
      <c r="D411" s="131" t="s">
        <v>39</v>
      </c>
      <c r="E411" s="166"/>
      <c r="F411" s="166"/>
      <c r="G411" s="166"/>
      <c r="H411" s="166"/>
      <c r="I411" s="182"/>
    </row>
    <row r="412" spans="1:9" ht="15" hidden="1" customHeight="1" x14ac:dyDescent="0.25">
      <c r="A412" s="85">
        <v>412</v>
      </c>
      <c r="B412" s="498" t="s">
        <v>214</v>
      </c>
      <c r="C412" s="498"/>
      <c r="D412" s="131" t="s">
        <v>39</v>
      </c>
      <c r="E412" s="166"/>
      <c r="F412" s="166"/>
      <c r="G412" s="166"/>
      <c r="H412" s="166"/>
      <c r="I412" s="182"/>
    </row>
    <row r="413" spans="1:9" ht="15" hidden="1" customHeight="1" x14ac:dyDescent="0.25">
      <c r="A413" s="85">
        <v>413</v>
      </c>
      <c r="B413" s="498" t="s">
        <v>214</v>
      </c>
      <c r="C413" s="498"/>
      <c r="D413" s="131" t="s">
        <v>39</v>
      </c>
      <c r="E413" s="166"/>
      <c r="F413" s="166"/>
      <c r="G413" s="166"/>
      <c r="H413" s="166"/>
      <c r="I413" s="182"/>
    </row>
    <row r="414" spans="1:9" ht="15" hidden="1" customHeight="1" x14ac:dyDescent="0.25">
      <c r="A414" s="85">
        <v>414</v>
      </c>
      <c r="B414" s="498" t="s">
        <v>214</v>
      </c>
      <c r="C414" s="498"/>
      <c r="D414" s="131" t="s">
        <v>39</v>
      </c>
      <c r="E414" s="166"/>
      <c r="F414" s="166"/>
      <c r="G414" s="166"/>
      <c r="H414" s="166"/>
      <c r="I414" s="182"/>
    </row>
    <row r="415" spans="1:9" ht="15" hidden="1" customHeight="1" x14ac:dyDescent="0.25">
      <c r="A415" s="85">
        <v>415</v>
      </c>
      <c r="B415" s="498" t="s">
        <v>214</v>
      </c>
      <c r="C415" s="498"/>
      <c r="D415" s="131" t="s">
        <v>39</v>
      </c>
      <c r="E415" s="166"/>
      <c r="F415" s="166"/>
      <c r="G415" s="166"/>
      <c r="H415" s="166"/>
      <c r="I415" s="182"/>
    </row>
    <row r="416" spans="1:9" ht="15" hidden="1" customHeight="1" x14ac:dyDescent="0.25">
      <c r="A416" s="85">
        <v>416</v>
      </c>
      <c r="B416" s="498" t="s">
        <v>214</v>
      </c>
      <c r="C416" s="498"/>
      <c r="D416" s="131" t="s">
        <v>39</v>
      </c>
      <c r="E416" s="166"/>
      <c r="F416" s="166"/>
      <c r="G416" s="166"/>
      <c r="H416" s="166"/>
      <c r="I416" s="182"/>
    </row>
    <row r="417" spans="1:30" ht="15" hidden="1" customHeight="1" x14ac:dyDescent="0.25">
      <c r="A417" s="85">
        <v>417</v>
      </c>
      <c r="B417" s="498" t="s">
        <v>214</v>
      </c>
      <c r="C417" s="498"/>
      <c r="D417" s="131" t="s">
        <v>39</v>
      </c>
      <c r="E417" s="166"/>
      <c r="F417" s="166"/>
      <c r="G417" s="166"/>
      <c r="H417" s="166"/>
      <c r="I417" s="182"/>
    </row>
    <row r="418" spans="1:30" hidden="1" x14ac:dyDescent="0.25">
      <c r="A418" s="85">
        <v>418</v>
      </c>
      <c r="B418" s="97"/>
      <c r="C418" s="97"/>
      <c r="D418" s="71"/>
      <c r="E418" s="97"/>
      <c r="F418" s="97"/>
      <c r="G418" s="97"/>
      <c r="H418" s="97"/>
      <c r="I418" s="97"/>
    </row>
    <row r="419" spans="1:30" ht="97.7" hidden="1" customHeight="1" x14ac:dyDescent="0.25">
      <c r="A419" s="85">
        <v>419</v>
      </c>
      <c r="B419" s="486" t="s">
        <v>354</v>
      </c>
      <c r="C419" s="486"/>
      <c r="D419" s="486"/>
      <c r="E419" s="486"/>
      <c r="F419" s="486"/>
      <c r="G419" s="486"/>
      <c r="H419" s="486"/>
      <c r="I419" s="486"/>
    </row>
    <row r="420" spans="1:30" hidden="1" x14ac:dyDescent="0.25">
      <c r="A420" s="85">
        <v>420</v>
      </c>
      <c r="B420" s="568"/>
      <c r="C420" s="568"/>
      <c r="D420" s="568"/>
      <c r="E420" s="568"/>
      <c r="F420" s="568"/>
      <c r="G420" s="568"/>
      <c r="H420" s="568"/>
      <c r="I420" s="568"/>
    </row>
    <row r="421" spans="1:30" hidden="1" x14ac:dyDescent="0.25">
      <c r="A421" s="85">
        <v>421</v>
      </c>
      <c r="B421" s="568"/>
      <c r="C421" s="568"/>
      <c r="D421" s="568"/>
      <c r="E421" s="568"/>
      <c r="F421" s="568"/>
      <c r="G421" s="568"/>
      <c r="H421" s="568"/>
      <c r="I421" s="568"/>
    </row>
    <row r="422" spans="1:30" hidden="1" x14ac:dyDescent="0.25">
      <c r="A422" s="85">
        <v>422</v>
      </c>
      <c r="B422" s="568"/>
      <c r="C422" s="568"/>
      <c r="D422" s="568"/>
      <c r="E422" s="568"/>
      <c r="F422" s="568"/>
      <c r="G422" s="568"/>
      <c r="H422" s="568"/>
      <c r="I422" s="568"/>
    </row>
    <row r="423" spans="1:30" ht="15.6" hidden="1" customHeight="1" x14ac:dyDescent="0.25">
      <c r="A423" s="85">
        <v>423</v>
      </c>
      <c r="B423" s="165"/>
      <c r="C423" s="165"/>
      <c r="D423" s="165"/>
      <c r="E423" s="165"/>
      <c r="F423" s="165"/>
      <c r="G423" s="165"/>
      <c r="H423" s="165"/>
      <c r="I423" s="165"/>
    </row>
    <row r="424" spans="1:30" ht="58.35" hidden="1" customHeight="1" x14ac:dyDescent="0.25">
      <c r="A424" s="85">
        <v>424</v>
      </c>
      <c r="B424" s="569" t="s">
        <v>243</v>
      </c>
      <c r="C424" s="570"/>
      <c r="D424" s="570"/>
      <c r="E424" s="570"/>
      <c r="F424" s="570"/>
      <c r="G424" s="570"/>
      <c r="H424" s="570"/>
      <c r="I424" s="571"/>
    </row>
    <row r="425" spans="1:30" hidden="1" x14ac:dyDescent="0.25">
      <c r="A425" s="85">
        <v>425</v>
      </c>
      <c r="B425" s="568"/>
      <c r="C425" s="568"/>
      <c r="D425" s="568"/>
      <c r="E425" s="568"/>
      <c r="F425" s="568"/>
      <c r="G425" s="568"/>
      <c r="H425" s="568"/>
      <c r="I425" s="568"/>
    </row>
    <row r="426" spans="1:30" hidden="1" x14ac:dyDescent="0.25">
      <c r="A426" s="85">
        <v>426</v>
      </c>
      <c r="B426" s="568"/>
      <c r="C426" s="568"/>
      <c r="D426" s="568"/>
      <c r="E426" s="568"/>
      <c r="F426" s="568"/>
      <c r="G426" s="568"/>
      <c r="H426" s="568"/>
      <c r="I426" s="568"/>
    </row>
    <row r="427" spans="1:30" hidden="1" x14ac:dyDescent="0.25">
      <c r="A427" s="85">
        <v>427</v>
      </c>
      <c r="B427" s="568"/>
      <c r="C427" s="568"/>
      <c r="D427" s="568"/>
      <c r="E427" s="568"/>
      <c r="F427" s="568"/>
      <c r="G427" s="568"/>
      <c r="H427" s="568"/>
      <c r="I427" s="568"/>
    </row>
    <row r="428" spans="1:30" hidden="1" x14ac:dyDescent="0.25">
      <c r="A428" s="85">
        <v>428</v>
      </c>
      <c r="B428" s="40"/>
      <c r="C428" s="40"/>
      <c r="D428" s="48"/>
      <c r="E428" s="40"/>
      <c r="F428" s="40"/>
      <c r="G428" s="40"/>
      <c r="H428" s="40"/>
      <c r="I428" s="40"/>
    </row>
    <row r="429" spans="1:30" hidden="1" x14ac:dyDescent="0.25">
      <c r="A429" s="85">
        <v>429</v>
      </c>
      <c r="B429" s="572" t="s">
        <v>2</v>
      </c>
      <c r="C429" s="572"/>
      <c r="D429" s="572"/>
      <c r="E429" s="572"/>
      <c r="F429" s="572"/>
      <c r="G429" s="572"/>
      <c r="H429" s="573"/>
      <c r="I429" s="573"/>
      <c r="P429" s="96"/>
      <c r="Q429" s="96"/>
      <c r="R429" s="96"/>
      <c r="S429" s="96"/>
      <c r="T429" s="96"/>
      <c r="U429" s="96"/>
      <c r="V429" s="96"/>
      <c r="W429" s="96"/>
      <c r="X429" s="96"/>
      <c r="Y429" s="96"/>
      <c r="Z429" s="96"/>
      <c r="AA429" s="96"/>
      <c r="AB429" s="96"/>
      <c r="AC429" s="96"/>
      <c r="AD429" s="96"/>
    </row>
    <row r="430" spans="1:30" hidden="1" x14ac:dyDescent="0.25">
      <c r="A430" s="85">
        <v>430</v>
      </c>
      <c r="B430" s="568"/>
      <c r="C430" s="568"/>
      <c r="D430" s="568"/>
      <c r="E430" s="568"/>
      <c r="F430" s="568"/>
      <c r="G430" s="568"/>
      <c r="H430" s="573"/>
      <c r="I430" s="573"/>
      <c r="P430" s="7"/>
    </row>
    <row r="431" spans="1:30" hidden="1" x14ac:dyDescent="0.25">
      <c r="A431" s="85">
        <v>431</v>
      </c>
      <c r="B431" s="568"/>
      <c r="C431" s="568"/>
      <c r="D431" s="568"/>
      <c r="E431" s="568"/>
      <c r="F431" s="568"/>
      <c r="G431" s="568"/>
      <c r="H431" s="573"/>
      <c r="I431" s="573"/>
      <c r="P431" s="7"/>
    </row>
    <row r="432" spans="1:30" hidden="1" x14ac:dyDescent="0.25">
      <c r="A432" s="85">
        <v>432</v>
      </c>
      <c r="B432" s="568"/>
      <c r="C432" s="568"/>
      <c r="D432" s="568"/>
      <c r="E432" s="568"/>
      <c r="F432" s="568"/>
      <c r="G432" s="568"/>
      <c r="H432" s="573"/>
      <c r="I432" s="573"/>
      <c r="P432" s="7"/>
    </row>
    <row r="433" spans="1:16" hidden="1" x14ac:dyDescent="0.25">
      <c r="A433" s="85">
        <v>433</v>
      </c>
      <c r="B433" s="40"/>
      <c r="C433" s="40"/>
      <c r="D433" s="48"/>
      <c r="E433" s="40"/>
      <c r="F433" s="40"/>
      <c r="G433" s="40"/>
      <c r="H433" s="40"/>
      <c r="I433" s="40"/>
    </row>
    <row r="434" spans="1:16" hidden="1" x14ac:dyDescent="0.25">
      <c r="A434" s="85">
        <v>434</v>
      </c>
    </row>
    <row r="435" spans="1:16" ht="21.6" hidden="1" customHeight="1" x14ac:dyDescent="0.25">
      <c r="A435" s="85">
        <v>435</v>
      </c>
      <c r="B435" s="574"/>
      <c r="C435" s="574"/>
      <c r="E435" s="119">
        <v>2020</v>
      </c>
      <c r="F435" s="119">
        <v>2021</v>
      </c>
      <c r="G435" s="119">
        <v>2022</v>
      </c>
      <c r="H435" s="119">
        <v>2023</v>
      </c>
      <c r="I435" s="119">
        <v>2024</v>
      </c>
    </row>
    <row r="436" spans="1:16" hidden="1" x14ac:dyDescent="0.25">
      <c r="A436" s="85">
        <v>436</v>
      </c>
      <c r="B436" s="575"/>
      <c r="C436" s="575"/>
      <c r="D436" s="7"/>
    </row>
    <row r="437" spans="1:16" s="71" customFormat="1" ht="15" hidden="1" customHeight="1" x14ac:dyDescent="0.25">
      <c r="A437" s="85">
        <v>437</v>
      </c>
      <c r="B437" s="487" t="s">
        <v>4</v>
      </c>
      <c r="C437" s="487"/>
      <c r="D437" s="131" t="s">
        <v>39</v>
      </c>
      <c r="E437" s="166"/>
      <c r="F437" s="166"/>
      <c r="G437" s="166"/>
      <c r="H437" s="166"/>
      <c r="I437" s="182"/>
      <c r="P437" s="73"/>
    </row>
    <row r="438" spans="1:16" ht="15" hidden="1" customHeight="1" x14ac:dyDescent="0.25">
      <c r="A438" s="85">
        <v>438</v>
      </c>
      <c r="B438" s="32"/>
      <c r="C438" s="32"/>
      <c r="D438" s="103"/>
      <c r="E438" s="32"/>
      <c r="F438" s="32"/>
      <c r="G438" s="32"/>
      <c r="H438" s="32"/>
      <c r="I438" s="32"/>
    </row>
    <row r="439" spans="1:16" ht="15" hidden="1" customHeight="1" x14ac:dyDescent="0.25">
      <c r="A439" s="85">
        <v>439</v>
      </c>
      <c r="B439" s="498" t="s">
        <v>214</v>
      </c>
      <c r="C439" s="498"/>
      <c r="D439" s="131" t="s">
        <v>39</v>
      </c>
      <c r="E439" s="166"/>
      <c r="F439" s="166"/>
      <c r="G439" s="166"/>
      <c r="H439" s="166"/>
      <c r="I439" s="182"/>
    </row>
    <row r="440" spans="1:16" ht="15" hidden="1" customHeight="1" x14ac:dyDescent="0.25">
      <c r="A440" s="85">
        <v>440</v>
      </c>
      <c r="B440" s="498" t="s">
        <v>214</v>
      </c>
      <c r="C440" s="498"/>
      <c r="D440" s="131" t="s">
        <v>39</v>
      </c>
      <c r="E440" s="166"/>
      <c r="F440" s="166"/>
      <c r="G440" s="166"/>
      <c r="H440" s="166"/>
      <c r="I440" s="182"/>
    </row>
    <row r="441" spans="1:16" ht="15" hidden="1" customHeight="1" x14ac:dyDescent="0.25">
      <c r="A441" s="85">
        <v>441</v>
      </c>
      <c r="B441" s="498" t="s">
        <v>214</v>
      </c>
      <c r="C441" s="498"/>
      <c r="D441" s="131" t="s">
        <v>39</v>
      </c>
      <c r="E441" s="166"/>
      <c r="F441" s="166"/>
      <c r="G441" s="166"/>
      <c r="H441" s="166"/>
      <c r="I441" s="182"/>
    </row>
    <row r="442" spans="1:16" ht="15" hidden="1" customHeight="1" x14ac:dyDescent="0.25">
      <c r="A442" s="85">
        <v>442</v>
      </c>
      <c r="B442" s="498" t="s">
        <v>214</v>
      </c>
      <c r="C442" s="498"/>
      <c r="D442" s="131" t="s">
        <v>39</v>
      </c>
      <c r="E442" s="166"/>
      <c r="F442" s="166"/>
      <c r="G442" s="166"/>
      <c r="H442" s="166"/>
      <c r="I442" s="182"/>
    </row>
    <row r="443" spans="1:16" ht="15" hidden="1" customHeight="1" x14ac:dyDescent="0.25">
      <c r="A443" s="85">
        <v>443</v>
      </c>
      <c r="B443" s="498" t="s">
        <v>214</v>
      </c>
      <c r="C443" s="498"/>
      <c r="D443" s="131" t="s">
        <v>39</v>
      </c>
      <c r="E443" s="166"/>
      <c r="F443" s="166"/>
      <c r="G443" s="166"/>
      <c r="H443" s="166"/>
      <c r="I443" s="182"/>
    </row>
    <row r="444" spans="1:16" ht="15" hidden="1" customHeight="1" x14ac:dyDescent="0.25">
      <c r="A444" s="85">
        <v>444</v>
      </c>
      <c r="B444" s="498" t="s">
        <v>214</v>
      </c>
      <c r="C444" s="498"/>
      <c r="D444" s="131" t="s">
        <v>39</v>
      </c>
      <c r="E444" s="166"/>
      <c r="F444" s="166"/>
      <c r="G444" s="166"/>
      <c r="H444" s="166"/>
      <c r="I444" s="182"/>
    </row>
    <row r="445" spans="1:16" ht="15" hidden="1" customHeight="1" x14ac:dyDescent="0.25">
      <c r="A445" s="85">
        <v>445</v>
      </c>
      <c r="B445" s="498" t="s">
        <v>214</v>
      </c>
      <c r="C445" s="498"/>
      <c r="D445" s="131" t="s">
        <v>39</v>
      </c>
      <c r="E445" s="166"/>
      <c r="F445" s="166"/>
      <c r="G445" s="166"/>
      <c r="H445" s="166"/>
      <c r="I445" s="182"/>
    </row>
    <row r="446" spans="1:16" ht="15" hidden="1" customHeight="1" x14ac:dyDescent="0.25">
      <c r="A446" s="85">
        <v>446</v>
      </c>
      <c r="B446" s="498" t="s">
        <v>214</v>
      </c>
      <c r="C446" s="498"/>
      <c r="D446" s="131" t="s">
        <v>39</v>
      </c>
      <c r="E446" s="166"/>
      <c r="F446" s="166"/>
      <c r="G446" s="166"/>
      <c r="H446" s="166"/>
      <c r="I446" s="182"/>
    </row>
    <row r="447" spans="1:16" ht="15" hidden="1" customHeight="1" x14ac:dyDescent="0.25">
      <c r="A447" s="85">
        <v>447</v>
      </c>
      <c r="B447" s="498" t="s">
        <v>214</v>
      </c>
      <c r="C447" s="498"/>
      <c r="D447" s="131" t="s">
        <v>39</v>
      </c>
      <c r="E447" s="166"/>
      <c r="F447" s="166"/>
      <c r="G447" s="166"/>
      <c r="H447" s="166"/>
      <c r="I447" s="182"/>
    </row>
    <row r="448" spans="1:16" ht="15" hidden="1" customHeight="1" x14ac:dyDescent="0.25">
      <c r="A448" s="85">
        <v>448</v>
      </c>
      <c r="B448" s="498" t="s">
        <v>214</v>
      </c>
      <c r="C448" s="498"/>
      <c r="D448" s="131" t="s">
        <v>39</v>
      </c>
      <c r="E448" s="166"/>
      <c r="F448" s="166"/>
      <c r="G448" s="166"/>
      <c r="H448" s="166"/>
      <c r="I448" s="182"/>
    </row>
    <row r="449" spans="1:9" ht="15" hidden="1" customHeight="1" x14ac:dyDescent="0.25">
      <c r="A449" s="85">
        <v>449</v>
      </c>
      <c r="B449" s="498" t="s">
        <v>214</v>
      </c>
      <c r="C449" s="498"/>
      <c r="D449" s="131" t="s">
        <v>39</v>
      </c>
      <c r="E449" s="166"/>
      <c r="F449" s="166"/>
      <c r="G449" s="166"/>
      <c r="H449" s="166"/>
      <c r="I449" s="182"/>
    </row>
    <row r="450" spans="1:9" ht="15" hidden="1" customHeight="1" x14ac:dyDescent="0.25">
      <c r="A450" s="85">
        <v>450</v>
      </c>
      <c r="B450" s="498" t="s">
        <v>214</v>
      </c>
      <c r="C450" s="498"/>
      <c r="D450" s="131" t="s">
        <v>39</v>
      </c>
      <c r="E450" s="166"/>
      <c r="F450" s="166"/>
      <c r="G450" s="166"/>
      <c r="H450" s="166"/>
      <c r="I450" s="182"/>
    </row>
    <row r="451" spans="1:9" ht="15" hidden="1" customHeight="1" x14ac:dyDescent="0.25">
      <c r="A451" s="85">
        <v>451</v>
      </c>
      <c r="B451" s="498" t="s">
        <v>214</v>
      </c>
      <c r="C451" s="498"/>
      <c r="D451" s="131" t="s">
        <v>39</v>
      </c>
      <c r="E451" s="166"/>
      <c r="F451" s="166"/>
      <c r="G451" s="166"/>
      <c r="H451" s="166"/>
      <c r="I451" s="182"/>
    </row>
    <row r="452" spans="1:9" ht="15" hidden="1" customHeight="1" x14ac:dyDescent="0.25">
      <c r="A452" s="85">
        <v>452</v>
      </c>
      <c r="B452" s="498" t="s">
        <v>214</v>
      </c>
      <c r="C452" s="498"/>
      <c r="D452" s="131" t="s">
        <v>39</v>
      </c>
      <c r="E452" s="166"/>
      <c r="F452" s="166"/>
      <c r="G452" s="166"/>
      <c r="H452" s="166"/>
      <c r="I452" s="182"/>
    </row>
    <row r="453" spans="1:9" ht="15" hidden="1" customHeight="1" x14ac:dyDescent="0.25">
      <c r="A453" s="85">
        <v>453</v>
      </c>
      <c r="B453" s="498" t="s">
        <v>214</v>
      </c>
      <c r="C453" s="498"/>
      <c r="D453" s="131" t="s">
        <v>39</v>
      </c>
      <c r="E453" s="166"/>
      <c r="F453" s="166"/>
      <c r="G453" s="166"/>
      <c r="H453" s="166"/>
      <c r="I453" s="182"/>
    </row>
    <row r="454" spans="1:9" ht="15" hidden="1" customHeight="1" x14ac:dyDescent="0.25">
      <c r="A454" s="85">
        <v>454</v>
      </c>
      <c r="B454" s="498" t="s">
        <v>214</v>
      </c>
      <c r="C454" s="498"/>
      <c r="D454" s="131" t="s">
        <v>39</v>
      </c>
      <c r="E454" s="166"/>
      <c r="F454" s="166"/>
      <c r="G454" s="166"/>
      <c r="H454" s="166"/>
      <c r="I454" s="182"/>
    </row>
    <row r="455" spans="1:9" ht="15" hidden="1" customHeight="1" x14ac:dyDescent="0.25">
      <c r="A455" s="85">
        <v>455</v>
      </c>
      <c r="B455" s="498" t="s">
        <v>214</v>
      </c>
      <c r="C455" s="498"/>
      <c r="D455" s="131" t="s">
        <v>39</v>
      </c>
      <c r="E455" s="166"/>
      <c r="F455" s="166"/>
      <c r="G455" s="166"/>
      <c r="H455" s="166"/>
      <c r="I455" s="182"/>
    </row>
    <row r="456" spans="1:9" ht="15" hidden="1" customHeight="1" x14ac:dyDescent="0.25">
      <c r="A456" s="85">
        <v>456</v>
      </c>
      <c r="B456" s="498" t="s">
        <v>214</v>
      </c>
      <c r="C456" s="498"/>
      <c r="D456" s="131" t="s">
        <v>39</v>
      </c>
      <c r="E456" s="166"/>
      <c r="F456" s="166"/>
      <c r="G456" s="166"/>
      <c r="H456" s="166"/>
      <c r="I456" s="182"/>
    </row>
    <row r="457" spans="1:9" ht="15" hidden="1" customHeight="1" x14ac:dyDescent="0.25">
      <c r="A457" s="85">
        <v>457</v>
      </c>
      <c r="B457" s="498" t="s">
        <v>214</v>
      </c>
      <c r="C457" s="498"/>
      <c r="D457" s="131" t="s">
        <v>39</v>
      </c>
      <c r="E457" s="166"/>
      <c r="F457" s="166"/>
      <c r="G457" s="166"/>
      <c r="H457" s="166"/>
      <c r="I457" s="182"/>
    </row>
    <row r="458" spans="1:9" ht="15" hidden="1" customHeight="1" x14ac:dyDescent="0.25">
      <c r="A458" s="85">
        <v>458</v>
      </c>
      <c r="B458" s="498" t="s">
        <v>214</v>
      </c>
      <c r="C458" s="498"/>
      <c r="D458" s="131" t="s">
        <v>39</v>
      </c>
      <c r="E458" s="166"/>
      <c r="F458" s="166"/>
      <c r="G458" s="166"/>
      <c r="H458" s="166"/>
      <c r="I458" s="182"/>
    </row>
    <row r="459" spans="1:9" ht="15" hidden="1" customHeight="1" x14ac:dyDescent="0.25">
      <c r="A459" s="85">
        <v>459</v>
      </c>
      <c r="B459" s="498" t="s">
        <v>214</v>
      </c>
      <c r="C459" s="498"/>
      <c r="D459" s="131" t="s">
        <v>39</v>
      </c>
      <c r="E459" s="166"/>
      <c r="F459" s="166"/>
      <c r="G459" s="166"/>
      <c r="H459" s="166"/>
      <c r="I459" s="182"/>
    </row>
    <row r="460" spans="1:9" ht="15" hidden="1" customHeight="1" x14ac:dyDescent="0.25">
      <c r="A460" s="85">
        <v>460</v>
      </c>
      <c r="B460" s="498" t="s">
        <v>214</v>
      </c>
      <c r="C460" s="498"/>
      <c r="D460" s="131" t="s">
        <v>39</v>
      </c>
      <c r="E460" s="166"/>
      <c r="F460" s="166"/>
      <c r="G460" s="166"/>
      <c r="H460" s="166"/>
      <c r="I460" s="182"/>
    </row>
    <row r="461" spans="1:9" ht="15" hidden="1" customHeight="1" x14ac:dyDescent="0.25">
      <c r="A461" s="85">
        <v>461</v>
      </c>
      <c r="B461" s="498" t="s">
        <v>214</v>
      </c>
      <c r="C461" s="498"/>
      <c r="D461" s="131" t="s">
        <v>39</v>
      </c>
      <c r="E461" s="166"/>
      <c r="F461" s="166"/>
      <c r="G461" s="166"/>
      <c r="H461" s="166"/>
      <c r="I461" s="182"/>
    </row>
    <row r="462" spans="1:9" ht="15" hidden="1" customHeight="1" x14ac:dyDescent="0.25">
      <c r="A462" s="85">
        <v>462</v>
      </c>
      <c r="B462" s="498" t="s">
        <v>214</v>
      </c>
      <c r="C462" s="498"/>
      <c r="D462" s="131" t="s">
        <v>39</v>
      </c>
      <c r="E462" s="166"/>
      <c r="F462" s="166"/>
      <c r="G462" s="166"/>
      <c r="H462" s="166"/>
      <c r="I462" s="182"/>
    </row>
    <row r="463" spans="1:9" ht="15" hidden="1" customHeight="1" x14ac:dyDescent="0.25">
      <c r="A463" s="85">
        <v>463</v>
      </c>
      <c r="B463" s="498" t="s">
        <v>214</v>
      </c>
      <c r="C463" s="498"/>
      <c r="D463" s="131" t="s">
        <v>39</v>
      </c>
      <c r="E463" s="166"/>
      <c r="F463" s="166"/>
      <c r="G463" s="166"/>
      <c r="H463" s="166"/>
      <c r="I463" s="182"/>
    </row>
    <row r="464" spans="1:9" ht="15" hidden="1" customHeight="1" x14ac:dyDescent="0.25">
      <c r="A464" s="85">
        <v>464</v>
      </c>
      <c r="B464" s="498" t="s">
        <v>214</v>
      </c>
      <c r="C464" s="498"/>
      <c r="D464" s="131" t="s">
        <v>39</v>
      </c>
      <c r="E464" s="166"/>
      <c r="F464" s="166"/>
      <c r="G464" s="166"/>
      <c r="H464" s="166"/>
      <c r="I464" s="182"/>
    </row>
    <row r="465" spans="1:9" ht="15" hidden="1" customHeight="1" x14ac:dyDescent="0.25">
      <c r="A465" s="85">
        <v>465</v>
      </c>
      <c r="B465" s="498" t="s">
        <v>214</v>
      </c>
      <c r="C465" s="498"/>
      <c r="D465" s="131" t="s">
        <v>39</v>
      </c>
      <c r="E465" s="166"/>
      <c r="F465" s="166"/>
      <c r="G465" s="166"/>
      <c r="H465" s="166"/>
      <c r="I465" s="182"/>
    </row>
    <row r="466" spans="1:9" ht="15" hidden="1" customHeight="1" x14ac:dyDescent="0.25">
      <c r="A466" s="85">
        <v>466</v>
      </c>
      <c r="B466" s="498" t="s">
        <v>214</v>
      </c>
      <c r="C466" s="498"/>
      <c r="D466" s="131" t="s">
        <v>39</v>
      </c>
      <c r="E466" s="166"/>
      <c r="F466" s="166"/>
      <c r="G466" s="166"/>
      <c r="H466" s="166"/>
      <c r="I466" s="182"/>
    </row>
    <row r="467" spans="1:9" ht="15" hidden="1" customHeight="1" x14ac:dyDescent="0.25">
      <c r="A467" s="85">
        <v>467</v>
      </c>
      <c r="B467" s="498" t="s">
        <v>214</v>
      </c>
      <c r="C467" s="498"/>
      <c r="D467" s="131" t="s">
        <v>39</v>
      </c>
      <c r="E467" s="166"/>
      <c r="F467" s="166"/>
      <c r="G467" s="166"/>
      <c r="H467" s="166"/>
      <c r="I467" s="182"/>
    </row>
    <row r="468" spans="1:9" ht="15" hidden="1" customHeight="1" x14ac:dyDescent="0.25">
      <c r="A468" s="85">
        <v>468</v>
      </c>
      <c r="B468" s="498" t="s">
        <v>214</v>
      </c>
      <c r="C468" s="498"/>
      <c r="D468" s="131" t="s">
        <v>39</v>
      </c>
      <c r="E468" s="166"/>
      <c r="F468" s="166"/>
      <c r="G468" s="166"/>
      <c r="H468" s="166"/>
      <c r="I468" s="182"/>
    </row>
    <row r="469" spans="1:9" ht="15" hidden="1" customHeight="1" x14ac:dyDescent="0.25">
      <c r="A469" s="85">
        <v>469</v>
      </c>
      <c r="B469" s="498" t="s">
        <v>214</v>
      </c>
      <c r="C469" s="498"/>
      <c r="D469" s="131" t="s">
        <v>39</v>
      </c>
      <c r="E469" s="166"/>
      <c r="F469" s="166"/>
      <c r="G469" s="166"/>
      <c r="H469" s="166"/>
      <c r="I469" s="182"/>
    </row>
    <row r="470" spans="1:9" ht="15" hidden="1" customHeight="1" x14ac:dyDescent="0.25">
      <c r="A470" s="85">
        <v>470</v>
      </c>
      <c r="B470" s="498" t="s">
        <v>214</v>
      </c>
      <c r="C470" s="498"/>
      <c r="D470" s="131" t="s">
        <v>39</v>
      </c>
      <c r="E470" s="166"/>
      <c r="F470" s="166"/>
      <c r="G470" s="166"/>
      <c r="H470" s="166"/>
      <c r="I470" s="182"/>
    </row>
    <row r="471" spans="1:9" ht="15" hidden="1" customHeight="1" x14ac:dyDescent="0.25">
      <c r="A471" s="85">
        <v>471</v>
      </c>
      <c r="B471" s="498" t="s">
        <v>214</v>
      </c>
      <c r="C471" s="498"/>
      <c r="D471" s="131" t="s">
        <v>39</v>
      </c>
      <c r="E471" s="166"/>
      <c r="F471" s="166"/>
      <c r="G471" s="166"/>
      <c r="H471" s="166"/>
      <c r="I471" s="182"/>
    </row>
    <row r="472" spans="1:9" ht="15" hidden="1" customHeight="1" x14ac:dyDescent="0.25">
      <c r="A472" s="85">
        <v>472</v>
      </c>
      <c r="B472" s="498" t="s">
        <v>214</v>
      </c>
      <c r="C472" s="498"/>
      <c r="D472" s="131" t="s">
        <v>39</v>
      </c>
      <c r="E472" s="166"/>
      <c r="F472" s="166"/>
      <c r="G472" s="166"/>
      <c r="H472" s="166"/>
      <c r="I472" s="182"/>
    </row>
    <row r="473" spans="1:9" ht="15" hidden="1" customHeight="1" x14ac:dyDescent="0.25">
      <c r="A473" s="85">
        <v>473</v>
      </c>
      <c r="B473" s="498" t="s">
        <v>214</v>
      </c>
      <c r="C473" s="498"/>
      <c r="D473" s="131" t="s">
        <v>39</v>
      </c>
      <c r="E473" s="166"/>
      <c r="F473" s="166"/>
      <c r="G473" s="166"/>
      <c r="H473" s="166"/>
      <c r="I473" s="182"/>
    </row>
    <row r="474" spans="1:9" ht="15" hidden="1" customHeight="1" x14ac:dyDescent="0.25">
      <c r="A474" s="85">
        <v>474</v>
      </c>
      <c r="B474" s="498" t="s">
        <v>214</v>
      </c>
      <c r="C474" s="498"/>
      <c r="D474" s="131" t="s">
        <v>39</v>
      </c>
      <c r="E474" s="166"/>
      <c r="F474" s="166"/>
      <c r="G474" s="166"/>
      <c r="H474" s="166"/>
      <c r="I474" s="182"/>
    </row>
    <row r="475" spans="1:9" ht="15" hidden="1" customHeight="1" x14ac:dyDescent="0.25">
      <c r="A475" s="85">
        <v>475</v>
      </c>
      <c r="B475" s="498" t="s">
        <v>214</v>
      </c>
      <c r="C475" s="498"/>
      <c r="D475" s="131" t="s">
        <v>39</v>
      </c>
      <c r="E475" s="166"/>
      <c r="F475" s="166"/>
      <c r="G475" s="166"/>
      <c r="H475" s="166"/>
      <c r="I475" s="182"/>
    </row>
    <row r="476" spans="1:9" ht="15" hidden="1" customHeight="1" x14ac:dyDescent="0.25">
      <c r="A476" s="85">
        <v>476</v>
      </c>
      <c r="B476" s="498" t="s">
        <v>214</v>
      </c>
      <c r="C476" s="498"/>
      <c r="D476" s="131" t="s">
        <v>39</v>
      </c>
      <c r="E476" s="166"/>
      <c r="F476" s="166"/>
      <c r="G476" s="166"/>
      <c r="H476" s="166"/>
      <c r="I476" s="182"/>
    </row>
    <row r="477" spans="1:9" ht="15" hidden="1" customHeight="1" x14ac:dyDescent="0.25">
      <c r="A477" s="85">
        <v>477</v>
      </c>
      <c r="B477" s="498" t="s">
        <v>214</v>
      </c>
      <c r="C477" s="498"/>
      <c r="D477" s="131" t="s">
        <v>39</v>
      </c>
      <c r="E477" s="166"/>
      <c r="F477" s="166"/>
      <c r="G477" s="166"/>
      <c r="H477" s="166"/>
      <c r="I477" s="182"/>
    </row>
    <row r="478" spans="1:9" ht="15" hidden="1" customHeight="1" x14ac:dyDescent="0.25">
      <c r="A478" s="85">
        <v>478</v>
      </c>
      <c r="B478" s="498" t="s">
        <v>214</v>
      </c>
      <c r="C478" s="498"/>
      <c r="D478" s="131" t="s">
        <v>39</v>
      </c>
      <c r="E478" s="166"/>
      <c r="F478" s="166"/>
      <c r="G478" s="166"/>
      <c r="H478" s="166"/>
      <c r="I478" s="182"/>
    </row>
    <row r="479" spans="1:9" hidden="1" x14ac:dyDescent="0.25">
      <c r="A479" s="85">
        <v>479</v>
      </c>
      <c r="B479" s="97"/>
      <c r="C479" s="97"/>
      <c r="D479" s="71"/>
      <c r="E479" s="97"/>
      <c r="F479" s="97"/>
      <c r="G479" s="97"/>
      <c r="H479" s="97"/>
      <c r="I479" s="97"/>
    </row>
    <row r="480" spans="1:9" ht="97.7" hidden="1" customHeight="1" x14ac:dyDescent="0.25">
      <c r="A480" s="85">
        <v>480</v>
      </c>
      <c r="B480" s="486" t="s">
        <v>354</v>
      </c>
      <c r="C480" s="486"/>
      <c r="D480" s="486"/>
      <c r="E480" s="486"/>
      <c r="F480" s="486"/>
      <c r="G480" s="486"/>
      <c r="H480" s="486"/>
      <c r="I480" s="486"/>
    </row>
    <row r="481" spans="1:30" hidden="1" x14ac:dyDescent="0.25">
      <c r="A481" s="85">
        <v>481</v>
      </c>
      <c r="B481" s="568"/>
      <c r="C481" s="568"/>
      <c r="D481" s="568"/>
      <c r="E481" s="568"/>
      <c r="F481" s="568"/>
      <c r="G481" s="568"/>
      <c r="H481" s="568"/>
      <c r="I481" s="568"/>
    </row>
    <row r="482" spans="1:30" hidden="1" x14ac:dyDescent="0.25">
      <c r="A482" s="85">
        <v>482</v>
      </c>
      <c r="B482" s="568"/>
      <c r="C482" s="568"/>
      <c r="D482" s="568"/>
      <c r="E482" s="568"/>
      <c r="F482" s="568"/>
      <c r="G482" s="568"/>
      <c r="H482" s="568"/>
      <c r="I482" s="568"/>
    </row>
    <row r="483" spans="1:30" hidden="1" x14ac:dyDescent="0.25">
      <c r="A483" s="85">
        <v>483</v>
      </c>
      <c r="B483" s="568"/>
      <c r="C483" s="568"/>
      <c r="D483" s="568"/>
      <c r="E483" s="568"/>
      <c r="F483" s="568"/>
      <c r="G483" s="568"/>
      <c r="H483" s="568"/>
      <c r="I483" s="568"/>
    </row>
    <row r="484" spans="1:30" ht="15.6" hidden="1" customHeight="1" x14ac:dyDescent="0.25">
      <c r="A484" s="85">
        <v>484</v>
      </c>
      <c r="B484" s="165"/>
      <c r="C484" s="165"/>
      <c r="D484" s="165"/>
      <c r="E484" s="165"/>
      <c r="F484" s="165"/>
      <c r="G484" s="165"/>
      <c r="H484" s="165"/>
      <c r="I484" s="165"/>
    </row>
    <row r="485" spans="1:30" ht="58.35" hidden="1" customHeight="1" x14ac:dyDescent="0.25">
      <c r="A485" s="85">
        <v>485</v>
      </c>
      <c r="B485" s="569" t="s">
        <v>243</v>
      </c>
      <c r="C485" s="570"/>
      <c r="D485" s="570"/>
      <c r="E485" s="570"/>
      <c r="F485" s="570"/>
      <c r="G485" s="570"/>
      <c r="H485" s="570"/>
      <c r="I485" s="571"/>
    </row>
    <row r="486" spans="1:30" hidden="1" x14ac:dyDescent="0.25">
      <c r="A486" s="85">
        <v>486</v>
      </c>
      <c r="B486" s="568"/>
      <c r="C486" s="568"/>
      <c r="D486" s="568"/>
      <c r="E486" s="568"/>
      <c r="F486" s="568"/>
      <c r="G486" s="568"/>
      <c r="H486" s="568"/>
      <c r="I486" s="568"/>
    </row>
    <row r="487" spans="1:30" hidden="1" x14ac:dyDescent="0.25">
      <c r="A487" s="85">
        <v>487</v>
      </c>
      <c r="B487" s="568"/>
      <c r="C487" s="568"/>
      <c r="D487" s="568"/>
      <c r="E487" s="568"/>
      <c r="F487" s="568"/>
      <c r="G487" s="568"/>
      <c r="H487" s="568"/>
      <c r="I487" s="568"/>
    </row>
    <row r="488" spans="1:30" hidden="1" x14ac:dyDescent="0.25">
      <c r="A488" s="85">
        <v>488</v>
      </c>
      <c r="B488" s="568"/>
      <c r="C488" s="568"/>
      <c r="D488" s="568"/>
      <c r="E488" s="568"/>
      <c r="F488" s="568"/>
      <c r="G488" s="568"/>
      <c r="H488" s="568"/>
      <c r="I488" s="568"/>
    </row>
    <row r="489" spans="1:30" hidden="1" x14ac:dyDescent="0.25">
      <c r="A489" s="85">
        <v>489</v>
      </c>
      <c r="B489" s="40"/>
      <c r="C489" s="40"/>
      <c r="D489" s="48"/>
      <c r="E489" s="40"/>
      <c r="F489" s="40"/>
      <c r="G489" s="40"/>
      <c r="H489" s="40"/>
      <c r="I489" s="40"/>
    </row>
    <row r="490" spans="1:30" hidden="1" x14ac:dyDescent="0.25">
      <c r="A490" s="85">
        <v>490</v>
      </c>
      <c r="B490" s="572" t="s">
        <v>2</v>
      </c>
      <c r="C490" s="572"/>
      <c r="D490" s="572"/>
      <c r="E490" s="572"/>
      <c r="F490" s="572"/>
      <c r="G490" s="572"/>
      <c r="H490" s="573"/>
      <c r="I490" s="573"/>
      <c r="P490" s="96"/>
      <c r="Q490" s="96"/>
      <c r="R490" s="96"/>
      <c r="S490" s="96"/>
      <c r="T490" s="96"/>
      <c r="U490" s="96"/>
      <c r="V490" s="96"/>
      <c r="W490" s="96"/>
      <c r="X490" s="96"/>
      <c r="Y490" s="96"/>
      <c r="Z490" s="96"/>
      <c r="AA490" s="96"/>
      <c r="AB490" s="96"/>
      <c r="AC490" s="96"/>
      <c r="AD490" s="96"/>
    </row>
    <row r="491" spans="1:30" hidden="1" x14ac:dyDescent="0.25">
      <c r="A491" s="85">
        <v>491</v>
      </c>
      <c r="B491" s="568"/>
      <c r="C491" s="568"/>
      <c r="D491" s="568"/>
      <c r="E491" s="568"/>
      <c r="F491" s="568"/>
      <c r="G491" s="568"/>
      <c r="H491" s="573"/>
      <c r="I491" s="573"/>
      <c r="P491" s="7"/>
    </row>
    <row r="492" spans="1:30" hidden="1" x14ac:dyDescent="0.25">
      <c r="A492" s="85">
        <v>492</v>
      </c>
      <c r="B492" s="568"/>
      <c r="C492" s="568"/>
      <c r="D492" s="568"/>
      <c r="E492" s="568"/>
      <c r="F492" s="568"/>
      <c r="G492" s="568"/>
      <c r="H492" s="573"/>
      <c r="I492" s="573"/>
      <c r="P492" s="7"/>
    </row>
    <row r="493" spans="1:30" hidden="1" x14ac:dyDescent="0.25">
      <c r="A493" s="85">
        <v>493</v>
      </c>
      <c r="B493" s="568"/>
      <c r="C493" s="568"/>
      <c r="D493" s="568"/>
      <c r="E493" s="568"/>
      <c r="F493" s="568"/>
      <c r="G493" s="568"/>
      <c r="H493" s="573"/>
      <c r="I493" s="573"/>
      <c r="P493" s="7"/>
    </row>
    <row r="494" spans="1:30" hidden="1" x14ac:dyDescent="0.25">
      <c r="A494" s="91">
        <v>494</v>
      </c>
      <c r="B494" s="40"/>
      <c r="C494" s="40"/>
      <c r="D494" s="48"/>
      <c r="E494" s="40"/>
      <c r="F494" s="40"/>
      <c r="G494" s="40"/>
      <c r="H494" s="40"/>
      <c r="I494" s="40"/>
    </row>
    <row r="495" spans="1:30" hidden="1" x14ac:dyDescent="0.25">
      <c r="A495" s="85">
        <v>495</v>
      </c>
    </row>
  </sheetData>
  <sheetProtection formatCells="0" formatColumns="0" formatRows="0" insertHyperlinks="0"/>
  <mergeCells count="395">
    <mergeCell ref="B425:I427"/>
    <mergeCell ref="B429:I429"/>
    <mergeCell ref="B430:I432"/>
    <mergeCell ref="B437:C437"/>
    <mergeCell ref="B439:C439"/>
    <mergeCell ref="B440:C440"/>
    <mergeCell ref="B441:C441"/>
    <mergeCell ref="B435:C435"/>
    <mergeCell ref="B436:C436"/>
    <mergeCell ref="B417:C417"/>
    <mergeCell ref="B412:C412"/>
    <mergeCell ref="B413:C413"/>
    <mergeCell ref="B414:C414"/>
    <mergeCell ref="B415:C415"/>
    <mergeCell ref="B416:C416"/>
    <mergeCell ref="B419:I419"/>
    <mergeCell ref="B420:I422"/>
    <mergeCell ref="B424:I424"/>
    <mergeCell ref="B409:C409"/>
    <mergeCell ref="B410:C410"/>
    <mergeCell ref="B411:C411"/>
    <mergeCell ref="B405:C405"/>
    <mergeCell ref="B395:C395"/>
    <mergeCell ref="B396:C396"/>
    <mergeCell ref="B397:C397"/>
    <mergeCell ref="B398:C398"/>
    <mergeCell ref="B399:C399"/>
    <mergeCell ref="B400:C400"/>
    <mergeCell ref="B401:C401"/>
    <mergeCell ref="B402:C402"/>
    <mergeCell ref="B403:C403"/>
    <mergeCell ref="B404:C404"/>
    <mergeCell ref="B408:C408"/>
    <mergeCell ref="B391:C391"/>
    <mergeCell ref="B392:C392"/>
    <mergeCell ref="B383:C383"/>
    <mergeCell ref="B384:C384"/>
    <mergeCell ref="B385:C385"/>
    <mergeCell ref="B386:C386"/>
    <mergeCell ref="B387:C387"/>
    <mergeCell ref="B406:C406"/>
    <mergeCell ref="B407:C407"/>
    <mergeCell ref="B325:C325"/>
    <mergeCell ref="B326:C326"/>
    <mergeCell ref="B327:C327"/>
    <mergeCell ref="B328:C328"/>
    <mergeCell ref="B349:C349"/>
    <mergeCell ref="B350:C350"/>
    <mergeCell ref="B351:C351"/>
    <mergeCell ref="B334:C334"/>
    <mergeCell ref="B335:C335"/>
    <mergeCell ref="B336:C336"/>
    <mergeCell ref="B338:C338"/>
    <mergeCell ref="B339:C339"/>
    <mergeCell ref="B340:C340"/>
    <mergeCell ref="B341:C341"/>
    <mergeCell ref="B342:C342"/>
    <mergeCell ref="B343:C343"/>
    <mergeCell ref="B344:C344"/>
    <mergeCell ref="B345:C345"/>
    <mergeCell ref="B346:C346"/>
    <mergeCell ref="B347:C347"/>
    <mergeCell ref="B348:C348"/>
    <mergeCell ref="B284:C284"/>
    <mergeCell ref="B285:C285"/>
    <mergeCell ref="B286:C286"/>
    <mergeCell ref="B287:C287"/>
    <mergeCell ref="B288:C288"/>
    <mergeCell ref="B289:C289"/>
    <mergeCell ref="B290:C290"/>
    <mergeCell ref="B293:C293"/>
    <mergeCell ref="B294:C294"/>
    <mergeCell ref="B291:C291"/>
    <mergeCell ref="B292:C292"/>
    <mergeCell ref="B280:C280"/>
    <mergeCell ref="B275:C275"/>
    <mergeCell ref="B276:C276"/>
    <mergeCell ref="B277:C277"/>
    <mergeCell ref="B278:C278"/>
    <mergeCell ref="B279:C279"/>
    <mergeCell ref="B281:C281"/>
    <mergeCell ref="B282:C282"/>
    <mergeCell ref="B283:C283"/>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6:C256"/>
    <mergeCell ref="B257:C257"/>
    <mergeCell ref="B258:C258"/>
    <mergeCell ref="B259:C259"/>
    <mergeCell ref="B233:C233"/>
    <mergeCell ref="B234:C234"/>
    <mergeCell ref="B236:I236"/>
    <mergeCell ref="B237:I239"/>
    <mergeCell ref="B241:I241"/>
    <mergeCell ref="B242:I244"/>
    <mergeCell ref="B252:C252"/>
    <mergeCell ref="B253:C253"/>
    <mergeCell ref="B254:C254"/>
    <mergeCell ref="B246:I246"/>
    <mergeCell ref="B247:I249"/>
    <mergeCell ref="B222:C222"/>
    <mergeCell ref="B223:C223"/>
    <mergeCell ref="B224:C224"/>
    <mergeCell ref="B216:C216"/>
    <mergeCell ref="B217:C217"/>
    <mergeCell ref="B218:C218"/>
    <mergeCell ref="B219:C219"/>
    <mergeCell ref="B220:C220"/>
    <mergeCell ref="B232:C232"/>
    <mergeCell ref="B230:C230"/>
    <mergeCell ref="B231:C231"/>
    <mergeCell ref="B225:C225"/>
    <mergeCell ref="B226:C226"/>
    <mergeCell ref="B227:C227"/>
    <mergeCell ref="B228:C228"/>
    <mergeCell ref="B229:C229"/>
    <mergeCell ref="B221:C221"/>
    <mergeCell ref="B176:I178"/>
    <mergeCell ref="B167:C167"/>
    <mergeCell ref="B168:C168"/>
    <mergeCell ref="B175:I175"/>
    <mergeCell ref="B191:C191"/>
    <mergeCell ref="B192:C192"/>
    <mergeCell ref="B193:C193"/>
    <mergeCell ref="B195:C195"/>
    <mergeCell ref="B201:C201"/>
    <mergeCell ref="B196:C196"/>
    <mergeCell ref="B197:C197"/>
    <mergeCell ref="B198:C198"/>
    <mergeCell ref="B199:C199"/>
    <mergeCell ref="B200:C200"/>
    <mergeCell ref="B180:I180"/>
    <mergeCell ref="B181:I183"/>
    <mergeCell ref="B185:I185"/>
    <mergeCell ref="B186:I188"/>
    <mergeCell ref="B163:C163"/>
    <mergeCell ref="B164:C164"/>
    <mergeCell ref="B165:C165"/>
    <mergeCell ref="B166:C166"/>
    <mergeCell ref="B157:C157"/>
    <mergeCell ref="B158:C158"/>
    <mergeCell ref="B159:C159"/>
    <mergeCell ref="B160:C160"/>
    <mergeCell ref="B161:C161"/>
    <mergeCell ref="B154:C154"/>
    <mergeCell ref="B155:C155"/>
    <mergeCell ref="B156:C156"/>
    <mergeCell ref="B147:C147"/>
    <mergeCell ref="B148:C148"/>
    <mergeCell ref="B149:C149"/>
    <mergeCell ref="B150:C150"/>
    <mergeCell ref="B151:C151"/>
    <mergeCell ref="B162:C162"/>
    <mergeCell ref="B146:C146"/>
    <mergeCell ref="B136:C136"/>
    <mergeCell ref="B137:C137"/>
    <mergeCell ref="B138:C138"/>
    <mergeCell ref="B139:C139"/>
    <mergeCell ref="B140:C140"/>
    <mergeCell ref="B143:C143"/>
    <mergeCell ref="B152:C152"/>
    <mergeCell ref="B153:C153"/>
    <mergeCell ref="B131:C131"/>
    <mergeCell ref="B132:C132"/>
    <mergeCell ref="B134:C134"/>
    <mergeCell ref="B135:C135"/>
    <mergeCell ref="B130:C130"/>
    <mergeCell ref="B141:C141"/>
    <mergeCell ref="B142:C142"/>
    <mergeCell ref="B144:C144"/>
    <mergeCell ref="B145:C145"/>
    <mergeCell ref="B112:C112"/>
    <mergeCell ref="B114:I114"/>
    <mergeCell ref="B115:I117"/>
    <mergeCell ref="B119:I119"/>
    <mergeCell ref="B120:I122"/>
    <mergeCell ref="B107:C107"/>
    <mergeCell ref="B108:C108"/>
    <mergeCell ref="B109:C109"/>
    <mergeCell ref="B110:C110"/>
    <mergeCell ref="B111:C111"/>
    <mergeCell ref="B90:C90"/>
    <mergeCell ref="B91:C91"/>
    <mergeCell ref="B102:C102"/>
    <mergeCell ref="B103:C103"/>
    <mergeCell ref="B104:C104"/>
    <mergeCell ref="B105:C105"/>
    <mergeCell ref="B106:C106"/>
    <mergeCell ref="B97:C97"/>
    <mergeCell ref="B98:C98"/>
    <mergeCell ref="B99:C99"/>
    <mergeCell ref="B100:C100"/>
    <mergeCell ref="B101:C101"/>
    <mergeCell ref="B49:C49"/>
    <mergeCell ref="B50:C50"/>
    <mergeCell ref="B51:C51"/>
    <mergeCell ref="B69:C69"/>
    <mergeCell ref="B70:C70"/>
    <mergeCell ref="B58:I58"/>
    <mergeCell ref="B54:I56"/>
    <mergeCell ref="B59:I61"/>
    <mergeCell ref="B82:C82"/>
    <mergeCell ref="B77:C77"/>
    <mergeCell ref="B78:C78"/>
    <mergeCell ref="B79:C79"/>
    <mergeCell ref="B80:C80"/>
    <mergeCell ref="B81:C81"/>
    <mergeCell ref="B63:I63"/>
    <mergeCell ref="B64:I66"/>
    <mergeCell ref="B44:C44"/>
    <mergeCell ref="B45:C45"/>
    <mergeCell ref="B46:C46"/>
    <mergeCell ref="B47:C47"/>
    <mergeCell ref="B48:C48"/>
    <mergeCell ref="B39:C39"/>
    <mergeCell ref="B40:C40"/>
    <mergeCell ref="B41:C41"/>
    <mergeCell ref="B42:C42"/>
    <mergeCell ref="B43:C43"/>
    <mergeCell ref="B37:C37"/>
    <mergeCell ref="B38:C38"/>
    <mergeCell ref="B26:C26"/>
    <mergeCell ref="B27:C27"/>
    <mergeCell ref="B28:C28"/>
    <mergeCell ref="B30:C30"/>
    <mergeCell ref="B31:C31"/>
    <mergeCell ref="B32:C32"/>
    <mergeCell ref="B33:C33"/>
    <mergeCell ref="B29:C29"/>
    <mergeCell ref="B17:C17"/>
    <mergeCell ref="B18:C18"/>
    <mergeCell ref="B19:C19"/>
    <mergeCell ref="B20:C20"/>
    <mergeCell ref="B21:C21"/>
    <mergeCell ref="B53:I53"/>
    <mergeCell ref="B2:I2"/>
    <mergeCell ref="B4:I4"/>
    <mergeCell ref="B6:I6"/>
    <mergeCell ref="B8:C8"/>
    <mergeCell ref="B9:C9"/>
    <mergeCell ref="B10:C10"/>
    <mergeCell ref="B12:C12"/>
    <mergeCell ref="B13:C13"/>
    <mergeCell ref="B14:C14"/>
    <mergeCell ref="B15:C15"/>
    <mergeCell ref="B16:C16"/>
    <mergeCell ref="B22:C22"/>
    <mergeCell ref="B23:C23"/>
    <mergeCell ref="B24:C24"/>
    <mergeCell ref="B25:C25"/>
    <mergeCell ref="B34:C34"/>
    <mergeCell ref="B35:C35"/>
    <mergeCell ref="B36:C36"/>
    <mergeCell ref="B202:C202"/>
    <mergeCell ref="B203:C203"/>
    <mergeCell ref="B204:C204"/>
    <mergeCell ref="B205:C205"/>
    <mergeCell ref="B211:C211"/>
    <mergeCell ref="B212:C212"/>
    <mergeCell ref="B213:C213"/>
    <mergeCell ref="B214:C214"/>
    <mergeCell ref="B215:C215"/>
    <mergeCell ref="B206:C206"/>
    <mergeCell ref="B207:C207"/>
    <mergeCell ref="B208:C208"/>
    <mergeCell ref="B209:C209"/>
    <mergeCell ref="B210:C210"/>
    <mergeCell ref="B124:I124"/>
    <mergeCell ref="B125:I127"/>
    <mergeCell ref="B169:C169"/>
    <mergeCell ref="B170:C170"/>
    <mergeCell ref="B171:C171"/>
    <mergeCell ref="B172:C172"/>
    <mergeCell ref="B173:C173"/>
    <mergeCell ref="B71:C71"/>
    <mergeCell ref="B73:C73"/>
    <mergeCell ref="B74:C74"/>
    <mergeCell ref="B75:C75"/>
    <mergeCell ref="B76:C76"/>
    <mergeCell ref="B83:C83"/>
    <mergeCell ref="B84:C84"/>
    <mergeCell ref="B85:C85"/>
    <mergeCell ref="B86:C86"/>
    <mergeCell ref="B92:C92"/>
    <mergeCell ref="B93:C93"/>
    <mergeCell ref="B94:C94"/>
    <mergeCell ref="B95:C95"/>
    <mergeCell ref="B96:C96"/>
    <mergeCell ref="B87:C87"/>
    <mergeCell ref="B88:C88"/>
    <mergeCell ref="B89:C89"/>
    <mergeCell ref="B297:I297"/>
    <mergeCell ref="B298:I300"/>
    <mergeCell ref="B302:I302"/>
    <mergeCell ref="B303:I305"/>
    <mergeCell ref="B307:I307"/>
    <mergeCell ref="B308:I310"/>
    <mergeCell ref="B337:C337"/>
    <mergeCell ref="B295:C295"/>
    <mergeCell ref="B313:C313"/>
    <mergeCell ref="B319:C319"/>
    <mergeCell ref="B320:C320"/>
    <mergeCell ref="B321:C321"/>
    <mergeCell ref="B322:C322"/>
    <mergeCell ref="B323:C323"/>
    <mergeCell ref="B314:C314"/>
    <mergeCell ref="B315:C315"/>
    <mergeCell ref="B317:C317"/>
    <mergeCell ref="B318:C318"/>
    <mergeCell ref="B329:C329"/>
    <mergeCell ref="B330:C330"/>
    <mergeCell ref="B331:C331"/>
    <mergeCell ref="B332:C332"/>
    <mergeCell ref="B333:C333"/>
    <mergeCell ref="B324:C324"/>
    <mergeCell ref="B352:C352"/>
    <mergeCell ref="B358:I358"/>
    <mergeCell ref="B359:I361"/>
    <mergeCell ref="B363:I363"/>
    <mergeCell ref="B364:I366"/>
    <mergeCell ref="B368:I368"/>
    <mergeCell ref="B369:I371"/>
    <mergeCell ref="B393:C393"/>
    <mergeCell ref="B394:C394"/>
    <mergeCell ref="B353:C353"/>
    <mergeCell ref="B354:C354"/>
    <mergeCell ref="B355:C355"/>
    <mergeCell ref="B356:C356"/>
    <mergeCell ref="B378:C378"/>
    <mergeCell ref="B379:C379"/>
    <mergeCell ref="B380:C380"/>
    <mergeCell ref="B381:C381"/>
    <mergeCell ref="B382:C382"/>
    <mergeCell ref="B374:C374"/>
    <mergeCell ref="B375:C375"/>
    <mergeCell ref="B376:C376"/>
    <mergeCell ref="B388:C388"/>
    <mergeCell ref="B389:C389"/>
    <mergeCell ref="B390:C390"/>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78:C478"/>
    <mergeCell ref="B480:I480"/>
    <mergeCell ref="B481:I483"/>
    <mergeCell ref="B485:I485"/>
    <mergeCell ref="B486:I488"/>
    <mergeCell ref="B490:I490"/>
    <mergeCell ref="B491:I493"/>
    <mergeCell ref="B469:C469"/>
    <mergeCell ref="B470:C470"/>
    <mergeCell ref="B471:C471"/>
    <mergeCell ref="B472:C472"/>
    <mergeCell ref="B473:C473"/>
    <mergeCell ref="B474:C474"/>
    <mergeCell ref="B475:C475"/>
    <mergeCell ref="B476:C476"/>
    <mergeCell ref="B477:C477"/>
  </mergeCells>
  <pageMargins left="0.7" right="0.7" top="0.75" bottom="0.75" header="0.3" footer="0.3"/>
  <pageSetup paperSize="9" scale="82" fitToHeight="0" orientation="portrait" r:id="rId1"/>
  <headerFoot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33">
    <tabColor theme="3" tint="0.79998168889431442"/>
    <pageSetUpPr fitToPage="1"/>
  </sheetPr>
  <dimension ref="A1:AC66"/>
  <sheetViews>
    <sheetView showGridLines="0" zoomScaleNormal="100" workbookViewId="0">
      <selection activeCell="B2" sqref="B2:I2"/>
    </sheetView>
  </sheetViews>
  <sheetFormatPr defaultColWidth="9.140625" defaultRowHeight="15" x14ac:dyDescent="0.25"/>
  <cols>
    <col min="1" max="1" width="9.140625" style="85"/>
    <col min="2" max="2" width="10.7109375" style="7" customWidth="1"/>
    <col min="3" max="3" width="27.7109375" style="7" customWidth="1"/>
    <col min="4" max="4" width="8.7109375" style="70" customWidth="1"/>
    <col min="5" max="9" width="11.7109375" style="7" customWidth="1"/>
    <col min="10" max="16384" width="9.140625" style="7"/>
  </cols>
  <sheetData>
    <row r="1" spans="1:9" x14ac:dyDescent="0.25">
      <c r="A1" s="85">
        <v>1</v>
      </c>
      <c r="B1" s="88" t="s">
        <v>0</v>
      </c>
      <c r="C1" s="85">
        <v>2023</v>
      </c>
      <c r="D1" s="7"/>
    </row>
    <row r="2" spans="1:9" ht="15.75" x14ac:dyDescent="0.25">
      <c r="A2" s="85">
        <v>2</v>
      </c>
      <c r="B2" s="557" t="s">
        <v>355</v>
      </c>
      <c r="C2" s="557"/>
      <c r="D2" s="557"/>
      <c r="E2" s="557"/>
      <c r="F2" s="557"/>
      <c r="G2" s="557"/>
      <c r="H2" s="557"/>
      <c r="I2" s="557"/>
    </row>
    <row r="3" spans="1:9" x14ac:dyDescent="0.25">
      <c r="A3" s="91">
        <v>3</v>
      </c>
    </row>
    <row r="4" spans="1:9" ht="35.25" hidden="1" customHeight="1" thickBot="1" x14ac:dyDescent="0.3">
      <c r="A4" s="91">
        <v>4</v>
      </c>
      <c r="B4" s="505" t="s">
        <v>240</v>
      </c>
      <c r="C4" s="506"/>
      <c r="D4" s="506"/>
      <c r="E4" s="506"/>
      <c r="F4" s="506"/>
      <c r="G4" s="506"/>
      <c r="H4" s="506"/>
      <c r="I4" s="507"/>
    </row>
    <row r="5" spans="1:9" hidden="1" x14ac:dyDescent="0.25">
      <c r="A5" s="91">
        <v>5</v>
      </c>
    </row>
    <row r="6" spans="1:9" ht="21.6" hidden="1" customHeight="1" x14ac:dyDescent="0.25">
      <c r="A6" s="91">
        <v>6</v>
      </c>
      <c r="B6" s="574" t="s">
        <v>128</v>
      </c>
      <c r="C6" s="574"/>
      <c r="E6" s="119">
        <v>2020</v>
      </c>
      <c r="F6" s="119">
        <v>2021</v>
      </c>
      <c r="G6" s="119">
        <v>2022</v>
      </c>
      <c r="H6" s="119">
        <v>2023</v>
      </c>
      <c r="I6" s="119">
        <v>2024</v>
      </c>
    </row>
    <row r="7" spans="1:9" hidden="1" x14ac:dyDescent="0.25">
      <c r="A7" s="91">
        <v>7</v>
      </c>
      <c r="B7" s="576" t="s">
        <v>242</v>
      </c>
      <c r="C7" s="577"/>
    </row>
    <row r="8" spans="1:9" hidden="1" x14ac:dyDescent="0.25">
      <c r="A8" s="91">
        <v>8</v>
      </c>
      <c r="B8" s="32"/>
      <c r="C8" s="32"/>
      <c r="D8" s="103"/>
      <c r="E8" s="32"/>
      <c r="F8" s="32"/>
      <c r="G8" s="32"/>
      <c r="H8" s="32"/>
      <c r="I8" s="32"/>
    </row>
    <row r="9" spans="1:9" ht="15" hidden="1" customHeight="1" x14ac:dyDescent="0.25">
      <c r="A9" s="91">
        <v>9</v>
      </c>
      <c r="B9" s="498" t="s">
        <v>214</v>
      </c>
      <c r="C9" s="498"/>
      <c r="D9" s="131" t="s">
        <v>39</v>
      </c>
      <c r="E9" s="164"/>
      <c r="F9" s="164"/>
      <c r="G9" s="164"/>
      <c r="H9" s="164"/>
      <c r="I9" s="174"/>
    </row>
    <row r="10" spans="1:9" ht="15" hidden="1" customHeight="1" x14ac:dyDescent="0.25">
      <c r="A10" s="91">
        <v>10</v>
      </c>
      <c r="B10" s="498" t="s">
        <v>214</v>
      </c>
      <c r="C10" s="498"/>
      <c r="D10" s="131" t="s">
        <v>39</v>
      </c>
      <c r="E10" s="164"/>
      <c r="F10" s="164"/>
      <c r="G10" s="164"/>
      <c r="H10" s="164"/>
      <c r="I10" s="174"/>
    </row>
    <row r="11" spans="1:9" ht="15" hidden="1" customHeight="1" x14ac:dyDescent="0.25">
      <c r="A11" s="91">
        <v>11</v>
      </c>
      <c r="B11" s="498" t="s">
        <v>214</v>
      </c>
      <c r="C11" s="498"/>
      <c r="D11" s="131" t="s">
        <v>39</v>
      </c>
      <c r="E11" s="164"/>
      <c r="F11" s="164"/>
      <c r="G11" s="164"/>
      <c r="H11" s="164"/>
      <c r="I11" s="174"/>
    </row>
    <row r="12" spans="1:9" ht="15" hidden="1" customHeight="1" x14ac:dyDescent="0.25">
      <c r="A12" s="91">
        <v>12</v>
      </c>
      <c r="B12" s="498" t="s">
        <v>214</v>
      </c>
      <c r="C12" s="498"/>
      <c r="D12" s="131" t="s">
        <v>39</v>
      </c>
      <c r="E12" s="164"/>
      <c r="F12" s="164"/>
      <c r="G12" s="164"/>
      <c r="H12" s="164"/>
      <c r="I12" s="174"/>
    </row>
    <row r="13" spans="1:9" ht="15" hidden="1" customHeight="1" x14ac:dyDescent="0.25">
      <c r="A13" s="91">
        <v>13</v>
      </c>
      <c r="B13" s="498" t="s">
        <v>214</v>
      </c>
      <c r="C13" s="498"/>
      <c r="D13" s="131" t="s">
        <v>39</v>
      </c>
      <c r="E13" s="164"/>
      <c r="F13" s="164"/>
      <c r="G13" s="164"/>
      <c r="H13" s="164"/>
      <c r="I13" s="174"/>
    </row>
    <row r="14" spans="1:9" ht="15" hidden="1" customHeight="1" x14ac:dyDescent="0.25">
      <c r="A14" s="91">
        <v>14</v>
      </c>
      <c r="B14" s="498" t="s">
        <v>214</v>
      </c>
      <c r="C14" s="498"/>
      <c r="D14" s="131" t="s">
        <v>39</v>
      </c>
      <c r="E14" s="164"/>
      <c r="F14" s="164"/>
      <c r="G14" s="164"/>
      <c r="H14" s="164"/>
      <c r="I14" s="174"/>
    </row>
    <row r="15" spans="1:9" ht="15" hidden="1" customHeight="1" x14ac:dyDescent="0.25">
      <c r="A15" s="91">
        <v>15</v>
      </c>
      <c r="B15" s="498" t="s">
        <v>214</v>
      </c>
      <c r="C15" s="498"/>
      <c r="D15" s="131" t="s">
        <v>39</v>
      </c>
      <c r="E15" s="164"/>
      <c r="F15" s="164"/>
      <c r="G15" s="164"/>
      <c r="H15" s="164"/>
      <c r="I15" s="174"/>
    </row>
    <row r="16" spans="1:9" ht="15" hidden="1" customHeight="1" x14ac:dyDescent="0.25">
      <c r="A16" s="91">
        <v>16</v>
      </c>
      <c r="B16" s="498" t="s">
        <v>214</v>
      </c>
      <c r="C16" s="498"/>
      <c r="D16" s="131" t="s">
        <v>39</v>
      </c>
      <c r="E16" s="164"/>
      <c r="F16" s="164"/>
      <c r="G16" s="164"/>
      <c r="H16" s="164"/>
      <c r="I16" s="174"/>
    </row>
    <row r="17" spans="1:9" ht="15" hidden="1" customHeight="1" x14ac:dyDescent="0.25">
      <c r="A17" s="91">
        <v>17</v>
      </c>
      <c r="B17" s="498" t="s">
        <v>214</v>
      </c>
      <c r="C17" s="498"/>
      <c r="D17" s="131" t="s">
        <v>39</v>
      </c>
      <c r="E17" s="164"/>
      <c r="F17" s="164"/>
      <c r="G17" s="164"/>
      <c r="H17" s="164"/>
      <c r="I17" s="174"/>
    </row>
    <row r="18" spans="1:9" ht="15" hidden="1" customHeight="1" x14ac:dyDescent="0.25">
      <c r="A18" s="91">
        <v>18</v>
      </c>
      <c r="B18" s="498" t="s">
        <v>214</v>
      </c>
      <c r="C18" s="498"/>
      <c r="D18" s="131" t="s">
        <v>39</v>
      </c>
      <c r="E18" s="164"/>
      <c r="F18" s="164"/>
      <c r="G18" s="164"/>
      <c r="H18" s="164"/>
      <c r="I18" s="174"/>
    </row>
    <row r="19" spans="1:9" ht="15" hidden="1" customHeight="1" x14ac:dyDescent="0.25">
      <c r="A19" s="91">
        <v>19</v>
      </c>
      <c r="B19" s="498" t="s">
        <v>214</v>
      </c>
      <c r="C19" s="498"/>
      <c r="D19" s="131" t="s">
        <v>39</v>
      </c>
      <c r="E19" s="164"/>
      <c r="F19" s="164"/>
      <c r="G19" s="164"/>
      <c r="H19" s="164"/>
      <c r="I19" s="174"/>
    </row>
    <row r="20" spans="1:9" ht="15" hidden="1" customHeight="1" x14ac:dyDescent="0.25">
      <c r="A20" s="91">
        <v>20</v>
      </c>
      <c r="B20" s="498" t="s">
        <v>214</v>
      </c>
      <c r="C20" s="498"/>
      <c r="D20" s="131" t="s">
        <v>39</v>
      </c>
      <c r="E20" s="164"/>
      <c r="F20" s="164"/>
      <c r="G20" s="164"/>
      <c r="H20" s="164"/>
      <c r="I20" s="174"/>
    </row>
    <row r="21" spans="1:9" ht="15" hidden="1" customHeight="1" x14ac:dyDescent="0.25">
      <c r="A21" s="91">
        <v>21</v>
      </c>
      <c r="B21" s="498" t="s">
        <v>214</v>
      </c>
      <c r="C21" s="498"/>
      <c r="D21" s="131" t="s">
        <v>39</v>
      </c>
      <c r="E21" s="164"/>
      <c r="F21" s="164"/>
      <c r="G21" s="164"/>
      <c r="H21" s="164"/>
      <c r="I21" s="174"/>
    </row>
    <row r="22" spans="1:9" ht="15" hidden="1" customHeight="1" x14ac:dyDescent="0.25">
      <c r="A22" s="91">
        <v>22</v>
      </c>
      <c r="B22" s="498" t="s">
        <v>214</v>
      </c>
      <c r="C22" s="498"/>
      <c r="D22" s="131" t="s">
        <v>39</v>
      </c>
      <c r="E22" s="164"/>
      <c r="F22" s="164"/>
      <c r="G22" s="164"/>
      <c r="H22" s="164"/>
      <c r="I22" s="174"/>
    </row>
    <row r="23" spans="1:9" ht="15" hidden="1" customHeight="1" x14ac:dyDescent="0.25">
      <c r="A23" s="91">
        <v>23</v>
      </c>
      <c r="B23" s="498" t="s">
        <v>214</v>
      </c>
      <c r="C23" s="498"/>
      <c r="D23" s="131" t="s">
        <v>39</v>
      </c>
      <c r="E23" s="164"/>
      <c r="F23" s="164"/>
      <c r="G23" s="164"/>
      <c r="H23" s="164"/>
      <c r="I23" s="174"/>
    </row>
    <row r="24" spans="1:9" ht="15" hidden="1" customHeight="1" x14ac:dyDescent="0.25">
      <c r="A24" s="91">
        <v>24</v>
      </c>
      <c r="B24" s="498" t="s">
        <v>214</v>
      </c>
      <c r="C24" s="498"/>
      <c r="D24" s="131" t="s">
        <v>39</v>
      </c>
      <c r="E24" s="164"/>
      <c r="F24" s="164"/>
      <c r="G24" s="164"/>
      <c r="H24" s="164"/>
      <c r="I24" s="174"/>
    </row>
    <row r="25" spans="1:9" ht="15" hidden="1" customHeight="1" x14ac:dyDescent="0.25">
      <c r="A25" s="91">
        <v>25</v>
      </c>
      <c r="B25" s="498" t="s">
        <v>214</v>
      </c>
      <c r="C25" s="498"/>
      <c r="D25" s="131" t="s">
        <v>39</v>
      </c>
      <c r="E25" s="164"/>
      <c r="F25" s="164"/>
      <c r="G25" s="164"/>
      <c r="H25" s="164"/>
      <c r="I25" s="174"/>
    </row>
    <row r="26" spans="1:9" ht="15" hidden="1" customHeight="1" x14ac:dyDescent="0.25">
      <c r="A26" s="91">
        <v>26</v>
      </c>
      <c r="B26" s="498" t="s">
        <v>214</v>
      </c>
      <c r="C26" s="498"/>
      <c r="D26" s="131" t="s">
        <v>39</v>
      </c>
      <c r="E26" s="164"/>
      <c r="F26" s="164"/>
      <c r="G26" s="164"/>
      <c r="H26" s="164"/>
      <c r="I26" s="174"/>
    </row>
    <row r="27" spans="1:9" ht="15" hidden="1" customHeight="1" x14ac:dyDescent="0.25">
      <c r="A27" s="91">
        <v>27</v>
      </c>
      <c r="B27" s="498" t="s">
        <v>214</v>
      </c>
      <c r="C27" s="498"/>
      <c r="D27" s="131" t="s">
        <v>39</v>
      </c>
      <c r="E27" s="164"/>
      <c r="F27" s="164"/>
      <c r="G27" s="164"/>
      <c r="H27" s="164"/>
      <c r="I27" s="174"/>
    </row>
    <row r="28" spans="1:9" ht="15" hidden="1" customHeight="1" x14ac:dyDescent="0.25">
      <c r="A28" s="91">
        <v>28</v>
      </c>
      <c r="B28" s="498" t="s">
        <v>214</v>
      </c>
      <c r="C28" s="498"/>
      <c r="D28" s="131" t="s">
        <v>39</v>
      </c>
      <c r="E28" s="164"/>
      <c r="F28" s="164"/>
      <c r="G28" s="164"/>
      <c r="H28" s="164"/>
      <c r="I28" s="174"/>
    </row>
    <row r="29" spans="1:9" ht="15" hidden="1" customHeight="1" x14ac:dyDescent="0.25">
      <c r="A29" s="91">
        <v>29</v>
      </c>
      <c r="B29" s="498" t="s">
        <v>214</v>
      </c>
      <c r="C29" s="498"/>
      <c r="D29" s="131" t="s">
        <v>39</v>
      </c>
      <c r="E29" s="164"/>
      <c r="F29" s="164"/>
      <c r="G29" s="164"/>
      <c r="H29" s="164"/>
      <c r="I29" s="174"/>
    </row>
    <row r="30" spans="1:9" ht="15" hidden="1" customHeight="1" x14ac:dyDescent="0.25">
      <c r="A30" s="91">
        <v>30</v>
      </c>
      <c r="B30" s="498" t="s">
        <v>214</v>
      </c>
      <c r="C30" s="498"/>
      <c r="D30" s="131" t="s">
        <v>39</v>
      </c>
      <c r="E30" s="164"/>
      <c r="F30" s="164"/>
      <c r="G30" s="164"/>
      <c r="H30" s="164"/>
      <c r="I30" s="174"/>
    </row>
    <row r="31" spans="1:9" ht="15" hidden="1" customHeight="1" x14ac:dyDescent="0.25">
      <c r="A31" s="91">
        <v>31</v>
      </c>
      <c r="B31" s="498" t="s">
        <v>214</v>
      </c>
      <c r="C31" s="498"/>
      <c r="D31" s="131" t="s">
        <v>39</v>
      </c>
      <c r="E31" s="164"/>
      <c r="F31" s="164"/>
      <c r="G31" s="164"/>
      <c r="H31" s="164"/>
      <c r="I31" s="174"/>
    </row>
    <row r="32" spans="1:9" ht="15" hidden="1" customHeight="1" x14ac:dyDescent="0.25">
      <c r="A32" s="91">
        <v>32</v>
      </c>
      <c r="B32" s="498" t="s">
        <v>214</v>
      </c>
      <c r="C32" s="498"/>
      <c r="D32" s="131" t="s">
        <v>39</v>
      </c>
      <c r="E32" s="164"/>
      <c r="F32" s="164"/>
      <c r="G32" s="164"/>
      <c r="H32" s="164"/>
      <c r="I32" s="174"/>
    </row>
    <row r="33" spans="1:9" ht="15" hidden="1" customHeight="1" x14ac:dyDescent="0.25">
      <c r="A33" s="91">
        <v>33</v>
      </c>
      <c r="B33" s="498" t="s">
        <v>214</v>
      </c>
      <c r="C33" s="498"/>
      <c r="D33" s="131" t="s">
        <v>39</v>
      </c>
      <c r="E33" s="164"/>
      <c r="F33" s="164"/>
      <c r="G33" s="164"/>
      <c r="H33" s="164"/>
      <c r="I33" s="174"/>
    </row>
    <row r="34" spans="1:9" ht="15" hidden="1" customHeight="1" x14ac:dyDescent="0.25">
      <c r="A34" s="91">
        <v>34</v>
      </c>
      <c r="B34" s="498" t="s">
        <v>214</v>
      </c>
      <c r="C34" s="498"/>
      <c r="D34" s="131" t="s">
        <v>39</v>
      </c>
      <c r="E34" s="164"/>
      <c r="F34" s="164"/>
      <c r="G34" s="164"/>
      <c r="H34" s="164"/>
      <c r="I34" s="174"/>
    </row>
    <row r="35" spans="1:9" ht="15" hidden="1" customHeight="1" x14ac:dyDescent="0.25">
      <c r="A35" s="91">
        <v>35</v>
      </c>
      <c r="B35" s="498" t="s">
        <v>214</v>
      </c>
      <c r="C35" s="498"/>
      <c r="D35" s="131" t="s">
        <v>39</v>
      </c>
      <c r="E35" s="164"/>
      <c r="F35" s="164"/>
      <c r="G35" s="164"/>
      <c r="H35" s="164"/>
      <c r="I35" s="174"/>
    </row>
    <row r="36" spans="1:9" ht="15" hidden="1" customHeight="1" x14ac:dyDescent="0.25">
      <c r="A36" s="91">
        <v>36</v>
      </c>
      <c r="B36" s="498" t="s">
        <v>214</v>
      </c>
      <c r="C36" s="498"/>
      <c r="D36" s="131" t="s">
        <v>39</v>
      </c>
      <c r="E36" s="164"/>
      <c r="F36" s="164"/>
      <c r="G36" s="164"/>
      <c r="H36" s="164"/>
      <c r="I36" s="174"/>
    </row>
    <row r="37" spans="1:9" ht="15" hidden="1" customHeight="1" x14ac:dyDescent="0.25">
      <c r="A37" s="91">
        <v>37</v>
      </c>
      <c r="B37" s="498" t="s">
        <v>214</v>
      </c>
      <c r="C37" s="498"/>
      <c r="D37" s="131" t="s">
        <v>39</v>
      </c>
      <c r="E37" s="164"/>
      <c r="F37" s="164"/>
      <c r="G37" s="164"/>
      <c r="H37" s="164"/>
      <c r="I37" s="174"/>
    </row>
    <row r="38" spans="1:9" ht="15" hidden="1" customHeight="1" x14ac:dyDescent="0.25">
      <c r="A38" s="91">
        <v>38</v>
      </c>
      <c r="B38" s="498" t="s">
        <v>214</v>
      </c>
      <c r="C38" s="498"/>
      <c r="D38" s="131" t="s">
        <v>39</v>
      </c>
      <c r="E38" s="164"/>
      <c r="F38" s="164"/>
      <c r="G38" s="164"/>
      <c r="H38" s="164"/>
      <c r="I38" s="174"/>
    </row>
    <row r="39" spans="1:9" ht="15" hidden="1" customHeight="1" x14ac:dyDescent="0.25">
      <c r="A39" s="91">
        <v>39</v>
      </c>
      <c r="B39" s="498" t="s">
        <v>214</v>
      </c>
      <c r="C39" s="498"/>
      <c r="D39" s="131" t="s">
        <v>39</v>
      </c>
      <c r="E39" s="164"/>
      <c r="F39" s="164"/>
      <c r="G39" s="164"/>
      <c r="H39" s="164"/>
      <c r="I39" s="174"/>
    </row>
    <row r="40" spans="1:9" ht="15" hidden="1" customHeight="1" x14ac:dyDescent="0.25">
      <c r="A40" s="91">
        <v>40</v>
      </c>
      <c r="B40" s="498" t="s">
        <v>214</v>
      </c>
      <c r="C40" s="498"/>
      <c r="D40" s="131" t="s">
        <v>39</v>
      </c>
      <c r="E40" s="164"/>
      <c r="F40" s="164"/>
      <c r="G40" s="164"/>
      <c r="H40" s="164"/>
      <c r="I40" s="174"/>
    </row>
    <row r="41" spans="1:9" ht="15" hidden="1" customHeight="1" x14ac:dyDescent="0.25">
      <c r="A41" s="91">
        <v>41</v>
      </c>
      <c r="B41" s="498" t="s">
        <v>214</v>
      </c>
      <c r="C41" s="498"/>
      <c r="D41" s="131" t="s">
        <v>39</v>
      </c>
      <c r="E41" s="164"/>
      <c r="F41" s="164"/>
      <c r="G41" s="164"/>
      <c r="H41" s="164"/>
      <c r="I41" s="174"/>
    </row>
    <row r="42" spans="1:9" ht="15" hidden="1" customHeight="1" x14ac:dyDescent="0.25">
      <c r="A42" s="91">
        <v>42</v>
      </c>
      <c r="B42" s="498" t="s">
        <v>214</v>
      </c>
      <c r="C42" s="498"/>
      <c r="D42" s="131" t="s">
        <v>39</v>
      </c>
      <c r="E42" s="164"/>
      <c r="F42" s="164"/>
      <c r="G42" s="164"/>
      <c r="H42" s="164"/>
      <c r="I42" s="174"/>
    </row>
    <row r="43" spans="1:9" ht="15" hidden="1" customHeight="1" x14ac:dyDescent="0.25">
      <c r="A43" s="91">
        <v>43</v>
      </c>
      <c r="B43" s="498" t="s">
        <v>214</v>
      </c>
      <c r="C43" s="498"/>
      <c r="D43" s="131" t="s">
        <v>39</v>
      </c>
      <c r="E43" s="164"/>
      <c r="F43" s="164"/>
      <c r="G43" s="164"/>
      <c r="H43" s="164"/>
      <c r="I43" s="174"/>
    </row>
    <row r="44" spans="1:9" ht="15" hidden="1" customHeight="1" x14ac:dyDescent="0.25">
      <c r="A44" s="91">
        <v>44</v>
      </c>
      <c r="B44" s="498" t="s">
        <v>214</v>
      </c>
      <c r="C44" s="498"/>
      <c r="D44" s="131" t="s">
        <v>39</v>
      </c>
      <c r="E44" s="164"/>
      <c r="F44" s="164"/>
      <c r="G44" s="164"/>
      <c r="H44" s="164"/>
      <c r="I44" s="174"/>
    </row>
    <row r="45" spans="1:9" ht="15" hidden="1" customHeight="1" x14ac:dyDescent="0.25">
      <c r="A45" s="91">
        <v>45</v>
      </c>
      <c r="B45" s="498" t="s">
        <v>214</v>
      </c>
      <c r="C45" s="498"/>
      <c r="D45" s="131" t="s">
        <v>39</v>
      </c>
      <c r="E45" s="164"/>
      <c r="F45" s="164"/>
      <c r="G45" s="164"/>
      <c r="H45" s="164"/>
      <c r="I45" s="174"/>
    </row>
    <row r="46" spans="1:9" ht="15" hidden="1" customHeight="1" x14ac:dyDescent="0.25">
      <c r="A46" s="91">
        <v>46</v>
      </c>
      <c r="B46" s="498" t="s">
        <v>214</v>
      </c>
      <c r="C46" s="498"/>
      <c r="D46" s="131" t="s">
        <v>39</v>
      </c>
      <c r="E46" s="164"/>
      <c r="F46" s="164"/>
      <c r="G46" s="164"/>
      <c r="H46" s="164"/>
      <c r="I46" s="174"/>
    </row>
    <row r="47" spans="1:9" ht="15" hidden="1" customHeight="1" x14ac:dyDescent="0.25">
      <c r="A47" s="91">
        <v>47</v>
      </c>
      <c r="B47" s="498" t="s">
        <v>214</v>
      </c>
      <c r="C47" s="498"/>
      <c r="D47" s="131" t="s">
        <v>39</v>
      </c>
      <c r="E47" s="164"/>
      <c r="F47" s="164"/>
      <c r="G47" s="164"/>
      <c r="H47" s="164"/>
      <c r="I47" s="174"/>
    </row>
    <row r="48" spans="1:9" ht="15" hidden="1" customHeight="1" x14ac:dyDescent="0.25">
      <c r="A48" s="91">
        <v>48</v>
      </c>
      <c r="B48" s="498" t="s">
        <v>214</v>
      </c>
      <c r="C48" s="498"/>
      <c r="D48" s="131" t="s">
        <v>39</v>
      </c>
      <c r="E48" s="164"/>
      <c r="F48" s="164"/>
      <c r="G48" s="164"/>
      <c r="H48" s="164"/>
      <c r="I48" s="174"/>
    </row>
    <row r="49" spans="1:29" hidden="1" x14ac:dyDescent="0.25">
      <c r="A49" s="91">
        <v>49</v>
      </c>
      <c r="B49" s="97"/>
      <c r="C49" s="97"/>
      <c r="D49" s="71"/>
      <c r="E49" s="97"/>
      <c r="F49" s="97"/>
      <c r="G49" s="97"/>
      <c r="H49" s="97"/>
      <c r="I49" s="97"/>
    </row>
    <row r="50" spans="1:29" ht="105.6" hidden="1" customHeight="1" x14ac:dyDescent="0.25">
      <c r="A50" s="91">
        <v>50</v>
      </c>
      <c r="B50" s="510" t="s">
        <v>354</v>
      </c>
      <c r="C50" s="510"/>
      <c r="D50" s="510"/>
      <c r="E50" s="510"/>
      <c r="F50" s="510"/>
      <c r="G50" s="510"/>
      <c r="H50" s="510"/>
      <c r="I50" s="510"/>
    </row>
    <row r="51" spans="1:29" hidden="1" x14ac:dyDescent="0.25">
      <c r="A51" s="91">
        <v>51</v>
      </c>
      <c r="B51" s="480"/>
      <c r="C51" s="481"/>
      <c r="D51" s="481"/>
      <c r="E51" s="481"/>
      <c r="F51" s="481"/>
      <c r="G51" s="481"/>
      <c r="H51" s="481"/>
      <c r="I51" s="482"/>
    </row>
    <row r="52" spans="1:29" hidden="1" x14ac:dyDescent="0.25">
      <c r="A52" s="91">
        <v>52</v>
      </c>
      <c r="B52" s="473"/>
      <c r="C52" s="474"/>
      <c r="D52" s="474"/>
      <c r="E52" s="474"/>
      <c r="F52" s="474"/>
      <c r="G52" s="474"/>
      <c r="H52" s="474"/>
      <c r="I52" s="475"/>
    </row>
    <row r="53" spans="1:29" hidden="1" x14ac:dyDescent="0.25">
      <c r="A53" s="91">
        <v>53</v>
      </c>
      <c r="B53" s="483"/>
      <c r="C53" s="484"/>
      <c r="D53" s="484"/>
      <c r="E53" s="484"/>
      <c r="F53" s="484"/>
      <c r="G53" s="484"/>
      <c r="H53" s="484"/>
      <c r="I53" s="485"/>
    </row>
    <row r="54" spans="1:29" hidden="1" x14ac:dyDescent="0.25">
      <c r="A54" s="91">
        <v>54</v>
      </c>
      <c r="B54" s="165"/>
      <c r="C54" s="165"/>
      <c r="D54" s="165"/>
      <c r="E54" s="165"/>
      <c r="F54" s="165"/>
      <c r="G54" s="165"/>
      <c r="H54" s="165"/>
      <c r="I54" s="165"/>
    </row>
    <row r="55" spans="1:29" ht="49.35" hidden="1" customHeight="1" x14ac:dyDescent="0.25">
      <c r="A55" s="91">
        <v>55</v>
      </c>
      <c r="B55" s="569" t="s">
        <v>243</v>
      </c>
      <c r="C55" s="570"/>
      <c r="D55" s="570"/>
      <c r="E55" s="570"/>
      <c r="F55" s="570"/>
      <c r="G55" s="570"/>
      <c r="H55" s="570"/>
      <c r="I55" s="571"/>
    </row>
    <row r="56" spans="1:29" hidden="1" x14ac:dyDescent="0.25">
      <c r="A56" s="91">
        <v>56</v>
      </c>
      <c r="B56" s="480"/>
      <c r="C56" s="481"/>
      <c r="D56" s="481"/>
      <c r="E56" s="481"/>
      <c r="F56" s="481"/>
      <c r="G56" s="481"/>
      <c r="H56" s="481"/>
      <c r="I56" s="482"/>
    </row>
    <row r="57" spans="1:29" hidden="1" x14ac:dyDescent="0.25">
      <c r="A57" s="91">
        <v>57</v>
      </c>
      <c r="B57" s="473"/>
      <c r="C57" s="474"/>
      <c r="D57" s="474"/>
      <c r="E57" s="474"/>
      <c r="F57" s="474"/>
      <c r="G57" s="474"/>
      <c r="H57" s="474"/>
      <c r="I57" s="475"/>
    </row>
    <row r="58" spans="1:29" hidden="1" x14ac:dyDescent="0.25">
      <c r="A58" s="91">
        <v>58</v>
      </c>
      <c r="B58" s="483"/>
      <c r="C58" s="484"/>
      <c r="D58" s="484"/>
      <c r="E58" s="484"/>
      <c r="F58" s="484"/>
      <c r="G58" s="484"/>
      <c r="H58" s="484"/>
      <c r="I58" s="485"/>
    </row>
    <row r="59" spans="1:29" hidden="1" x14ac:dyDescent="0.25">
      <c r="A59" s="91">
        <v>59</v>
      </c>
    </row>
    <row r="60" spans="1:29" hidden="1" x14ac:dyDescent="0.25">
      <c r="A60" s="91">
        <v>60</v>
      </c>
      <c r="B60" s="572" t="s">
        <v>2</v>
      </c>
      <c r="C60" s="572"/>
      <c r="D60" s="572"/>
      <c r="E60" s="572"/>
      <c r="F60" s="572"/>
      <c r="G60" s="572"/>
      <c r="H60" s="573"/>
      <c r="I60" s="573"/>
      <c r="P60" s="96"/>
      <c r="Q60" s="96"/>
      <c r="R60" s="96"/>
      <c r="S60" s="96"/>
      <c r="T60" s="96"/>
      <c r="U60" s="96"/>
      <c r="V60" s="96"/>
      <c r="W60" s="96"/>
      <c r="X60" s="96"/>
      <c r="Y60" s="96"/>
      <c r="Z60" s="96"/>
      <c r="AA60" s="96"/>
      <c r="AB60" s="96"/>
      <c r="AC60" s="96"/>
    </row>
    <row r="61" spans="1:29" hidden="1" x14ac:dyDescent="0.25">
      <c r="A61" s="91">
        <v>61</v>
      </c>
      <c r="B61" s="568"/>
      <c r="C61" s="568"/>
      <c r="D61" s="568"/>
      <c r="E61" s="568"/>
      <c r="F61" s="568"/>
      <c r="G61" s="568"/>
      <c r="H61" s="573"/>
      <c r="I61" s="573"/>
    </row>
    <row r="62" spans="1:29" hidden="1" x14ac:dyDescent="0.25">
      <c r="A62" s="91">
        <v>62</v>
      </c>
      <c r="B62" s="568"/>
      <c r="C62" s="568"/>
      <c r="D62" s="568"/>
      <c r="E62" s="568"/>
      <c r="F62" s="568"/>
      <c r="G62" s="568"/>
      <c r="H62" s="573"/>
      <c r="I62" s="573"/>
    </row>
    <row r="63" spans="1:29" hidden="1" x14ac:dyDescent="0.25">
      <c r="A63" s="91">
        <v>63</v>
      </c>
      <c r="B63" s="568"/>
      <c r="C63" s="568"/>
      <c r="D63" s="568"/>
      <c r="E63" s="568"/>
      <c r="F63" s="568"/>
      <c r="G63" s="568"/>
      <c r="H63" s="573"/>
      <c r="I63" s="573"/>
    </row>
    <row r="64" spans="1:29" hidden="1" x14ac:dyDescent="0.25"/>
    <row r="65" spans="2:2" hidden="1" x14ac:dyDescent="0.25"/>
    <row r="66" spans="2:2" x14ac:dyDescent="0.25">
      <c r="B66" s="7" t="s">
        <v>474</v>
      </c>
    </row>
  </sheetData>
  <sheetProtection formatCells="0" formatColumns="0" formatRows="0" insertHyperlinks="0"/>
  <mergeCells count="50">
    <mergeCell ref="B47:C47"/>
    <mergeCell ref="B48:C48"/>
    <mergeCell ref="B41:C41"/>
    <mergeCell ref="B42:C42"/>
    <mergeCell ref="B43:C43"/>
    <mergeCell ref="B44:C44"/>
    <mergeCell ref="B45:C45"/>
    <mergeCell ref="B50:I50"/>
    <mergeCell ref="B55:I55"/>
    <mergeCell ref="B51:I53"/>
    <mergeCell ref="B21:C21"/>
    <mergeCell ref="B22:C22"/>
    <mergeCell ref="B23:C23"/>
    <mergeCell ref="B24:C24"/>
    <mergeCell ref="B25:C25"/>
    <mergeCell ref="B26:C26"/>
    <mergeCell ref="B27:C27"/>
    <mergeCell ref="B28:C28"/>
    <mergeCell ref="B29:C29"/>
    <mergeCell ref="B30:C30"/>
    <mergeCell ref="B39:C39"/>
    <mergeCell ref="B40:C40"/>
    <mergeCell ref="B46:C46"/>
    <mergeCell ref="B36:C36"/>
    <mergeCell ref="B37:C37"/>
    <mergeCell ref="B38:C38"/>
    <mergeCell ref="B11:C11"/>
    <mergeCell ref="B12:C12"/>
    <mergeCell ref="B13:C13"/>
    <mergeCell ref="B31:C31"/>
    <mergeCell ref="B32:C32"/>
    <mergeCell ref="B33:C33"/>
    <mergeCell ref="B34:C34"/>
    <mergeCell ref="B35:C35"/>
    <mergeCell ref="B60:I60"/>
    <mergeCell ref="B61:I63"/>
    <mergeCell ref="B10:C10"/>
    <mergeCell ref="B2:I2"/>
    <mergeCell ref="B4:I4"/>
    <mergeCell ref="B6:C6"/>
    <mergeCell ref="B7:C7"/>
    <mergeCell ref="B9:C9"/>
    <mergeCell ref="B56:I58"/>
    <mergeCell ref="B14:C14"/>
    <mergeCell ref="B15:C15"/>
    <mergeCell ref="B16:C16"/>
    <mergeCell ref="B17:C17"/>
    <mergeCell ref="B18:C18"/>
    <mergeCell ref="B19:C19"/>
    <mergeCell ref="B20:C20"/>
  </mergeCells>
  <pageMargins left="0.7" right="0.7" top="0.75" bottom="0.75" header="0.3" footer="0.3"/>
  <pageSetup paperSize="9" scale="82" fitToHeight="0" orientation="portrait" r:id="rId1"/>
  <headerFoot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82">
    <tabColor theme="3" tint="0.79998168889431442"/>
    <pageSetUpPr fitToPage="1"/>
  </sheetPr>
  <dimension ref="A1:AC66"/>
  <sheetViews>
    <sheetView showGridLines="0" zoomScaleNormal="100" workbookViewId="0">
      <selection activeCell="B2" sqref="B2:I2"/>
    </sheetView>
  </sheetViews>
  <sheetFormatPr defaultColWidth="9.140625" defaultRowHeight="15" x14ac:dyDescent="0.25"/>
  <cols>
    <col min="1" max="1" width="9.140625" style="85"/>
    <col min="2" max="2" width="10.7109375" style="7" customWidth="1"/>
    <col min="3" max="3" width="27.7109375" style="7" customWidth="1"/>
    <col min="4" max="4" width="8.7109375" style="70" customWidth="1"/>
    <col min="5" max="9" width="11.7109375" style="7" customWidth="1"/>
    <col min="10" max="15" width="9.140625" style="7" bestFit="1" customWidth="1"/>
    <col min="16" max="16384" width="9.140625" style="7"/>
  </cols>
  <sheetData>
    <row r="1" spans="1:10" x14ac:dyDescent="0.25">
      <c r="A1" s="85">
        <v>1</v>
      </c>
      <c r="B1" s="88" t="s">
        <v>0</v>
      </c>
      <c r="C1" s="85">
        <v>2023</v>
      </c>
      <c r="D1" s="7"/>
    </row>
    <row r="2" spans="1:10" ht="15.75" x14ac:dyDescent="0.25">
      <c r="A2" s="85">
        <v>2</v>
      </c>
      <c r="B2" s="557" t="s">
        <v>356</v>
      </c>
      <c r="C2" s="557"/>
      <c r="D2" s="557"/>
      <c r="E2" s="557"/>
      <c r="F2" s="557"/>
      <c r="G2" s="557"/>
      <c r="H2" s="557"/>
      <c r="I2" s="557"/>
    </row>
    <row r="3" spans="1:10" x14ac:dyDescent="0.25">
      <c r="A3" s="91">
        <v>3</v>
      </c>
    </row>
    <row r="4" spans="1:10" ht="35.25" hidden="1" customHeight="1" thickBot="1" x14ac:dyDescent="0.3">
      <c r="A4" s="91">
        <v>4</v>
      </c>
      <c r="B4" s="505" t="s">
        <v>240</v>
      </c>
      <c r="C4" s="506"/>
      <c r="D4" s="506"/>
      <c r="E4" s="506"/>
      <c r="F4" s="506"/>
      <c r="G4" s="506"/>
      <c r="H4" s="506"/>
      <c r="I4" s="507"/>
    </row>
    <row r="5" spans="1:10" hidden="1" x14ac:dyDescent="0.25">
      <c r="A5" s="91">
        <v>5</v>
      </c>
    </row>
    <row r="6" spans="1:10" ht="21.6" hidden="1" customHeight="1" x14ac:dyDescent="0.25">
      <c r="A6" s="91">
        <v>6</v>
      </c>
      <c r="B6" s="574" t="s">
        <v>128</v>
      </c>
      <c r="C6" s="574"/>
      <c r="E6" s="119">
        <v>2020</v>
      </c>
      <c r="F6" s="119">
        <v>2021</v>
      </c>
      <c r="G6" s="119">
        <v>2022</v>
      </c>
      <c r="H6" s="119">
        <v>2023</v>
      </c>
      <c r="I6" s="119">
        <v>2024</v>
      </c>
      <c r="J6" s="132"/>
    </row>
    <row r="7" spans="1:10" hidden="1" x14ac:dyDescent="0.25">
      <c r="A7" s="91">
        <v>7</v>
      </c>
      <c r="B7" s="509" t="s">
        <v>242</v>
      </c>
      <c r="C7" s="509"/>
    </row>
    <row r="8" spans="1:10" hidden="1" x14ac:dyDescent="0.25">
      <c r="A8" s="91">
        <v>8</v>
      </c>
      <c r="B8" s="32"/>
      <c r="C8" s="32"/>
      <c r="D8" s="103"/>
      <c r="E8" s="32"/>
      <c r="F8" s="32"/>
      <c r="G8" s="32"/>
      <c r="H8" s="32"/>
      <c r="I8" s="32"/>
    </row>
    <row r="9" spans="1:10" ht="15" hidden="1" customHeight="1" x14ac:dyDescent="0.25">
      <c r="A9" s="91">
        <v>9</v>
      </c>
      <c r="B9" s="498" t="s">
        <v>214</v>
      </c>
      <c r="C9" s="498"/>
      <c r="D9" s="131" t="s">
        <v>39</v>
      </c>
      <c r="E9" s="164"/>
      <c r="F9" s="164"/>
      <c r="G9" s="164"/>
      <c r="H9" s="164"/>
      <c r="I9" s="174"/>
    </row>
    <row r="10" spans="1:10" ht="15" hidden="1" customHeight="1" x14ac:dyDescent="0.25">
      <c r="A10" s="91">
        <v>10</v>
      </c>
      <c r="B10" s="498" t="s">
        <v>214</v>
      </c>
      <c r="C10" s="498"/>
      <c r="D10" s="131" t="s">
        <v>39</v>
      </c>
      <c r="E10" s="164"/>
      <c r="F10" s="164"/>
      <c r="G10" s="164"/>
      <c r="H10" s="164"/>
      <c r="I10" s="174"/>
    </row>
    <row r="11" spans="1:10" ht="15" hidden="1" customHeight="1" x14ac:dyDescent="0.25">
      <c r="A11" s="91">
        <v>11</v>
      </c>
      <c r="B11" s="498" t="s">
        <v>214</v>
      </c>
      <c r="C11" s="498"/>
      <c r="D11" s="131" t="s">
        <v>39</v>
      </c>
      <c r="E11" s="164"/>
      <c r="F11" s="164"/>
      <c r="G11" s="164"/>
      <c r="H11" s="164"/>
      <c r="I11" s="174"/>
    </row>
    <row r="12" spans="1:10" ht="15" hidden="1" customHeight="1" x14ac:dyDescent="0.25">
      <c r="A12" s="91">
        <v>12</v>
      </c>
      <c r="B12" s="498" t="s">
        <v>214</v>
      </c>
      <c r="C12" s="498"/>
      <c r="D12" s="131" t="s">
        <v>39</v>
      </c>
      <c r="E12" s="164"/>
      <c r="F12" s="164"/>
      <c r="G12" s="164"/>
      <c r="H12" s="164"/>
      <c r="I12" s="174"/>
    </row>
    <row r="13" spans="1:10" ht="15" hidden="1" customHeight="1" x14ac:dyDescent="0.25">
      <c r="A13" s="91">
        <v>13</v>
      </c>
      <c r="B13" s="498" t="s">
        <v>214</v>
      </c>
      <c r="C13" s="498"/>
      <c r="D13" s="131" t="s">
        <v>39</v>
      </c>
      <c r="E13" s="164"/>
      <c r="F13" s="164"/>
      <c r="G13" s="164"/>
      <c r="H13" s="164"/>
      <c r="I13" s="174"/>
    </row>
    <row r="14" spans="1:10" ht="15" hidden="1" customHeight="1" x14ac:dyDescent="0.25">
      <c r="A14" s="91">
        <v>14</v>
      </c>
      <c r="B14" s="498" t="s">
        <v>214</v>
      </c>
      <c r="C14" s="498"/>
      <c r="D14" s="131" t="s">
        <v>39</v>
      </c>
      <c r="E14" s="164"/>
      <c r="F14" s="164"/>
      <c r="G14" s="164"/>
      <c r="H14" s="164"/>
      <c r="I14" s="174"/>
    </row>
    <row r="15" spans="1:10" ht="15" hidden="1" customHeight="1" x14ac:dyDescent="0.25">
      <c r="A15" s="91">
        <v>15</v>
      </c>
      <c r="B15" s="498" t="s">
        <v>214</v>
      </c>
      <c r="C15" s="498"/>
      <c r="D15" s="131" t="s">
        <v>39</v>
      </c>
      <c r="E15" s="164"/>
      <c r="F15" s="164"/>
      <c r="G15" s="164"/>
      <c r="H15" s="164"/>
      <c r="I15" s="174"/>
    </row>
    <row r="16" spans="1:10" ht="15" hidden="1" customHeight="1" x14ac:dyDescent="0.25">
      <c r="A16" s="91">
        <v>16</v>
      </c>
      <c r="B16" s="498" t="s">
        <v>214</v>
      </c>
      <c r="C16" s="498"/>
      <c r="D16" s="131" t="s">
        <v>39</v>
      </c>
      <c r="E16" s="164"/>
      <c r="F16" s="164"/>
      <c r="G16" s="164"/>
      <c r="H16" s="164"/>
      <c r="I16" s="174"/>
    </row>
    <row r="17" spans="1:9" ht="15" hidden="1" customHeight="1" x14ac:dyDescent="0.25">
      <c r="A17" s="91">
        <v>17</v>
      </c>
      <c r="B17" s="498" t="s">
        <v>214</v>
      </c>
      <c r="C17" s="498"/>
      <c r="D17" s="131" t="s">
        <v>39</v>
      </c>
      <c r="E17" s="164"/>
      <c r="F17" s="164"/>
      <c r="G17" s="164"/>
      <c r="H17" s="164"/>
      <c r="I17" s="174"/>
    </row>
    <row r="18" spans="1:9" ht="15" hidden="1" customHeight="1" x14ac:dyDescent="0.25">
      <c r="A18" s="91">
        <v>18</v>
      </c>
      <c r="B18" s="498" t="s">
        <v>214</v>
      </c>
      <c r="C18" s="498"/>
      <c r="D18" s="131" t="s">
        <v>39</v>
      </c>
      <c r="E18" s="164"/>
      <c r="F18" s="164"/>
      <c r="G18" s="164"/>
      <c r="H18" s="164"/>
      <c r="I18" s="174"/>
    </row>
    <row r="19" spans="1:9" ht="15" hidden="1" customHeight="1" x14ac:dyDescent="0.25">
      <c r="A19" s="91">
        <v>19</v>
      </c>
      <c r="B19" s="498" t="s">
        <v>214</v>
      </c>
      <c r="C19" s="498"/>
      <c r="D19" s="131" t="s">
        <v>39</v>
      </c>
      <c r="E19" s="164"/>
      <c r="F19" s="164"/>
      <c r="G19" s="164"/>
      <c r="H19" s="164"/>
      <c r="I19" s="174"/>
    </row>
    <row r="20" spans="1:9" ht="15" hidden="1" customHeight="1" x14ac:dyDescent="0.25">
      <c r="A20" s="91">
        <v>20</v>
      </c>
      <c r="B20" s="498" t="s">
        <v>214</v>
      </c>
      <c r="C20" s="498"/>
      <c r="D20" s="131" t="s">
        <v>39</v>
      </c>
      <c r="E20" s="164"/>
      <c r="F20" s="164"/>
      <c r="G20" s="164"/>
      <c r="H20" s="164"/>
      <c r="I20" s="174"/>
    </row>
    <row r="21" spans="1:9" ht="15" hidden="1" customHeight="1" x14ac:dyDescent="0.25">
      <c r="A21" s="91">
        <v>21</v>
      </c>
      <c r="B21" s="498" t="s">
        <v>214</v>
      </c>
      <c r="C21" s="498"/>
      <c r="D21" s="131" t="s">
        <v>39</v>
      </c>
      <c r="E21" s="164"/>
      <c r="F21" s="164"/>
      <c r="G21" s="164"/>
      <c r="H21" s="164"/>
      <c r="I21" s="174"/>
    </row>
    <row r="22" spans="1:9" ht="15" hidden="1" customHeight="1" x14ac:dyDescent="0.25">
      <c r="A22" s="91">
        <v>22</v>
      </c>
      <c r="B22" s="498" t="s">
        <v>214</v>
      </c>
      <c r="C22" s="498"/>
      <c r="D22" s="131" t="s">
        <v>39</v>
      </c>
      <c r="E22" s="164"/>
      <c r="F22" s="164"/>
      <c r="G22" s="164"/>
      <c r="H22" s="164"/>
      <c r="I22" s="174"/>
    </row>
    <row r="23" spans="1:9" ht="15" hidden="1" customHeight="1" x14ac:dyDescent="0.25">
      <c r="A23" s="91">
        <v>23</v>
      </c>
      <c r="B23" s="498" t="s">
        <v>214</v>
      </c>
      <c r="C23" s="498"/>
      <c r="D23" s="131" t="s">
        <v>39</v>
      </c>
      <c r="E23" s="164"/>
      <c r="F23" s="164"/>
      <c r="G23" s="164"/>
      <c r="H23" s="164"/>
      <c r="I23" s="174"/>
    </row>
    <row r="24" spans="1:9" ht="15" hidden="1" customHeight="1" x14ac:dyDescent="0.25">
      <c r="A24" s="91">
        <v>24</v>
      </c>
      <c r="B24" s="498" t="s">
        <v>214</v>
      </c>
      <c r="C24" s="498"/>
      <c r="D24" s="131" t="s">
        <v>39</v>
      </c>
      <c r="E24" s="164"/>
      <c r="F24" s="164"/>
      <c r="G24" s="164"/>
      <c r="H24" s="164"/>
      <c r="I24" s="174"/>
    </row>
    <row r="25" spans="1:9" ht="15" hidden="1" customHeight="1" x14ac:dyDescent="0.25">
      <c r="A25" s="91">
        <v>25</v>
      </c>
      <c r="B25" s="498" t="s">
        <v>214</v>
      </c>
      <c r="C25" s="498"/>
      <c r="D25" s="131" t="s">
        <v>39</v>
      </c>
      <c r="E25" s="164"/>
      <c r="F25" s="164"/>
      <c r="G25" s="164"/>
      <c r="H25" s="164"/>
      <c r="I25" s="174"/>
    </row>
    <row r="26" spans="1:9" ht="15" hidden="1" customHeight="1" x14ac:dyDescent="0.25">
      <c r="A26" s="91">
        <v>26</v>
      </c>
      <c r="B26" s="498" t="s">
        <v>214</v>
      </c>
      <c r="C26" s="498"/>
      <c r="D26" s="131" t="s">
        <v>39</v>
      </c>
      <c r="E26" s="164"/>
      <c r="F26" s="164"/>
      <c r="G26" s="164"/>
      <c r="H26" s="164"/>
      <c r="I26" s="174"/>
    </row>
    <row r="27" spans="1:9" ht="15" hidden="1" customHeight="1" x14ac:dyDescent="0.25">
      <c r="A27" s="91">
        <v>27</v>
      </c>
      <c r="B27" s="498" t="s">
        <v>214</v>
      </c>
      <c r="C27" s="498"/>
      <c r="D27" s="131" t="s">
        <v>39</v>
      </c>
      <c r="E27" s="164"/>
      <c r="F27" s="164"/>
      <c r="G27" s="164"/>
      <c r="H27" s="164"/>
      <c r="I27" s="174"/>
    </row>
    <row r="28" spans="1:9" ht="15" hidden="1" customHeight="1" x14ac:dyDescent="0.25">
      <c r="A28" s="91">
        <v>28</v>
      </c>
      <c r="B28" s="498" t="s">
        <v>214</v>
      </c>
      <c r="C28" s="498"/>
      <c r="D28" s="131" t="s">
        <v>39</v>
      </c>
      <c r="E28" s="164"/>
      <c r="F28" s="164"/>
      <c r="G28" s="164"/>
      <c r="H28" s="164"/>
      <c r="I28" s="174"/>
    </row>
    <row r="29" spans="1:9" ht="15" hidden="1" customHeight="1" x14ac:dyDescent="0.25">
      <c r="A29" s="91">
        <v>29</v>
      </c>
      <c r="B29" s="498" t="s">
        <v>214</v>
      </c>
      <c r="C29" s="498"/>
      <c r="D29" s="131" t="s">
        <v>39</v>
      </c>
      <c r="E29" s="164"/>
      <c r="F29" s="164"/>
      <c r="G29" s="164"/>
      <c r="H29" s="164"/>
      <c r="I29" s="174"/>
    </row>
    <row r="30" spans="1:9" ht="15" hidden="1" customHeight="1" x14ac:dyDescent="0.25">
      <c r="A30" s="91">
        <v>30</v>
      </c>
      <c r="B30" s="498" t="s">
        <v>214</v>
      </c>
      <c r="C30" s="498"/>
      <c r="D30" s="131" t="s">
        <v>39</v>
      </c>
      <c r="E30" s="164"/>
      <c r="F30" s="164"/>
      <c r="G30" s="164"/>
      <c r="H30" s="164"/>
      <c r="I30" s="174"/>
    </row>
    <row r="31" spans="1:9" ht="15" hidden="1" customHeight="1" x14ac:dyDescent="0.25">
      <c r="A31" s="91">
        <v>31</v>
      </c>
      <c r="B31" s="498" t="s">
        <v>214</v>
      </c>
      <c r="C31" s="498"/>
      <c r="D31" s="131" t="s">
        <v>39</v>
      </c>
      <c r="E31" s="164"/>
      <c r="F31" s="164"/>
      <c r="G31" s="164"/>
      <c r="H31" s="164"/>
      <c r="I31" s="174"/>
    </row>
    <row r="32" spans="1:9" ht="15" hidden="1" customHeight="1" x14ac:dyDescent="0.25">
      <c r="A32" s="91">
        <v>32</v>
      </c>
      <c r="B32" s="498" t="s">
        <v>214</v>
      </c>
      <c r="C32" s="498"/>
      <c r="D32" s="131" t="s">
        <v>39</v>
      </c>
      <c r="E32" s="164"/>
      <c r="F32" s="164"/>
      <c r="G32" s="164"/>
      <c r="H32" s="164"/>
      <c r="I32" s="174"/>
    </row>
    <row r="33" spans="1:9" ht="15" hidden="1" customHeight="1" x14ac:dyDescent="0.25">
      <c r="A33" s="91">
        <v>33</v>
      </c>
      <c r="B33" s="498" t="s">
        <v>214</v>
      </c>
      <c r="C33" s="498"/>
      <c r="D33" s="131" t="s">
        <v>39</v>
      </c>
      <c r="E33" s="164"/>
      <c r="F33" s="164"/>
      <c r="G33" s="164"/>
      <c r="H33" s="164"/>
      <c r="I33" s="174"/>
    </row>
    <row r="34" spans="1:9" ht="15" hidden="1" customHeight="1" x14ac:dyDescent="0.25">
      <c r="A34" s="91">
        <v>34</v>
      </c>
      <c r="B34" s="498" t="s">
        <v>214</v>
      </c>
      <c r="C34" s="498"/>
      <c r="D34" s="131" t="s">
        <v>39</v>
      </c>
      <c r="E34" s="164"/>
      <c r="F34" s="164"/>
      <c r="G34" s="164"/>
      <c r="H34" s="164"/>
      <c r="I34" s="174"/>
    </row>
    <row r="35" spans="1:9" ht="15" hidden="1" customHeight="1" x14ac:dyDescent="0.25">
      <c r="A35" s="91">
        <v>35</v>
      </c>
      <c r="B35" s="498" t="s">
        <v>214</v>
      </c>
      <c r="C35" s="498"/>
      <c r="D35" s="131" t="s">
        <v>39</v>
      </c>
      <c r="E35" s="164"/>
      <c r="F35" s="164"/>
      <c r="G35" s="164"/>
      <c r="H35" s="164"/>
      <c r="I35" s="174"/>
    </row>
    <row r="36" spans="1:9" ht="15" hidden="1" customHeight="1" x14ac:dyDescent="0.25">
      <c r="A36" s="91">
        <v>36</v>
      </c>
      <c r="B36" s="498" t="s">
        <v>214</v>
      </c>
      <c r="C36" s="498"/>
      <c r="D36" s="131" t="s">
        <v>39</v>
      </c>
      <c r="E36" s="164"/>
      <c r="F36" s="164"/>
      <c r="G36" s="164"/>
      <c r="H36" s="164"/>
      <c r="I36" s="174"/>
    </row>
    <row r="37" spans="1:9" ht="15" hidden="1" customHeight="1" x14ac:dyDescent="0.25">
      <c r="A37" s="91">
        <v>37</v>
      </c>
      <c r="B37" s="498" t="s">
        <v>214</v>
      </c>
      <c r="C37" s="498"/>
      <c r="D37" s="131" t="s">
        <v>39</v>
      </c>
      <c r="E37" s="164"/>
      <c r="F37" s="164"/>
      <c r="G37" s="164"/>
      <c r="H37" s="164"/>
      <c r="I37" s="174"/>
    </row>
    <row r="38" spans="1:9" ht="15" hidden="1" customHeight="1" x14ac:dyDescent="0.25">
      <c r="A38" s="91">
        <v>38</v>
      </c>
      <c r="B38" s="498" t="s">
        <v>214</v>
      </c>
      <c r="C38" s="498"/>
      <c r="D38" s="131" t="s">
        <v>39</v>
      </c>
      <c r="E38" s="164"/>
      <c r="F38" s="164"/>
      <c r="G38" s="164"/>
      <c r="H38" s="164"/>
      <c r="I38" s="174"/>
    </row>
    <row r="39" spans="1:9" ht="15" hidden="1" customHeight="1" x14ac:dyDescent="0.25">
      <c r="A39" s="91">
        <v>39</v>
      </c>
      <c r="B39" s="498" t="s">
        <v>214</v>
      </c>
      <c r="C39" s="498"/>
      <c r="D39" s="131" t="s">
        <v>39</v>
      </c>
      <c r="E39" s="164"/>
      <c r="F39" s="164"/>
      <c r="G39" s="164"/>
      <c r="H39" s="164"/>
      <c r="I39" s="174"/>
    </row>
    <row r="40" spans="1:9" ht="15" hidden="1" customHeight="1" x14ac:dyDescent="0.25">
      <c r="A40" s="91">
        <v>40</v>
      </c>
      <c r="B40" s="498" t="s">
        <v>214</v>
      </c>
      <c r="C40" s="498"/>
      <c r="D40" s="131" t="s">
        <v>39</v>
      </c>
      <c r="E40" s="164"/>
      <c r="F40" s="164"/>
      <c r="G40" s="164"/>
      <c r="H40" s="164"/>
      <c r="I40" s="174"/>
    </row>
    <row r="41" spans="1:9" ht="15" hidden="1" customHeight="1" x14ac:dyDescent="0.25">
      <c r="A41" s="91">
        <v>41</v>
      </c>
      <c r="B41" s="498" t="s">
        <v>214</v>
      </c>
      <c r="C41" s="498"/>
      <c r="D41" s="131" t="s">
        <v>39</v>
      </c>
      <c r="E41" s="164"/>
      <c r="F41" s="164"/>
      <c r="G41" s="164"/>
      <c r="H41" s="164"/>
      <c r="I41" s="174"/>
    </row>
    <row r="42" spans="1:9" ht="15" hidden="1" customHeight="1" x14ac:dyDescent="0.25">
      <c r="A42" s="91">
        <v>42</v>
      </c>
      <c r="B42" s="498" t="s">
        <v>214</v>
      </c>
      <c r="C42" s="498"/>
      <c r="D42" s="131" t="s">
        <v>39</v>
      </c>
      <c r="E42" s="164"/>
      <c r="F42" s="164"/>
      <c r="G42" s="164"/>
      <c r="H42" s="164"/>
      <c r="I42" s="174"/>
    </row>
    <row r="43" spans="1:9" ht="15" hidden="1" customHeight="1" x14ac:dyDescent="0.25">
      <c r="A43" s="91">
        <v>43</v>
      </c>
      <c r="B43" s="498" t="s">
        <v>214</v>
      </c>
      <c r="C43" s="498"/>
      <c r="D43" s="131" t="s">
        <v>39</v>
      </c>
      <c r="E43" s="164"/>
      <c r="F43" s="164"/>
      <c r="G43" s="164"/>
      <c r="H43" s="164"/>
      <c r="I43" s="174"/>
    </row>
    <row r="44" spans="1:9" ht="15" hidden="1" customHeight="1" x14ac:dyDescent="0.25">
      <c r="A44" s="91">
        <v>44</v>
      </c>
      <c r="B44" s="498" t="s">
        <v>214</v>
      </c>
      <c r="C44" s="498"/>
      <c r="D44" s="131" t="s">
        <v>39</v>
      </c>
      <c r="E44" s="164"/>
      <c r="F44" s="164"/>
      <c r="G44" s="164"/>
      <c r="H44" s="164"/>
      <c r="I44" s="174"/>
    </row>
    <row r="45" spans="1:9" ht="15" hidden="1" customHeight="1" x14ac:dyDescent="0.25">
      <c r="A45" s="91">
        <v>45</v>
      </c>
      <c r="B45" s="498" t="s">
        <v>214</v>
      </c>
      <c r="C45" s="498"/>
      <c r="D45" s="131" t="s">
        <v>39</v>
      </c>
      <c r="E45" s="164"/>
      <c r="F45" s="164"/>
      <c r="G45" s="164"/>
      <c r="H45" s="164"/>
      <c r="I45" s="174"/>
    </row>
    <row r="46" spans="1:9" ht="15" hidden="1" customHeight="1" x14ac:dyDescent="0.25">
      <c r="A46" s="91">
        <v>46</v>
      </c>
      <c r="B46" s="498" t="s">
        <v>214</v>
      </c>
      <c r="C46" s="498"/>
      <c r="D46" s="131" t="s">
        <v>39</v>
      </c>
      <c r="E46" s="164"/>
      <c r="F46" s="164"/>
      <c r="G46" s="164"/>
      <c r="H46" s="164"/>
      <c r="I46" s="174"/>
    </row>
    <row r="47" spans="1:9" ht="15" hidden="1" customHeight="1" x14ac:dyDescent="0.25">
      <c r="A47" s="91">
        <v>47</v>
      </c>
      <c r="B47" s="498" t="s">
        <v>214</v>
      </c>
      <c r="C47" s="498"/>
      <c r="D47" s="131" t="s">
        <v>39</v>
      </c>
      <c r="E47" s="164"/>
      <c r="F47" s="164"/>
      <c r="G47" s="164"/>
      <c r="H47" s="164"/>
      <c r="I47" s="174"/>
    </row>
    <row r="48" spans="1:9" ht="15" hidden="1" customHeight="1" x14ac:dyDescent="0.25">
      <c r="A48" s="91">
        <v>48</v>
      </c>
      <c r="B48" s="498" t="s">
        <v>214</v>
      </c>
      <c r="C48" s="498"/>
      <c r="D48" s="131" t="s">
        <v>39</v>
      </c>
      <c r="E48" s="164"/>
      <c r="F48" s="164"/>
      <c r="G48" s="164"/>
      <c r="H48" s="164"/>
      <c r="I48" s="174"/>
    </row>
    <row r="49" spans="1:29" hidden="1" x14ac:dyDescent="0.25">
      <c r="A49" s="91">
        <v>49</v>
      </c>
      <c r="B49" s="97"/>
      <c r="C49" s="97"/>
      <c r="D49" s="71"/>
      <c r="E49" s="97"/>
      <c r="F49" s="97"/>
      <c r="G49" s="97"/>
      <c r="H49" s="97"/>
      <c r="I49" s="97"/>
    </row>
    <row r="50" spans="1:29" ht="105.6" hidden="1" customHeight="1" x14ac:dyDescent="0.25">
      <c r="A50" s="91">
        <v>50</v>
      </c>
      <c r="B50" s="510" t="s">
        <v>354</v>
      </c>
      <c r="C50" s="510"/>
      <c r="D50" s="510"/>
      <c r="E50" s="510"/>
      <c r="F50" s="510"/>
      <c r="G50" s="510"/>
      <c r="H50" s="510"/>
      <c r="I50" s="510"/>
    </row>
    <row r="51" spans="1:29" hidden="1" x14ac:dyDescent="0.25">
      <c r="A51" s="91">
        <v>51</v>
      </c>
      <c r="B51" s="480"/>
      <c r="C51" s="481"/>
      <c r="D51" s="481"/>
      <c r="E51" s="481"/>
      <c r="F51" s="481"/>
      <c r="G51" s="481"/>
      <c r="H51" s="481"/>
      <c r="I51" s="482"/>
    </row>
    <row r="52" spans="1:29" hidden="1" x14ac:dyDescent="0.25">
      <c r="A52" s="91">
        <v>52</v>
      </c>
      <c r="B52" s="473"/>
      <c r="C52" s="474"/>
      <c r="D52" s="474"/>
      <c r="E52" s="474"/>
      <c r="F52" s="474"/>
      <c r="G52" s="474"/>
      <c r="H52" s="474"/>
      <c r="I52" s="475"/>
    </row>
    <row r="53" spans="1:29" hidden="1" x14ac:dyDescent="0.25">
      <c r="A53" s="91">
        <v>53</v>
      </c>
      <c r="B53" s="483"/>
      <c r="C53" s="484"/>
      <c r="D53" s="484"/>
      <c r="E53" s="484"/>
      <c r="F53" s="484"/>
      <c r="G53" s="484"/>
      <c r="H53" s="484"/>
      <c r="I53" s="485"/>
    </row>
    <row r="54" spans="1:29" hidden="1" x14ac:dyDescent="0.25">
      <c r="A54" s="91">
        <v>54</v>
      </c>
      <c r="B54" s="165"/>
      <c r="C54" s="165"/>
      <c r="D54" s="165"/>
      <c r="E54" s="165"/>
      <c r="F54" s="165"/>
      <c r="G54" s="165"/>
      <c r="H54" s="165"/>
      <c r="I54" s="165"/>
    </row>
    <row r="55" spans="1:29" ht="49.35" hidden="1" customHeight="1" x14ac:dyDescent="0.25">
      <c r="A55" s="91">
        <v>55</v>
      </c>
      <c r="B55" s="569" t="s">
        <v>243</v>
      </c>
      <c r="C55" s="570"/>
      <c r="D55" s="570"/>
      <c r="E55" s="570"/>
      <c r="F55" s="570"/>
      <c r="G55" s="570"/>
      <c r="H55" s="570"/>
      <c r="I55" s="571"/>
    </row>
    <row r="56" spans="1:29" hidden="1" x14ac:dyDescent="0.25">
      <c r="A56" s="91">
        <v>56</v>
      </c>
      <c r="B56" s="480"/>
      <c r="C56" s="481"/>
      <c r="D56" s="481"/>
      <c r="E56" s="481"/>
      <c r="F56" s="481"/>
      <c r="G56" s="481"/>
      <c r="H56" s="481"/>
      <c r="I56" s="482"/>
    </row>
    <row r="57" spans="1:29" hidden="1" x14ac:dyDescent="0.25">
      <c r="A57" s="91">
        <v>57</v>
      </c>
      <c r="B57" s="473"/>
      <c r="C57" s="474"/>
      <c r="D57" s="474"/>
      <c r="E57" s="474"/>
      <c r="F57" s="474"/>
      <c r="G57" s="474"/>
      <c r="H57" s="474"/>
      <c r="I57" s="475"/>
    </row>
    <row r="58" spans="1:29" hidden="1" x14ac:dyDescent="0.25">
      <c r="A58" s="91">
        <v>58</v>
      </c>
      <c r="B58" s="483"/>
      <c r="C58" s="484"/>
      <c r="D58" s="484"/>
      <c r="E58" s="484"/>
      <c r="F58" s="484"/>
      <c r="G58" s="484"/>
      <c r="H58" s="484"/>
      <c r="I58" s="485"/>
    </row>
    <row r="59" spans="1:29" hidden="1" x14ac:dyDescent="0.25">
      <c r="A59" s="91">
        <v>59</v>
      </c>
    </row>
    <row r="60" spans="1:29" hidden="1" x14ac:dyDescent="0.25">
      <c r="A60" s="91">
        <v>60</v>
      </c>
      <c r="B60" s="572" t="s">
        <v>2</v>
      </c>
      <c r="C60" s="572"/>
      <c r="D60" s="572"/>
      <c r="E60" s="572"/>
      <c r="F60" s="572"/>
      <c r="G60" s="572"/>
      <c r="H60" s="573"/>
      <c r="I60" s="573"/>
      <c r="P60" s="96"/>
      <c r="Q60" s="96"/>
      <c r="R60" s="96"/>
      <c r="S60" s="96"/>
      <c r="T60" s="96"/>
      <c r="U60" s="96"/>
      <c r="V60" s="96"/>
      <c r="W60" s="96"/>
      <c r="X60" s="96"/>
      <c r="Y60" s="96"/>
      <c r="Z60" s="96"/>
      <c r="AA60" s="96"/>
      <c r="AB60" s="96"/>
      <c r="AC60" s="96"/>
    </row>
    <row r="61" spans="1:29" hidden="1" x14ac:dyDescent="0.25">
      <c r="A61" s="91">
        <v>61</v>
      </c>
      <c r="B61" s="568"/>
      <c r="C61" s="568"/>
      <c r="D61" s="568"/>
      <c r="E61" s="568"/>
      <c r="F61" s="568"/>
      <c r="G61" s="568"/>
      <c r="H61" s="573"/>
      <c r="I61" s="573"/>
    </row>
    <row r="62" spans="1:29" hidden="1" x14ac:dyDescent="0.25">
      <c r="A62" s="91">
        <v>62</v>
      </c>
      <c r="B62" s="568"/>
      <c r="C62" s="568"/>
      <c r="D62" s="568"/>
      <c r="E62" s="568"/>
      <c r="F62" s="568"/>
      <c r="G62" s="568"/>
      <c r="H62" s="573"/>
      <c r="I62" s="573"/>
    </row>
    <row r="63" spans="1:29" hidden="1" x14ac:dyDescent="0.25">
      <c r="A63" s="91">
        <v>63</v>
      </c>
      <c r="B63" s="568"/>
      <c r="C63" s="568"/>
      <c r="D63" s="568"/>
      <c r="E63" s="568"/>
      <c r="F63" s="568"/>
      <c r="G63" s="568"/>
      <c r="H63" s="573"/>
      <c r="I63" s="573"/>
    </row>
    <row r="64" spans="1:29" hidden="1" x14ac:dyDescent="0.25"/>
    <row r="65" spans="2:2" hidden="1" x14ac:dyDescent="0.25"/>
    <row r="66" spans="2:2" x14ac:dyDescent="0.25">
      <c r="B66" s="7" t="s">
        <v>474</v>
      </c>
    </row>
  </sheetData>
  <mergeCells count="50">
    <mergeCell ref="B45:C45"/>
    <mergeCell ref="B46:C46"/>
    <mergeCell ref="B47:C47"/>
    <mergeCell ref="B48:C48"/>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18:C18"/>
    <mergeCell ref="B19:C19"/>
    <mergeCell ref="B20:C20"/>
    <mergeCell ref="B21:C21"/>
    <mergeCell ref="B22:C22"/>
    <mergeCell ref="B2:I2"/>
    <mergeCell ref="B4:I4"/>
    <mergeCell ref="B6:C6"/>
    <mergeCell ref="B7:C7"/>
    <mergeCell ref="B9:C9"/>
    <mergeCell ref="B60:I60"/>
    <mergeCell ref="B61:I63"/>
    <mergeCell ref="B23:C23"/>
    <mergeCell ref="B24:C24"/>
    <mergeCell ref="B10:C10"/>
    <mergeCell ref="B50:I50"/>
    <mergeCell ref="B51:I53"/>
    <mergeCell ref="B55:I55"/>
    <mergeCell ref="B56:I58"/>
    <mergeCell ref="B11:C11"/>
    <mergeCell ref="B12:C12"/>
    <mergeCell ref="B13:C13"/>
    <mergeCell ref="B14:C14"/>
    <mergeCell ref="B15:C15"/>
    <mergeCell ref="B16:C16"/>
    <mergeCell ref="B17:C17"/>
  </mergeCells>
  <pageMargins left="0.7" right="0.7" top="0.75" bottom="0.75" header="0.3" footer="0.3"/>
  <pageSetup paperSize="9" scale="82" fitToHeight="0" orientation="portrait" r:id="rId1"/>
  <headerFoot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62">
    <tabColor theme="3" tint="0.79998168889431442"/>
    <pageSetUpPr fitToPage="1"/>
  </sheetPr>
  <dimension ref="A1:F42"/>
  <sheetViews>
    <sheetView showGridLines="0" zoomScaleNormal="100" workbookViewId="0">
      <selection activeCell="B2" sqref="B2:F2"/>
    </sheetView>
  </sheetViews>
  <sheetFormatPr defaultColWidth="9.140625" defaultRowHeight="15" x14ac:dyDescent="0.25"/>
  <cols>
    <col min="1" max="1" width="9.140625" style="85"/>
    <col min="2" max="2" width="40.7109375" style="7" customWidth="1"/>
    <col min="3" max="6" width="15.7109375" style="7" customWidth="1"/>
    <col min="7" max="16384" width="9.140625" style="7"/>
  </cols>
  <sheetData>
    <row r="1" spans="1:6" x14ac:dyDescent="0.25">
      <c r="A1" s="85">
        <v>1</v>
      </c>
      <c r="B1" s="85" t="s">
        <v>0</v>
      </c>
      <c r="C1" s="85">
        <v>2023</v>
      </c>
    </row>
    <row r="2" spans="1:6" ht="15.75" x14ac:dyDescent="0.25">
      <c r="A2" s="90">
        <v>2</v>
      </c>
      <c r="B2" s="428" t="s">
        <v>118</v>
      </c>
      <c r="C2" s="428"/>
      <c r="D2" s="428"/>
      <c r="E2" s="428"/>
      <c r="F2" s="428"/>
    </row>
    <row r="3" spans="1:6" ht="15.75" thickBot="1" x14ac:dyDescent="0.3">
      <c r="A3" s="85">
        <v>3</v>
      </c>
    </row>
    <row r="4" spans="1:6" ht="15" customHeight="1" thickBot="1" x14ac:dyDescent="0.3">
      <c r="A4" s="85">
        <v>4</v>
      </c>
      <c r="B4" s="84" t="s">
        <v>101</v>
      </c>
      <c r="C4" s="465" t="s">
        <v>121</v>
      </c>
      <c r="D4" s="578"/>
      <c r="E4" s="579"/>
    </row>
    <row r="5" spans="1:6" x14ac:dyDescent="0.25">
      <c r="A5" s="85">
        <v>5</v>
      </c>
      <c r="B5" s="35"/>
      <c r="C5" s="36"/>
      <c r="D5" s="37"/>
      <c r="E5" s="37"/>
      <c r="F5" s="37"/>
    </row>
    <row r="6" spans="1:6" hidden="1" x14ac:dyDescent="0.25">
      <c r="A6" s="85">
        <v>6</v>
      </c>
      <c r="B6" s="82" t="s">
        <v>102</v>
      </c>
      <c r="C6" s="463"/>
      <c r="D6" s="463"/>
      <c r="E6" s="463"/>
      <c r="F6" s="468"/>
    </row>
    <row r="7" spans="1:6" ht="88.9" hidden="1" customHeight="1" thickBot="1" x14ac:dyDescent="0.3">
      <c r="A7" s="85">
        <v>7</v>
      </c>
      <c r="B7" s="83" t="s">
        <v>103</v>
      </c>
      <c r="C7" s="464"/>
      <c r="D7" s="464"/>
      <c r="E7" s="464"/>
      <c r="F7" s="469"/>
    </row>
    <row r="8" spans="1:6" ht="15.75" hidden="1" thickBot="1" x14ac:dyDescent="0.3">
      <c r="A8" s="85">
        <v>8</v>
      </c>
    </row>
    <row r="9" spans="1:6" hidden="1" x14ac:dyDescent="0.25">
      <c r="A9" s="85">
        <v>9</v>
      </c>
      <c r="B9" s="82" t="s">
        <v>106</v>
      </c>
      <c r="C9" s="463"/>
      <c r="D9" s="463"/>
      <c r="E9" s="463"/>
      <c r="F9" s="463"/>
    </row>
    <row r="10" spans="1:6" ht="88.9" hidden="1" customHeight="1" thickBot="1" x14ac:dyDescent="0.3">
      <c r="A10" s="85">
        <v>10</v>
      </c>
      <c r="B10" s="83" t="s">
        <v>103</v>
      </c>
      <c r="C10" s="464"/>
      <c r="D10" s="464"/>
      <c r="E10" s="464"/>
      <c r="F10" s="464"/>
    </row>
    <row r="11" spans="1:6" hidden="1" x14ac:dyDescent="0.25">
      <c r="A11" s="85">
        <v>11</v>
      </c>
    </row>
    <row r="12" spans="1:6" hidden="1" x14ac:dyDescent="0.25">
      <c r="A12" s="85">
        <v>12</v>
      </c>
      <c r="B12" s="82" t="s">
        <v>107</v>
      </c>
      <c r="C12" s="463"/>
      <c r="D12" s="463"/>
      <c r="E12" s="463"/>
      <c r="F12" s="463"/>
    </row>
    <row r="13" spans="1:6" ht="88.9" hidden="1" customHeight="1" thickBot="1" x14ac:dyDescent="0.3">
      <c r="A13" s="85">
        <v>13</v>
      </c>
      <c r="B13" s="83" t="s">
        <v>103</v>
      </c>
      <c r="C13" s="464"/>
      <c r="D13" s="464"/>
      <c r="E13" s="464"/>
      <c r="F13" s="464"/>
    </row>
    <row r="14" spans="1:6" ht="15.75" hidden="1" thickBot="1" x14ac:dyDescent="0.3">
      <c r="A14" s="85">
        <v>14</v>
      </c>
    </row>
    <row r="15" spans="1:6" hidden="1" x14ac:dyDescent="0.25">
      <c r="A15" s="85">
        <v>15</v>
      </c>
      <c r="B15" s="82" t="s">
        <v>108</v>
      </c>
      <c r="C15" s="463"/>
      <c r="D15" s="463"/>
      <c r="E15" s="463"/>
      <c r="F15" s="463"/>
    </row>
    <row r="16" spans="1:6" ht="88.9" hidden="1" customHeight="1" thickBot="1" x14ac:dyDescent="0.3">
      <c r="A16" s="85">
        <v>16</v>
      </c>
      <c r="B16" s="83" t="s">
        <v>103</v>
      </c>
      <c r="C16" s="464"/>
      <c r="D16" s="464"/>
      <c r="E16" s="464"/>
      <c r="F16" s="464"/>
    </row>
    <row r="17" spans="1:6" ht="15.75" hidden="1" thickBot="1" x14ac:dyDescent="0.3">
      <c r="A17" s="85">
        <v>17</v>
      </c>
    </row>
    <row r="18" spans="1:6" hidden="1" x14ac:dyDescent="0.25">
      <c r="A18" s="85">
        <v>18</v>
      </c>
      <c r="B18" s="82" t="s">
        <v>109</v>
      </c>
      <c r="C18" s="463"/>
      <c r="D18" s="463"/>
      <c r="E18" s="463"/>
      <c r="F18" s="463"/>
    </row>
    <row r="19" spans="1:6" ht="88.9" hidden="1" customHeight="1" thickBot="1" x14ac:dyDescent="0.3">
      <c r="A19" s="85">
        <v>19</v>
      </c>
      <c r="B19" s="83" t="s">
        <v>103</v>
      </c>
      <c r="C19" s="464"/>
      <c r="D19" s="464"/>
      <c r="E19" s="464"/>
      <c r="F19" s="464"/>
    </row>
    <row r="20" spans="1:6" ht="15.75" hidden="1" thickBot="1" x14ac:dyDescent="0.3">
      <c r="A20" s="85">
        <v>20</v>
      </c>
    </row>
    <row r="21" spans="1:6" hidden="1" x14ac:dyDescent="0.25">
      <c r="A21" s="85">
        <v>21</v>
      </c>
      <c r="B21" s="82" t="s">
        <v>110</v>
      </c>
      <c r="C21" s="463"/>
      <c r="D21" s="463"/>
      <c r="E21" s="463"/>
      <c r="F21" s="463"/>
    </row>
    <row r="22" spans="1:6" ht="88.9" hidden="1" customHeight="1" thickBot="1" x14ac:dyDescent="0.3">
      <c r="A22" s="85">
        <v>22</v>
      </c>
      <c r="B22" s="83" t="s">
        <v>103</v>
      </c>
      <c r="C22" s="464"/>
      <c r="D22" s="464"/>
      <c r="E22" s="464"/>
      <c r="F22" s="464"/>
    </row>
    <row r="23" spans="1:6" ht="15.75" hidden="1" thickBot="1" x14ac:dyDescent="0.3">
      <c r="A23" s="85">
        <v>23</v>
      </c>
    </row>
    <row r="24" spans="1:6" hidden="1" x14ac:dyDescent="0.25">
      <c r="A24" s="85">
        <v>24</v>
      </c>
      <c r="B24" s="82" t="s">
        <v>111</v>
      </c>
      <c r="C24" s="463"/>
      <c r="D24" s="463"/>
      <c r="E24" s="463"/>
      <c r="F24" s="463"/>
    </row>
    <row r="25" spans="1:6" ht="88.9" hidden="1" customHeight="1" thickBot="1" x14ac:dyDescent="0.3">
      <c r="A25" s="85">
        <v>25</v>
      </c>
      <c r="B25" s="83" t="s">
        <v>103</v>
      </c>
      <c r="C25" s="464"/>
      <c r="D25" s="464"/>
      <c r="E25" s="464"/>
      <c r="F25" s="464"/>
    </row>
    <row r="26" spans="1:6" ht="15.75" hidden="1" thickBot="1" x14ac:dyDescent="0.3">
      <c r="A26" s="85">
        <v>26</v>
      </c>
    </row>
    <row r="27" spans="1:6" hidden="1" x14ac:dyDescent="0.25">
      <c r="A27" s="85">
        <v>27</v>
      </c>
      <c r="B27" s="82" t="s">
        <v>112</v>
      </c>
      <c r="C27" s="463"/>
      <c r="D27" s="463"/>
      <c r="E27" s="463"/>
      <c r="F27" s="463"/>
    </row>
    <row r="28" spans="1:6" ht="88.9" hidden="1" customHeight="1" thickBot="1" x14ac:dyDescent="0.3">
      <c r="A28" s="85">
        <v>28</v>
      </c>
      <c r="B28" s="83" t="s">
        <v>103</v>
      </c>
      <c r="C28" s="464"/>
      <c r="D28" s="464"/>
      <c r="E28" s="464"/>
      <c r="F28" s="464"/>
    </row>
    <row r="29" spans="1:6" ht="15.75" hidden="1" thickBot="1" x14ac:dyDescent="0.3">
      <c r="A29" s="85">
        <v>29</v>
      </c>
    </row>
    <row r="30" spans="1:6" hidden="1" x14ac:dyDescent="0.25">
      <c r="A30" s="85">
        <v>30</v>
      </c>
      <c r="B30" s="82" t="s">
        <v>113</v>
      </c>
      <c r="C30" s="463"/>
      <c r="D30" s="463"/>
      <c r="E30" s="463"/>
      <c r="F30" s="463"/>
    </row>
    <row r="31" spans="1:6" ht="88.9" hidden="1" customHeight="1" thickBot="1" x14ac:dyDescent="0.3">
      <c r="A31" s="85">
        <v>31</v>
      </c>
      <c r="B31" s="83" t="s">
        <v>103</v>
      </c>
      <c r="C31" s="464"/>
      <c r="D31" s="464"/>
      <c r="E31" s="464"/>
      <c r="F31" s="464"/>
    </row>
    <row r="32" spans="1:6" ht="15.75" hidden="1" thickBot="1" x14ac:dyDescent="0.3">
      <c r="A32" s="85">
        <v>32</v>
      </c>
    </row>
    <row r="33" spans="1:6" hidden="1" x14ac:dyDescent="0.25">
      <c r="A33" s="85">
        <v>33</v>
      </c>
      <c r="B33" s="82" t="s">
        <v>114</v>
      </c>
      <c r="C33" s="463"/>
      <c r="D33" s="463"/>
      <c r="E33" s="463"/>
      <c r="F33" s="463"/>
    </row>
    <row r="34" spans="1:6" ht="88.9" hidden="1" customHeight="1" thickBot="1" x14ac:dyDescent="0.3">
      <c r="A34" s="85">
        <v>34</v>
      </c>
      <c r="B34" s="83" t="s">
        <v>103</v>
      </c>
      <c r="C34" s="464"/>
      <c r="D34" s="464"/>
      <c r="E34" s="464"/>
      <c r="F34" s="464"/>
    </row>
    <row r="35" spans="1:6" ht="15.75" hidden="1" thickBot="1" x14ac:dyDescent="0.3">
      <c r="A35" s="85">
        <v>35</v>
      </c>
    </row>
    <row r="36" spans="1:6" hidden="1" x14ac:dyDescent="0.25">
      <c r="A36" s="85">
        <v>36</v>
      </c>
      <c r="B36" s="82" t="s">
        <v>115</v>
      </c>
      <c r="C36" s="463"/>
      <c r="D36" s="463"/>
      <c r="E36" s="463"/>
      <c r="F36" s="463"/>
    </row>
    <row r="37" spans="1:6" ht="88.9" hidden="1" customHeight="1" thickBot="1" x14ac:dyDescent="0.3">
      <c r="A37" s="85">
        <v>37</v>
      </c>
      <c r="B37" s="83" t="s">
        <v>103</v>
      </c>
      <c r="C37" s="464"/>
      <c r="D37" s="464"/>
      <c r="E37" s="464"/>
      <c r="F37" s="464"/>
    </row>
    <row r="38" spans="1:6" ht="15.75" hidden="1" thickBot="1" x14ac:dyDescent="0.3">
      <c r="A38" s="85">
        <v>38</v>
      </c>
    </row>
    <row r="39" spans="1:6" hidden="1" x14ac:dyDescent="0.25">
      <c r="A39" s="85">
        <v>39</v>
      </c>
      <c r="B39" s="82" t="s">
        <v>116</v>
      </c>
      <c r="C39" s="463"/>
      <c r="D39" s="463"/>
      <c r="E39" s="463"/>
      <c r="F39" s="463"/>
    </row>
    <row r="40" spans="1:6" ht="88.9" hidden="1" customHeight="1" thickBot="1" x14ac:dyDescent="0.3">
      <c r="A40" s="85">
        <v>40</v>
      </c>
      <c r="B40" s="83" t="s">
        <v>103</v>
      </c>
      <c r="C40" s="464"/>
      <c r="D40" s="464"/>
      <c r="E40" s="464"/>
      <c r="F40" s="464"/>
    </row>
    <row r="41" spans="1:6" hidden="1" x14ac:dyDescent="0.25">
      <c r="A41" s="85">
        <v>41</v>
      </c>
    </row>
    <row r="42" spans="1:6" x14ac:dyDescent="0.25">
      <c r="A42" s="85">
        <v>42</v>
      </c>
    </row>
  </sheetData>
  <sheetProtection formatCells="0" formatColumns="0" formatRows="0" insertHyperlinks="0"/>
  <dataConsolidate/>
  <mergeCells count="26">
    <mergeCell ref="C10:F10"/>
    <mergeCell ref="B2:F2"/>
    <mergeCell ref="C4:E4"/>
    <mergeCell ref="C6:F6"/>
    <mergeCell ref="C7:F7"/>
    <mergeCell ref="C9:F9"/>
    <mergeCell ref="C12:F12"/>
    <mergeCell ref="C13:F13"/>
    <mergeCell ref="C15:F15"/>
    <mergeCell ref="C16:F16"/>
    <mergeCell ref="C18:F18"/>
    <mergeCell ref="C19:F19"/>
    <mergeCell ref="C21:F21"/>
    <mergeCell ref="C39:F39"/>
    <mergeCell ref="C40:F40"/>
    <mergeCell ref="C30:F30"/>
    <mergeCell ref="C31:F31"/>
    <mergeCell ref="C33:F33"/>
    <mergeCell ref="C34:F34"/>
    <mergeCell ref="C36:F36"/>
    <mergeCell ref="C37:F37"/>
    <mergeCell ref="C22:F22"/>
    <mergeCell ref="C24:F24"/>
    <mergeCell ref="C28:F28"/>
    <mergeCell ref="C25:F25"/>
    <mergeCell ref="C27:F27"/>
  </mergeCells>
  <dataValidations count="1">
    <dataValidation type="list" allowBlank="1" showErrorMessage="1" sqref="C4" xr:uid="{00000000-0002-0000-6200-000000000000}">
      <formula1>"Click to select number of additional Indicators,0,1,2,3,4,5,6,7,8,9,10,11,12"</formula1>
    </dataValidation>
  </dataValidations>
  <pageMargins left="0.7" right="0.7" top="0.75" bottom="0.75" header="0.3" footer="0.3"/>
  <pageSetup paperSize="9" scale="84" fitToHeight="0" orientation="portrait" r:id="rId1"/>
  <headerFoot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22">
    <tabColor theme="1"/>
    <pageSetUpPr fitToPage="1"/>
  </sheetPr>
  <dimension ref="A1:C35"/>
  <sheetViews>
    <sheetView showGridLines="0" zoomScaleNormal="100" workbookViewId="0">
      <selection activeCell="B2" sqref="B2:B35"/>
    </sheetView>
  </sheetViews>
  <sheetFormatPr defaultColWidth="9.140625" defaultRowHeight="15" x14ac:dyDescent="0.25"/>
  <cols>
    <col min="1" max="1" width="9.140625" style="89"/>
    <col min="2" max="2" width="100.7109375" style="33" customWidth="1"/>
    <col min="3" max="16384" width="9.140625" style="33"/>
  </cols>
  <sheetData>
    <row r="1" spans="1:3" x14ac:dyDescent="0.25">
      <c r="A1" s="85" t="s">
        <v>15</v>
      </c>
      <c r="B1" s="724" t="s">
        <v>0</v>
      </c>
      <c r="C1" s="724">
        <v>2023</v>
      </c>
    </row>
    <row r="2" spans="1:3" ht="25.9" customHeight="1" x14ac:dyDescent="0.25">
      <c r="A2" s="93">
        <v>2</v>
      </c>
      <c r="B2" s="391" t="s">
        <v>75</v>
      </c>
    </row>
    <row r="3" spans="1:3" x14ac:dyDescent="0.25">
      <c r="B3" s="391"/>
    </row>
    <row r="4" spans="1:3" x14ac:dyDescent="0.25">
      <c r="B4" s="391"/>
    </row>
    <row r="5" spans="1:3" x14ac:dyDescent="0.25">
      <c r="B5" s="391"/>
    </row>
    <row r="6" spans="1:3" x14ac:dyDescent="0.25">
      <c r="B6" s="391"/>
    </row>
    <row r="7" spans="1:3" x14ac:dyDescent="0.25">
      <c r="B7" s="391"/>
    </row>
    <row r="8" spans="1:3" x14ac:dyDescent="0.25">
      <c r="B8" s="391"/>
    </row>
    <row r="9" spans="1:3" x14ac:dyDescent="0.25">
      <c r="B9" s="391"/>
    </row>
    <row r="10" spans="1:3" x14ac:dyDescent="0.25">
      <c r="B10" s="391"/>
    </row>
    <row r="11" spans="1:3" x14ac:dyDescent="0.25">
      <c r="B11" s="391"/>
    </row>
    <row r="12" spans="1:3" x14ac:dyDescent="0.25">
      <c r="B12" s="391"/>
    </row>
    <row r="13" spans="1:3" x14ac:dyDescent="0.25">
      <c r="B13" s="391"/>
    </row>
    <row r="14" spans="1:3" x14ac:dyDescent="0.25">
      <c r="B14" s="391"/>
    </row>
    <row r="15" spans="1:3" x14ac:dyDescent="0.25">
      <c r="B15" s="391"/>
    </row>
    <row r="16" spans="1:3" x14ac:dyDescent="0.25">
      <c r="B16" s="391"/>
    </row>
    <row r="17" spans="2:2" x14ac:dyDescent="0.25">
      <c r="B17" s="391"/>
    </row>
    <row r="18" spans="2:2" x14ac:dyDescent="0.25">
      <c r="B18" s="391"/>
    </row>
    <row r="19" spans="2:2" x14ac:dyDescent="0.25">
      <c r="B19" s="391"/>
    </row>
    <row r="20" spans="2:2" x14ac:dyDescent="0.25">
      <c r="B20" s="391"/>
    </row>
    <row r="21" spans="2:2" x14ac:dyDescent="0.25">
      <c r="B21" s="391"/>
    </row>
    <row r="22" spans="2:2" x14ac:dyDescent="0.25">
      <c r="B22" s="391"/>
    </row>
    <row r="23" spans="2:2" x14ac:dyDescent="0.25">
      <c r="B23" s="391"/>
    </row>
    <row r="24" spans="2:2" x14ac:dyDescent="0.25">
      <c r="B24" s="391"/>
    </row>
    <row r="25" spans="2:2" x14ac:dyDescent="0.25">
      <c r="B25" s="391"/>
    </row>
    <row r="26" spans="2:2" x14ac:dyDescent="0.25">
      <c r="B26" s="391"/>
    </row>
    <row r="27" spans="2:2" x14ac:dyDescent="0.25">
      <c r="B27" s="391"/>
    </row>
    <row r="28" spans="2:2" x14ac:dyDescent="0.25">
      <c r="B28" s="391"/>
    </row>
    <row r="29" spans="2:2" x14ac:dyDescent="0.25">
      <c r="B29" s="391"/>
    </row>
    <row r="30" spans="2:2" x14ac:dyDescent="0.25">
      <c r="B30" s="391"/>
    </row>
    <row r="31" spans="2:2" x14ac:dyDescent="0.25">
      <c r="B31" s="391"/>
    </row>
    <row r="32" spans="2:2" x14ac:dyDescent="0.25">
      <c r="B32" s="391"/>
    </row>
    <row r="33" spans="2:2" x14ac:dyDescent="0.25">
      <c r="B33" s="391"/>
    </row>
    <row r="34" spans="2:2" x14ac:dyDescent="0.25">
      <c r="B34" s="391"/>
    </row>
    <row r="35" spans="2:2" x14ac:dyDescent="0.25">
      <c r="B35" s="391"/>
    </row>
  </sheetData>
  <sheetProtection formatCells="0" formatColumns="0" formatRows="0" insertHyperlinks="0"/>
  <mergeCells count="1">
    <mergeCell ref="B2:B35"/>
  </mergeCells>
  <phoneticPr fontId="0" type="noConversion"/>
  <pageMargins left="0.7" right="0.7" top="0.75" bottom="0.75" header="0.3" footer="0.3"/>
  <pageSetup paperSize="9" scale="99" fitToHeight="0" orientation="portrait" r:id="rId1"/>
  <headerFoot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36">
    <tabColor theme="4" tint="0.59999389629810485"/>
    <pageSetUpPr fitToPage="1"/>
  </sheetPr>
  <dimension ref="A1:E36"/>
  <sheetViews>
    <sheetView showGridLines="0" zoomScaleNormal="100" workbookViewId="0">
      <selection activeCell="B2" sqref="B2:E2"/>
    </sheetView>
  </sheetViews>
  <sheetFormatPr defaultColWidth="9.140625" defaultRowHeight="15" x14ac:dyDescent="0.25"/>
  <cols>
    <col min="1" max="1" width="9.140625" style="86"/>
    <col min="2" max="2" width="2.7109375" style="8" customWidth="1"/>
    <col min="3" max="3" width="26.7109375" style="8" customWidth="1"/>
    <col min="4" max="4" width="35.7109375" style="8" customWidth="1"/>
    <col min="5" max="5" width="37.7109375" style="8" customWidth="1"/>
    <col min="6" max="16384" width="9.140625" style="8"/>
  </cols>
  <sheetData>
    <row r="1" spans="1:5" x14ac:dyDescent="0.25">
      <c r="A1" s="86">
        <v>1</v>
      </c>
      <c r="B1" s="88" t="s">
        <v>0</v>
      </c>
      <c r="C1" s="85">
        <v>2023</v>
      </c>
    </row>
    <row r="2" spans="1:5" ht="19.899999999999999" customHeight="1" x14ac:dyDescent="0.3">
      <c r="A2" s="86">
        <v>2</v>
      </c>
      <c r="B2" s="488" t="s">
        <v>76</v>
      </c>
      <c r="C2" s="488"/>
      <c r="D2" s="488"/>
      <c r="E2" s="488"/>
    </row>
    <row r="3" spans="1:5" x14ac:dyDescent="0.25">
      <c r="A3" s="86">
        <v>3</v>
      </c>
    </row>
    <row r="4" spans="1:5" ht="18" customHeight="1" x14ac:dyDescent="0.3">
      <c r="A4" s="86">
        <v>4</v>
      </c>
      <c r="B4" s="426" t="s">
        <v>77</v>
      </c>
      <c r="C4" s="426"/>
      <c r="D4" s="426"/>
      <c r="E4" s="426"/>
    </row>
    <row r="5" spans="1:5" x14ac:dyDescent="0.25">
      <c r="A5" s="86">
        <v>5</v>
      </c>
    </row>
    <row r="6" spans="1:5" ht="17.25" customHeight="1" x14ac:dyDescent="0.25">
      <c r="A6" s="86">
        <v>6</v>
      </c>
      <c r="B6" s="428" t="s">
        <v>86</v>
      </c>
      <c r="C6" s="428"/>
      <c r="D6" s="428"/>
      <c r="E6" s="428"/>
    </row>
    <row r="7" spans="1:5" ht="15.75" customHeight="1" x14ac:dyDescent="0.25">
      <c r="A7" s="86">
        <v>7</v>
      </c>
      <c r="C7" s="39"/>
      <c r="D7" s="6"/>
    </row>
    <row r="8" spans="1:5" ht="15" customHeight="1" x14ac:dyDescent="0.25">
      <c r="A8" s="86">
        <v>8</v>
      </c>
      <c r="C8" s="39"/>
      <c r="D8" s="189" t="s">
        <v>84</v>
      </c>
      <c r="E8" s="189" t="s">
        <v>85</v>
      </c>
    </row>
    <row r="9" spans="1:5" x14ac:dyDescent="0.25">
      <c r="A9" s="86">
        <v>9</v>
      </c>
      <c r="B9" s="47"/>
      <c r="C9" s="190" t="s">
        <v>0</v>
      </c>
      <c r="D9" s="191"/>
      <c r="E9" s="191"/>
    </row>
    <row r="10" spans="1:5" hidden="1" x14ac:dyDescent="0.25">
      <c r="A10" s="86">
        <v>10</v>
      </c>
      <c r="B10" s="47"/>
      <c r="C10" s="190"/>
      <c r="D10" s="191"/>
      <c r="E10" s="191"/>
    </row>
    <row r="11" spans="1:5" hidden="1" x14ac:dyDescent="0.25">
      <c r="A11" s="86">
        <v>11</v>
      </c>
      <c r="B11" s="47"/>
      <c r="C11" s="190"/>
      <c r="D11" s="191"/>
      <c r="E11" s="191"/>
    </row>
    <row r="12" spans="1:5" hidden="1" x14ac:dyDescent="0.25">
      <c r="A12" s="86">
        <v>12</v>
      </c>
      <c r="B12" s="47"/>
      <c r="C12" s="190"/>
      <c r="D12" s="191"/>
      <c r="E12" s="191"/>
    </row>
    <row r="13" spans="1:5" hidden="1" x14ac:dyDescent="0.25">
      <c r="A13" s="86">
        <v>13</v>
      </c>
      <c r="B13" s="47"/>
      <c r="C13" s="190"/>
      <c r="D13" s="191"/>
      <c r="E13" s="191"/>
    </row>
    <row r="14" spans="1:5" hidden="1" x14ac:dyDescent="0.25">
      <c r="A14" s="86">
        <v>14</v>
      </c>
      <c r="B14" s="47"/>
      <c r="C14" s="190"/>
      <c r="D14" s="191"/>
      <c r="E14" s="191"/>
    </row>
    <row r="15" spans="1:5" hidden="1" x14ac:dyDescent="0.25">
      <c r="A15" s="86">
        <v>15</v>
      </c>
      <c r="B15" s="47"/>
      <c r="C15" s="190"/>
      <c r="D15" s="191"/>
      <c r="E15" s="191"/>
    </row>
    <row r="16" spans="1:5" hidden="1" x14ac:dyDescent="0.25">
      <c r="A16" s="86">
        <v>16</v>
      </c>
      <c r="B16" s="47"/>
      <c r="C16" s="190"/>
      <c r="D16" s="191"/>
      <c r="E16" s="191"/>
    </row>
    <row r="17" spans="1:5" customFormat="1" ht="2.1" customHeight="1" x14ac:dyDescent="0.25">
      <c r="A17" s="4">
        <v>17</v>
      </c>
    </row>
    <row r="18" spans="1:5" customFormat="1" ht="2.1" customHeight="1" x14ac:dyDescent="0.25">
      <c r="A18" s="4">
        <v>18</v>
      </c>
    </row>
    <row r="19" spans="1:5" ht="12" customHeight="1" x14ac:dyDescent="0.25">
      <c r="A19" s="86">
        <v>19</v>
      </c>
      <c r="C19"/>
      <c r="D19"/>
      <c r="E19"/>
    </row>
    <row r="20" spans="1:5" ht="17.25" customHeight="1" x14ac:dyDescent="0.25">
      <c r="A20" s="86">
        <v>20</v>
      </c>
      <c r="B20" s="55"/>
      <c r="C20" s="55"/>
      <c r="D20" s="55"/>
    </row>
    <row r="21" spans="1:5" ht="17.25" customHeight="1" x14ac:dyDescent="0.25">
      <c r="A21" s="86">
        <v>21</v>
      </c>
      <c r="B21" s="428" t="s">
        <v>87</v>
      </c>
      <c r="C21" s="428"/>
      <c r="D21" s="428"/>
      <c r="E21" s="428"/>
    </row>
    <row r="22" spans="1:5" ht="17.25" customHeight="1" x14ac:dyDescent="0.25">
      <c r="A22" s="86">
        <v>22</v>
      </c>
      <c r="B22" s="55"/>
      <c r="C22" s="55"/>
      <c r="D22" s="55"/>
    </row>
    <row r="23" spans="1:5" ht="17.25" customHeight="1" x14ac:dyDescent="0.25">
      <c r="A23" s="86">
        <v>23</v>
      </c>
      <c r="B23" s="55"/>
      <c r="C23" s="39"/>
      <c r="D23" s="2" t="s">
        <v>84</v>
      </c>
      <c r="E23" s="2" t="s">
        <v>85</v>
      </c>
    </row>
    <row r="24" spans="1:5" x14ac:dyDescent="0.25">
      <c r="A24" s="86">
        <v>24</v>
      </c>
      <c r="B24" s="47"/>
      <c r="C24" s="190" t="s">
        <v>0</v>
      </c>
      <c r="D24" s="191"/>
      <c r="E24" s="191"/>
    </row>
    <row r="25" spans="1:5" hidden="1" x14ac:dyDescent="0.25">
      <c r="A25" s="86">
        <v>25</v>
      </c>
      <c r="B25" s="47"/>
      <c r="C25" s="190"/>
      <c r="D25" s="191"/>
      <c r="E25" s="191"/>
    </row>
    <row r="26" spans="1:5" hidden="1" x14ac:dyDescent="0.25">
      <c r="A26" s="86">
        <v>26</v>
      </c>
      <c r="B26" s="47"/>
      <c r="C26" s="190"/>
      <c r="D26" s="191"/>
      <c r="E26" s="191"/>
    </row>
    <row r="27" spans="1:5" hidden="1" x14ac:dyDescent="0.25">
      <c r="A27" s="86">
        <v>27</v>
      </c>
      <c r="B27" s="47"/>
      <c r="C27" s="190"/>
      <c r="D27" s="191"/>
      <c r="E27" s="191"/>
    </row>
    <row r="28" spans="1:5" hidden="1" x14ac:dyDescent="0.25">
      <c r="A28" s="86">
        <v>28</v>
      </c>
      <c r="B28" s="47"/>
      <c r="C28" s="190"/>
      <c r="D28" s="191"/>
      <c r="E28" s="191"/>
    </row>
    <row r="29" spans="1:5" hidden="1" x14ac:dyDescent="0.25">
      <c r="A29" s="86">
        <v>29</v>
      </c>
      <c r="B29" s="47"/>
      <c r="C29" s="190"/>
      <c r="D29" s="191"/>
      <c r="E29" s="191"/>
    </row>
    <row r="30" spans="1:5" hidden="1" x14ac:dyDescent="0.25">
      <c r="A30" s="86">
        <v>30</v>
      </c>
      <c r="B30" s="47"/>
      <c r="C30" s="190"/>
      <c r="D30" s="191"/>
      <c r="E30" s="191"/>
    </row>
    <row r="31" spans="1:5" hidden="1" x14ac:dyDescent="0.25">
      <c r="A31" s="86">
        <v>31</v>
      </c>
      <c r="B31" s="47"/>
      <c r="C31" s="190"/>
      <c r="D31" s="191"/>
      <c r="E31" s="191"/>
    </row>
    <row r="32" spans="1:5" customFormat="1" x14ac:dyDescent="0.25">
      <c r="A32" s="4"/>
    </row>
    <row r="33" spans="1:5" customFormat="1" x14ac:dyDescent="0.25">
      <c r="A33" s="4"/>
    </row>
    <row r="34" spans="1:5" customFormat="1" x14ac:dyDescent="0.25">
      <c r="A34" s="4"/>
    </row>
    <row r="35" spans="1:5" customFormat="1" x14ac:dyDescent="0.25">
      <c r="A35" s="4"/>
    </row>
    <row r="36" spans="1:5" x14ac:dyDescent="0.25">
      <c r="B36"/>
      <c r="C36"/>
      <c r="D36"/>
      <c r="E36"/>
    </row>
  </sheetData>
  <sheetProtection formatCells="0" formatColumns="0" formatRows="0" insertHyperlinks="0"/>
  <mergeCells count="4">
    <mergeCell ref="B2:E2"/>
    <mergeCell ref="B4:E4"/>
    <mergeCell ref="B6:E6"/>
    <mergeCell ref="B21:E21"/>
  </mergeCells>
  <phoneticPr fontId="0" type="noConversion"/>
  <pageMargins left="0.70866141732283472" right="0.70866141732283472" top="0.74803149606299213" bottom="0.74803149606299213" header="0.31496062992125984" footer="0.31496062992125984"/>
  <pageSetup paperSize="9" scale="84" fitToHeight="0" orientation="portrait" r:id="rId1"/>
  <headerFoot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53">
    <tabColor theme="3" tint="0.79998168889431442"/>
    <pageSetUpPr fitToPage="1"/>
  </sheetPr>
  <dimension ref="A1:K121"/>
  <sheetViews>
    <sheetView showGridLines="0" zoomScaleNormal="100" workbookViewId="0">
      <selection activeCell="B2" sqref="B2"/>
    </sheetView>
  </sheetViews>
  <sheetFormatPr defaultColWidth="8.85546875" defaultRowHeight="15" x14ac:dyDescent="0.25"/>
  <cols>
    <col min="1" max="1" width="8.85546875" style="4"/>
    <col min="2" max="2" width="25.7109375" customWidth="1"/>
    <col min="3" max="7" width="15.7109375" customWidth="1"/>
    <col min="8" max="8" width="3.140625" customWidth="1"/>
    <col min="9" max="9" width="2.85546875" customWidth="1"/>
    <col min="10" max="10" width="30.5703125" customWidth="1"/>
  </cols>
  <sheetData>
    <row r="1" spans="1:7" x14ac:dyDescent="0.25">
      <c r="A1" s="4">
        <v>1</v>
      </c>
      <c r="B1" s="4" t="s">
        <v>0</v>
      </c>
      <c r="C1" s="4">
        <v>2023</v>
      </c>
    </row>
    <row r="2" spans="1:7" hidden="1" x14ac:dyDescent="0.25">
      <c r="A2" s="4">
        <v>2</v>
      </c>
    </row>
    <row r="3" spans="1:7" hidden="1" x14ac:dyDescent="0.25">
      <c r="A3" s="4">
        <v>3</v>
      </c>
    </row>
    <row r="4" spans="1:7" ht="15.75" x14ac:dyDescent="0.25">
      <c r="A4" s="4">
        <v>4</v>
      </c>
      <c r="B4" s="581" t="s">
        <v>300</v>
      </c>
      <c r="C4" s="581"/>
      <c r="D4" s="581"/>
      <c r="E4" s="581"/>
      <c r="F4" s="581"/>
      <c r="G4" s="140"/>
    </row>
    <row r="5" spans="1:7" x14ac:dyDescent="0.25">
      <c r="A5" s="4">
        <v>5</v>
      </c>
      <c r="B5" s="241" t="str">
        <f>'2.4.1. Charging zones'!C9</f>
        <v>Estonia</v>
      </c>
    </row>
    <row r="6" spans="1:7" ht="15" customHeight="1" x14ac:dyDescent="0.25">
      <c r="A6" s="4">
        <v>6</v>
      </c>
    </row>
    <row r="7" spans="1:7" ht="15.75" x14ac:dyDescent="0.25">
      <c r="A7" s="4">
        <v>7</v>
      </c>
      <c r="B7" s="155" t="s">
        <v>362</v>
      </c>
      <c r="C7" s="155"/>
    </row>
    <row r="8" spans="1:7" x14ac:dyDescent="0.25">
      <c r="A8" s="4">
        <v>8</v>
      </c>
    </row>
    <row r="9" spans="1:7" x14ac:dyDescent="0.25">
      <c r="A9" s="4">
        <v>9</v>
      </c>
      <c r="B9" s="590" t="s">
        <v>301</v>
      </c>
      <c r="C9" s="591"/>
      <c r="D9" s="141" t="s">
        <v>302</v>
      </c>
      <c r="E9" s="141"/>
      <c r="F9" s="141"/>
      <c r="G9" s="141"/>
    </row>
    <row r="10" spans="1:7" x14ac:dyDescent="0.25">
      <c r="A10" s="4">
        <v>10</v>
      </c>
      <c r="B10" s="592" t="s">
        <v>0</v>
      </c>
      <c r="C10" s="593"/>
      <c r="D10" s="115" t="s">
        <v>303</v>
      </c>
      <c r="E10" s="115" t="s">
        <v>304</v>
      </c>
      <c r="F10" s="115" t="s">
        <v>305</v>
      </c>
      <c r="G10" s="115" t="s">
        <v>306</v>
      </c>
    </row>
    <row r="11" spans="1:7" ht="35.1" customHeight="1" x14ac:dyDescent="0.25">
      <c r="A11" s="4">
        <v>11</v>
      </c>
      <c r="B11" s="526" t="s">
        <v>350</v>
      </c>
      <c r="C11" s="490"/>
      <c r="D11" s="183">
        <v>53862873</v>
      </c>
      <c r="E11" s="183">
        <v>26786114.529456791</v>
      </c>
      <c r="F11" s="183">
        <v>28336430.539150599</v>
      </c>
      <c r="G11" s="183">
        <v>29613616.899117287</v>
      </c>
    </row>
    <row r="12" spans="1:7" ht="30" customHeight="1" x14ac:dyDescent="0.25">
      <c r="A12" s="4">
        <v>12</v>
      </c>
      <c r="B12" s="586" t="s">
        <v>351</v>
      </c>
      <c r="C12" s="490"/>
      <c r="D12" s="183">
        <v>51961913.529941246</v>
      </c>
      <c r="E12" s="183">
        <v>25297779.748333596</v>
      </c>
      <c r="F12" s="183">
        <v>26447397.238900304</v>
      </c>
      <c r="G12" s="183">
        <v>27337166.355636884</v>
      </c>
    </row>
    <row r="13" spans="1:7" x14ac:dyDescent="0.25">
      <c r="A13" s="4">
        <v>13</v>
      </c>
      <c r="B13" s="526" t="s">
        <v>352</v>
      </c>
      <c r="C13" s="490"/>
      <c r="D13" s="183">
        <v>863309.50190000003</v>
      </c>
      <c r="E13" s="183">
        <v>726854</v>
      </c>
      <c r="F13" s="183">
        <v>865151</v>
      </c>
      <c r="G13" s="183">
        <v>912301</v>
      </c>
    </row>
    <row r="14" spans="1:7" ht="35.1" customHeight="1" x14ac:dyDescent="0.25">
      <c r="A14" s="4">
        <v>14</v>
      </c>
      <c r="B14" s="586" t="s">
        <v>307</v>
      </c>
      <c r="C14" s="490"/>
      <c r="D14" s="184">
        <v>60.189206090726159</v>
      </c>
      <c r="E14" s="184">
        <v>34.804485836679163</v>
      </c>
      <c r="F14" s="184">
        <v>30.569689266845099</v>
      </c>
      <c r="G14" s="184">
        <v>29.965073320797504</v>
      </c>
    </row>
    <row r="15" spans="1:7" x14ac:dyDescent="0.25">
      <c r="A15" s="4">
        <v>15</v>
      </c>
      <c r="B15" s="68"/>
      <c r="C15" s="68"/>
    </row>
    <row r="16" spans="1:7" x14ac:dyDescent="0.25">
      <c r="A16" s="4">
        <v>16</v>
      </c>
      <c r="B16" s="590" t="s">
        <v>301</v>
      </c>
      <c r="C16" s="591"/>
      <c r="D16" s="141" t="s">
        <v>308</v>
      </c>
      <c r="E16" s="141"/>
      <c r="F16" s="141"/>
      <c r="G16" s="141"/>
    </row>
    <row r="17" spans="1:9" x14ac:dyDescent="0.25">
      <c r="A17" s="4">
        <v>17</v>
      </c>
      <c r="B17" s="592" t="s">
        <v>0</v>
      </c>
      <c r="C17" s="593"/>
      <c r="D17" s="115" t="s">
        <v>309</v>
      </c>
      <c r="E17" s="115" t="s">
        <v>310</v>
      </c>
      <c r="F17" s="115" t="s">
        <v>311</v>
      </c>
      <c r="G17" s="115" t="s">
        <v>312</v>
      </c>
    </row>
    <row r="18" spans="1:9" ht="35.1" customHeight="1" x14ac:dyDescent="0.25">
      <c r="A18" s="4">
        <v>18</v>
      </c>
      <c r="B18" s="526" t="s">
        <v>350</v>
      </c>
      <c r="C18" s="490"/>
      <c r="D18" s="183">
        <v>53472602.291103363</v>
      </c>
      <c r="E18" s="183">
        <v>26102326.581420675</v>
      </c>
      <c r="F18" s="185"/>
      <c r="G18" s="279"/>
    </row>
    <row r="19" spans="1:9" ht="35.1" customHeight="1" x14ac:dyDescent="0.25">
      <c r="A19" s="4">
        <v>19</v>
      </c>
      <c r="B19" s="586" t="s">
        <v>351</v>
      </c>
      <c r="C19" s="490"/>
      <c r="D19" s="183">
        <v>51280904.007199198</v>
      </c>
      <c r="E19" s="183">
        <v>22396739.000377506</v>
      </c>
      <c r="F19" s="185"/>
      <c r="G19" s="279"/>
    </row>
    <row r="20" spans="1:9" x14ac:dyDescent="0.25">
      <c r="A20" s="4">
        <v>20</v>
      </c>
      <c r="B20" s="526" t="s">
        <v>352</v>
      </c>
      <c r="C20" s="490"/>
      <c r="D20" s="183">
        <v>885690.50190000003</v>
      </c>
      <c r="E20" s="183">
        <v>428511</v>
      </c>
      <c r="F20" s="321">
        <v>446250</v>
      </c>
      <c r="G20" s="279"/>
    </row>
    <row r="21" spans="1:9" ht="35.1" customHeight="1" x14ac:dyDescent="0.25">
      <c r="A21" s="4">
        <v>21</v>
      </c>
      <c r="B21" s="586" t="s">
        <v>313</v>
      </c>
      <c r="C21" s="490"/>
      <c r="D21" s="184">
        <v>57.899349600329266</v>
      </c>
      <c r="E21" s="184">
        <v>52.266427233787475</v>
      </c>
      <c r="F21" s="186"/>
      <c r="G21" s="280"/>
    </row>
    <row r="22" spans="1:9" x14ac:dyDescent="0.25">
      <c r="A22" s="4">
        <v>22</v>
      </c>
      <c r="B22" s="68"/>
      <c r="C22" s="68"/>
    </row>
    <row r="23" spans="1:9" x14ac:dyDescent="0.25">
      <c r="A23" s="4">
        <v>23</v>
      </c>
      <c r="B23" s="590" t="s">
        <v>301</v>
      </c>
      <c r="C23" s="591"/>
      <c r="D23" s="141" t="s">
        <v>314</v>
      </c>
      <c r="E23" s="141"/>
      <c r="F23" s="141"/>
      <c r="G23" s="141"/>
    </row>
    <row r="24" spans="1:9" x14ac:dyDescent="0.25">
      <c r="A24" s="4">
        <v>24</v>
      </c>
      <c r="B24" s="592" t="s">
        <v>0</v>
      </c>
      <c r="C24" s="593"/>
      <c r="D24" s="115" t="s">
        <v>315</v>
      </c>
      <c r="E24" s="115">
        <v>2022</v>
      </c>
      <c r="F24" s="115">
        <v>2023</v>
      </c>
      <c r="G24" s="115">
        <v>2024</v>
      </c>
    </row>
    <row r="25" spans="1:9" ht="35.1" customHeight="1" x14ac:dyDescent="0.25">
      <c r="A25" s="4">
        <v>25</v>
      </c>
      <c r="B25" s="526" t="s">
        <v>350</v>
      </c>
      <c r="C25" s="490"/>
      <c r="D25" s="187">
        <f t="shared" ref="D25:F28" si="0">IFERROR(IF(D18="","",D18/D11-1),"")</f>
        <v>-7.2456348345294463E-3</v>
      </c>
      <c r="E25" s="187">
        <f t="shared" si="0"/>
        <v>-2.5527701947370973E-2</v>
      </c>
      <c r="F25" s="187" t="str">
        <f t="shared" si="0"/>
        <v/>
      </c>
      <c r="G25" s="293"/>
    </row>
    <row r="26" spans="1:9" ht="35.1" customHeight="1" x14ac:dyDescent="0.25">
      <c r="A26" s="4">
        <v>26</v>
      </c>
      <c r="B26" s="586" t="s">
        <v>351</v>
      </c>
      <c r="C26" s="490"/>
      <c r="D26" s="187">
        <f t="shared" si="0"/>
        <v>-1.3105936184387046E-2</v>
      </c>
      <c r="E26" s="187">
        <f t="shared" si="0"/>
        <v>-0.11467570580565223</v>
      </c>
      <c r="F26" s="187" t="str">
        <f t="shared" si="0"/>
        <v/>
      </c>
      <c r="G26" s="293"/>
    </row>
    <row r="27" spans="1:9" x14ac:dyDescent="0.25">
      <c r="A27" s="4">
        <v>27</v>
      </c>
      <c r="B27" s="526" t="s">
        <v>352</v>
      </c>
      <c r="C27" s="490"/>
      <c r="D27" s="187">
        <f t="shared" si="0"/>
        <v>2.5924653847482437E-2</v>
      </c>
      <c r="E27" s="187">
        <f t="shared" si="0"/>
        <v>-0.41045794616250308</v>
      </c>
      <c r="F27" s="187">
        <f t="shared" si="0"/>
        <v>-0.48419408866197922</v>
      </c>
      <c r="G27" s="293"/>
    </row>
    <row r="28" spans="1:9" ht="35.1" customHeight="1" x14ac:dyDescent="0.25">
      <c r="A28" s="4">
        <v>28</v>
      </c>
      <c r="B28" s="586" t="s">
        <v>313</v>
      </c>
      <c r="C28" s="490"/>
      <c r="D28" s="187">
        <f t="shared" si="0"/>
        <v>-3.8044304604139101E-2</v>
      </c>
      <c r="E28" s="187">
        <f t="shared" si="0"/>
        <v>0.50171525242604842</v>
      </c>
      <c r="F28" s="187" t="str">
        <f t="shared" si="0"/>
        <v/>
      </c>
      <c r="G28" s="293"/>
    </row>
    <row r="29" spans="1:9" x14ac:dyDescent="0.25">
      <c r="A29" s="4">
        <v>29</v>
      </c>
    </row>
    <row r="30" spans="1:9" ht="35.1" customHeight="1" x14ac:dyDescent="0.25">
      <c r="A30" s="4">
        <v>30</v>
      </c>
      <c r="B30" s="582" t="s">
        <v>316</v>
      </c>
      <c r="C30" s="583"/>
      <c r="D30" s="584"/>
      <c r="E30" s="584"/>
      <c r="F30" s="584"/>
      <c r="G30" s="585"/>
    </row>
    <row r="31" spans="1:9" ht="15" customHeight="1" x14ac:dyDescent="0.25">
      <c r="A31" s="4">
        <v>31</v>
      </c>
      <c r="B31" s="528"/>
      <c r="C31" s="528"/>
      <c r="D31" s="528"/>
      <c r="E31" s="528"/>
      <c r="F31" s="528"/>
      <c r="G31" s="528"/>
    </row>
    <row r="32" spans="1:9" s="68" customFormat="1" x14ac:dyDescent="0.25">
      <c r="A32" s="4">
        <v>32</v>
      </c>
      <c r="B32" s="528"/>
      <c r="C32" s="528"/>
      <c r="D32" s="528"/>
      <c r="E32" s="528"/>
      <c r="F32" s="528"/>
      <c r="G32" s="528"/>
      <c r="I32"/>
    </row>
    <row r="33" spans="1:9" s="68" customFormat="1" x14ac:dyDescent="0.25">
      <c r="A33" s="4">
        <v>33</v>
      </c>
      <c r="B33" s="528"/>
      <c r="C33" s="528"/>
      <c r="D33" s="528"/>
      <c r="E33" s="528"/>
      <c r="F33" s="528"/>
      <c r="G33" s="528"/>
      <c r="I33"/>
    </row>
    <row r="34" spans="1:9" s="68" customFormat="1" x14ac:dyDescent="0.25">
      <c r="A34" s="4">
        <v>34</v>
      </c>
      <c r="B34"/>
      <c r="C34"/>
      <c r="D34"/>
      <c r="E34"/>
      <c r="F34"/>
      <c r="G34"/>
      <c r="I34"/>
    </row>
    <row r="35" spans="1:9" ht="35.1" customHeight="1" x14ac:dyDescent="0.25">
      <c r="A35" s="4">
        <v>35</v>
      </c>
      <c r="B35" s="582" t="s">
        <v>317</v>
      </c>
      <c r="C35" s="583"/>
      <c r="D35" s="584"/>
      <c r="E35" s="584"/>
      <c r="F35" s="584"/>
      <c r="G35" s="585"/>
    </row>
    <row r="36" spans="1:9" ht="14.45" customHeight="1" x14ac:dyDescent="0.25">
      <c r="A36" s="4">
        <v>36</v>
      </c>
      <c r="B36" s="528"/>
      <c r="C36" s="528"/>
      <c r="D36" s="528"/>
      <c r="E36" s="528"/>
      <c r="F36" s="528"/>
      <c r="G36" s="528"/>
    </row>
    <row r="37" spans="1:9" s="68" customFormat="1" x14ac:dyDescent="0.25">
      <c r="A37" s="4">
        <v>37</v>
      </c>
      <c r="B37" s="528"/>
      <c r="C37" s="528"/>
      <c r="D37" s="528"/>
      <c r="E37" s="528"/>
      <c r="F37" s="528"/>
      <c r="G37" s="528"/>
      <c r="I37"/>
    </row>
    <row r="38" spans="1:9" s="68" customFormat="1" x14ac:dyDescent="0.25">
      <c r="A38" s="4">
        <v>38</v>
      </c>
      <c r="B38" s="528"/>
      <c r="C38" s="528"/>
      <c r="D38" s="528"/>
      <c r="E38" s="528"/>
      <c r="F38" s="528"/>
      <c r="G38" s="528"/>
      <c r="I38"/>
    </row>
    <row r="39" spans="1:9" s="68" customFormat="1" x14ac:dyDescent="0.25">
      <c r="A39" s="4">
        <v>39</v>
      </c>
      <c r="B39" s="153"/>
      <c r="C39" s="153"/>
      <c r="D39" s="153"/>
      <c r="E39" s="153"/>
      <c r="F39" s="153"/>
      <c r="G39" s="153"/>
      <c r="I39"/>
    </row>
    <row r="40" spans="1:9" x14ac:dyDescent="0.25">
      <c r="A40" s="4">
        <v>40</v>
      </c>
      <c r="B40" s="582" t="s">
        <v>318</v>
      </c>
      <c r="C40" s="583"/>
      <c r="D40" s="584"/>
      <c r="E40" s="584"/>
      <c r="F40" s="584"/>
      <c r="G40" s="585"/>
    </row>
    <row r="41" spans="1:9" x14ac:dyDescent="0.25">
      <c r="A41" s="4">
        <v>41</v>
      </c>
      <c r="B41" s="528"/>
      <c r="C41" s="528"/>
      <c r="D41" s="528"/>
      <c r="E41" s="528"/>
      <c r="F41" s="528"/>
      <c r="G41" s="528"/>
    </row>
    <row r="42" spans="1:9" s="68" customFormat="1" x14ac:dyDescent="0.25">
      <c r="A42" s="4">
        <v>42</v>
      </c>
      <c r="B42" s="528"/>
      <c r="C42" s="528"/>
      <c r="D42" s="528"/>
      <c r="E42" s="528"/>
      <c r="F42" s="528"/>
      <c r="G42" s="528"/>
      <c r="I42"/>
    </row>
    <row r="43" spans="1:9" s="68" customFormat="1" x14ac:dyDescent="0.25">
      <c r="A43" s="4">
        <v>43</v>
      </c>
      <c r="B43" s="528"/>
      <c r="C43" s="528"/>
      <c r="D43" s="528"/>
      <c r="E43" s="528"/>
      <c r="F43" s="528"/>
      <c r="G43" s="528"/>
      <c r="I43"/>
    </row>
    <row r="44" spans="1:9" s="68" customFormat="1" x14ac:dyDescent="0.25">
      <c r="A44" s="4">
        <v>44</v>
      </c>
      <c r="B44" s="153"/>
      <c r="C44" s="153"/>
      <c r="D44" s="153"/>
      <c r="E44" s="153"/>
      <c r="F44" s="153"/>
      <c r="G44" s="153"/>
      <c r="I44"/>
    </row>
    <row r="45" spans="1:9" x14ac:dyDescent="0.25">
      <c r="A45" s="4">
        <v>45</v>
      </c>
      <c r="B45" s="492" t="s">
        <v>319</v>
      </c>
      <c r="C45" s="583"/>
      <c r="D45" s="493"/>
      <c r="E45" s="493"/>
      <c r="F45" s="589"/>
      <c r="G45" s="171" t="s">
        <v>124</v>
      </c>
    </row>
    <row r="46" spans="1:9" hidden="1" x14ac:dyDescent="0.25">
      <c r="A46" s="4">
        <v>46</v>
      </c>
      <c r="B46" s="142"/>
      <c r="C46" s="142"/>
      <c r="D46" s="143"/>
    </row>
    <row r="47" spans="1:9" hidden="1" x14ac:dyDescent="0.25">
      <c r="A47" s="4">
        <v>47</v>
      </c>
      <c r="B47" s="127" t="s">
        <v>229</v>
      </c>
      <c r="C47" s="497" t="s">
        <v>230</v>
      </c>
      <c r="D47" s="594"/>
      <c r="E47" s="497" t="s">
        <v>231</v>
      </c>
      <c r="F47" s="594"/>
      <c r="G47" s="127" t="s">
        <v>120</v>
      </c>
    </row>
    <row r="48" spans="1:9" ht="14.45" hidden="1" customHeight="1" x14ac:dyDescent="0.25">
      <c r="A48" s="4">
        <v>48</v>
      </c>
      <c r="B48" s="188"/>
      <c r="C48" s="587"/>
      <c r="D48" s="588"/>
      <c r="E48" s="587"/>
      <c r="F48" s="588"/>
      <c r="G48" s="188"/>
    </row>
    <row r="49" spans="1:7" hidden="1" x14ac:dyDescent="0.25">
      <c r="A49" s="4">
        <v>49</v>
      </c>
      <c r="B49" s="188"/>
      <c r="C49" s="587"/>
      <c r="D49" s="588"/>
      <c r="E49" s="587"/>
      <c r="F49" s="588"/>
      <c r="G49" s="188"/>
    </row>
    <row r="50" spans="1:7" hidden="1" x14ac:dyDescent="0.25">
      <c r="A50" s="4">
        <v>50</v>
      </c>
      <c r="B50" s="188"/>
      <c r="C50" s="587"/>
      <c r="D50" s="588"/>
      <c r="E50" s="587"/>
      <c r="F50" s="588"/>
      <c r="G50" s="188"/>
    </row>
    <row r="51" spans="1:7" hidden="1" x14ac:dyDescent="0.25">
      <c r="A51" s="4">
        <v>51</v>
      </c>
      <c r="B51" s="188"/>
      <c r="C51" s="587"/>
      <c r="D51" s="588"/>
      <c r="E51" s="587"/>
      <c r="F51" s="588"/>
      <c r="G51" s="188"/>
    </row>
    <row r="52" spans="1:7" hidden="1" x14ac:dyDescent="0.25">
      <c r="A52" s="4">
        <v>52</v>
      </c>
      <c r="B52" s="188"/>
      <c r="C52" s="587"/>
      <c r="D52" s="588"/>
      <c r="E52" s="587"/>
      <c r="F52" s="588"/>
      <c r="G52" s="188"/>
    </row>
    <row r="53" spans="1:7" ht="14.45" hidden="1" customHeight="1" x14ac:dyDescent="0.25">
      <c r="A53" s="4">
        <v>53</v>
      </c>
      <c r="B53" s="188"/>
      <c r="C53" s="587"/>
      <c r="D53" s="588"/>
      <c r="E53" s="587"/>
      <c r="F53" s="588"/>
      <c r="G53" s="188"/>
    </row>
    <row r="54" spans="1:7" hidden="1" x14ac:dyDescent="0.25">
      <c r="A54" s="4">
        <v>54</v>
      </c>
      <c r="B54" s="188"/>
      <c r="C54" s="587"/>
      <c r="D54" s="588"/>
      <c r="E54" s="587"/>
      <c r="F54" s="588"/>
      <c r="G54" s="188"/>
    </row>
    <row r="55" spans="1:7" hidden="1" x14ac:dyDescent="0.25">
      <c r="A55" s="4">
        <v>55</v>
      </c>
      <c r="B55" s="188"/>
      <c r="C55" s="587"/>
      <c r="D55" s="588"/>
      <c r="E55" s="587"/>
      <c r="F55" s="588"/>
      <c r="G55" s="188"/>
    </row>
    <row r="56" spans="1:7" hidden="1" x14ac:dyDescent="0.25">
      <c r="A56" s="4">
        <v>56</v>
      </c>
      <c r="B56" s="188"/>
      <c r="C56" s="587"/>
      <c r="D56" s="588"/>
      <c r="E56" s="587"/>
      <c r="F56" s="588"/>
      <c r="G56" s="188"/>
    </row>
    <row r="57" spans="1:7" hidden="1" x14ac:dyDescent="0.25">
      <c r="A57" s="4">
        <v>57</v>
      </c>
      <c r="B57" s="188"/>
      <c r="C57" s="587"/>
      <c r="D57" s="588"/>
      <c r="E57" s="587"/>
      <c r="F57" s="588"/>
      <c r="G57" s="188"/>
    </row>
    <row r="58" spans="1:7" ht="14.45" hidden="1" customHeight="1" x14ac:dyDescent="0.25">
      <c r="A58" s="4">
        <v>58</v>
      </c>
      <c r="B58" s="188"/>
      <c r="C58" s="587"/>
      <c r="D58" s="588"/>
      <c r="E58" s="587"/>
      <c r="F58" s="588"/>
      <c r="G58" s="188"/>
    </row>
    <row r="59" spans="1:7" hidden="1" x14ac:dyDescent="0.25">
      <c r="A59" s="4">
        <v>59</v>
      </c>
      <c r="B59" s="188"/>
      <c r="C59" s="587"/>
      <c r="D59" s="588"/>
      <c r="E59" s="587"/>
      <c r="F59" s="588"/>
      <c r="G59" s="188"/>
    </row>
    <row r="60" spans="1:7" hidden="1" x14ac:dyDescent="0.25">
      <c r="A60" s="4">
        <v>60</v>
      </c>
      <c r="B60" s="188"/>
      <c r="C60" s="587"/>
      <c r="D60" s="588"/>
      <c r="E60" s="587"/>
      <c r="F60" s="588"/>
      <c r="G60" s="188"/>
    </row>
    <row r="61" spans="1:7" hidden="1" x14ac:dyDescent="0.25">
      <c r="A61" s="4">
        <v>61</v>
      </c>
      <c r="B61" s="188"/>
      <c r="C61" s="587"/>
      <c r="D61" s="588"/>
      <c r="E61" s="587"/>
      <c r="F61" s="588"/>
      <c r="G61" s="188"/>
    </row>
    <row r="62" spans="1:7" hidden="1" x14ac:dyDescent="0.25">
      <c r="A62" s="4">
        <v>62</v>
      </c>
      <c r="B62" s="188"/>
      <c r="C62" s="587"/>
      <c r="D62" s="588"/>
      <c r="E62" s="587"/>
      <c r="F62" s="588"/>
      <c r="G62" s="188"/>
    </row>
    <row r="63" spans="1:7" ht="14.45" hidden="1" customHeight="1" x14ac:dyDescent="0.25">
      <c r="A63" s="4">
        <v>63</v>
      </c>
      <c r="B63" s="188"/>
      <c r="C63" s="587"/>
      <c r="D63" s="588"/>
      <c r="E63" s="587"/>
      <c r="F63" s="588"/>
      <c r="G63" s="188"/>
    </row>
    <row r="64" spans="1:7" hidden="1" x14ac:dyDescent="0.25">
      <c r="A64" s="4">
        <v>64</v>
      </c>
      <c r="B64" s="188"/>
      <c r="C64" s="587"/>
      <c r="D64" s="588"/>
      <c r="E64" s="587"/>
      <c r="F64" s="588"/>
      <c r="G64" s="188"/>
    </row>
    <row r="65" spans="1:9" hidden="1" x14ac:dyDescent="0.25">
      <c r="A65" s="4">
        <v>65</v>
      </c>
      <c r="B65" s="188"/>
      <c r="C65" s="587"/>
      <c r="D65" s="588"/>
      <c r="E65" s="587"/>
      <c r="F65" s="588"/>
      <c r="G65" s="188"/>
    </row>
    <row r="66" spans="1:9" hidden="1" x14ac:dyDescent="0.25">
      <c r="A66" s="4">
        <v>66</v>
      </c>
      <c r="B66" s="188"/>
      <c r="C66" s="587"/>
      <c r="D66" s="588"/>
      <c r="E66" s="587"/>
      <c r="F66" s="588"/>
      <c r="G66" s="188"/>
    </row>
    <row r="67" spans="1:9" hidden="1" x14ac:dyDescent="0.25">
      <c r="A67" s="4">
        <v>67</v>
      </c>
      <c r="B67" s="188"/>
      <c r="C67" s="587"/>
      <c r="D67" s="588"/>
      <c r="E67" s="587"/>
      <c r="F67" s="588"/>
      <c r="G67" s="188"/>
    </row>
    <row r="68" spans="1:9" x14ac:dyDescent="0.25">
      <c r="A68" s="4">
        <v>68</v>
      </c>
    </row>
    <row r="69" spans="1:9" x14ac:dyDescent="0.25">
      <c r="A69" s="4">
        <v>69</v>
      </c>
      <c r="B69" s="495" t="s">
        <v>320</v>
      </c>
      <c r="C69" s="495"/>
      <c r="D69" s="495"/>
      <c r="E69" s="495"/>
      <c r="F69" s="495"/>
      <c r="G69" s="495"/>
    </row>
    <row r="70" spans="1:9" x14ac:dyDescent="0.25">
      <c r="A70" s="4">
        <v>70</v>
      </c>
      <c r="B70" s="528"/>
      <c r="C70" s="528"/>
      <c r="D70" s="528"/>
      <c r="E70" s="528"/>
      <c r="F70" s="528"/>
      <c r="G70" s="528"/>
    </row>
    <row r="71" spans="1:9" s="68" customFormat="1" x14ac:dyDescent="0.25">
      <c r="A71" s="4">
        <v>71</v>
      </c>
      <c r="B71" s="528"/>
      <c r="C71" s="528"/>
      <c r="D71" s="528"/>
      <c r="E71" s="528"/>
      <c r="F71" s="528"/>
      <c r="G71" s="528"/>
      <c r="I71"/>
    </row>
    <row r="72" spans="1:9" s="68" customFormat="1" x14ac:dyDescent="0.25">
      <c r="A72" s="4">
        <v>72</v>
      </c>
      <c r="B72" s="528"/>
      <c r="C72" s="528"/>
      <c r="D72" s="528"/>
      <c r="E72" s="528"/>
      <c r="F72" s="528"/>
      <c r="G72" s="528"/>
      <c r="I72"/>
    </row>
    <row r="73" spans="1:9" s="68" customFormat="1" x14ac:dyDescent="0.25">
      <c r="A73" s="4">
        <v>73</v>
      </c>
      <c r="B73"/>
      <c r="C73"/>
      <c r="D73"/>
      <c r="E73"/>
      <c r="F73"/>
      <c r="G73"/>
      <c r="I73"/>
    </row>
    <row r="74" spans="1:9" ht="15.75" x14ac:dyDescent="0.25">
      <c r="A74" s="4">
        <v>74</v>
      </c>
      <c r="B74" s="155" t="s">
        <v>321</v>
      </c>
      <c r="C74" s="155"/>
    </row>
    <row r="75" spans="1:9" x14ac:dyDescent="0.25">
      <c r="A75" s="4">
        <v>75</v>
      </c>
      <c r="B75" s="142"/>
      <c r="C75" s="142"/>
    </row>
    <row r="76" spans="1:9" ht="30" customHeight="1" x14ac:dyDescent="0.25">
      <c r="A76" s="4">
        <v>76</v>
      </c>
      <c r="B76" s="595" t="s">
        <v>322</v>
      </c>
      <c r="C76" s="595"/>
      <c r="D76" s="595"/>
      <c r="E76" s="595"/>
      <c r="F76" s="595"/>
      <c r="G76" s="171" t="s">
        <v>124</v>
      </c>
    </row>
    <row r="77" spans="1:9" ht="14.45" hidden="1" customHeight="1" x14ac:dyDescent="0.25">
      <c r="A77" s="4">
        <v>77</v>
      </c>
    </row>
    <row r="78" spans="1:9" hidden="1" x14ac:dyDescent="0.25">
      <c r="A78" s="4">
        <v>78</v>
      </c>
      <c r="B78" s="595" t="s">
        <v>323</v>
      </c>
      <c r="C78" s="595"/>
      <c r="D78" s="595"/>
      <c r="E78" s="595"/>
      <c r="F78" s="595"/>
      <c r="G78" s="171" t="s">
        <v>124</v>
      </c>
    </row>
    <row r="79" spans="1:9" hidden="1" x14ac:dyDescent="0.25">
      <c r="A79" s="4">
        <v>79</v>
      </c>
    </row>
    <row r="80" spans="1:9" ht="35.1" hidden="1" customHeight="1" x14ac:dyDescent="0.25">
      <c r="A80" s="4">
        <v>80</v>
      </c>
      <c r="B80" s="486" t="s">
        <v>234</v>
      </c>
      <c r="C80" s="486"/>
      <c r="D80" s="486"/>
      <c r="E80" s="486"/>
      <c r="F80" s="486"/>
      <c r="G80" s="486"/>
    </row>
    <row r="81" spans="1:9" ht="15" hidden="1" customHeight="1" x14ac:dyDescent="0.25">
      <c r="A81" s="4">
        <v>81</v>
      </c>
      <c r="B81" s="528"/>
      <c r="C81" s="528"/>
      <c r="D81" s="528"/>
      <c r="E81" s="528"/>
      <c r="F81" s="528"/>
      <c r="G81" s="528"/>
    </row>
    <row r="82" spans="1:9" s="68" customFormat="1" hidden="1" x14ac:dyDescent="0.25">
      <c r="A82" s="4">
        <v>82</v>
      </c>
      <c r="B82" s="528"/>
      <c r="C82" s="528"/>
      <c r="D82" s="528"/>
      <c r="E82" s="528"/>
      <c r="F82" s="528"/>
      <c r="G82" s="528"/>
      <c r="I82"/>
    </row>
    <row r="83" spans="1:9" s="68" customFormat="1" hidden="1" x14ac:dyDescent="0.25">
      <c r="A83" s="4">
        <v>83</v>
      </c>
      <c r="B83" s="528"/>
      <c r="C83" s="528"/>
      <c r="D83" s="528"/>
      <c r="E83" s="528"/>
      <c r="F83" s="528"/>
      <c r="G83" s="528"/>
      <c r="I83"/>
    </row>
    <row r="84" spans="1:9" s="68" customFormat="1" x14ac:dyDescent="0.25">
      <c r="A84" s="4">
        <v>84</v>
      </c>
      <c r="B84"/>
      <c r="C84"/>
      <c r="D84"/>
      <c r="E84"/>
      <c r="F84"/>
      <c r="G84"/>
      <c r="I84"/>
    </row>
    <row r="85" spans="1:9" ht="15.75" x14ac:dyDescent="0.25">
      <c r="A85" s="4">
        <v>85</v>
      </c>
      <c r="B85" s="155" t="s">
        <v>324</v>
      </c>
      <c r="C85" s="155"/>
    </row>
    <row r="86" spans="1:9" x14ac:dyDescent="0.25">
      <c r="A86" s="4">
        <v>86</v>
      </c>
      <c r="B86" s="142"/>
      <c r="C86" s="142"/>
    </row>
    <row r="87" spans="1:9" ht="50.1" customHeight="1" x14ac:dyDescent="0.25">
      <c r="A87" s="4">
        <v>87</v>
      </c>
      <c r="B87" s="595" t="s">
        <v>325</v>
      </c>
      <c r="C87" s="595"/>
      <c r="D87" s="595"/>
      <c r="E87" s="595"/>
      <c r="F87" s="595"/>
      <c r="G87" s="171" t="s">
        <v>124</v>
      </c>
    </row>
    <row r="88" spans="1:9" ht="15" hidden="1" customHeight="1" x14ac:dyDescent="0.25">
      <c r="A88" s="4">
        <v>88</v>
      </c>
    </row>
    <row r="89" spans="1:9" ht="16.350000000000001" hidden="1" customHeight="1" x14ac:dyDescent="0.25">
      <c r="A89" s="4">
        <v>89</v>
      </c>
      <c r="B89" s="495" t="s">
        <v>468</v>
      </c>
      <c r="C89" s="495"/>
      <c r="D89" s="495"/>
      <c r="E89" s="495"/>
      <c r="F89" s="495"/>
      <c r="G89" s="495"/>
    </row>
    <row r="90" spans="1:9" ht="15" hidden="1" customHeight="1" x14ac:dyDescent="0.25">
      <c r="A90" s="4">
        <v>90</v>
      </c>
      <c r="B90" s="528"/>
      <c r="C90" s="528"/>
      <c r="D90" s="528"/>
      <c r="E90" s="528"/>
      <c r="F90" s="528"/>
      <c r="G90" s="528"/>
    </row>
    <row r="91" spans="1:9" s="68" customFormat="1" hidden="1" x14ac:dyDescent="0.25">
      <c r="A91" s="4">
        <v>91</v>
      </c>
      <c r="B91" s="528"/>
      <c r="C91" s="528"/>
      <c r="D91" s="528"/>
      <c r="E91" s="528"/>
      <c r="F91" s="528"/>
      <c r="G91" s="528"/>
      <c r="I91"/>
    </row>
    <row r="92" spans="1:9" s="68" customFormat="1" hidden="1" x14ac:dyDescent="0.25">
      <c r="A92" s="4">
        <v>92</v>
      </c>
      <c r="B92" s="528"/>
      <c r="C92" s="528"/>
      <c r="D92" s="528"/>
      <c r="E92" s="528"/>
      <c r="F92" s="528"/>
      <c r="G92" s="528"/>
      <c r="I92"/>
    </row>
    <row r="93" spans="1:9" s="68" customFormat="1" hidden="1" x14ac:dyDescent="0.25">
      <c r="A93" s="4">
        <v>93</v>
      </c>
      <c r="B93"/>
      <c r="C93"/>
      <c r="D93"/>
      <c r="E93"/>
      <c r="F93"/>
      <c r="G93"/>
      <c r="I93"/>
    </row>
    <row r="94" spans="1:9" ht="16.350000000000001" hidden="1" customHeight="1" x14ac:dyDescent="0.25">
      <c r="A94" s="4">
        <v>94</v>
      </c>
      <c r="B94" s="495" t="s">
        <v>236</v>
      </c>
      <c r="C94" s="495"/>
      <c r="D94" s="495"/>
      <c r="E94" s="495"/>
      <c r="F94" s="495"/>
      <c r="G94" s="495"/>
    </row>
    <row r="95" spans="1:9" ht="15" hidden="1" customHeight="1" x14ac:dyDescent="0.25">
      <c r="A95" s="4">
        <v>95</v>
      </c>
      <c r="B95" s="528"/>
      <c r="C95" s="528"/>
      <c r="D95" s="528"/>
      <c r="E95" s="528"/>
      <c r="F95" s="528"/>
      <c r="G95" s="528"/>
    </row>
    <row r="96" spans="1:9" s="68" customFormat="1" hidden="1" x14ac:dyDescent="0.25">
      <c r="A96" s="4">
        <v>96</v>
      </c>
      <c r="B96" s="528"/>
      <c r="C96" s="528"/>
      <c r="D96" s="528"/>
      <c r="E96" s="528"/>
      <c r="F96" s="528"/>
      <c r="G96" s="528"/>
      <c r="I96"/>
    </row>
    <row r="97" spans="1:9" s="68" customFormat="1" hidden="1" x14ac:dyDescent="0.25">
      <c r="A97" s="4">
        <v>97</v>
      </c>
      <c r="B97" s="528"/>
      <c r="C97" s="528"/>
      <c r="D97" s="528"/>
      <c r="E97" s="528"/>
      <c r="F97" s="528"/>
      <c r="G97" s="528"/>
      <c r="I97"/>
    </row>
    <row r="98" spans="1:9" s="68" customFormat="1" hidden="1" x14ac:dyDescent="0.25">
      <c r="A98" s="4">
        <v>98</v>
      </c>
      <c r="B98"/>
      <c r="C98"/>
      <c r="D98"/>
      <c r="E98"/>
      <c r="F98"/>
      <c r="G98"/>
      <c r="I98"/>
    </row>
    <row r="99" spans="1:9" hidden="1" x14ac:dyDescent="0.25">
      <c r="A99" s="4">
        <v>99</v>
      </c>
      <c r="B99" s="495" t="s">
        <v>201</v>
      </c>
      <c r="C99" s="495"/>
      <c r="D99" s="495"/>
      <c r="E99" s="495"/>
      <c r="F99" s="495"/>
      <c r="G99" s="495"/>
    </row>
    <row r="100" spans="1:9" ht="14.45" hidden="1" customHeight="1" x14ac:dyDescent="0.25">
      <c r="A100" s="4">
        <v>100</v>
      </c>
      <c r="B100" s="528"/>
      <c r="C100" s="528"/>
      <c r="D100" s="528"/>
      <c r="E100" s="528"/>
      <c r="F100" s="528"/>
      <c r="G100" s="528"/>
    </row>
    <row r="101" spans="1:9" s="68" customFormat="1" hidden="1" x14ac:dyDescent="0.25">
      <c r="A101" s="4">
        <v>101</v>
      </c>
      <c r="B101" s="528"/>
      <c r="C101" s="528"/>
      <c r="D101" s="528"/>
      <c r="E101" s="528"/>
      <c r="F101" s="528"/>
      <c r="G101" s="528"/>
      <c r="I101"/>
    </row>
    <row r="102" spans="1:9" s="68" customFormat="1" hidden="1" x14ac:dyDescent="0.25">
      <c r="A102" s="4">
        <v>102</v>
      </c>
      <c r="B102" s="528"/>
      <c r="C102" s="528"/>
      <c r="D102" s="528"/>
      <c r="E102" s="528"/>
      <c r="F102" s="528"/>
      <c r="G102" s="528"/>
      <c r="I102"/>
    </row>
    <row r="103" spans="1:9" s="68" customFormat="1" x14ac:dyDescent="0.25">
      <c r="A103" s="4">
        <v>103</v>
      </c>
      <c r="B103"/>
      <c r="C103"/>
      <c r="D103"/>
      <c r="E103"/>
      <c r="F103"/>
      <c r="G103"/>
      <c r="I103"/>
    </row>
    <row r="104" spans="1:9" ht="15.75" x14ac:dyDescent="0.25">
      <c r="A104" s="4">
        <v>104</v>
      </c>
      <c r="B104" s="155" t="s">
        <v>425</v>
      </c>
      <c r="C104" s="155"/>
    </row>
    <row r="105" spans="1:9" x14ac:dyDescent="0.25">
      <c r="A105" s="4">
        <v>105</v>
      </c>
      <c r="B105" s="142"/>
      <c r="C105" s="142"/>
    </row>
    <row r="106" spans="1:9" ht="50.1" customHeight="1" x14ac:dyDescent="0.25">
      <c r="A106" s="4">
        <v>106</v>
      </c>
      <c r="B106" s="486" t="s">
        <v>326</v>
      </c>
      <c r="C106" s="486"/>
      <c r="D106" s="486"/>
      <c r="E106" s="486"/>
      <c r="F106" s="486"/>
      <c r="G106" s="486"/>
    </row>
    <row r="107" spans="1:9" ht="15" customHeight="1" x14ac:dyDescent="0.25">
      <c r="A107" s="4">
        <v>107</v>
      </c>
      <c r="B107" s="528"/>
      <c r="C107" s="528"/>
      <c r="D107" s="528"/>
      <c r="E107" s="528"/>
      <c r="F107" s="528"/>
      <c r="G107" s="528"/>
    </row>
    <row r="108" spans="1:9" s="68" customFormat="1" x14ac:dyDescent="0.25">
      <c r="A108" s="4">
        <v>108</v>
      </c>
      <c r="B108" s="528"/>
      <c r="C108" s="528"/>
      <c r="D108" s="528"/>
      <c r="E108" s="528"/>
      <c r="F108" s="528"/>
      <c r="G108" s="528"/>
      <c r="I108"/>
    </row>
    <row r="109" spans="1:9" s="68" customFormat="1" x14ac:dyDescent="0.25">
      <c r="A109" s="4">
        <v>109</v>
      </c>
      <c r="B109" s="528"/>
      <c r="C109" s="528"/>
      <c r="D109" s="528"/>
      <c r="E109" s="528"/>
      <c r="F109" s="528"/>
      <c r="G109" s="528"/>
      <c r="I109"/>
    </row>
    <row r="110" spans="1:9" s="68" customFormat="1" x14ac:dyDescent="0.25">
      <c r="A110" s="4">
        <v>110</v>
      </c>
      <c r="B110"/>
      <c r="C110"/>
      <c r="D110"/>
      <c r="E110"/>
      <c r="F110"/>
      <c r="G110"/>
      <c r="I110"/>
    </row>
    <row r="111" spans="1:9" ht="15.75" x14ac:dyDescent="0.25">
      <c r="A111" s="4">
        <v>111</v>
      </c>
      <c r="B111" s="155" t="s">
        <v>426</v>
      </c>
      <c r="C111" s="154"/>
    </row>
    <row r="112" spans="1:9" x14ac:dyDescent="0.25">
      <c r="A112" s="4">
        <v>112</v>
      </c>
    </row>
    <row r="113" spans="1:11" ht="50.1" customHeight="1" x14ac:dyDescent="0.25">
      <c r="A113" s="4">
        <v>113</v>
      </c>
      <c r="B113" s="486" t="s">
        <v>327</v>
      </c>
      <c r="C113" s="486"/>
      <c r="D113" s="486"/>
      <c r="E113" s="486"/>
      <c r="F113" s="486"/>
      <c r="G113" s="486"/>
    </row>
    <row r="114" spans="1:11" s="156" customFormat="1" ht="15" customHeight="1" x14ac:dyDescent="0.25">
      <c r="A114" s="4">
        <v>114</v>
      </c>
      <c r="B114" s="528"/>
      <c r="C114" s="528"/>
      <c r="D114" s="528"/>
      <c r="E114" s="528"/>
      <c r="F114" s="528"/>
      <c r="G114" s="528"/>
      <c r="H114"/>
      <c r="I114"/>
      <c r="J114"/>
      <c r="K114"/>
    </row>
    <row r="115" spans="1:11" s="68" customFormat="1" x14ac:dyDescent="0.25">
      <c r="A115" s="4">
        <v>115</v>
      </c>
      <c r="B115" s="528"/>
      <c r="C115" s="528"/>
      <c r="D115" s="528"/>
      <c r="E115" s="528"/>
      <c r="F115" s="528"/>
      <c r="G115" s="528"/>
      <c r="I115"/>
    </row>
    <row r="116" spans="1:11" s="68" customFormat="1" x14ac:dyDescent="0.25">
      <c r="A116" s="4">
        <v>116</v>
      </c>
      <c r="B116" s="528"/>
      <c r="C116" s="528"/>
      <c r="D116" s="528"/>
      <c r="E116" s="528"/>
      <c r="F116" s="528"/>
      <c r="G116" s="528"/>
      <c r="I116"/>
    </row>
    <row r="117" spans="1:11" s="68" customFormat="1" ht="19.899999999999999" customHeight="1" x14ac:dyDescent="0.25">
      <c r="A117" s="4">
        <v>117</v>
      </c>
      <c r="B117"/>
      <c r="C117"/>
      <c r="D117"/>
      <c r="E117"/>
      <c r="F117"/>
      <c r="G117"/>
      <c r="I117"/>
    </row>
    <row r="118" spans="1:11" ht="62.25" customHeight="1" x14ac:dyDescent="0.25">
      <c r="A118" s="4">
        <v>118</v>
      </c>
      <c r="B118" s="387" t="s">
        <v>487</v>
      </c>
      <c r="C118" s="387"/>
      <c r="D118" s="387"/>
      <c r="E118" s="387"/>
      <c r="F118" s="387"/>
      <c r="G118" s="387"/>
    </row>
    <row r="119" spans="1:11" x14ac:dyDescent="0.25">
      <c r="A119" s="4">
        <v>119</v>
      </c>
      <c r="B119" s="580"/>
      <c r="C119" s="580"/>
      <c r="D119" s="580"/>
      <c r="E119" s="580"/>
      <c r="F119" s="580"/>
      <c r="G119" s="580"/>
    </row>
    <row r="120" spans="1:11" x14ac:dyDescent="0.25">
      <c r="A120" s="4">
        <v>120</v>
      </c>
      <c r="B120" s="580"/>
      <c r="C120" s="580"/>
      <c r="D120" s="580"/>
      <c r="E120" s="580"/>
      <c r="F120" s="580"/>
      <c r="G120" s="580"/>
    </row>
    <row r="121" spans="1:11" x14ac:dyDescent="0.25">
      <c r="A121" s="4">
        <v>121</v>
      </c>
      <c r="B121" s="580"/>
      <c r="C121" s="580"/>
      <c r="D121" s="580"/>
      <c r="E121" s="580"/>
      <c r="F121" s="580"/>
      <c r="G121" s="580"/>
    </row>
  </sheetData>
  <mergeCells count="87">
    <mergeCell ref="B40:G40"/>
    <mergeCell ref="C62:D62"/>
    <mergeCell ref="C63:D63"/>
    <mergeCell ref="C64:D64"/>
    <mergeCell ref="C65:D65"/>
    <mergeCell ref="E48:F48"/>
    <mergeCell ref="E49:F49"/>
    <mergeCell ref="E50:F50"/>
    <mergeCell ref="E51:F51"/>
    <mergeCell ref="E52:F52"/>
    <mergeCell ref="E53:F53"/>
    <mergeCell ref="E54:F54"/>
    <mergeCell ref="E55:F55"/>
    <mergeCell ref="E56:F56"/>
    <mergeCell ref="E57:F57"/>
    <mergeCell ref="E58:F58"/>
    <mergeCell ref="B95:G97"/>
    <mergeCell ref="C60:D60"/>
    <mergeCell ref="C61:D61"/>
    <mergeCell ref="B89:G89"/>
    <mergeCell ref="B90:G92"/>
    <mergeCell ref="B69:G69"/>
    <mergeCell ref="B76:F76"/>
    <mergeCell ref="B78:F78"/>
    <mergeCell ref="B80:G80"/>
    <mergeCell ref="B87:F87"/>
    <mergeCell ref="B70:G72"/>
    <mergeCell ref="B81:G83"/>
    <mergeCell ref="C47:D47"/>
    <mergeCell ref="E47:F47"/>
    <mergeCell ref="C66:D66"/>
    <mergeCell ref="C67:D67"/>
    <mergeCell ref="E59:F59"/>
    <mergeCell ref="E60:F60"/>
    <mergeCell ref="E61:F61"/>
    <mergeCell ref="E62:F62"/>
    <mergeCell ref="E63:F63"/>
    <mergeCell ref="E64:F64"/>
    <mergeCell ref="E65:F65"/>
    <mergeCell ref="E66:F66"/>
    <mergeCell ref="E67:F67"/>
    <mergeCell ref="C48:D48"/>
    <mergeCell ref="C49:D49"/>
    <mergeCell ref="C50:D50"/>
    <mergeCell ref="B45:F45"/>
    <mergeCell ref="B9:C9"/>
    <mergeCell ref="B10:C10"/>
    <mergeCell ref="B11:C11"/>
    <mergeCell ref="B12:C12"/>
    <mergeCell ref="B13:C13"/>
    <mergeCell ref="B14:C14"/>
    <mergeCell ref="B16:C16"/>
    <mergeCell ref="B17:C17"/>
    <mergeCell ref="B18:C18"/>
    <mergeCell ref="B41:G43"/>
    <mergeCell ref="B21:C21"/>
    <mergeCell ref="B23:C23"/>
    <mergeCell ref="B24:C24"/>
    <mergeCell ref="B25:C25"/>
    <mergeCell ref="B26:C26"/>
    <mergeCell ref="C59:D59"/>
    <mergeCell ref="C51:D51"/>
    <mergeCell ref="C52:D52"/>
    <mergeCell ref="C53:D53"/>
    <mergeCell ref="C54:D54"/>
    <mergeCell ref="C55:D55"/>
    <mergeCell ref="B113:G113"/>
    <mergeCell ref="B99:G99"/>
    <mergeCell ref="B106:G106"/>
    <mergeCell ref="B100:G102"/>
    <mergeCell ref="B107:G109"/>
    <mergeCell ref="B118:G118"/>
    <mergeCell ref="B119:G121"/>
    <mergeCell ref="B4:F4"/>
    <mergeCell ref="B30:G30"/>
    <mergeCell ref="B35:G35"/>
    <mergeCell ref="B31:G33"/>
    <mergeCell ref="B36:G38"/>
    <mergeCell ref="B19:C19"/>
    <mergeCell ref="B20:C20"/>
    <mergeCell ref="B27:C27"/>
    <mergeCell ref="B28:C28"/>
    <mergeCell ref="C56:D56"/>
    <mergeCell ref="C57:D57"/>
    <mergeCell ref="B114:G116"/>
    <mergeCell ref="B94:G94"/>
    <mergeCell ref="C58:D58"/>
  </mergeCells>
  <dataValidations count="3">
    <dataValidation type="list" allowBlank="1" showErrorMessage="1" sqref="G76 G87" xr:uid="{00000000-0002-0000-6500-000000000000}">
      <formula1>"Click to select,Yes,No"</formula1>
    </dataValidation>
    <dataValidation type="list" allowBlank="1" showErrorMessage="1" sqref="G78" xr:uid="{00000000-0002-0000-6500-000001000000}">
      <formula1>"Click to select,Yes,No, In Progress"</formula1>
    </dataValidation>
    <dataValidation type="list" allowBlank="1" showErrorMessage="1" sqref="G45" xr:uid="{00000000-0002-0000-6500-000002000000}">
      <formula1>"Click to select,0,1,2,3,4,5,6,7,8,9,10,11,12,13,14,15,16,17,18,19,20"</formula1>
    </dataValidation>
  </dataValidations>
  <pageMargins left="0.70866141732283472" right="0.70866141732283472" top="0.74803149606299213" bottom="0.74803149606299213" header="0.31496062992125984" footer="0.31496062992125984"/>
  <pageSetup paperSize="9" scale="84" fitToHeight="0" orientation="portrait" r:id="rId1"/>
  <headerFoot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75">
    <tabColor theme="3" tint="0.79998168889431442"/>
    <pageSetUpPr fitToPage="1"/>
  </sheetPr>
  <dimension ref="A1:K121"/>
  <sheetViews>
    <sheetView showGridLines="0" workbookViewId="0">
      <selection activeCell="B2" sqref="B2"/>
    </sheetView>
  </sheetViews>
  <sheetFormatPr defaultColWidth="8.85546875" defaultRowHeight="15" x14ac:dyDescent="0.25"/>
  <cols>
    <col min="1" max="1" width="8.85546875" style="4"/>
    <col min="2" max="2" width="25.7109375" customWidth="1"/>
    <col min="3" max="7" width="15.7109375" customWidth="1"/>
    <col min="8" max="8" width="3" customWidth="1"/>
    <col min="9" max="9" width="2.85546875" customWidth="1"/>
  </cols>
  <sheetData>
    <row r="1" spans="1:7" x14ac:dyDescent="0.25">
      <c r="A1" s="4">
        <v>1</v>
      </c>
      <c r="B1" s="4" t="s">
        <v>0</v>
      </c>
      <c r="C1" s="4">
        <v>2023</v>
      </c>
    </row>
    <row r="2" spans="1:7" hidden="1" x14ac:dyDescent="0.25">
      <c r="A2" s="4">
        <v>2</v>
      </c>
    </row>
    <row r="3" spans="1:7" hidden="1" x14ac:dyDescent="0.25">
      <c r="A3" s="4">
        <v>3</v>
      </c>
    </row>
    <row r="4" spans="1:7" ht="15.75" x14ac:dyDescent="0.25">
      <c r="A4" s="4">
        <v>4</v>
      </c>
      <c r="B4" s="581" t="s">
        <v>328</v>
      </c>
      <c r="C4" s="581"/>
      <c r="D4" s="581"/>
      <c r="E4" s="581"/>
      <c r="F4" s="581"/>
      <c r="G4" s="140"/>
    </row>
    <row r="5" spans="1:7" x14ac:dyDescent="0.25">
      <c r="A5" s="4">
        <v>5</v>
      </c>
      <c r="B5" s="241" t="str">
        <f>'2.4.1. Charging zones'!C24</f>
        <v>Estonia</v>
      </c>
    </row>
    <row r="6" spans="1:7" x14ac:dyDescent="0.25">
      <c r="A6" s="4">
        <v>6</v>
      </c>
    </row>
    <row r="7" spans="1:7" ht="15.75" x14ac:dyDescent="0.25">
      <c r="A7" s="4">
        <v>7</v>
      </c>
      <c r="B7" s="155" t="s">
        <v>363</v>
      </c>
      <c r="C7" s="155"/>
    </row>
    <row r="8" spans="1:7" x14ac:dyDescent="0.25">
      <c r="A8" s="4">
        <v>8</v>
      </c>
    </row>
    <row r="9" spans="1:7" x14ac:dyDescent="0.25">
      <c r="A9" s="4">
        <v>9</v>
      </c>
      <c r="B9" s="590" t="s">
        <v>329</v>
      </c>
      <c r="C9" s="591"/>
      <c r="D9" s="141" t="s">
        <v>302</v>
      </c>
      <c r="E9" s="141"/>
      <c r="F9" s="141"/>
      <c r="G9" s="141"/>
    </row>
    <row r="10" spans="1:7" x14ac:dyDescent="0.25">
      <c r="A10" s="4">
        <v>10</v>
      </c>
      <c r="B10" s="592" t="s">
        <v>0</v>
      </c>
      <c r="C10" s="593"/>
      <c r="D10" s="115" t="s">
        <v>303</v>
      </c>
      <c r="E10" s="115" t="s">
        <v>304</v>
      </c>
      <c r="F10" s="115" t="s">
        <v>305</v>
      </c>
      <c r="G10" s="115" t="s">
        <v>306</v>
      </c>
    </row>
    <row r="11" spans="1:7" ht="35.1" customHeight="1" x14ac:dyDescent="0.25">
      <c r="A11" s="4">
        <v>11</v>
      </c>
      <c r="B11" s="526" t="s">
        <v>330</v>
      </c>
      <c r="C11" s="490"/>
      <c r="D11" s="183">
        <v>5098809</v>
      </c>
      <c r="E11" s="183">
        <v>2393127.0000000005</v>
      </c>
      <c r="F11" s="183">
        <v>2528987</v>
      </c>
      <c r="G11" s="183">
        <v>2646202</v>
      </c>
    </row>
    <row r="12" spans="1:7" ht="35.1" customHeight="1" x14ac:dyDescent="0.25">
      <c r="A12" s="4">
        <v>12</v>
      </c>
      <c r="B12" s="586" t="s">
        <v>331</v>
      </c>
      <c r="C12" s="490"/>
      <c r="D12" s="183">
        <v>4918779.1408419386</v>
      </c>
      <c r="E12" s="183">
        <v>2254404.5801261254</v>
      </c>
      <c r="F12" s="183">
        <v>2355292.7939363369</v>
      </c>
      <c r="G12" s="183">
        <v>2438319.2792742574</v>
      </c>
    </row>
    <row r="13" spans="1:7" x14ac:dyDescent="0.25">
      <c r="A13" s="4">
        <v>13</v>
      </c>
      <c r="B13" s="526" t="s">
        <v>332</v>
      </c>
      <c r="C13" s="490"/>
      <c r="D13" s="183">
        <v>18172.949404096205</v>
      </c>
      <c r="E13" s="183">
        <v>17372.275863113871</v>
      </c>
      <c r="F13" s="183">
        <v>18786.204211166791</v>
      </c>
      <c r="G13" s="183">
        <v>19870.331720715196</v>
      </c>
    </row>
    <row r="14" spans="1:7" ht="35.1" customHeight="1" x14ac:dyDescent="0.25">
      <c r="A14" s="4">
        <v>14</v>
      </c>
      <c r="B14" s="586" t="s">
        <v>333</v>
      </c>
      <c r="C14" s="490"/>
      <c r="D14" s="184">
        <v>270.66487841171454</v>
      </c>
      <c r="E14" s="184">
        <v>129.77024990219317</v>
      </c>
      <c r="F14" s="184">
        <v>125.37353301718699</v>
      </c>
      <c r="G14" s="184">
        <v>122.71155376496627</v>
      </c>
    </row>
    <row r="15" spans="1:7" x14ac:dyDescent="0.25">
      <c r="A15" s="4">
        <v>15</v>
      </c>
      <c r="B15" s="68"/>
      <c r="C15" s="68"/>
    </row>
    <row r="16" spans="1:7" x14ac:dyDescent="0.25">
      <c r="A16" s="4">
        <v>16</v>
      </c>
      <c r="B16" s="590" t="s">
        <v>329</v>
      </c>
      <c r="C16" s="591"/>
      <c r="D16" s="141" t="s">
        <v>308</v>
      </c>
      <c r="E16" s="141"/>
      <c r="F16" s="141"/>
      <c r="G16" s="141"/>
    </row>
    <row r="17" spans="1:9" x14ac:dyDescent="0.25">
      <c r="A17" s="4">
        <v>17</v>
      </c>
      <c r="B17" s="592" t="s">
        <v>0</v>
      </c>
      <c r="C17" s="593"/>
      <c r="D17" s="115" t="s">
        <v>309</v>
      </c>
      <c r="E17" s="115" t="s">
        <v>310</v>
      </c>
      <c r="F17" s="115" t="s">
        <v>311</v>
      </c>
      <c r="G17" s="115" t="s">
        <v>312</v>
      </c>
    </row>
    <row r="18" spans="1:9" ht="35.1" customHeight="1" x14ac:dyDescent="0.25">
      <c r="A18" s="4">
        <v>18</v>
      </c>
      <c r="B18" s="526" t="s">
        <v>330</v>
      </c>
      <c r="C18" s="490"/>
      <c r="D18" s="183">
        <v>5019457</v>
      </c>
      <c r="E18" s="183">
        <v>2809249</v>
      </c>
      <c r="F18" s="185"/>
      <c r="G18" s="281"/>
    </row>
    <row r="19" spans="1:9" ht="35.1" customHeight="1" x14ac:dyDescent="0.25">
      <c r="A19" s="4">
        <v>19</v>
      </c>
      <c r="B19" s="586" t="s">
        <v>331</v>
      </c>
      <c r="C19" s="490"/>
      <c r="D19" s="183">
        <v>4820449.7372047044</v>
      </c>
      <c r="E19" s="183">
        <v>2393352.2054783585</v>
      </c>
      <c r="F19" s="185"/>
      <c r="G19" s="282"/>
    </row>
    <row r="20" spans="1:9" x14ac:dyDescent="0.25">
      <c r="A20" s="4">
        <v>20</v>
      </c>
      <c r="B20" s="526" t="s">
        <v>332</v>
      </c>
      <c r="C20" s="490"/>
      <c r="D20" s="183">
        <v>19187.509969596518</v>
      </c>
      <c r="E20" s="183">
        <v>17402.509999999998</v>
      </c>
      <c r="F20" s="185"/>
      <c r="G20" s="281"/>
    </row>
    <row r="21" spans="1:9" ht="35.1" customHeight="1" x14ac:dyDescent="0.25">
      <c r="A21" s="4">
        <v>21</v>
      </c>
      <c r="B21" s="586" t="s">
        <v>334</v>
      </c>
      <c r="C21" s="490"/>
      <c r="D21" s="184">
        <v>251.2285202635947</v>
      </c>
      <c r="E21" s="184">
        <v>137.52913835293637</v>
      </c>
      <c r="F21" s="186"/>
      <c r="G21" s="283"/>
    </row>
    <row r="22" spans="1:9" x14ac:dyDescent="0.25">
      <c r="A22" s="4">
        <v>22</v>
      </c>
      <c r="B22" s="68"/>
      <c r="C22" s="68"/>
    </row>
    <row r="23" spans="1:9" x14ac:dyDescent="0.25">
      <c r="A23" s="4">
        <v>23</v>
      </c>
      <c r="B23" s="590" t="s">
        <v>329</v>
      </c>
      <c r="C23" s="591"/>
      <c r="D23" s="141" t="s">
        <v>314</v>
      </c>
      <c r="E23" s="141"/>
      <c r="F23" s="141"/>
      <c r="G23" s="141"/>
    </row>
    <row r="24" spans="1:9" x14ac:dyDescent="0.25">
      <c r="A24" s="4">
        <v>24</v>
      </c>
      <c r="B24" s="592" t="s">
        <v>0</v>
      </c>
      <c r="C24" s="593"/>
      <c r="D24" s="115" t="s">
        <v>315</v>
      </c>
      <c r="E24" s="115">
        <v>2022</v>
      </c>
      <c r="F24" s="115">
        <v>2023</v>
      </c>
      <c r="G24" s="115">
        <v>2024</v>
      </c>
    </row>
    <row r="25" spans="1:9" ht="35.1" customHeight="1" x14ac:dyDescent="0.25">
      <c r="A25" s="4">
        <v>25</v>
      </c>
      <c r="B25" s="526" t="s">
        <v>335</v>
      </c>
      <c r="C25" s="490"/>
      <c r="D25" s="187">
        <f t="shared" ref="D25:F28" si="0">IFERROR(IF(D18="","",D18/D11-1),"")</f>
        <v>-1.5562850069496648E-2</v>
      </c>
      <c r="E25" s="187">
        <f t="shared" si="0"/>
        <v>0.1738821215923767</v>
      </c>
      <c r="F25" s="187" t="str">
        <f t="shared" si="0"/>
        <v/>
      </c>
      <c r="G25" s="293"/>
    </row>
    <row r="26" spans="1:9" ht="35.1" customHeight="1" x14ac:dyDescent="0.25">
      <c r="A26" s="4">
        <v>26</v>
      </c>
      <c r="B26" s="586" t="s">
        <v>336</v>
      </c>
      <c r="C26" s="490"/>
      <c r="D26" s="187">
        <f t="shared" si="0"/>
        <v>-1.9990611658242341E-2</v>
      </c>
      <c r="E26" s="187">
        <f t="shared" si="0"/>
        <v>6.1633846283465132E-2</v>
      </c>
      <c r="F26" s="187" t="str">
        <f t="shared" si="0"/>
        <v/>
      </c>
      <c r="G26" s="293"/>
    </row>
    <row r="27" spans="1:9" x14ac:dyDescent="0.25">
      <c r="A27" s="4">
        <v>27</v>
      </c>
      <c r="B27" s="526" t="s">
        <v>332</v>
      </c>
      <c r="C27" s="490"/>
      <c r="D27" s="187">
        <f t="shared" si="0"/>
        <v>5.5828063070028078E-2</v>
      </c>
      <c r="E27" s="187">
        <f t="shared" si="0"/>
        <v>1.7403670724756015E-3</v>
      </c>
      <c r="F27" s="187" t="str">
        <f t="shared" si="0"/>
        <v/>
      </c>
      <c r="G27" s="293"/>
    </row>
    <row r="28" spans="1:9" ht="35.1" customHeight="1" x14ac:dyDescent="0.25">
      <c r="A28" s="4">
        <v>28</v>
      </c>
      <c r="B28" s="586" t="s">
        <v>334</v>
      </c>
      <c r="C28" s="490"/>
      <c r="D28" s="187">
        <f t="shared" si="0"/>
        <v>-7.1809679416753647E-2</v>
      </c>
      <c r="E28" s="187">
        <f t="shared" si="0"/>
        <v>5.9789423666757324E-2</v>
      </c>
      <c r="F28" s="187" t="str">
        <f t="shared" si="0"/>
        <v/>
      </c>
      <c r="G28" s="293"/>
    </row>
    <row r="29" spans="1:9" x14ac:dyDescent="0.25">
      <c r="A29" s="4">
        <v>29</v>
      </c>
    </row>
    <row r="30" spans="1:9" ht="35.1" customHeight="1" x14ac:dyDescent="0.25">
      <c r="A30" s="4">
        <v>30</v>
      </c>
      <c r="B30" s="582" t="s">
        <v>316</v>
      </c>
      <c r="C30" s="583"/>
      <c r="D30" s="584"/>
      <c r="E30" s="584"/>
      <c r="F30" s="584"/>
      <c r="G30" s="585"/>
    </row>
    <row r="31" spans="1:9" ht="15" customHeight="1" x14ac:dyDescent="0.25">
      <c r="A31" s="4">
        <v>31</v>
      </c>
      <c r="B31" s="528"/>
      <c r="C31" s="528"/>
      <c r="D31" s="528"/>
      <c r="E31" s="528"/>
      <c r="F31" s="528"/>
      <c r="G31" s="528"/>
    </row>
    <row r="32" spans="1:9" s="68" customFormat="1" x14ac:dyDescent="0.25">
      <c r="A32" s="4">
        <v>32</v>
      </c>
      <c r="B32" s="528"/>
      <c r="C32" s="528"/>
      <c r="D32" s="528"/>
      <c r="E32" s="528"/>
      <c r="F32" s="528"/>
      <c r="G32" s="528"/>
      <c r="I32"/>
    </row>
    <row r="33" spans="1:9" s="68" customFormat="1" x14ac:dyDescent="0.25">
      <c r="A33" s="4">
        <v>33</v>
      </c>
      <c r="B33" s="528"/>
      <c r="C33" s="528"/>
      <c r="D33" s="528"/>
      <c r="E33" s="528"/>
      <c r="F33" s="528"/>
      <c r="G33" s="528"/>
      <c r="I33"/>
    </row>
    <row r="34" spans="1:9" s="68" customFormat="1" x14ac:dyDescent="0.25">
      <c r="A34" s="4">
        <v>34</v>
      </c>
      <c r="B34"/>
      <c r="C34"/>
      <c r="D34"/>
      <c r="E34"/>
      <c r="F34"/>
      <c r="G34"/>
      <c r="I34"/>
    </row>
    <row r="35" spans="1:9" ht="35.1" customHeight="1" x14ac:dyDescent="0.25">
      <c r="A35" s="4">
        <v>35</v>
      </c>
      <c r="B35" s="582" t="s">
        <v>317</v>
      </c>
      <c r="C35" s="583"/>
      <c r="D35" s="584"/>
      <c r="E35" s="584"/>
      <c r="F35" s="584"/>
      <c r="G35" s="585"/>
    </row>
    <row r="36" spans="1:9" ht="14.45" customHeight="1" x14ac:dyDescent="0.25">
      <c r="A36" s="4">
        <v>36</v>
      </c>
      <c r="B36" s="528"/>
      <c r="C36" s="528"/>
      <c r="D36" s="528"/>
      <c r="E36" s="528"/>
      <c r="F36" s="528"/>
      <c r="G36" s="528"/>
    </row>
    <row r="37" spans="1:9" s="68" customFormat="1" x14ac:dyDescent="0.25">
      <c r="A37" s="4">
        <v>37</v>
      </c>
      <c r="B37" s="528"/>
      <c r="C37" s="528"/>
      <c r="D37" s="528"/>
      <c r="E37" s="528"/>
      <c r="F37" s="528"/>
      <c r="G37" s="528"/>
      <c r="I37"/>
    </row>
    <row r="38" spans="1:9" s="68" customFormat="1" x14ac:dyDescent="0.25">
      <c r="A38" s="4">
        <v>38</v>
      </c>
      <c r="B38" s="528"/>
      <c r="C38" s="528"/>
      <c r="D38" s="528"/>
      <c r="E38" s="528"/>
      <c r="F38" s="528"/>
      <c r="G38" s="528"/>
      <c r="I38"/>
    </row>
    <row r="39" spans="1:9" s="68" customFormat="1" x14ac:dyDescent="0.25">
      <c r="A39" s="4">
        <v>39</v>
      </c>
      <c r="B39" s="153"/>
      <c r="C39" s="153"/>
      <c r="D39" s="153"/>
      <c r="E39" s="153"/>
      <c r="F39" s="153"/>
      <c r="G39" s="153"/>
      <c r="I39"/>
    </row>
    <row r="40" spans="1:9" x14ac:dyDescent="0.25">
      <c r="A40" s="4">
        <v>40</v>
      </c>
      <c r="B40" s="582" t="s">
        <v>318</v>
      </c>
      <c r="C40" s="583"/>
      <c r="D40" s="584"/>
      <c r="E40" s="584"/>
      <c r="F40" s="584"/>
      <c r="G40" s="585"/>
    </row>
    <row r="41" spans="1:9" x14ac:dyDescent="0.25">
      <c r="A41" s="4">
        <v>41</v>
      </c>
      <c r="B41" s="528"/>
      <c r="C41" s="528"/>
      <c r="D41" s="528"/>
      <c r="E41" s="528"/>
      <c r="F41" s="528"/>
      <c r="G41" s="528"/>
    </row>
    <row r="42" spans="1:9" s="68" customFormat="1" x14ac:dyDescent="0.25">
      <c r="A42" s="4">
        <v>42</v>
      </c>
      <c r="B42" s="528"/>
      <c r="C42" s="528"/>
      <c r="D42" s="528"/>
      <c r="E42" s="528"/>
      <c r="F42" s="528"/>
      <c r="G42" s="528"/>
      <c r="I42"/>
    </row>
    <row r="43" spans="1:9" s="68" customFormat="1" x14ac:dyDescent="0.25">
      <c r="A43" s="4">
        <v>43</v>
      </c>
      <c r="B43" s="528"/>
      <c r="C43" s="528"/>
      <c r="D43" s="528"/>
      <c r="E43" s="528"/>
      <c r="F43" s="528"/>
      <c r="G43" s="528"/>
      <c r="I43"/>
    </row>
    <row r="44" spans="1:9" s="68" customFormat="1" x14ac:dyDescent="0.25">
      <c r="A44" s="4">
        <v>44</v>
      </c>
      <c r="B44" s="153"/>
      <c r="C44" s="153"/>
      <c r="D44" s="153"/>
      <c r="E44" s="153"/>
      <c r="F44" s="153"/>
      <c r="G44" s="153"/>
      <c r="I44"/>
    </row>
    <row r="45" spans="1:9" x14ac:dyDescent="0.25">
      <c r="A45" s="4">
        <v>45</v>
      </c>
      <c r="B45" s="492" t="s">
        <v>319</v>
      </c>
      <c r="C45" s="583"/>
      <c r="D45" s="493"/>
      <c r="E45" s="493"/>
      <c r="F45" s="589"/>
      <c r="G45" s="171" t="s">
        <v>124</v>
      </c>
    </row>
    <row r="46" spans="1:9" hidden="1" x14ac:dyDescent="0.25">
      <c r="A46" s="4">
        <v>46</v>
      </c>
      <c r="B46" s="142"/>
      <c r="C46" s="142"/>
      <c r="D46" s="143"/>
    </row>
    <row r="47" spans="1:9" hidden="1" x14ac:dyDescent="0.25">
      <c r="A47" s="4">
        <v>47</v>
      </c>
      <c r="B47" s="127" t="s">
        <v>229</v>
      </c>
      <c r="C47" s="497" t="s">
        <v>230</v>
      </c>
      <c r="D47" s="594"/>
      <c r="E47" s="497" t="s">
        <v>231</v>
      </c>
      <c r="F47" s="594"/>
      <c r="G47" s="127" t="s">
        <v>120</v>
      </c>
    </row>
    <row r="48" spans="1:9" ht="14.45" hidden="1" customHeight="1" x14ac:dyDescent="0.25">
      <c r="A48" s="4">
        <v>48</v>
      </c>
      <c r="B48" s="188"/>
      <c r="C48" s="587"/>
      <c r="D48" s="588"/>
      <c r="E48" s="587"/>
      <c r="F48" s="588"/>
      <c r="G48" s="188"/>
    </row>
    <row r="49" spans="1:7" hidden="1" x14ac:dyDescent="0.25">
      <c r="A49" s="4">
        <v>49</v>
      </c>
      <c r="B49" s="188"/>
      <c r="C49" s="587"/>
      <c r="D49" s="588"/>
      <c r="E49" s="587"/>
      <c r="F49" s="588"/>
      <c r="G49" s="188"/>
    </row>
    <row r="50" spans="1:7" hidden="1" x14ac:dyDescent="0.25">
      <c r="A50" s="4">
        <v>50</v>
      </c>
      <c r="B50" s="188"/>
      <c r="C50" s="587"/>
      <c r="D50" s="588"/>
      <c r="E50" s="587"/>
      <c r="F50" s="588"/>
      <c r="G50" s="188"/>
    </row>
    <row r="51" spans="1:7" hidden="1" x14ac:dyDescent="0.25">
      <c r="A51" s="4">
        <v>51</v>
      </c>
      <c r="B51" s="188"/>
      <c r="C51" s="587"/>
      <c r="D51" s="588"/>
      <c r="E51" s="587"/>
      <c r="F51" s="588"/>
      <c r="G51" s="188"/>
    </row>
    <row r="52" spans="1:7" hidden="1" x14ac:dyDescent="0.25">
      <c r="A52" s="4">
        <v>52</v>
      </c>
      <c r="B52" s="188"/>
      <c r="C52" s="587"/>
      <c r="D52" s="588"/>
      <c r="E52" s="587"/>
      <c r="F52" s="588"/>
      <c r="G52" s="188"/>
    </row>
    <row r="53" spans="1:7" ht="14.45" hidden="1" customHeight="1" x14ac:dyDescent="0.25">
      <c r="A53" s="4">
        <v>53</v>
      </c>
      <c r="B53" s="188"/>
      <c r="C53" s="587"/>
      <c r="D53" s="588"/>
      <c r="E53" s="587"/>
      <c r="F53" s="588"/>
      <c r="G53" s="188"/>
    </row>
    <row r="54" spans="1:7" hidden="1" x14ac:dyDescent="0.25">
      <c r="A54" s="4">
        <v>54</v>
      </c>
      <c r="B54" s="188"/>
      <c r="C54" s="587"/>
      <c r="D54" s="588"/>
      <c r="E54" s="587"/>
      <c r="F54" s="588"/>
      <c r="G54" s="188"/>
    </row>
    <row r="55" spans="1:7" hidden="1" x14ac:dyDescent="0.25">
      <c r="A55" s="4">
        <v>55</v>
      </c>
      <c r="B55" s="188"/>
      <c r="C55" s="587"/>
      <c r="D55" s="588"/>
      <c r="E55" s="587"/>
      <c r="F55" s="588"/>
      <c r="G55" s="188"/>
    </row>
    <row r="56" spans="1:7" hidden="1" x14ac:dyDescent="0.25">
      <c r="A56" s="4">
        <v>56</v>
      </c>
      <c r="B56" s="188"/>
      <c r="C56" s="587"/>
      <c r="D56" s="588"/>
      <c r="E56" s="587"/>
      <c r="F56" s="588"/>
      <c r="G56" s="188"/>
    </row>
    <row r="57" spans="1:7" hidden="1" x14ac:dyDescent="0.25">
      <c r="A57" s="4">
        <v>57</v>
      </c>
      <c r="B57" s="188"/>
      <c r="C57" s="587"/>
      <c r="D57" s="588"/>
      <c r="E57" s="587"/>
      <c r="F57" s="588"/>
      <c r="G57" s="188"/>
    </row>
    <row r="58" spans="1:7" ht="14.45" hidden="1" customHeight="1" x14ac:dyDescent="0.25">
      <c r="A58" s="4">
        <v>58</v>
      </c>
      <c r="B58" s="188"/>
      <c r="C58" s="587"/>
      <c r="D58" s="588"/>
      <c r="E58" s="587"/>
      <c r="F58" s="588"/>
      <c r="G58" s="188"/>
    </row>
    <row r="59" spans="1:7" hidden="1" x14ac:dyDescent="0.25">
      <c r="A59" s="4">
        <v>59</v>
      </c>
      <c r="B59" s="188"/>
      <c r="C59" s="587"/>
      <c r="D59" s="588"/>
      <c r="E59" s="587"/>
      <c r="F59" s="588"/>
      <c r="G59" s="188"/>
    </row>
    <row r="60" spans="1:7" hidden="1" x14ac:dyDescent="0.25">
      <c r="A60" s="4">
        <v>60</v>
      </c>
      <c r="B60" s="188"/>
      <c r="C60" s="587"/>
      <c r="D60" s="588"/>
      <c r="E60" s="587"/>
      <c r="F60" s="588"/>
      <c r="G60" s="188"/>
    </row>
    <row r="61" spans="1:7" hidden="1" x14ac:dyDescent="0.25">
      <c r="A61" s="4">
        <v>61</v>
      </c>
      <c r="B61" s="188"/>
      <c r="C61" s="587"/>
      <c r="D61" s="588"/>
      <c r="E61" s="587"/>
      <c r="F61" s="588"/>
      <c r="G61" s="188"/>
    </row>
    <row r="62" spans="1:7" hidden="1" x14ac:dyDescent="0.25">
      <c r="A62" s="4">
        <v>62</v>
      </c>
      <c r="B62" s="188"/>
      <c r="C62" s="587"/>
      <c r="D62" s="588"/>
      <c r="E62" s="587"/>
      <c r="F62" s="588"/>
      <c r="G62" s="188"/>
    </row>
    <row r="63" spans="1:7" ht="14.45" hidden="1" customHeight="1" x14ac:dyDescent="0.25">
      <c r="A63" s="4">
        <v>63</v>
      </c>
      <c r="B63" s="188"/>
      <c r="C63" s="587"/>
      <c r="D63" s="588"/>
      <c r="E63" s="587"/>
      <c r="F63" s="588"/>
      <c r="G63" s="188"/>
    </row>
    <row r="64" spans="1:7" hidden="1" x14ac:dyDescent="0.25">
      <c r="A64" s="4">
        <v>64</v>
      </c>
      <c r="B64" s="188"/>
      <c r="C64" s="587"/>
      <c r="D64" s="588"/>
      <c r="E64" s="587"/>
      <c r="F64" s="588"/>
      <c r="G64" s="188"/>
    </row>
    <row r="65" spans="1:9" hidden="1" x14ac:dyDescent="0.25">
      <c r="A65" s="4">
        <v>65</v>
      </c>
      <c r="B65" s="188"/>
      <c r="C65" s="587"/>
      <c r="D65" s="588"/>
      <c r="E65" s="587"/>
      <c r="F65" s="588"/>
      <c r="G65" s="188"/>
    </row>
    <row r="66" spans="1:9" hidden="1" x14ac:dyDescent="0.25">
      <c r="A66" s="4">
        <v>66</v>
      </c>
      <c r="B66" s="188"/>
      <c r="C66" s="587"/>
      <c r="D66" s="588"/>
      <c r="E66" s="587"/>
      <c r="F66" s="588"/>
      <c r="G66" s="188"/>
    </row>
    <row r="67" spans="1:9" hidden="1" x14ac:dyDescent="0.25">
      <c r="A67" s="4">
        <v>67</v>
      </c>
      <c r="B67" s="188"/>
      <c r="C67" s="587"/>
      <c r="D67" s="588"/>
      <c r="E67" s="587"/>
      <c r="F67" s="588"/>
      <c r="G67" s="188"/>
    </row>
    <row r="68" spans="1:9" x14ac:dyDescent="0.25">
      <c r="A68" s="4">
        <v>68</v>
      </c>
    </row>
    <row r="69" spans="1:9" x14ac:dyDescent="0.25">
      <c r="A69" s="4">
        <v>69</v>
      </c>
      <c r="B69" s="495" t="s">
        <v>320</v>
      </c>
      <c r="C69" s="495"/>
      <c r="D69" s="495"/>
      <c r="E69" s="495"/>
      <c r="F69" s="495"/>
      <c r="G69" s="495"/>
    </row>
    <row r="70" spans="1:9" x14ac:dyDescent="0.25">
      <c r="A70" s="4">
        <v>70</v>
      </c>
      <c r="B70" s="528"/>
      <c r="C70" s="528"/>
      <c r="D70" s="528"/>
      <c r="E70" s="528"/>
      <c r="F70" s="528"/>
      <c r="G70" s="528"/>
    </row>
    <row r="71" spans="1:9" s="68" customFormat="1" x14ac:dyDescent="0.25">
      <c r="A71" s="4">
        <v>71</v>
      </c>
      <c r="B71" s="528"/>
      <c r="C71" s="528"/>
      <c r="D71" s="528"/>
      <c r="E71" s="528"/>
      <c r="F71" s="528"/>
      <c r="G71" s="528"/>
      <c r="I71"/>
    </row>
    <row r="72" spans="1:9" s="68" customFormat="1" x14ac:dyDescent="0.25">
      <c r="A72" s="4">
        <v>72</v>
      </c>
      <c r="B72" s="528"/>
      <c r="C72" s="528"/>
      <c r="D72" s="528"/>
      <c r="E72" s="528"/>
      <c r="F72" s="528"/>
      <c r="G72" s="528"/>
      <c r="I72"/>
    </row>
    <row r="73" spans="1:9" s="68" customFormat="1" x14ac:dyDescent="0.25">
      <c r="A73" s="4">
        <v>73</v>
      </c>
      <c r="B73"/>
      <c r="C73"/>
      <c r="D73"/>
      <c r="E73"/>
      <c r="F73"/>
      <c r="G73"/>
      <c r="I73"/>
    </row>
    <row r="74" spans="1:9" ht="15.75" x14ac:dyDescent="0.25">
      <c r="A74" s="4">
        <v>74</v>
      </c>
      <c r="B74" s="155" t="s">
        <v>321</v>
      </c>
      <c r="C74" s="155"/>
    </row>
    <row r="75" spans="1:9" x14ac:dyDescent="0.25">
      <c r="A75" s="4">
        <v>75</v>
      </c>
      <c r="B75" s="142"/>
      <c r="C75" s="142"/>
    </row>
    <row r="76" spans="1:9" ht="35.1" customHeight="1" x14ac:dyDescent="0.25">
      <c r="A76" s="4">
        <v>76</v>
      </c>
      <c r="B76" s="595" t="s">
        <v>322</v>
      </c>
      <c r="C76" s="595"/>
      <c r="D76" s="595"/>
      <c r="E76" s="595"/>
      <c r="F76" s="595"/>
      <c r="G76" s="171" t="s">
        <v>124</v>
      </c>
    </row>
    <row r="77" spans="1:9" ht="14.45" hidden="1" customHeight="1" x14ac:dyDescent="0.25">
      <c r="A77" s="4">
        <v>77</v>
      </c>
    </row>
    <row r="78" spans="1:9" hidden="1" x14ac:dyDescent="0.25">
      <c r="A78" s="4">
        <v>78</v>
      </c>
      <c r="B78" s="595" t="s">
        <v>323</v>
      </c>
      <c r="C78" s="595"/>
      <c r="D78" s="595"/>
      <c r="E78" s="595"/>
      <c r="F78" s="595"/>
      <c r="G78" s="171" t="s">
        <v>124</v>
      </c>
    </row>
    <row r="79" spans="1:9" hidden="1" x14ac:dyDescent="0.25">
      <c r="A79" s="4">
        <v>79</v>
      </c>
    </row>
    <row r="80" spans="1:9" ht="35.1" hidden="1" customHeight="1" x14ac:dyDescent="0.25">
      <c r="A80" s="4">
        <v>80</v>
      </c>
      <c r="B80" s="486" t="s">
        <v>234</v>
      </c>
      <c r="C80" s="486"/>
      <c r="D80" s="486"/>
      <c r="E80" s="486"/>
      <c r="F80" s="486"/>
      <c r="G80" s="486"/>
    </row>
    <row r="81" spans="1:9" ht="15" hidden="1" customHeight="1" x14ac:dyDescent="0.25">
      <c r="A81" s="4">
        <v>81</v>
      </c>
      <c r="B81" s="528"/>
      <c r="C81" s="528"/>
      <c r="D81" s="528"/>
      <c r="E81" s="528"/>
      <c r="F81" s="528"/>
      <c r="G81" s="528"/>
    </row>
    <row r="82" spans="1:9" s="68" customFormat="1" hidden="1" x14ac:dyDescent="0.25">
      <c r="A82" s="4">
        <v>82</v>
      </c>
      <c r="B82" s="528"/>
      <c r="C82" s="528"/>
      <c r="D82" s="528"/>
      <c r="E82" s="528"/>
      <c r="F82" s="528"/>
      <c r="G82" s="528"/>
      <c r="I82"/>
    </row>
    <row r="83" spans="1:9" s="68" customFormat="1" hidden="1" x14ac:dyDescent="0.25">
      <c r="A83" s="4">
        <v>83</v>
      </c>
      <c r="B83" s="528"/>
      <c r="C83" s="528"/>
      <c r="D83" s="528"/>
      <c r="E83" s="528"/>
      <c r="F83" s="528"/>
      <c r="G83" s="528"/>
      <c r="I83"/>
    </row>
    <row r="84" spans="1:9" s="68" customFormat="1" x14ac:dyDescent="0.25">
      <c r="A84" s="4">
        <v>84</v>
      </c>
      <c r="B84"/>
      <c r="C84"/>
      <c r="D84"/>
      <c r="E84"/>
      <c r="F84"/>
      <c r="G84"/>
      <c r="I84"/>
    </row>
    <row r="85" spans="1:9" ht="15.75" x14ac:dyDescent="0.25">
      <c r="A85" s="4">
        <v>85</v>
      </c>
      <c r="B85" s="155" t="s">
        <v>324</v>
      </c>
      <c r="C85" s="155"/>
    </row>
    <row r="86" spans="1:9" x14ac:dyDescent="0.25">
      <c r="A86" s="4">
        <v>86</v>
      </c>
      <c r="B86" s="142"/>
      <c r="C86" s="142"/>
    </row>
    <row r="87" spans="1:9" ht="50.1" customHeight="1" x14ac:dyDescent="0.25">
      <c r="A87" s="4">
        <v>87</v>
      </c>
      <c r="B87" s="595" t="s">
        <v>325</v>
      </c>
      <c r="C87" s="595"/>
      <c r="D87" s="595"/>
      <c r="E87" s="595"/>
      <c r="F87" s="595"/>
      <c r="G87" s="171" t="s">
        <v>124</v>
      </c>
    </row>
    <row r="88" spans="1:9" ht="15" hidden="1" customHeight="1" x14ac:dyDescent="0.25">
      <c r="A88" s="4">
        <v>88</v>
      </c>
    </row>
    <row r="89" spans="1:9" ht="16.350000000000001" hidden="1" customHeight="1" x14ac:dyDescent="0.25">
      <c r="A89" s="4">
        <v>89</v>
      </c>
      <c r="B89" s="495" t="s">
        <v>468</v>
      </c>
      <c r="C89" s="495"/>
      <c r="D89" s="495"/>
      <c r="E89" s="495"/>
      <c r="F89" s="495"/>
      <c r="G89" s="495"/>
    </row>
    <row r="90" spans="1:9" ht="15" hidden="1" customHeight="1" x14ac:dyDescent="0.25">
      <c r="A90" s="4">
        <v>90</v>
      </c>
      <c r="B90" s="528"/>
      <c r="C90" s="528"/>
      <c r="D90" s="528"/>
      <c r="E90" s="528"/>
      <c r="F90" s="528"/>
      <c r="G90" s="528"/>
    </row>
    <row r="91" spans="1:9" s="68" customFormat="1" hidden="1" x14ac:dyDescent="0.25">
      <c r="A91" s="4">
        <v>91</v>
      </c>
      <c r="B91" s="528"/>
      <c r="C91" s="528"/>
      <c r="D91" s="528"/>
      <c r="E91" s="528"/>
      <c r="F91" s="528"/>
      <c r="G91" s="528"/>
      <c r="I91"/>
    </row>
    <row r="92" spans="1:9" s="68" customFormat="1" hidden="1" x14ac:dyDescent="0.25">
      <c r="A92" s="4">
        <v>92</v>
      </c>
      <c r="B92" s="528"/>
      <c r="C92" s="528"/>
      <c r="D92" s="528"/>
      <c r="E92" s="528"/>
      <c r="F92" s="528"/>
      <c r="G92" s="528"/>
      <c r="I92"/>
    </row>
    <row r="93" spans="1:9" s="68" customFormat="1" hidden="1" x14ac:dyDescent="0.25">
      <c r="A93" s="4">
        <v>93</v>
      </c>
      <c r="B93"/>
      <c r="C93"/>
      <c r="D93"/>
      <c r="E93"/>
      <c r="F93"/>
      <c r="G93"/>
      <c r="I93"/>
    </row>
    <row r="94" spans="1:9" ht="16.350000000000001" hidden="1" customHeight="1" x14ac:dyDescent="0.25">
      <c r="A94" s="4">
        <v>94</v>
      </c>
      <c r="B94" s="495" t="s">
        <v>236</v>
      </c>
      <c r="C94" s="495"/>
      <c r="D94" s="495"/>
      <c r="E94" s="495"/>
      <c r="F94" s="495"/>
      <c r="G94" s="495"/>
    </row>
    <row r="95" spans="1:9" ht="15" hidden="1" customHeight="1" x14ac:dyDescent="0.25">
      <c r="A95" s="4">
        <v>95</v>
      </c>
      <c r="B95" s="528"/>
      <c r="C95" s="528"/>
      <c r="D95" s="528"/>
      <c r="E95" s="528"/>
      <c r="F95" s="528"/>
      <c r="G95" s="528"/>
    </row>
    <row r="96" spans="1:9" s="68" customFormat="1" hidden="1" x14ac:dyDescent="0.25">
      <c r="A96" s="4">
        <v>96</v>
      </c>
      <c r="B96" s="528"/>
      <c r="C96" s="528"/>
      <c r="D96" s="528"/>
      <c r="E96" s="528"/>
      <c r="F96" s="528"/>
      <c r="G96" s="528"/>
      <c r="I96"/>
    </row>
    <row r="97" spans="1:9" s="68" customFormat="1" hidden="1" x14ac:dyDescent="0.25">
      <c r="A97" s="4">
        <v>97</v>
      </c>
      <c r="B97" s="528"/>
      <c r="C97" s="528"/>
      <c r="D97" s="528"/>
      <c r="E97" s="528"/>
      <c r="F97" s="528"/>
      <c r="G97" s="528"/>
      <c r="I97"/>
    </row>
    <row r="98" spans="1:9" s="68" customFormat="1" hidden="1" x14ac:dyDescent="0.25">
      <c r="A98" s="4">
        <v>98</v>
      </c>
      <c r="B98"/>
      <c r="C98"/>
      <c r="D98"/>
      <c r="E98"/>
      <c r="F98"/>
      <c r="G98"/>
      <c r="I98"/>
    </row>
    <row r="99" spans="1:9" hidden="1" x14ac:dyDescent="0.25">
      <c r="A99" s="4">
        <v>99</v>
      </c>
      <c r="B99" s="495" t="s">
        <v>201</v>
      </c>
      <c r="C99" s="495"/>
      <c r="D99" s="495"/>
      <c r="E99" s="495"/>
      <c r="F99" s="495"/>
      <c r="G99" s="495"/>
    </row>
    <row r="100" spans="1:9" ht="14.45" hidden="1" customHeight="1" x14ac:dyDescent="0.25">
      <c r="A100" s="4">
        <v>100</v>
      </c>
      <c r="B100" s="528"/>
      <c r="C100" s="528"/>
      <c r="D100" s="528"/>
      <c r="E100" s="528"/>
      <c r="F100" s="528"/>
      <c r="G100" s="528"/>
    </row>
    <row r="101" spans="1:9" s="68" customFormat="1" hidden="1" x14ac:dyDescent="0.25">
      <c r="A101" s="4">
        <v>101</v>
      </c>
      <c r="B101" s="528"/>
      <c r="C101" s="528"/>
      <c r="D101" s="528"/>
      <c r="E101" s="528"/>
      <c r="F101" s="528"/>
      <c r="G101" s="528"/>
      <c r="I101"/>
    </row>
    <row r="102" spans="1:9" s="68" customFormat="1" hidden="1" x14ac:dyDescent="0.25">
      <c r="A102" s="4">
        <v>102</v>
      </c>
      <c r="B102" s="528"/>
      <c r="C102" s="528"/>
      <c r="D102" s="528"/>
      <c r="E102" s="528"/>
      <c r="F102" s="528"/>
      <c r="G102" s="528"/>
      <c r="I102"/>
    </row>
    <row r="103" spans="1:9" s="68" customFormat="1" x14ac:dyDescent="0.25">
      <c r="A103" s="4">
        <v>103</v>
      </c>
      <c r="B103"/>
      <c r="C103"/>
      <c r="D103"/>
      <c r="E103"/>
      <c r="F103"/>
      <c r="G103"/>
      <c r="I103"/>
    </row>
    <row r="104" spans="1:9" ht="15.75" x14ac:dyDescent="0.25">
      <c r="A104" s="4">
        <v>104</v>
      </c>
      <c r="B104" s="155" t="s">
        <v>425</v>
      </c>
      <c r="C104" s="155"/>
    </row>
    <row r="105" spans="1:9" x14ac:dyDescent="0.25">
      <c r="A105" s="4">
        <v>105</v>
      </c>
      <c r="B105" s="142"/>
      <c r="C105" s="142"/>
    </row>
    <row r="106" spans="1:9" ht="50.1" customHeight="1" x14ac:dyDescent="0.25">
      <c r="A106" s="4">
        <v>106</v>
      </c>
      <c r="B106" s="486" t="s">
        <v>326</v>
      </c>
      <c r="C106" s="486"/>
      <c r="D106" s="486"/>
      <c r="E106" s="486"/>
      <c r="F106" s="486"/>
      <c r="G106" s="486"/>
    </row>
    <row r="107" spans="1:9" ht="15" customHeight="1" x14ac:dyDescent="0.25">
      <c r="A107" s="4">
        <v>107</v>
      </c>
      <c r="B107" s="528"/>
      <c r="C107" s="528"/>
      <c r="D107" s="528"/>
      <c r="E107" s="528"/>
      <c r="F107" s="528"/>
      <c r="G107" s="528"/>
    </row>
    <row r="108" spans="1:9" s="68" customFormat="1" x14ac:dyDescent="0.25">
      <c r="A108" s="4">
        <v>108</v>
      </c>
      <c r="B108" s="528"/>
      <c r="C108" s="528"/>
      <c r="D108" s="528"/>
      <c r="E108" s="528"/>
      <c r="F108" s="528"/>
      <c r="G108" s="528"/>
      <c r="I108"/>
    </row>
    <row r="109" spans="1:9" s="68" customFormat="1" x14ac:dyDescent="0.25">
      <c r="A109" s="4">
        <v>109</v>
      </c>
      <c r="B109" s="528"/>
      <c r="C109" s="528"/>
      <c r="D109" s="528"/>
      <c r="E109" s="528"/>
      <c r="F109" s="528"/>
      <c r="G109" s="528"/>
      <c r="I109"/>
    </row>
    <row r="110" spans="1:9" s="68" customFormat="1" x14ac:dyDescent="0.25">
      <c r="A110" s="4">
        <v>110</v>
      </c>
      <c r="B110"/>
      <c r="C110"/>
      <c r="D110"/>
      <c r="E110"/>
      <c r="F110"/>
      <c r="G110"/>
      <c r="I110"/>
    </row>
    <row r="111" spans="1:9" ht="15.75" x14ac:dyDescent="0.25">
      <c r="A111" s="4">
        <v>111</v>
      </c>
      <c r="B111" s="155" t="s">
        <v>426</v>
      </c>
      <c r="C111" s="154"/>
    </row>
    <row r="112" spans="1:9" x14ac:dyDescent="0.25">
      <c r="A112" s="4">
        <v>112</v>
      </c>
    </row>
    <row r="113" spans="1:11" ht="50.1" customHeight="1" x14ac:dyDescent="0.25">
      <c r="A113" s="4">
        <v>113</v>
      </c>
      <c r="B113" s="486" t="s">
        <v>327</v>
      </c>
      <c r="C113" s="486"/>
      <c r="D113" s="486"/>
      <c r="E113" s="486"/>
      <c r="F113" s="486"/>
      <c r="G113" s="486"/>
    </row>
    <row r="114" spans="1:11" s="156" customFormat="1" ht="15" customHeight="1" x14ac:dyDescent="0.25">
      <c r="A114" s="4">
        <v>114</v>
      </c>
      <c r="B114" s="528"/>
      <c r="C114" s="528"/>
      <c r="D114" s="528"/>
      <c r="E114" s="528"/>
      <c r="F114" s="528"/>
      <c r="G114" s="528"/>
      <c r="H114"/>
      <c r="I114"/>
      <c r="J114"/>
      <c r="K114"/>
    </row>
    <row r="115" spans="1:11" s="68" customFormat="1" x14ac:dyDescent="0.25">
      <c r="A115" s="4">
        <v>115</v>
      </c>
      <c r="B115" s="528"/>
      <c r="C115" s="528"/>
      <c r="D115" s="528"/>
      <c r="E115" s="528"/>
      <c r="F115" s="528"/>
      <c r="G115" s="528"/>
      <c r="I115"/>
    </row>
    <row r="116" spans="1:11" s="68" customFormat="1" x14ac:dyDescent="0.25">
      <c r="A116" s="4">
        <v>116</v>
      </c>
      <c r="B116" s="528"/>
      <c r="C116" s="528"/>
      <c r="D116" s="528"/>
      <c r="E116" s="528"/>
      <c r="F116" s="528"/>
      <c r="G116" s="528"/>
      <c r="I116"/>
    </row>
    <row r="117" spans="1:11" s="68" customFormat="1" x14ac:dyDescent="0.25">
      <c r="A117" s="4">
        <v>117</v>
      </c>
      <c r="B117"/>
      <c r="C117"/>
      <c r="D117"/>
      <c r="E117"/>
      <c r="F117"/>
      <c r="G117"/>
      <c r="I117"/>
    </row>
    <row r="118" spans="1:11" ht="61.5" customHeight="1" x14ac:dyDescent="0.25">
      <c r="A118" s="4">
        <v>118</v>
      </c>
      <c r="B118" s="387" t="s">
        <v>488</v>
      </c>
      <c r="C118" s="387"/>
      <c r="D118" s="387"/>
      <c r="E118" s="387"/>
      <c r="F118" s="387"/>
      <c r="G118" s="387"/>
    </row>
    <row r="119" spans="1:11" x14ac:dyDescent="0.25">
      <c r="A119" s="4">
        <v>119</v>
      </c>
      <c r="B119" s="580"/>
      <c r="C119" s="580"/>
      <c r="D119" s="580"/>
      <c r="E119" s="580"/>
      <c r="F119" s="580"/>
      <c r="G119" s="580"/>
    </row>
    <row r="120" spans="1:11" x14ac:dyDescent="0.25">
      <c r="A120" s="4">
        <v>120</v>
      </c>
      <c r="B120" s="580"/>
      <c r="C120" s="580"/>
      <c r="D120" s="580"/>
      <c r="E120" s="580"/>
      <c r="F120" s="580"/>
      <c r="G120" s="580"/>
    </row>
    <row r="121" spans="1:11" ht="64.5" customHeight="1" x14ac:dyDescent="0.25">
      <c r="A121" s="4">
        <v>121</v>
      </c>
      <c r="B121" s="580"/>
      <c r="C121" s="580"/>
      <c r="D121" s="580"/>
      <c r="E121" s="580"/>
      <c r="F121" s="580"/>
      <c r="G121" s="580"/>
    </row>
  </sheetData>
  <mergeCells count="87">
    <mergeCell ref="C66:D66"/>
    <mergeCell ref="E66:F66"/>
    <mergeCell ref="C67:D67"/>
    <mergeCell ref="E67:F67"/>
    <mergeCell ref="B69:G69"/>
    <mergeCell ref="B70:G72"/>
    <mergeCell ref="B76:F76"/>
    <mergeCell ref="B78:F78"/>
    <mergeCell ref="B80:G80"/>
    <mergeCell ref="B81:G83"/>
    <mergeCell ref="B114:G116"/>
    <mergeCell ref="B87:F87"/>
    <mergeCell ref="B94:G94"/>
    <mergeCell ref="B95:G97"/>
    <mergeCell ref="B99:G99"/>
    <mergeCell ref="B100:G102"/>
    <mergeCell ref="B106:G106"/>
    <mergeCell ref="B107:G109"/>
    <mergeCell ref="B113:G113"/>
    <mergeCell ref="B89:G89"/>
    <mergeCell ref="B90:G92"/>
    <mergeCell ref="C64:D64"/>
    <mergeCell ref="E64:F64"/>
    <mergeCell ref="C65:D65"/>
    <mergeCell ref="E65:F65"/>
    <mergeCell ref="C63:D63"/>
    <mergeCell ref="C61:D61"/>
    <mergeCell ref="E61:F61"/>
    <mergeCell ref="C62:D62"/>
    <mergeCell ref="E62:F62"/>
    <mergeCell ref="E63:F63"/>
    <mergeCell ref="C58:D58"/>
    <mergeCell ref="E58:F58"/>
    <mergeCell ref="C59:D59"/>
    <mergeCell ref="E59:F59"/>
    <mergeCell ref="C60:D60"/>
    <mergeCell ref="E60:F60"/>
    <mergeCell ref="C55:D55"/>
    <mergeCell ref="E55:F55"/>
    <mergeCell ref="C56:D56"/>
    <mergeCell ref="E56:F56"/>
    <mergeCell ref="C57:D57"/>
    <mergeCell ref="E57:F57"/>
    <mergeCell ref="C52:D52"/>
    <mergeCell ref="E52:F52"/>
    <mergeCell ref="C53:D53"/>
    <mergeCell ref="E53:F53"/>
    <mergeCell ref="C54:D54"/>
    <mergeCell ref="E54:F54"/>
    <mergeCell ref="C49:D49"/>
    <mergeCell ref="E49:F49"/>
    <mergeCell ref="C50:D50"/>
    <mergeCell ref="E50:F50"/>
    <mergeCell ref="C51:D51"/>
    <mergeCell ref="E51:F51"/>
    <mergeCell ref="B41:G43"/>
    <mergeCell ref="B45:F45"/>
    <mergeCell ref="C47:D47"/>
    <mergeCell ref="E47:F47"/>
    <mergeCell ref="C48:D48"/>
    <mergeCell ref="E48:F48"/>
    <mergeCell ref="B30:G30"/>
    <mergeCell ref="B31:G33"/>
    <mergeCell ref="B35:G35"/>
    <mergeCell ref="B36:G38"/>
    <mergeCell ref="B40:G40"/>
    <mergeCell ref="B24:C24"/>
    <mergeCell ref="B25:C25"/>
    <mergeCell ref="B26:C26"/>
    <mergeCell ref="B27:C27"/>
    <mergeCell ref="B28:C28"/>
    <mergeCell ref="B118:G118"/>
    <mergeCell ref="B119:G121"/>
    <mergeCell ref="B4:F4"/>
    <mergeCell ref="B17:C17"/>
    <mergeCell ref="B18:C18"/>
    <mergeCell ref="B19:C19"/>
    <mergeCell ref="B20:C20"/>
    <mergeCell ref="B12:C12"/>
    <mergeCell ref="B13:C13"/>
    <mergeCell ref="B14:C14"/>
    <mergeCell ref="B16:C16"/>
    <mergeCell ref="B9:C9"/>
    <mergeCell ref="B10:C10"/>
    <mergeCell ref="B11:C11"/>
    <mergeCell ref="B21:C21"/>
    <mergeCell ref="B23:C23"/>
  </mergeCells>
  <dataValidations count="3">
    <dataValidation type="list" allowBlank="1" showErrorMessage="1" sqref="G87 G76" xr:uid="{00000000-0002-0000-6D00-000000000000}">
      <formula1>"Click to select,Yes,No"</formula1>
    </dataValidation>
    <dataValidation type="list" allowBlank="1" showErrorMessage="1" sqref="G45" xr:uid="{00000000-0002-0000-6D00-000001000000}">
      <formula1>"Click to select,0,1,2,3,4,5,6,7,8,9,10,11,12,13,14,15,16,17,18,19,20"</formula1>
    </dataValidation>
    <dataValidation type="list" allowBlank="1" showErrorMessage="1" sqref="G78" xr:uid="{00000000-0002-0000-6D00-000002000000}">
      <formula1>"Click to select,Yes,No, In Progress"</formula1>
    </dataValidation>
  </dataValidations>
  <pageMargins left="0.70866141732283472" right="0.70866141732283472" top="0.74803149606299213" bottom="0.74803149606299213" header="0.31496062992125984" footer="0.31496062992125984"/>
  <pageSetup paperSize="9" scale="84" fitToHeight="0" orientation="portrait" horizontalDpi="90" verticalDpi="90" r:id="rId1"/>
  <headerFoot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79">
    <tabColor theme="3" tint="0.79998168889431442"/>
    <pageSetUpPr fitToPage="1"/>
  </sheetPr>
  <dimension ref="A1:G31"/>
  <sheetViews>
    <sheetView showGridLines="0" workbookViewId="0">
      <selection activeCell="B2" sqref="B2:E2"/>
    </sheetView>
  </sheetViews>
  <sheetFormatPr defaultColWidth="8.7109375" defaultRowHeight="15" x14ac:dyDescent="0.25"/>
  <cols>
    <col min="1" max="1" width="8.7109375" style="4"/>
    <col min="2" max="2" width="50.7109375" customWidth="1"/>
    <col min="3" max="6" width="13.28515625" customWidth="1"/>
  </cols>
  <sheetData>
    <row r="1" spans="1:6" x14ac:dyDescent="0.25">
      <c r="A1" s="4">
        <v>1</v>
      </c>
      <c r="B1" s="4" t="s">
        <v>0</v>
      </c>
      <c r="C1" s="4">
        <v>2023</v>
      </c>
    </row>
    <row r="2" spans="1:6" ht="15.6" customHeight="1" x14ac:dyDescent="0.25">
      <c r="A2" s="4">
        <v>2</v>
      </c>
      <c r="B2" s="581" t="s">
        <v>337</v>
      </c>
      <c r="C2" s="581"/>
      <c r="D2" s="581"/>
      <c r="E2" s="581"/>
      <c r="F2" s="140"/>
    </row>
    <row r="3" spans="1:6" x14ac:dyDescent="0.25">
      <c r="A3" s="4">
        <v>3</v>
      </c>
    </row>
    <row r="4" spans="1:6" x14ac:dyDescent="0.25">
      <c r="A4" s="4">
        <v>4</v>
      </c>
      <c r="B4" s="115" t="s">
        <v>301</v>
      </c>
      <c r="C4" s="144"/>
      <c r="D4" s="144"/>
      <c r="E4" s="144"/>
      <c r="F4" s="144"/>
    </row>
    <row r="5" spans="1:6" x14ac:dyDescent="0.25">
      <c r="A5" s="4">
        <v>5</v>
      </c>
      <c r="B5" s="294" t="s">
        <v>0</v>
      </c>
      <c r="C5" s="115" t="s">
        <v>315</v>
      </c>
      <c r="D5" s="115">
        <v>2022</v>
      </c>
      <c r="E5" s="115">
        <v>2023</v>
      </c>
      <c r="F5" s="115">
        <v>2024</v>
      </c>
    </row>
    <row r="6" spans="1:6" ht="35.1" customHeight="1" x14ac:dyDescent="0.25">
      <c r="A6" s="4">
        <v>6</v>
      </c>
      <c r="B6" s="152" t="s">
        <v>475</v>
      </c>
      <c r="C6" s="184">
        <v>62.391150429199278</v>
      </c>
      <c r="D6" s="184">
        <v>36.85212508902309</v>
      </c>
      <c r="E6" s="184">
        <v>32.753161632074168</v>
      </c>
      <c r="F6" s="184">
        <v>32.460357819532462</v>
      </c>
    </row>
    <row r="7" spans="1:6" x14ac:dyDescent="0.25">
      <c r="A7" s="4">
        <v>7</v>
      </c>
      <c r="B7" s="143"/>
      <c r="C7" s="102"/>
      <c r="D7" s="102"/>
      <c r="E7" s="102"/>
      <c r="F7" s="102"/>
    </row>
    <row r="8" spans="1:6" ht="15" customHeight="1" x14ac:dyDescent="0.25">
      <c r="A8" s="4">
        <v>8</v>
      </c>
      <c r="B8" s="145" t="s">
        <v>464</v>
      </c>
      <c r="C8" s="115" t="s">
        <v>315</v>
      </c>
      <c r="D8" s="115">
        <v>2022</v>
      </c>
      <c r="E8" s="115">
        <v>2023</v>
      </c>
      <c r="F8" s="115">
        <v>2024</v>
      </c>
    </row>
    <row r="9" spans="1:6" ht="15" customHeight="1" x14ac:dyDescent="0.25">
      <c r="A9" s="4">
        <v>9</v>
      </c>
      <c r="B9" s="298" t="s">
        <v>338</v>
      </c>
      <c r="C9" s="311">
        <v>397692.81335952523</v>
      </c>
      <c r="D9" s="311">
        <v>3100026.5099569527</v>
      </c>
      <c r="E9" s="310" t="s">
        <v>494</v>
      </c>
      <c r="F9" s="281"/>
    </row>
    <row r="10" spans="1:6" ht="15" customHeight="1" x14ac:dyDescent="0.25">
      <c r="A10" s="4">
        <v>10</v>
      </c>
      <c r="B10" s="298" t="s">
        <v>339</v>
      </c>
      <c r="C10" s="311">
        <v>-419665.0000000018</v>
      </c>
      <c r="D10" s="311">
        <v>-168203.75266986777</v>
      </c>
      <c r="E10" s="310" t="s">
        <v>495</v>
      </c>
      <c r="F10" s="282"/>
    </row>
    <row r="11" spans="1:6" ht="15" customHeight="1" x14ac:dyDescent="0.25">
      <c r="A11" s="4">
        <v>11</v>
      </c>
      <c r="B11" s="298" t="s">
        <v>340</v>
      </c>
      <c r="C11" s="311">
        <v>-171166.93004874408</v>
      </c>
      <c r="D11" s="311">
        <v>7374728.1851596618</v>
      </c>
      <c r="E11" s="310" t="s">
        <v>496</v>
      </c>
      <c r="F11" s="281"/>
    </row>
    <row r="12" spans="1:6" ht="15" customHeight="1" x14ac:dyDescent="0.25">
      <c r="A12" s="4">
        <v>12</v>
      </c>
      <c r="B12" s="298" t="s">
        <v>341</v>
      </c>
      <c r="C12" s="311">
        <v>-326405.83197199984</v>
      </c>
      <c r="D12" s="311">
        <v>2734373.9443034567</v>
      </c>
      <c r="E12" s="310" t="s">
        <v>497</v>
      </c>
      <c r="F12" s="281"/>
    </row>
    <row r="13" spans="1:6" ht="15" customHeight="1" x14ac:dyDescent="0.25">
      <c r="A13" s="4">
        <v>13</v>
      </c>
      <c r="B13" s="298" t="s">
        <v>342</v>
      </c>
      <c r="C13" s="285"/>
      <c r="D13" s="285" t="s">
        <v>119</v>
      </c>
      <c r="E13" s="310" t="s">
        <v>504</v>
      </c>
      <c r="F13" s="285"/>
    </row>
    <row r="14" spans="1:6" ht="15" customHeight="1" x14ac:dyDescent="0.25">
      <c r="A14" s="4">
        <v>14</v>
      </c>
      <c r="B14" s="298" t="s">
        <v>343</v>
      </c>
      <c r="C14" s="311">
        <v>0</v>
      </c>
      <c r="D14" s="311">
        <v>0</v>
      </c>
      <c r="E14" s="310" t="s">
        <v>498</v>
      </c>
      <c r="F14" s="285"/>
    </row>
    <row r="15" spans="1:6" ht="35.1" customHeight="1" x14ac:dyDescent="0.25">
      <c r="A15" s="4">
        <v>15</v>
      </c>
      <c r="B15" s="298" t="s">
        <v>344</v>
      </c>
      <c r="C15" s="115"/>
      <c r="D15" s="115"/>
      <c r="E15" s="115"/>
      <c r="F15" s="285"/>
    </row>
    <row r="16" spans="1:6" ht="35.1" customHeight="1" x14ac:dyDescent="0.25">
      <c r="A16" s="4">
        <v>16</v>
      </c>
      <c r="B16" s="298" t="s">
        <v>345</v>
      </c>
      <c r="C16" s="311">
        <v>0</v>
      </c>
      <c r="D16" s="311">
        <v>0</v>
      </c>
      <c r="E16" s="310" t="s">
        <v>499</v>
      </c>
      <c r="F16" s="285"/>
    </row>
    <row r="17" spans="1:7" ht="15" customHeight="1" x14ac:dyDescent="0.25">
      <c r="A17" s="4">
        <v>17</v>
      </c>
      <c r="B17" s="298" t="s">
        <v>346</v>
      </c>
      <c r="C17" s="311">
        <v>-1154530.0000000002</v>
      </c>
      <c r="D17" s="311">
        <v>-363000</v>
      </c>
      <c r="E17" s="310" t="s">
        <v>500</v>
      </c>
      <c r="F17" s="285"/>
    </row>
    <row r="18" spans="1:7" ht="35.1" customHeight="1" x14ac:dyDescent="0.25">
      <c r="A18" s="4">
        <v>18</v>
      </c>
      <c r="B18" s="298" t="s">
        <v>347</v>
      </c>
      <c r="C18" s="311">
        <v>0</v>
      </c>
      <c r="D18" s="311">
        <v>0</v>
      </c>
      <c r="E18" s="310" t="s">
        <v>501</v>
      </c>
      <c r="F18" s="285"/>
    </row>
    <row r="19" spans="1:7" ht="30" x14ac:dyDescent="0.25">
      <c r="A19" s="4">
        <v>19</v>
      </c>
      <c r="B19" s="299" t="s">
        <v>418</v>
      </c>
      <c r="C19" s="332">
        <f>SUM(C9:C18)</f>
        <v>-1674074.9486612207</v>
      </c>
      <c r="D19" s="332">
        <f>SUM(D9:D18)</f>
        <v>12677924.886750203</v>
      </c>
      <c r="E19" s="332">
        <f>SUM(E9:E18)</f>
        <v>0</v>
      </c>
      <c r="F19" s="286"/>
    </row>
    <row r="20" spans="1:7" x14ac:dyDescent="0.25">
      <c r="A20" s="4">
        <v>20</v>
      </c>
    </row>
    <row r="21" spans="1:7" x14ac:dyDescent="0.25">
      <c r="A21" s="4">
        <v>21</v>
      </c>
      <c r="B21" s="152" t="s">
        <v>348</v>
      </c>
      <c r="C21" s="311">
        <v>885690.50190000003</v>
      </c>
      <c r="D21" s="311">
        <v>428511</v>
      </c>
      <c r="E21" s="311">
        <v>446250</v>
      </c>
      <c r="F21" s="279"/>
    </row>
    <row r="22" spans="1:7" x14ac:dyDescent="0.25">
      <c r="A22" s="4">
        <v>22</v>
      </c>
    </row>
    <row r="23" spans="1:7" ht="30" x14ac:dyDescent="0.25">
      <c r="A23" s="4">
        <v>23</v>
      </c>
      <c r="B23" s="152" t="s">
        <v>419</v>
      </c>
      <c r="C23" s="333">
        <f>IFERROR(C19/C21,"")</f>
        <v>-1.8901353746821983</v>
      </c>
      <c r="D23" s="333">
        <f>IFERROR(D19/D21,"")</f>
        <v>29.585996361237406</v>
      </c>
      <c r="E23" s="333">
        <f>IFERROR(E19/E21,"")</f>
        <v>0</v>
      </c>
      <c r="F23" s="279"/>
    </row>
    <row r="24" spans="1:7" x14ac:dyDescent="0.25">
      <c r="A24" s="4">
        <v>24</v>
      </c>
    </row>
    <row r="25" spans="1:7" x14ac:dyDescent="0.25">
      <c r="A25" s="4">
        <v>25</v>
      </c>
      <c r="B25" s="152" t="s">
        <v>420</v>
      </c>
      <c r="C25" s="184">
        <f>IFERROR(C6+C23,"")</f>
        <v>60.501015054517083</v>
      </c>
      <c r="D25" s="184">
        <f>IFERROR(D6+D23,"")</f>
        <v>66.438121450260496</v>
      </c>
      <c r="E25" s="184">
        <f>IFERROR(E6+E23,"")</f>
        <v>32.753161632074168</v>
      </c>
      <c r="F25" s="280"/>
    </row>
    <row r="26" spans="1:7" x14ac:dyDescent="0.25">
      <c r="A26" s="4">
        <v>26</v>
      </c>
    </row>
    <row r="27" spans="1:7" ht="35.1" customHeight="1" x14ac:dyDescent="0.25">
      <c r="A27" s="4">
        <v>27</v>
      </c>
      <c r="B27" s="436" t="s">
        <v>207</v>
      </c>
      <c r="C27" s="596"/>
      <c r="D27" s="596"/>
      <c r="E27" s="596"/>
      <c r="F27" s="597"/>
    </row>
    <row r="28" spans="1:7" ht="15" customHeight="1" x14ac:dyDescent="0.25">
      <c r="A28" s="4">
        <v>28</v>
      </c>
      <c r="B28" s="598"/>
      <c r="C28" s="411"/>
      <c r="D28" s="411"/>
      <c r="E28" s="411"/>
      <c r="F28" s="440"/>
    </row>
    <row r="29" spans="1:7" s="68" customFormat="1" x14ac:dyDescent="0.25">
      <c r="A29" s="4">
        <v>29</v>
      </c>
      <c r="B29" s="413"/>
      <c r="C29" s="414"/>
      <c r="D29" s="414"/>
      <c r="E29" s="414"/>
      <c r="F29" s="415"/>
      <c r="G29"/>
    </row>
    <row r="30" spans="1:7" s="68" customFormat="1" x14ac:dyDescent="0.25">
      <c r="A30" s="4">
        <v>30</v>
      </c>
      <c r="B30" s="416"/>
      <c r="C30" s="417"/>
      <c r="D30" s="417"/>
      <c r="E30" s="417"/>
      <c r="F30" s="418"/>
      <c r="G30"/>
    </row>
    <row r="31" spans="1:7" x14ac:dyDescent="0.25">
      <c r="A31" s="4">
        <v>31</v>
      </c>
    </row>
  </sheetData>
  <mergeCells count="3">
    <mergeCell ref="B2:E2"/>
    <mergeCell ref="B27:F27"/>
    <mergeCell ref="B28:F30"/>
  </mergeCells>
  <pageMargins left="0.70866141732283472" right="0.70866141732283472" top="0.74803149606299213" bottom="0.74803149606299213" header="0.31496062992125984" footer="0.31496062992125984"/>
  <pageSetup paperSize="9" scale="84" fitToHeight="0" orientation="portrait" r:id="rId1"/>
  <headerFoot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80">
    <tabColor theme="3" tint="0.79998168889431442"/>
    <pageSetUpPr fitToPage="1"/>
  </sheetPr>
  <dimension ref="A1:G31"/>
  <sheetViews>
    <sheetView showGridLines="0" workbookViewId="0">
      <selection activeCell="B2" sqref="B2:E2"/>
    </sheetView>
  </sheetViews>
  <sheetFormatPr defaultColWidth="9.140625" defaultRowHeight="15" x14ac:dyDescent="0.25"/>
  <cols>
    <col min="1" max="1" width="9.140625" style="4"/>
    <col min="2" max="2" width="50.7109375" customWidth="1"/>
    <col min="3" max="6" width="13.28515625" customWidth="1"/>
  </cols>
  <sheetData>
    <row r="1" spans="1:6" x14ac:dyDescent="0.25">
      <c r="A1" s="4">
        <v>1</v>
      </c>
      <c r="B1" s="4" t="s">
        <v>0</v>
      </c>
      <c r="C1" s="4">
        <v>2023</v>
      </c>
    </row>
    <row r="2" spans="1:6" ht="15.6" customHeight="1" x14ac:dyDescent="0.25">
      <c r="A2" s="4">
        <v>2</v>
      </c>
      <c r="B2" s="581" t="s">
        <v>349</v>
      </c>
      <c r="C2" s="581"/>
      <c r="D2" s="581"/>
      <c r="E2" s="581"/>
      <c r="F2" s="140"/>
    </row>
    <row r="3" spans="1:6" x14ac:dyDescent="0.25">
      <c r="A3" s="4">
        <v>3</v>
      </c>
    </row>
    <row r="4" spans="1:6" x14ac:dyDescent="0.25">
      <c r="A4" s="4">
        <v>4</v>
      </c>
      <c r="B4" s="115" t="s">
        <v>329</v>
      </c>
      <c r="C4" s="146"/>
      <c r="D4" s="147"/>
      <c r="E4" s="147"/>
      <c r="F4" s="148"/>
    </row>
    <row r="5" spans="1:6" x14ac:dyDescent="0.25">
      <c r="A5" s="4">
        <v>5</v>
      </c>
      <c r="B5" s="295" t="s">
        <v>0</v>
      </c>
      <c r="C5" s="149" t="s">
        <v>315</v>
      </c>
      <c r="D5" s="150">
        <v>2022</v>
      </c>
      <c r="E5" s="150">
        <v>2023</v>
      </c>
      <c r="F5" s="151">
        <v>2024</v>
      </c>
    </row>
    <row r="6" spans="1:6" ht="35.1" customHeight="1" x14ac:dyDescent="0.25">
      <c r="A6" s="4">
        <v>6</v>
      </c>
      <c r="B6" s="372" t="s">
        <v>476</v>
      </c>
      <c r="C6" s="184">
        <v>280.57135287300815</v>
      </c>
      <c r="D6" s="184">
        <v>137.75552603797115</v>
      </c>
      <c r="E6" s="184">
        <v>134.6193712988989</v>
      </c>
      <c r="F6" s="184">
        <v>133.17351905309584</v>
      </c>
    </row>
    <row r="7" spans="1:6" x14ac:dyDescent="0.25">
      <c r="A7" s="4">
        <v>7</v>
      </c>
      <c r="B7" s="101"/>
      <c r="C7" s="102"/>
      <c r="D7" s="102"/>
      <c r="E7" s="102"/>
      <c r="F7" s="102"/>
    </row>
    <row r="8" spans="1:6" ht="30" x14ac:dyDescent="0.25">
      <c r="A8" s="4">
        <v>8</v>
      </c>
      <c r="B8" s="372" t="s">
        <v>464</v>
      </c>
      <c r="C8" s="115" t="s">
        <v>315</v>
      </c>
      <c r="D8" s="115">
        <v>2022</v>
      </c>
      <c r="E8" s="115">
        <v>2023</v>
      </c>
      <c r="F8" s="115">
        <v>2024</v>
      </c>
    </row>
    <row r="9" spans="1:6" x14ac:dyDescent="0.25">
      <c r="A9" s="4">
        <v>9</v>
      </c>
      <c r="B9" s="371" t="s">
        <v>338</v>
      </c>
      <c r="C9" s="311">
        <v>38691.397838899487</v>
      </c>
      <c r="D9" s="311">
        <v>288942.50446116232</v>
      </c>
      <c r="E9" s="310" t="s">
        <v>494</v>
      </c>
      <c r="F9" s="281"/>
    </row>
    <row r="10" spans="1:6" x14ac:dyDescent="0.25">
      <c r="A10" s="4">
        <v>10</v>
      </c>
      <c r="B10" s="371" t="s">
        <v>339</v>
      </c>
      <c r="C10" s="311">
        <v>-14762.000000000058</v>
      </c>
      <c r="D10" s="311">
        <v>157927.01357756494</v>
      </c>
      <c r="E10" s="310" t="s">
        <v>495</v>
      </c>
      <c r="F10" s="282"/>
    </row>
    <row r="11" spans="1:6" x14ac:dyDescent="0.25">
      <c r="A11" s="4">
        <v>11</v>
      </c>
      <c r="B11" s="371" t="s">
        <v>340</v>
      </c>
      <c r="C11" s="311">
        <v>-103537.72448011496</v>
      </c>
      <c r="D11" s="311">
        <v>0</v>
      </c>
      <c r="E11" s="310" t="s">
        <v>496</v>
      </c>
      <c r="F11" s="281"/>
    </row>
    <row r="12" spans="1:6" x14ac:dyDescent="0.25">
      <c r="A12" s="4">
        <v>12</v>
      </c>
      <c r="B12" s="371" t="s">
        <v>341</v>
      </c>
      <c r="C12" s="311">
        <v>-54178.455462435115</v>
      </c>
      <c r="D12" s="311">
        <v>-887.78038770771491</v>
      </c>
      <c r="E12" s="310" t="s">
        <v>497</v>
      </c>
      <c r="F12" s="281"/>
    </row>
    <row r="13" spans="1:6" x14ac:dyDescent="0.25">
      <c r="A13" s="4">
        <v>13</v>
      </c>
      <c r="B13" s="371" t="s">
        <v>342</v>
      </c>
      <c r="C13" s="285"/>
      <c r="D13" s="285" t="s">
        <v>119</v>
      </c>
      <c r="E13" s="310" t="s">
        <v>504</v>
      </c>
      <c r="F13" s="285"/>
    </row>
    <row r="14" spans="1:6" x14ac:dyDescent="0.25">
      <c r="A14" s="4">
        <v>14</v>
      </c>
      <c r="B14" s="371" t="s">
        <v>343</v>
      </c>
      <c r="C14" s="311">
        <v>0</v>
      </c>
      <c r="D14" s="311">
        <v>0</v>
      </c>
      <c r="E14" s="310" t="s">
        <v>498</v>
      </c>
      <c r="F14" s="285"/>
    </row>
    <row r="15" spans="1:6" ht="35.1" customHeight="1" x14ac:dyDescent="0.25">
      <c r="A15" s="4">
        <v>15</v>
      </c>
      <c r="B15" s="371" t="s">
        <v>344</v>
      </c>
      <c r="C15" s="115"/>
      <c r="D15" s="115"/>
      <c r="E15" s="115"/>
      <c r="F15" s="285"/>
    </row>
    <row r="16" spans="1:6" ht="35.1" customHeight="1" x14ac:dyDescent="0.25">
      <c r="A16" s="4">
        <v>16</v>
      </c>
      <c r="B16" s="371" t="s">
        <v>345</v>
      </c>
      <c r="C16" s="311">
        <v>0</v>
      </c>
      <c r="D16" s="311">
        <v>0</v>
      </c>
      <c r="E16" s="310" t="s">
        <v>499</v>
      </c>
      <c r="F16" s="285"/>
    </row>
    <row r="17" spans="1:7" x14ac:dyDescent="0.25">
      <c r="A17" s="4">
        <v>17</v>
      </c>
      <c r="B17" s="371" t="s">
        <v>346</v>
      </c>
      <c r="C17" s="311">
        <v>-1229524.7711759519</v>
      </c>
      <c r="D17" s="311">
        <v>-617908.92375415482</v>
      </c>
      <c r="E17" s="310" t="s">
        <v>500</v>
      </c>
      <c r="F17" s="285"/>
    </row>
    <row r="18" spans="1:7" ht="35.1" customHeight="1" x14ac:dyDescent="0.25">
      <c r="A18" s="4">
        <v>18</v>
      </c>
      <c r="B18" s="371" t="s">
        <v>347</v>
      </c>
      <c r="C18" s="311">
        <v>0</v>
      </c>
      <c r="D18" s="311">
        <v>0</v>
      </c>
      <c r="E18" s="310" t="s">
        <v>501</v>
      </c>
      <c r="F18" s="285"/>
    </row>
    <row r="19" spans="1:7" ht="27" customHeight="1" x14ac:dyDescent="0.25">
      <c r="A19" s="4">
        <v>19</v>
      </c>
      <c r="B19" s="373" t="s">
        <v>418</v>
      </c>
      <c r="C19" s="332">
        <f>SUM(C9:C18)</f>
        <v>-1363311.5532796027</v>
      </c>
      <c r="D19" s="332">
        <f>SUM(D9:D18)</f>
        <v>-171927.18610313529</v>
      </c>
      <c r="E19" s="332">
        <f>SUM(E9:E18)</f>
        <v>0</v>
      </c>
      <c r="F19" s="286"/>
    </row>
    <row r="20" spans="1:7" x14ac:dyDescent="0.25">
      <c r="A20" s="4">
        <v>20</v>
      </c>
    </row>
    <row r="21" spans="1:7" x14ac:dyDescent="0.25">
      <c r="A21" s="4">
        <v>21</v>
      </c>
      <c r="B21" s="152" t="s">
        <v>348</v>
      </c>
      <c r="C21" s="311">
        <v>19187.509969596518</v>
      </c>
      <c r="D21" s="311">
        <v>17402.509999999998</v>
      </c>
      <c r="E21" s="310" t="s">
        <v>502</v>
      </c>
      <c r="F21" s="279"/>
    </row>
    <row r="22" spans="1:7" x14ac:dyDescent="0.25">
      <c r="A22" s="4">
        <v>22</v>
      </c>
    </row>
    <row r="23" spans="1:7" ht="30" x14ac:dyDescent="0.25">
      <c r="A23" s="4">
        <v>23</v>
      </c>
      <c r="B23" s="152" t="s">
        <v>419</v>
      </c>
      <c r="C23" s="374">
        <f>IFERROR(C19/C21,"")</f>
        <v>-71.052031005577675</v>
      </c>
      <c r="D23" s="374">
        <f>IFERROR(D19/D21,"")</f>
        <v>-9.8794476258387611</v>
      </c>
      <c r="E23" s="374" t="str">
        <f>IFERROR(E19/E21,"")</f>
        <v/>
      </c>
      <c r="F23" s="279"/>
    </row>
    <row r="24" spans="1:7" x14ac:dyDescent="0.25">
      <c r="A24" s="4">
        <v>24</v>
      </c>
      <c r="B24" s="123"/>
      <c r="C24" s="123"/>
      <c r="D24" s="123"/>
      <c r="E24" s="123"/>
      <c r="F24" s="123"/>
    </row>
    <row r="25" spans="1:7" x14ac:dyDescent="0.25">
      <c r="A25" s="4">
        <v>25</v>
      </c>
      <c r="B25" s="152" t="s">
        <v>420</v>
      </c>
      <c r="C25" s="184">
        <f>IFERROR(C6+C23,"")</f>
        <v>209.51932186743048</v>
      </c>
      <c r="D25" s="184">
        <f>IFERROR(D6+D23,"")</f>
        <v>127.87607841213239</v>
      </c>
      <c r="E25" s="184" t="str">
        <f>IFERROR(E6+E23,"")</f>
        <v/>
      </c>
      <c r="F25" s="280"/>
    </row>
    <row r="26" spans="1:7" x14ac:dyDescent="0.25">
      <c r="A26" s="4">
        <v>26</v>
      </c>
      <c r="B26" s="123"/>
      <c r="C26" s="123"/>
      <c r="D26" s="123"/>
      <c r="E26" s="123"/>
      <c r="F26" s="123"/>
    </row>
    <row r="27" spans="1:7" ht="28.15" customHeight="1" x14ac:dyDescent="0.25">
      <c r="A27" s="4">
        <v>27</v>
      </c>
      <c r="B27" s="436" t="s">
        <v>207</v>
      </c>
      <c r="C27" s="596"/>
      <c r="D27" s="596"/>
      <c r="E27" s="596"/>
      <c r="F27" s="597"/>
    </row>
    <row r="28" spans="1:7" ht="15" customHeight="1" x14ac:dyDescent="0.25">
      <c r="A28" s="4">
        <v>28</v>
      </c>
      <c r="B28" s="598"/>
      <c r="C28" s="411"/>
      <c r="D28" s="411"/>
      <c r="E28" s="411"/>
      <c r="F28" s="440"/>
    </row>
    <row r="29" spans="1:7" s="68" customFormat="1" x14ac:dyDescent="0.25">
      <c r="A29" s="4">
        <v>29</v>
      </c>
      <c r="B29" s="413"/>
      <c r="C29" s="414"/>
      <c r="D29" s="414"/>
      <c r="E29" s="414"/>
      <c r="F29" s="415"/>
      <c r="G29"/>
    </row>
    <row r="30" spans="1:7" s="68" customFormat="1" x14ac:dyDescent="0.25">
      <c r="A30" s="4">
        <v>30</v>
      </c>
      <c r="B30" s="416"/>
      <c r="C30" s="417"/>
      <c r="D30" s="417"/>
      <c r="E30" s="417"/>
      <c r="F30" s="418"/>
      <c r="G30"/>
    </row>
    <row r="31" spans="1:7" x14ac:dyDescent="0.25">
      <c r="A31" s="4">
        <v>31</v>
      </c>
    </row>
  </sheetData>
  <mergeCells count="3">
    <mergeCell ref="B2:E2"/>
    <mergeCell ref="B27:F27"/>
    <mergeCell ref="B28:F30"/>
  </mergeCells>
  <pageMargins left="0.70866141732283472" right="0.70866141732283472" top="0.74803149606299213" bottom="0.74803149606299213" header="0.31496062992125984" footer="0.31496062992125984"/>
  <pageSetup paperSize="9" scale="84" fitToHeight="0" orientation="portrait" r:id="rId1"/>
  <headerFoot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72">
    <tabColor theme="3" tint="0.79998168889431442"/>
    <pageSetUpPr fitToPage="1"/>
  </sheetPr>
  <dimension ref="A1:F42"/>
  <sheetViews>
    <sheetView showGridLines="0" zoomScaleNormal="100" workbookViewId="0">
      <selection activeCell="B2" sqref="B2:F2"/>
    </sheetView>
  </sheetViews>
  <sheetFormatPr defaultColWidth="9.140625" defaultRowHeight="15" x14ac:dyDescent="0.25"/>
  <cols>
    <col min="1" max="1" width="9.140625" style="85"/>
    <col min="2" max="2" width="40.7109375" style="7" customWidth="1"/>
    <col min="3" max="6" width="15.7109375" style="7" customWidth="1"/>
    <col min="7" max="16384" width="9.140625" style="7"/>
  </cols>
  <sheetData>
    <row r="1" spans="1:6" x14ac:dyDescent="0.25">
      <c r="A1" s="85">
        <v>1</v>
      </c>
      <c r="B1" s="85" t="s">
        <v>0</v>
      </c>
      <c r="C1" s="85">
        <v>2023</v>
      </c>
    </row>
    <row r="2" spans="1:6" ht="15.75" x14ac:dyDescent="0.25">
      <c r="A2" s="90">
        <v>2</v>
      </c>
      <c r="B2" s="428" t="s">
        <v>299</v>
      </c>
      <c r="C2" s="428"/>
      <c r="D2" s="428"/>
      <c r="E2" s="428"/>
      <c r="F2" s="428"/>
    </row>
    <row r="3" spans="1:6" x14ac:dyDescent="0.25">
      <c r="A3" s="85">
        <v>3</v>
      </c>
    </row>
    <row r="4" spans="1:6" ht="32.25" customHeight="1" x14ac:dyDescent="0.25">
      <c r="A4" s="85">
        <v>4</v>
      </c>
      <c r="B4" s="225" t="s">
        <v>117</v>
      </c>
      <c r="C4" s="599" t="s">
        <v>121</v>
      </c>
      <c r="D4" s="599"/>
      <c r="E4" s="599"/>
    </row>
    <row r="5" spans="1:6" x14ac:dyDescent="0.25">
      <c r="A5" s="85">
        <v>5</v>
      </c>
      <c r="B5" s="35"/>
      <c r="C5" s="36"/>
      <c r="D5" s="37"/>
      <c r="E5" s="37"/>
      <c r="F5" s="37"/>
    </row>
    <row r="6" spans="1:6" hidden="1" x14ac:dyDescent="0.25">
      <c r="A6" s="85">
        <v>6</v>
      </c>
      <c r="B6" s="82" t="s">
        <v>102</v>
      </c>
      <c r="C6" s="463"/>
      <c r="D6" s="463"/>
      <c r="E6" s="463"/>
      <c r="F6" s="468"/>
    </row>
    <row r="7" spans="1:6" ht="88.9" hidden="1" customHeight="1" thickBot="1" x14ac:dyDescent="0.3">
      <c r="A7" s="85">
        <v>7</v>
      </c>
      <c r="B7" s="83" t="s">
        <v>103</v>
      </c>
      <c r="C7" s="464"/>
      <c r="D7" s="464"/>
      <c r="E7" s="464"/>
      <c r="F7" s="469"/>
    </row>
    <row r="8" spans="1:6" hidden="1" x14ac:dyDescent="0.25">
      <c r="A8" s="85">
        <v>8</v>
      </c>
    </row>
    <row r="9" spans="1:6" hidden="1" x14ac:dyDescent="0.25">
      <c r="A9" s="85">
        <v>9</v>
      </c>
      <c r="B9" s="82" t="s">
        <v>106</v>
      </c>
      <c r="C9" s="463"/>
      <c r="D9" s="463"/>
      <c r="E9" s="463"/>
      <c r="F9" s="463"/>
    </row>
    <row r="10" spans="1:6" ht="88.9" hidden="1" customHeight="1" thickBot="1" x14ac:dyDescent="0.3">
      <c r="A10" s="85">
        <v>10</v>
      </c>
      <c r="B10" s="83" t="s">
        <v>103</v>
      </c>
      <c r="C10" s="464"/>
      <c r="D10" s="464"/>
      <c r="E10" s="464"/>
      <c r="F10" s="464"/>
    </row>
    <row r="11" spans="1:6" ht="15.75" hidden="1" thickBot="1" x14ac:dyDescent="0.3">
      <c r="A11" s="85">
        <v>11</v>
      </c>
    </row>
    <row r="12" spans="1:6" hidden="1" x14ac:dyDescent="0.25">
      <c r="A12" s="85">
        <v>12</v>
      </c>
      <c r="B12" s="82" t="s">
        <v>107</v>
      </c>
      <c r="C12" s="463"/>
      <c r="D12" s="463"/>
      <c r="E12" s="463"/>
      <c r="F12" s="463"/>
    </row>
    <row r="13" spans="1:6" ht="88.9" hidden="1" customHeight="1" thickBot="1" x14ac:dyDescent="0.3">
      <c r="A13" s="85">
        <v>13</v>
      </c>
      <c r="B13" s="83" t="s">
        <v>103</v>
      </c>
      <c r="C13" s="464"/>
      <c r="D13" s="464"/>
      <c r="E13" s="464"/>
      <c r="F13" s="464"/>
    </row>
    <row r="14" spans="1:6" ht="15.75" hidden="1" thickBot="1" x14ac:dyDescent="0.3">
      <c r="A14" s="85">
        <v>14</v>
      </c>
    </row>
    <row r="15" spans="1:6" hidden="1" x14ac:dyDescent="0.25">
      <c r="A15" s="85">
        <v>15</v>
      </c>
      <c r="B15" s="82" t="s">
        <v>108</v>
      </c>
      <c r="C15" s="463"/>
      <c r="D15" s="463"/>
      <c r="E15" s="463"/>
      <c r="F15" s="463"/>
    </row>
    <row r="16" spans="1:6" ht="88.9" hidden="1" customHeight="1" thickBot="1" x14ac:dyDescent="0.3">
      <c r="A16" s="85">
        <v>16</v>
      </c>
      <c r="B16" s="83" t="s">
        <v>103</v>
      </c>
      <c r="C16" s="464"/>
      <c r="D16" s="464"/>
      <c r="E16" s="464"/>
      <c r="F16" s="464"/>
    </row>
    <row r="17" spans="1:6" ht="15.75" hidden="1" thickBot="1" x14ac:dyDescent="0.3">
      <c r="A17" s="85">
        <v>17</v>
      </c>
    </row>
    <row r="18" spans="1:6" hidden="1" x14ac:dyDescent="0.25">
      <c r="A18" s="85">
        <v>18</v>
      </c>
      <c r="B18" s="82" t="s">
        <v>109</v>
      </c>
      <c r="C18" s="463"/>
      <c r="D18" s="463"/>
      <c r="E18" s="463"/>
      <c r="F18" s="463"/>
    </row>
    <row r="19" spans="1:6" ht="88.9" hidden="1" customHeight="1" thickBot="1" x14ac:dyDescent="0.3">
      <c r="A19" s="85">
        <v>19</v>
      </c>
      <c r="B19" s="83" t="s">
        <v>103</v>
      </c>
      <c r="C19" s="464"/>
      <c r="D19" s="464"/>
      <c r="E19" s="464"/>
      <c r="F19" s="464"/>
    </row>
    <row r="20" spans="1:6" ht="15.75" hidden="1" thickBot="1" x14ac:dyDescent="0.3">
      <c r="A20" s="85">
        <v>20</v>
      </c>
    </row>
    <row r="21" spans="1:6" hidden="1" x14ac:dyDescent="0.25">
      <c r="A21" s="85">
        <v>21</v>
      </c>
      <c r="B21" s="82" t="s">
        <v>110</v>
      </c>
      <c r="C21" s="463"/>
      <c r="D21" s="463"/>
      <c r="E21" s="463"/>
      <c r="F21" s="463"/>
    </row>
    <row r="22" spans="1:6" ht="88.9" hidden="1" customHeight="1" thickBot="1" x14ac:dyDescent="0.3">
      <c r="A22" s="85">
        <v>22</v>
      </c>
      <c r="B22" s="83" t="s">
        <v>103</v>
      </c>
      <c r="C22" s="464"/>
      <c r="D22" s="464"/>
      <c r="E22" s="464"/>
      <c r="F22" s="464"/>
    </row>
    <row r="23" spans="1:6" ht="15.75" hidden="1" thickBot="1" x14ac:dyDescent="0.3">
      <c r="A23" s="85">
        <v>23</v>
      </c>
    </row>
    <row r="24" spans="1:6" hidden="1" x14ac:dyDescent="0.25">
      <c r="A24" s="85">
        <v>24</v>
      </c>
      <c r="B24" s="82" t="s">
        <v>111</v>
      </c>
      <c r="C24" s="463"/>
      <c r="D24" s="463"/>
      <c r="E24" s="463"/>
      <c r="F24" s="463"/>
    </row>
    <row r="25" spans="1:6" ht="88.9" hidden="1" customHeight="1" thickBot="1" x14ac:dyDescent="0.3">
      <c r="A25" s="85">
        <v>25</v>
      </c>
      <c r="B25" s="83" t="s">
        <v>103</v>
      </c>
      <c r="C25" s="464"/>
      <c r="D25" s="464"/>
      <c r="E25" s="464"/>
      <c r="F25" s="464"/>
    </row>
    <row r="26" spans="1:6" ht="15.75" hidden="1" thickBot="1" x14ac:dyDescent="0.3">
      <c r="A26" s="85">
        <v>26</v>
      </c>
    </row>
    <row r="27" spans="1:6" hidden="1" x14ac:dyDescent="0.25">
      <c r="A27" s="85">
        <v>27</v>
      </c>
      <c r="B27" s="82" t="s">
        <v>112</v>
      </c>
      <c r="C27" s="463"/>
      <c r="D27" s="463"/>
      <c r="E27" s="463"/>
      <c r="F27" s="463"/>
    </row>
    <row r="28" spans="1:6" ht="88.9" hidden="1" customHeight="1" thickBot="1" x14ac:dyDescent="0.3">
      <c r="A28" s="85">
        <v>28</v>
      </c>
      <c r="B28" s="83" t="s">
        <v>103</v>
      </c>
      <c r="C28" s="464"/>
      <c r="D28" s="464"/>
      <c r="E28" s="464"/>
      <c r="F28" s="464"/>
    </row>
    <row r="29" spans="1:6" ht="15.75" hidden="1" thickBot="1" x14ac:dyDescent="0.3">
      <c r="A29" s="85">
        <v>29</v>
      </c>
    </row>
    <row r="30" spans="1:6" hidden="1" x14ac:dyDescent="0.25">
      <c r="A30" s="85">
        <v>30</v>
      </c>
      <c r="B30" s="82" t="s">
        <v>113</v>
      </c>
      <c r="C30" s="463"/>
      <c r="D30" s="463"/>
      <c r="E30" s="463"/>
      <c r="F30" s="463"/>
    </row>
    <row r="31" spans="1:6" ht="88.9" hidden="1" customHeight="1" thickBot="1" x14ac:dyDescent="0.3">
      <c r="A31" s="85">
        <v>31</v>
      </c>
      <c r="B31" s="83" t="s">
        <v>103</v>
      </c>
      <c r="C31" s="464"/>
      <c r="D31" s="464"/>
      <c r="E31" s="464"/>
      <c r="F31" s="464"/>
    </row>
    <row r="32" spans="1:6" ht="15.75" hidden="1" thickBot="1" x14ac:dyDescent="0.3">
      <c r="A32" s="85">
        <v>32</v>
      </c>
    </row>
    <row r="33" spans="1:6" hidden="1" x14ac:dyDescent="0.25">
      <c r="A33" s="85">
        <v>33</v>
      </c>
      <c r="B33" s="82" t="s">
        <v>114</v>
      </c>
      <c r="C33" s="463"/>
      <c r="D33" s="463"/>
      <c r="E33" s="463"/>
      <c r="F33" s="463"/>
    </row>
    <row r="34" spans="1:6" ht="88.9" hidden="1" customHeight="1" thickBot="1" x14ac:dyDescent="0.3">
      <c r="A34" s="85">
        <v>34</v>
      </c>
      <c r="B34" s="83" t="s">
        <v>103</v>
      </c>
      <c r="C34" s="464"/>
      <c r="D34" s="464"/>
      <c r="E34" s="464"/>
      <c r="F34" s="464"/>
    </row>
    <row r="35" spans="1:6" ht="15.75" hidden="1" thickBot="1" x14ac:dyDescent="0.3">
      <c r="A35" s="85">
        <v>35</v>
      </c>
    </row>
    <row r="36" spans="1:6" hidden="1" x14ac:dyDescent="0.25">
      <c r="A36" s="85">
        <v>36</v>
      </c>
      <c r="B36" s="82" t="s">
        <v>115</v>
      </c>
      <c r="C36" s="463"/>
      <c r="D36" s="463"/>
      <c r="E36" s="463"/>
      <c r="F36" s="463"/>
    </row>
    <row r="37" spans="1:6" ht="88.9" hidden="1" customHeight="1" thickBot="1" x14ac:dyDescent="0.3">
      <c r="A37" s="85">
        <v>37</v>
      </c>
      <c r="B37" s="83" t="s">
        <v>103</v>
      </c>
      <c r="C37" s="464"/>
      <c r="D37" s="464"/>
      <c r="E37" s="464"/>
      <c r="F37" s="464"/>
    </row>
    <row r="38" spans="1:6" ht="15.75" hidden="1" thickBot="1" x14ac:dyDescent="0.3">
      <c r="A38" s="85">
        <v>38</v>
      </c>
    </row>
    <row r="39" spans="1:6" hidden="1" x14ac:dyDescent="0.25">
      <c r="A39" s="85">
        <v>39</v>
      </c>
      <c r="B39" s="82" t="s">
        <v>116</v>
      </c>
      <c r="C39" s="463"/>
      <c r="D39" s="463"/>
      <c r="E39" s="463"/>
      <c r="F39" s="463"/>
    </row>
    <row r="40" spans="1:6" ht="88.9" hidden="1" customHeight="1" thickBot="1" x14ac:dyDescent="0.3">
      <c r="A40" s="85">
        <v>40</v>
      </c>
      <c r="B40" s="83" t="s">
        <v>103</v>
      </c>
      <c r="C40" s="464"/>
      <c r="D40" s="464"/>
      <c r="E40" s="464"/>
      <c r="F40" s="464"/>
    </row>
    <row r="41" spans="1:6" hidden="1" x14ac:dyDescent="0.25">
      <c r="A41" s="85">
        <v>41</v>
      </c>
    </row>
    <row r="42" spans="1:6" x14ac:dyDescent="0.25">
      <c r="A42" s="85">
        <v>42</v>
      </c>
    </row>
  </sheetData>
  <sheetProtection formatCells="0" formatColumns="0" formatRows="0" insertHyperlinks="0"/>
  <mergeCells count="26">
    <mergeCell ref="C10:F10"/>
    <mergeCell ref="B2:F2"/>
    <mergeCell ref="C4:E4"/>
    <mergeCell ref="C6:F6"/>
    <mergeCell ref="C7:F7"/>
    <mergeCell ref="C9:F9"/>
    <mergeCell ref="C28:F28"/>
    <mergeCell ref="C12:F12"/>
    <mergeCell ref="C13:F13"/>
    <mergeCell ref="C15:F15"/>
    <mergeCell ref="C16:F16"/>
    <mergeCell ref="C18:F18"/>
    <mergeCell ref="C19:F19"/>
    <mergeCell ref="C21:F21"/>
    <mergeCell ref="C22:F22"/>
    <mergeCell ref="C24:F24"/>
    <mergeCell ref="C25:F25"/>
    <mergeCell ref="C27:F27"/>
    <mergeCell ref="C39:F39"/>
    <mergeCell ref="C40:F40"/>
    <mergeCell ref="C30:F30"/>
    <mergeCell ref="C31:F31"/>
    <mergeCell ref="C33:F33"/>
    <mergeCell ref="C34:F34"/>
    <mergeCell ref="C36:F36"/>
    <mergeCell ref="C37:F37"/>
  </mergeCells>
  <dataValidations count="1">
    <dataValidation type="list" allowBlank="1" showErrorMessage="1" sqref="C4" xr:uid="{00000000-0002-0000-8500-000000000000}">
      <formula1>"Click to select number of additional Indicators,0,1,2,3,4,5,6,7,8,9,10,11,12"</formula1>
    </dataValidation>
  </dataValidations>
  <pageMargins left="0.7" right="0.7" top="0.75" bottom="0.75" header="0.3" footer="0.3"/>
  <pageSetup paperSize="9" scale="84" fitToHeight="0" orientation="portrait" r:id="rId1"/>
  <headerFoot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76">
    <tabColor theme="1"/>
    <pageSetUpPr fitToPage="1"/>
  </sheetPr>
  <dimension ref="A1:C35"/>
  <sheetViews>
    <sheetView showGridLines="0" zoomScaleNormal="100" workbookViewId="0">
      <selection activeCell="B2" sqref="B2:B35"/>
    </sheetView>
  </sheetViews>
  <sheetFormatPr defaultColWidth="9.140625" defaultRowHeight="15" x14ac:dyDescent="0.25"/>
  <cols>
    <col min="1" max="1" width="9.140625" style="94"/>
    <col min="2" max="2" width="115.7109375" style="65" customWidth="1"/>
    <col min="3" max="16384" width="9.140625" style="65"/>
  </cols>
  <sheetData>
    <row r="1" spans="1:3" x14ac:dyDescent="0.25">
      <c r="A1" s="85" t="s">
        <v>15</v>
      </c>
      <c r="B1" s="726" t="s">
        <v>0</v>
      </c>
      <c r="C1" s="726">
        <v>2023</v>
      </c>
    </row>
    <row r="2" spans="1:3" ht="25.9" customHeight="1" x14ac:dyDescent="0.25">
      <c r="A2" s="94">
        <v>2</v>
      </c>
      <c r="B2" s="391" t="s">
        <v>78</v>
      </c>
    </row>
    <row r="3" spans="1:3" x14ac:dyDescent="0.25">
      <c r="B3" s="391"/>
    </row>
    <row r="4" spans="1:3" x14ac:dyDescent="0.25">
      <c r="B4" s="391"/>
    </row>
    <row r="5" spans="1:3" x14ac:dyDescent="0.25">
      <c r="B5" s="391"/>
    </row>
    <row r="6" spans="1:3" x14ac:dyDescent="0.25">
      <c r="B6" s="391"/>
    </row>
    <row r="7" spans="1:3" x14ac:dyDescent="0.25">
      <c r="B7" s="391"/>
    </row>
    <row r="8" spans="1:3" x14ac:dyDescent="0.25">
      <c r="B8" s="391"/>
    </row>
    <row r="9" spans="1:3" x14ac:dyDescent="0.25">
      <c r="B9" s="391"/>
    </row>
    <row r="10" spans="1:3" x14ac:dyDescent="0.25">
      <c r="B10" s="391"/>
    </row>
    <row r="11" spans="1:3" x14ac:dyDescent="0.25">
      <c r="B11" s="391"/>
    </row>
    <row r="12" spans="1:3" x14ac:dyDescent="0.25">
      <c r="B12" s="391"/>
    </row>
    <row r="13" spans="1:3" x14ac:dyDescent="0.25">
      <c r="B13" s="391"/>
    </row>
    <row r="14" spans="1:3" x14ac:dyDescent="0.25">
      <c r="B14" s="391"/>
    </row>
    <row r="15" spans="1:3" x14ac:dyDescent="0.25">
      <c r="B15" s="391"/>
    </row>
    <row r="16" spans="1:3" x14ac:dyDescent="0.25">
      <c r="B16" s="391"/>
    </row>
    <row r="17" spans="2:2" x14ac:dyDescent="0.25">
      <c r="B17" s="391"/>
    </row>
    <row r="18" spans="2:2" x14ac:dyDescent="0.25">
      <c r="B18" s="391"/>
    </row>
    <row r="19" spans="2:2" x14ac:dyDescent="0.25">
      <c r="B19" s="391"/>
    </row>
    <row r="20" spans="2:2" x14ac:dyDescent="0.25">
      <c r="B20" s="391"/>
    </row>
    <row r="21" spans="2:2" x14ac:dyDescent="0.25">
      <c r="B21" s="391"/>
    </row>
    <row r="22" spans="2:2" x14ac:dyDescent="0.25">
      <c r="B22" s="391"/>
    </row>
    <row r="23" spans="2:2" x14ac:dyDescent="0.25">
      <c r="B23" s="391"/>
    </row>
    <row r="24" spans="2:2" x14ac:dyDescent="0.25">
      <c r="B24" s="391"/>
    </row>
    <row r="25" spans="2:2" x14ac:dyDescent="0.25">
      <c r="B25" s="391"/>
    </row>
    <row r="26" spans="2:2" x14ac:dyDescent="0.25">
      <c r="B26" s="391"/>
    </row>
    <row r="27" spans="2:2" x14ac:dyDescent="0.25">
      <c r="B27" s="391"/>
    </row>
    <row r="28" spans="2:2" x14ac:dyDescent="0.25">
      <c r="B28" s="391"/>
    </row>
    <row r="29" spans="2:2" x14ac:dyDescent="0.25">
      <c r="B29" s="391"/>
    </row>
    <row r="30" spans="2:2" x14ac:dyDescent="0.25">
      <c r="B30" s="391"/>
    </row>
    <row r="31" spans="2:2" x14ac:dyDescent="0.25">
      <c r="B31" s="391"/>
    </row>
    <row r="32" spans="2:2" x14ac:dyDescent="0.25">
      <c r="B32" s="391"/>
    </row>
    <row r="33" spans="2:2" x14ac:dyDescent="0.25">
      <c r="B33" s="391"/>
    </row>
    <row r="34" spans="2:2" x14ac:dyDescent="0.25">
      <c r="B34" s="391"/>
    </row>
    <row r="35" spans="2:2" x14ac:dyDescent="0.25">
      <c r="B35" s="391"/>
    </row>
  </sheetData>
  <sheetProtection formatCells="0" formatColumns="0" formatRows="0" insertHyperlinks="0"/>
  <mergeCells count="1">
    <mergeCell ref="B2:B35"/>
  </mergeCells>
  <pageMargins left="0.7" right="0.7" top="0.75" bottom="0.75" header="0.3" footer="0.3"/>
  <pageSetup paperSize="9" scale="99" fitToHeight="0" orientation="portrait" r:id="rId1"/>
  <headerFooter>
    <oddFooter>&amp;C&amp;P</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CC4DC-5925-449B-8F19-E09390E1F4D0}">
  <sheetPr codeName="Sheet14">
    <tabColor theme="4" tint="0.59999389629810485"/>
    <pageSetUpPr fitToPage="1"/>
  </sheetPr>
  <dimension ref="A1:D179"/>
  <sheetViews>
    <sheetView showGridLines="0" zoomScaleNormal="100" workbookViewId="0">
      <selection activeCell="B2" sqref="B2:D2"/>
    </sheetView>
  </sheetViews>
  <sheetFormatPr defaultColWidth="9.140625" defaultRowHeight="15" x14ac:dyDescent="0.25"/>
  <cols>
    <col min="1" max="1" width="9.140625" style="86"/>
    <col min="2" max="2" width="10" style="8" bestFit="1" customWidth="1"/>
    <col min="3" max="3" width="37.7109375" style="8" customWidth="1"/>
    <col min="4" max="4" width="55.7109375" style="8" customWidth="1"/>
    <col min="5" max="16384" width="9.140625" style="8"/>
  </cols>
  <sheetData>
    <row r="1" spans="1:4" x14ac:dyDescent="0.25">
      <c r="A1" s="86">
        <v>1</v>
      </c>
      <c r="B1" s="85" t="s">
        <v>0</v>
      </c>
      <c r="C1" s="85">
        <v>2023</v>
      </c>
    </row>
    <row r="2" spans="1:4" ht="21" customHeight="1" x14ac:dyDescent="0.25">
      <c r="A2" s="86">
        <v>2</v>
      </c>
      <c r="B2" s="607" t="s">
        <v>79</v>
      </c>
      <c r="C2" s="607"/>
      <c r="D2" s="607"/>
    </row>
    <row r="3" spans="1:4" x14ac:dyDescent="0.25">
      <c r="A3" s="86">
        <v>3</v>
      </c>
    </row>
    <row r="4" spans="1:4" ht="19.899999999999999" customHeight="1" x14ac:dyDescent="0.25">
      <c r="A4" s="86">
        <v>4</v>
      </c>
      <c r="B4" s="397" t="s">
        <v>531</v>
      </c>
      <c r="C4" s="397"/>
      <c r="D4" s="397"/>
    </row>
    <row r="5" spans="1:4" ht="18" customHeight="1" x14ac:dyDescent="0.3">
      <c r="A5" s="86">
        <v>5</v>
      </c>
      <c r="C5" s="353"/>
      <c r="D5" s="353"/>
    </row>
    <row r="6" spans="1:4" s="7" customFormat="1" x14ac:dyDescent="0.25">
      <c r="A6" s="86">
        <v>6</v>
      </c>
      <c r="B6" s="608" t="s">
        <v>532</v>
      </c>
      <c r="C6" s="609"/>
      <c r="D6" s="609"/>
    </row>
    <row r="7" spans="1:4" s="7" customFormat="1" x14ac:dyDescent="0.25">
      <c r="A7" s="86">
        <v>7</v>
      </c>
      <c r="C7" s="97"/>
      <c r="D7" s="97"/>
    </row>
    <row r="8" spans="1:4" s="7" customFormat="1" ht="15" hidden="1" customHeight="1" x14ac:dyDescent="0.25">
      <c r="A8" s="86">
        <v>8</v>
      </c>
      <c r="B8" s="600" t="s">
        <v>533</v>
      </c>
      <c r="C8" s="354" t="s">
        <v>534</v>
      </c>
      <c r="D8" s="355" t="s">
        <v>38</v>
      </c>
    </row>
    <row r="9" spans="1:4" s="7" customFormat="1" ht="15" hidden="1" customHeight="1" thickBot="1" x14ac:dyDescent="0.3">
      <c r="A9" s="86">
        <v>9</v>
      </c>
      <c r="B9" s="601"/>
      <c r="C9" s="356" t="s">
        <v>535</v>
      </c>
      <c r="D9" s="357" t="s">
        <v>536</v>
      </c>
    </row>
    <row r="10" spans="1:4" ht="3" hidden="1" customHeight="1" thickBot="1" x14ac:dyDescent="0.3">
      <c r="A10" s="86">
        <v>10</v>
      </c>
      <c r="B10" s="601"/>
    </row>
    <row r="11" spans="1:4" ht="30" hidden="1" x14ac:dyDescent="0.25">
      <c r="A11" s="86">
        <v>11</v>
      </c>
      <c r="B11" s="601"/>
      <c r="C11" s="358" t="s">
        <v>537</v>
      </c>
      <c r="D11" s="359"/>
    </row>
    <row r="12" spans="1:4" ht="30" hidden="1" x14ac:dyDescent="0.25">
      <c r="A12" s="86">
        <v>12</v>
      </c>
      <c r="B12" s="601"/>
      <c r="C12" s="360" t="s">
        <v>538</v>
      </c>
      <c r="D12" s="361"/>
    </row>
    <row r="13" spans="1:4" ht="30" hidden="1" x14ac:dyDescent="0.25">
      <c r="A13" s="86">
        <v>13</v>
      </c>
      <c r="B13" s="601"/>
      <c r="C13" s="360" t="s">
        <v>539</v>
      </c>
      <c r="D13" s="362"/>
    </row>
    <row r="14" spans="1:4" ht="45.75" hidden="1" thickBot="1" x14ac:dyDescent="0.3">
      <c r="A14" s="86">
        <v>14</v>
      </c>
      <c r="B14" s="601"/>
      <c r="C14" s="363" t="s">
        <v>540</v>
      </c>
      <c r="D14" s="364"/>
    </row>
    <row r="15" spans="1:4" ht="3" hidden="1" customHeight="1" thickBot="1" x14ac:dyDescent="0.3">
      <c r="A15" s="86">
        <v>15</v>
      </c>
      <c r="B15" s="601"/>
    </row>
    <row r="16" spans="1:4" hidden="1" x14ac:dyDescent="0.25">
      <c r="A16" s="86">
        <v>16</v>
      </c>
      <c r="B16" s="601"/>
      <c r="C16" s="603" t="s">
        <v>541</v>
      </c>
      <c r="D16" s="604"/>
    </row>
    <row r="17" spans="1:4" ht="49.9" hidden="1" customHeight="1" thickBot="1" x14ac:dyDescent="0.3">
      <c r="A17" s="86">
        <v>17</v>
      </c>
      <c r="B17" s="601"/>
      <c r="C17" s="605"/>
      <c r="D17" s="606"/>
    </row>
    <row r="18" spans="1:4" ht="3" hidden="1" customHeight="1" thickBot="1" x14ac:dyDescent="0.3">
      <c r="A18" s="86">
        <v>18</v>
      </c>
      <c r="B18" s="601"/>
      <c r="C18" s="71"/>
      <c r="D18" s="71"/>
    </row>
    <row r="19" spans="1:4" hidden="1" x14ac:dyDescent="0.25">
      <c r="A19" s="86">
        <v>19</v>
      </c>
      <c r="B19" s="601"/>
      <c r="C19" s="603" t="s">
        <v>542</v>
      </c>
      <c r="D19" s="604"/>
    </row>
    <row r="20" spans="1:4" ht="49.9" hidden="1" customHeight="1" thickBot="1" x14ac:dyDescent="0.3">
      <c r="A20" s="86">
        <v>20</v>
      </c>
      <c r="B20" s="601"/>
      <c r="C20" s="605"/>
      <c r="D20" s="606"/>
    </row>
    <row r="21" spans="1:4" ht="3" hidden="1" customHeight="1" thickBot="1" x14ac:dyDescent="0.3">
      <c r="A21" s="86">
        <v>21</v>
      </c>
      <c r="B21" s="601"/>
      <c r="C21" s="71"/>
      <c r="D21" s="71"/>
    </row>
    <row r="22" spans="1:4" ht="29.25" hidden="1" customHeight="1" x14ac:dyDescent="0.25">
      <c r="A22" s="86">
        <v>22</v>
      </c>
      <c r="B22" s="601"/>
      <c r="C22" s="603" t="s">
        <v>543</v>
      </c>
      <c r="D22" s="604"/>
    </row>
    <row r="23" spans="1:4" ht="49.9" hidden="1" customHeight="1" thickBot="1" x14ac:dyDescent="0.3">
      <c r="A23" s="86">
        <v>23</v>
      </c>
      <c r="B23" s="602"/>
      <c r="C23" s="605"/>
      <c r="D23" s="606"/>
    </row>
    <row r="24" spans="1:4" ht="15.75" hidden="1" thickBot="1" x14ac:dyDescent="0.3">
      <c r="A24" s="86">
        <v>24</v>
      </c>
    </row>
    <row r="25" spans="1:4" s="7" customFormat="1" ht="15" hidden="1" customHeight="1" x14ac:dyDescent="0.25">
      <c r="A25" s="86">
        <v>25</v>
      </c>
      <c r="B25" s="600" t="s">
        <v>533</v>
      </c>
      <c r="C25" s="354" t="s">
        <v>534</v>
      </c>
      <c r="D25" s="355" t="s">
        <v>38</v>
      </c>
    </row>
    <row r="26" spans="1:4" s="7" customFormat="1" ht="15" hidden="1" customHeight="1" thickBot="1" x14ac:dyDescent="0.3">
      <c r="A26" s="86">
        <v>26</v>
      </c>
      <c r="B26" s="601"/>
      <c r="C26" s="356" t="s">
        <v>535</v>
      </c>
      <c r="D26" s="357" t="s">
        <v>536</v>
      </c>
    </row>
    <row r="27" spans="1:4" ht="3" hidden="1" customHeight="1" thickBot="1" x14ac:dyDescent="0.3">
      <c r="A27" s="86">
        <v>27</v>
      </c>
      <c r="B27" s="601"/>
    </row>
    <row r="28" spans="1:4" ht="30" hidden="1" x14ac:dyDescent="0.25">
      <c r="A28" s="86">
        <v>28</v>
      </c>
      <c r="B28" s="601"/>
      <c r="C28" s="358" t="s">
        <v>537</v>
      </c>
      <c r="D28" s="359"/>
    </row>
    <row r="29" spans="1:4" ht="30" hidden="1" x14ac:dyDescent="0.25">
      <c r="A29" s="86">
        <v>29</v>
      </c>
      <c r="B29" s="601"/>
      <c r="C29" s="360" t="s">
        <v>538</v>
      </c>
      <c r="D29" s="361"/>
    </row>
    <row r="30" spans="1:4" ht="30" hidden="1" x14ac:dyDescent="0.25">
      <c r="A30" s="86">
        <v>30</v>
      </c>
      <c r="B30" s="601"/>
      <c r="C30" s="360" t="s">
        <v>539</v>
      </c>
      <c r="D30" s="362"/>
    </row>
    <row r="31" spans="1:4" ht="45.75" hidden="1" thickBot="1" x14ac:dyDescent="0.3">
      <c r="A31" s="86">
        <v>31</v>
      </c>
      <c r="B31" s="601"/>
      <c r="C31" s="363" t="s">
        <v>540</v>
      </c>
      <c r="D31" s="364"/>
    </row>
    <row r="32" spans="1:4" ht="3" hidden="1" customHeight="1" thickBot="1" x14ac:dyDescent="0.3">
      <c r="A32" s="86">
        <v>32</v>
      </c>
      <c r="B32" s="601"/>
    </row>
    <row r="33" spans="1:4" hidden="1" x14ac:dyDescent="0.25">
      <c r="A33" s="86">
        <v>33</v>
      </c>
      <c r="B33" s="601"/>
      <c r="C33" s="603" t="s">
        <v>541</v>
      </c>
      <c r="D33" s="604"/>
    </row>
    <row r="34" spans="1:4" ht="49.9" hidden="1" customHeight="1" thickBot="1" x14ac:dyDescent="0.3">
      <c r="A34" s="86">
        <v>34</v>
      </c>
      <c r="B34" s="601"/>
      <c r="C34" s="605"/>
      <c r="D34" s="606"/>
    </row>
    <row r="35" spans="1:4" ht="3" hidden="1" customHeight="1" thickBot="1" x14ac:dyDescent="0.3">
      <c r="A35" s="86">
        <v>35</v>
      </c>
      <c r="B35" s="601"/>
      <c r="C35" s="71"/>
      <c r="D35" s="71"/>
    </row>
    <row r="36" spans="1:4" hidden="1" x14ac:dyDescent="0.25">
      <c r="A36" s="86">
        <v>36</v>
      </c>
      <c r="B36" s="601"/>
      <c r="C36" s="603" t="s">
        <v>542</v>
      </c>
      <c r="D36" s="604"/>
    </row>
    <row r="37" spans="1:4" ht="49.9" hidden="1" customHeight="1" thickBot="1" x14ac:dyDescent="0.3">
      <c r="A37" s="86">
        <v>37</v>
      </c>
      <c r="B37" s="601"/>
      <c r="C37" s="605"/>
      <c r="D37" s="606"/>
    </row>
    <row r="38" spans="1:4" ht="3" hidden="1" customHeight="1" thickBot="1" x14ac:dyDescent="0.3">
      <c r="A38" s="86">
        <v>38</v>
      </c>
      <c r="B38" s="601"/>
      <c r="C38" s="71"/>
      <c r="D38" s="71"/>
    </row>
    <row r="39" spans="1:4" ht="27.75" hidden="1" customHeight="1" x14ac:dyDescent="0.25">
      <c r="A39" s="86">
        <v>39</v>
      </c>
      <c r="B39" s="601"/>
      <c r="C39" s="603" t="s">
        <v>543</v>
      </c>
      <c r="D39" s="604"/>
    </row>
    <row r="40" spans="1:4" ht="49.9" hidden="1" customHeight="1" thickBot="1" x14ac:dyDescent="0.3">
      <c r="A40" s="86">
        <v>40</v>
      </c>
      <c r="B40" s="602"/>
      <c r="C40" s="605"/>
      <c r="D40" s="606"/>
    </row>
    <row r="41" spans="1:4" ht="15.75" hidden="1" thickBot="1" x14ac:dyDescent="0.3">
      <c r="A41" s="86">
        <v>41</v>
      </c>
    </row>
    <row r="42" spans="1:4" s="7" customFormat="1" ht="15" hidden="1" customHeight="1" x14ac:dyDescent="0.25">
      <c r="A42" s="86">
        <v>42</v>
      </c>
      <c r="B42" s="600" t="s">
        <v>533</v>
      </c>
      <c r="C42" s="354" t="s">
        <v>534</v>
      </c>
      <c r="D42" s="355" t="s">
        <v>38</v>
      </c>
    </row>
    <row r="43" spans="1:4" s="7" customFormat="1" ht="15" hidden="1" customHeight="1" thickBot="1" x14ac:dyDescent="0.3">
      <c r="A43" s="86">
        <v>43</v>
      </c>
      <c r="B43" s="601"/>
      <c r="C43" s="356" t="s">
        <v>535</v>
      </c>
      <c r="D43" s="357" t="s">
        <v>536</v>
      </c>
    </row>
    <row r="44" spans="1:4" ht="3" hidden="1" customHeight="1" thickBot="1" x14ac:dyDescent="0.3">
      <c r="A44" s="86">
        <v>44</v>
      </c>
      <c r="B44" s="601"/>
    </row>
    <row r="45" spans="1:4" ht="30" hidden="1" x14ac:dyDescent="0.25">
      <c r="A45" s="86">
        <v>45</v>
      </c>
      <c r="B45" s="601"/>
      <c r="C45" s="358" t="s">
        <v>537</v>
      </c>
      <c r="D45" s="359"/>
    </row>
    <row r="46" spans="1:4" ht="30" hidden="1" x14ac:dyDescent="0.25">
      <c r="A46" s="86">
        <v>46</v>
      </c>
      <c r="B46" s="601"/>
      <c r="C46" s="360" t="s">
        <v>538</v>
      </c>
      <c r="D46" s="361"/>
    </row>
    <row r="47" spans="1:4" ht="30" hidden="1" x14ac:dyDescent="0.25">
      <c r="A47" s="86">
        <v>47</v>
      </c>
      <c r="B47" s="601"/>
      <c r="C47" s="360" t="s">
        <v>539</v>
      </c>
      <c r="D47" s="362"/>
    </row>
    <row r="48" spans="1:4" ht="45.75" hidden="1" thickBot="1" x14ac:dyDescent="0.3">
      <c r="A48" s="86">
        <v>48</v>
      </c>
      <c r="B48" s="601"/>
      <c r="C48" s="363" t="s">
        <v>540</v>
      </c>
      <c r="D48" s="364"/>
    </row>
    <row r="49" spans="1:4" ht="3" hidden="1" customHeight="1" thickBot="1" x14ac:dyDescent="0.3">
      <c r="A49" s="86">
        <v>49</v>
      </c>
      <c r="B49" s="601"/>
    </row>
    <row r="50" spans="1:4" hidden="1" x14ac:dyDescent="0.25">
      <c r="A50" s="86">
        <v>50</v>
      </c>
      <c r="B50" s="601"/>
      <c r="C50" s="603" t="s">
        <v>541</v>
      </c>
      <c r="D50" s="604"/>
    </row>
    <row r="51" spans="1:4" ht="49.9" hidden="1" customHeight="1" thickBot="1" x14ac:dyDescent="0.3">
      <c r="A51" s="86">
        <v>51</v>
      </c>
      <c r="B51" s="601"/>
      <c r="C51" s="605"/>
      <c r="D51" s="606"/>
    </row>
    <row r="52" spans="1:4" ht="3" hidden="1" customHeight="1" thickBot="1" x14ac:dyDescent="0.3">
      <c r="A52" s="86">
        <v>52</v>
      </c>
      <c r="B52" s="601"/>
      <c r="C52" s="71"/>
      <c r="D52" s="71"/>
    </row>
    <row r="53" spans="1:4" hidden="1" x14ac:dyDescent="0.25">
      <c r="A53" s="86">
        <v>53</v>
      </c>
      <c r="B53" s="601"/>
      <c r="C53" s="603" t="s">
        <v>542</v>
      </c>
      <c r="D53" s="604"/>
    </row>
    <row r="54" spans="1:4" ht="49.9" hidden="1" customHeight="1" thickBot="1" x14ac:dyDescent="0.3">
      <c r="A54" s="86">
        <v>54</v>
      </c>
      <c r="B54" s="601"/>
      <c r="C54" s="605"/>
      <c r="D54" s="606"/>
    </row>
    <row r="55" spans="1:4" ht="3" hidden="1" customHeight="1" thickBot="1" x14ac:dyDescent="0.3">
      <c r="A55" s="86">
        <v>55</v>
      </c>
      <c r="B55" s="601"/>
      <c r="C55" s="71"/>
      <c r="D55" s="71"/>
    </row>
    <row r="56" spans="1:4" ht="33" hidden="1" customHeight="1" x14ac:dyDescent="0.25">
      <c r="A56" s="86">
        <v>56</v>
      </c>
      <c r="B56" s="601"/>
      <c r="C56" s="603" t="s">
        <v>543</v>
      </c>
      <c r="D56" s="604"/>
    </row>
    <row r="57" spans="1:4" ht="49.9" hidden="1" customHeight="1" thickBot="1" x14ac:dyDescent="0.3">
      <c r="A57" s="86">
        <v>57</v>
      </c>
      <c r="B57" s="602"/>
      <c r="C57" s="605"/>
      <c r="D57" s="606"/>
    </row>
    <row r="58" spans="1:4" ht="15.75" hidden="1" thickBot="1" x14ac:dyDescent="0.3">
      <c r="A58" s="86">
        <v>58</v>
      </c>
    </row>
    <row r="59" spans="1:4" s="7" customFormat="1" ht="15" hidden="1" customHeight="1" x14ac:dyDescent="0.25">
      <c r="A59" s="86">
        <v>59</v>
      </c>
      <c r="B59" s="600" t="s">
        <v>533</v>
      </c>
      <c r="C59" s="354" t="s">
        <v>534</v>
      </c>
      <c r="D59" s="355" t="s">
        <v>38</v>
      </c>
    </row>
    <row r="60" spans="1:4" s="7" customFormat="1" ht="15" hidden="1" customHeight="1" thickBot="1" x14ac:dyDescent="0.3">
      <c r="A60" s="86">
        <v>60</v>
      </c>
      <c r="B60" s="601"/>
      <c r="C60" s="356" t="s">
        <v>535</v>
      </c>
      <c r="D60" s="357" t="s">
        <v>536</v>
      </c>
    </row>
    <row r="61" spans="1:4" ht="3" hidden="1" customHeight="1" thickBot="1" x14ac:dyDescent="0.3">
      <c r="A61" s="86">
        <v>61</v>
      </c>
      <c r="B61" s="601"/>
    </row>
    <row r="62" spans="1:4" ht="30" hidden="1" x14ac:dyDescent="0.25">
      <c r="A62" s="86">
        <v>62</v>
      </c>
      <c r="B62" s="601"/>
      <c r="C62" s="358" t="s">
        <v>537</v>
      </c>
      <c r="D62" s="359"/>
    </row>
    <row r="63" spans="1:4" ht="30" hidden="1" x14ac:dyDescent="0.25">
      <c r="A63" s="86">
        <v>63</v>
      </c>
      <c r="B63" s="601"/>
      <c r="C63" s="360" t="s">
        <v>538</v>
      </c>
      <c r="D63" s="361"/>
    </row>
    <row r="64" spans="1:4" ht="30" hidden="1" x14ac:dyDescent="0.25">
      <c r="A64" s="86">
        <v>64</v>
      </c>
      <c r="B64" s="601"/>
      <c r="C64" s="360" t="s">
        <v>539</v>
      </c>
      <c r="D64" s="362"/>
    </row>
    <row r="65" spans="1:4" ht="45.75" hidden="1" thickBot="1" x14ac:dyDescent="0.3">
      <c r="A65" s="86">
        <v>65</v>
      </c>
      <c r="B65" s="601"/>
      <c r="C65" s="363" t="s">
        <v>540</v>
      </c>
      <c r="D65" s="364"/>
    </row>
    <row r="66" spans="1:4" ht="3" hidden="1" customHeight="1" thickBot="1" x14ac:dyDescent="0.3">
      <c r="A66" s="86">
        <v>66</v>
      </c>
      <c r="B66" s="601"/>
    </row>
    <row r="67" spans="1:4" hidden="1" x14ac:dyDescent="0.25">
      <c r="A67" s="86">
        <v>67</v>
      </c>
      <c r="B67" s="601"/>
      <c r="C67" s="603" t="s">
        <v>541</v>
      </c>
      <c r="D67" s="604"/>
    </row>
    <row r="68" spans="1:4" ht="49.9" hidden="1" customHeight="1" thickBot="1" x14ac:dyDescent="0.3">
      <c r="A68" s="86">
        <v>68</v>
      </c>
      <c r="B68" s="601"/>
      <c r="C68" s="605"/>
      <c r="D68" s="606"/>
    </row>
    <row r="69" spans="1:4" ht="3" hidden="1" customHeight="1" thickBot="1" x14ac:dyDescent="0.3">
      <c r="A69" s="86">
        <v>69</v>
      </c>
      <c r="B69" s="601"/>
      <c r="C69" s="71"/>
      <c r="D69" s="71"/>
    </row>
    <row r="70" spans="1:4" hidden="1" x14ac:dyDescent="0.25">
      <c r="A70" s="86">
        <v>70</v>
      </c>
      <c r="B70" s="601"/>
      <c r="C70" s="603" t="s">
        <v>542</v>
      </c>
      <c r="D70" s="604"/>
    </row>
    <row r="71" spans="1:4" ht="49.9" hidden="1" customHeight="1" thickBot="1" x14ac:dyDescent="0.3">
      <c r="A71" s="86">
        <v>71</v>
      </c>
      <c r="B71" s="601"/>
      <c r="C71" s="605"/>
      <c r="D71" s="606"/>
    </row>
    <row r="72" spans="1:4" ht="3" hidden="1" customHeight="1" thickBot="1" x14ac:dyDescent="0.3">
      <c r="A72" s="86">
        <v>72</v>
      </c>
      <c r="B72" s="601"/>
      <c r="C72" s="71"/>
      <c r="D72" s="71"/>
    </row>
    <row r="73" spans="1:4" ht="31.5" hidden="1" customHeight="1" x14ac:dyDescent="0.25">
      <c r="A73" s="86">
        <v>73</v>
      </c>
      <c r="B73" s="601"/>
      <c r="C73" s="603" t="s">
        <v>543</v>
      </c>
      <c r="D73" s="604"/>
    </row>
    <row r="74" spans="1:4" ht="49.9" hidden="1" customHeight="1" thickBot="1" x14ac:dyDescent="0.3">
      <c r="A74" s="86">
        <v>74</v>
      </c>
      <c r="B74" s="602"/>
      <c r="C74" s="605"/>
      <c r="D74" s="606"/>
    </row>
    <row r="75" spans="1:4" ht="15.75" hidden="1" thickBot="1" x14ac:dyDescent="0.3">
      <c r="A75" s="86">
        <v>75</v>
      </c>
    </row>
    <row r="76" spans="1:4" s="7" customFormat="1" ht="15" hidden="1" customHeight="1" x14ac:dyDescent="0.25">
      <c r="A76" s="86">
        <v>76</v>
      </c>
      <c r="B76" s="600" t="s">
        <v>533</v>
      </c>
      <c r="C76" s="354" t="s">
        <v>534</v>
      </c>
      <c r="D76" s="355" t="s">
        <v>38</v>
      </c>
    </row>
    <row r="77" spans="1:4" s="7" customFormat="1" ht="15" hidden="1" customHeight="1" thickBot="1" x14ac:dyDescent="0.3">
      <c r="A77" s="86">
        <v>77</v>
      </c>
      <c r="B77" s="601"/>
      <c r="C77" s="356" t="s">
        <v>535</v>
      </c>
      <c r="D77" s="357" t="s">
        <v>536</v>
      </c>
    </row>
    <row r="78" spans="1:4" ht="3" hidden="1" customHeight="1" thickBot="1" x14ac:dyDescent="0.3">
      <c r="A78" s="86">
        <v>78</v>
      </c>
      <c r="B78" s="601"/>
    </row>
    <row r="79" spans="1:4" ht="30" hidden="1" x14ac:dyDescent="0.25">
      <c r="A79" s="86">
        <v>79</v>
      </c>
      <c r="B79" s="601"/>
      <c r="C79" s="358" t="s">
        <v>537</v>
      </c>
      <c r="D79" s="359"/>
    </row>
    <row r="80" spans="1:4" ht="30" hidden="1" x14ac:dyDescent="0.25">
      <c r="A80" s="86">
        <v>80</v>
      </c>
      <c r="B80" s="601"/>
      <c r="C80" s="360" t="s">
        <v>538</v>
      </c>
      <c r="D80" s="361"/>
    </row>
    <row r="81" spans="1:4" ht="30" hidden="1" x14ac:dyDescent="0.25">
      <c r="A81" s="86">
        <v>81</v>
      </c>
      <c r="B81" s="601"/>
      <c r="C81" s="360" t="s">
        <v>539</v>
      </c>
      <c r="D81" s="362"/>
    </row>
    <row r="82" spans="1:4" ht="45.75" hidden="1" thickBot="1" x14ac:dyDescent="0.3">
      <c r="A82" s="86">
        <v>82</v>
      </c>
      <c r="B82" s="601"/>
      <c r="C82" s="363" t="s">
        <v>540</v>
      </c>
      <c r="D82" s="364"/>
    </row>
    <row r="83" spans="1:4" ht="3" hidden="1" customHeight="1" thickBot="1" x14ac:dyDescent="0.3">
      <c r="A83" s="86">
        <v>83</v>
      </c>
      <c r="B83" s="601"/>
    </row>
    <row r="84" spans="1:4" hidden="1" x14ac:dyDescent="0.25">
      <c r="A84" s="86">
        <v>84</v>
      </c>
      <c r="B84" s="601"/>
      <c r="C84" s="603" t="s">
        <v>541</v>
      </c>
      <c r="D84" s="604"/>
    </row>
    <row r="85" spans="1:4" ht="49.9" hidden="1" customHeight="1" thickBot="1" x14ac:dyDescent="0.3">
      <c r="A85" s="86">
        <v>85</v>
      </c>
      <c r="B85" s="601"/>
      <c r="C85" s="605"/>
      <c r="D85" s="606"/>
    </row>
    <row r="86" spans="1:4" ht="3" hidden="1" customHeight="1" thickBot="1" x14ac:dyDescent="0.3">
      <c r="A86" s="86">
        <v>86</v>
      </c>
      <c r="B86" s="601"/>
      <c r="C86" s="71"/>
      <c r="D86" s="71"/>
    </row>
    <row r="87" spans="1:4" hidden="1" x14ac:dyDescent="0.25">
      <c r="A87" s="86">
        <v>87</v>
      </c>
      <c r="B87" s="601"/>
      <c r="C87" s="603" t="s">
        <v>542</v>
      </c>
      <c r="D87" s="604"/>
    </row>
    <row r="88" spans="1:4" ht="49.9" hidden="1" customHeight="1" thickBot="1" x14ac:dyDescent="0.3">
      <c r="A88" s="86">
        <v>88</v>
      </c>
      <c r="B88" s="601"/>
      <c r="C88" s="605"/>
      <c r="D88" s="606"/>
    </row>
    <row r="89" spans="1:4" ht="3" hidden="1" customHeight="1" thickBot="1" x14ac:dyDescent="0.3">
      <c r="A89" s="86">
        <v>89</v>
      </c>
      <c r="B89" s="601"/>
      <c r="C89" s="71"/>
      <c r="D89" s="71"/>
    </row>
    <row r="90" spans="1:4" ht="36" hidden="1" customHeight="1" x14ac:dyDescent="0.25">
      <c r="A90" s="86">
        <v>90</v>
      </c>
      <c r="B90" s="601"/>
      <c r="C90" s="603" t="s">
        <v>543</v>
      </c>
      <c r="D90" s="604"/>
    </row>
    <row r="91" spans="1:4" ht="49.9" hidden="1" customHeight="1" thickBot="1" x14ac:dyDescent="0.3">
      <c r="A91" s="86">
        <v>91</v>
      </c>
      <c r="B91" s="602"/>
      <c r="C91" s="605"/>
      <c r="D91" s="606"/>
    </row>
    <row r="92" spans="1:4" ht="15.75" hidden="1" thickBot="1" x14ac:dyDescent="0.3">
      <c r="A92" s="86">
        <v>92</v>
      </c>
    </row>
    <row r="93" spans="1:4" s="7" customFormat="1" ht="15" hidden="1" customHeight="1" x14ac:dyDescent="0.25">
      <c r="A93" s="86">
        <v>93</v>
      </c>
      <c r="B93" s="600" t="s">
        <v>533</v>
      </c>
      <c r="C93" s="354" t="s">
        <v>534</v>
      </c>
      <c r="D93" s="355" t="s">
        <v>38</v>
      </c>
    </row>
    <row r="94" spans="1:4" s="7" customFormat="1" ht="15" hidden="1" customHeight="1" thickBot="1" x14ac:dyDescent="0.3">
      <c r="A94" s="86">
        <v>94</v>
      </c>
      <c r="B94" s="601"/>
      <c r="C94" s="356" t="s">
        <v>535</v>
      </c>
      <c r="D94" s="357" t="s">
        <v>536</v>
      </c>
    </row>
    <row r="95" spans="1:4" ht="3" hidden="1" customHeight="1" thickBot="1" x14ac:dyDescent="0.3">
      <c r="A95" s="86">
        <v>95</v>
      </c>
      <c r="B95" s="601"/>
    </row>
    <row r="96" spans="1:4" ht="30" hidden="1" x14ac:dyDescent="0.25">
      <c r="A96" s="86">
        <v>96</v>
      </c>
      <c r="B96" s="601"/>
      <c r="C96" s="358" t="s">
        <v>537</v>
      </c>
      <c r="D96" s="359"/>
    </row>
    <row r="97" spans="1:4" ht="30" hidden="1" x14ac:dyDescent="0.25">
      <c r="A97" s="86">
        <v>97</v>
      </c>
      <c r="B97" s="601"/>
      <c r="C97" s="360" t="s">
        <v>538</v>
      </c>
      <c r="D97" s="361"/>
    </row>
    <row r="98" spans="1:4" ht="30" hidden="1" x14ac:dyDescent="0.25">
      <c r="A98" s="86">
        <v>98</v>
      </c>
      <c r="B98" s="601"/>
      <c r="C98" s="360" t="s">
        <v>539</v>
      </c>
      <c r="D98" s="362"/>
    </row>
    <row r="99" spans="1:4" ht="45.75" hidden="1" thickBot="1" x14ac:dyDescent="0.3">
      <c r="A99" s="86">
        <v>99</v>
      </c>
      <c r="B99" s="601"/>
      <c r="C99" s="363" t="s">
        <v>540</v>
      </c>
      <c r="D99" s="364"/>
    </row>
    <row r="100" spans="1:4" ht="3" hidden="1" customHeight="1" thickBot="1" x14ac:dyDescent="0.3">
      <c r="A100" s="86">
        <v>100</v>
      </c>
      <c r="B100" s="601"/>
    </row>
    <row r="101" spans="1:4" hidden="1" x14ac:dyDescent="0.25">
      <c r="A101" s="86">
        <v>101</v>
      </c>
      <c r="B101" s="601"/>
      <c r="C101" s="603" t="s">
        <v>541</v>
      </c>
      <c r="D101" s="604"/>
    </row>
    <row r="102" spans="1:4" ht="49.9" hidden="1" customHeight="1" thickBot="1" x14ac:dyDescent="0.3">
      <c r="A102" s="86">
        <v>102</v>
      </c>
      <c r="B102" s="601"/>
      <c r="C102" s="605"/>
      <c r="D102" s="606"/>
    </row>
    <row r="103" spans="1:4" ht="3" hidden="1" customHeight="1" thickBot="1" x14ac:dyDescent="0.3">
      <c r="A103" s="86">
        <v>103</v>
      </c>
      <c r="B103" s="601"/>
      <c r="C103" s="71"/>
      <c r="D103" s="71"/>
    </row>
    <row r="104" spans="1:4" hidden="1" x14ac:dyDescent="0.25">
      <c r="A104" s="86">
        <v>104</v>
      </c>
      <c r="B104" s="601"/>
      <c r="C104" s="603" t="s">
        <v>542</v>
      </c>
      <c r="D104" s="604"/>
    </row>
    <row r="105" spans="1:4" ht="49.9" hidden="1" customHeight="1" thickBot="1" x14ac:dyDescent="0.3">
      <c r="A105" s="86">
        <v>105</v>
      </c>
      <c r="B105" s="601"/>
      <c r="C105" s="605"/>
      <c r="D105" s="606"/>
    </row>
    <row r="106" spans="1:4" ht="3" hidden="1" customHeight="1" thickBot="1" x14ac:dyDescent="0.3">
      <c r="A106" s="86">
        <v>106</v>
      </c>
      <c r="B106" s="601"/>
      <c r="C106" s="71"/>
      <c r="D106" s="71"/>
    </row>
    <row r="107" spans="1:4" ht="29.25" hidden="1" customHeight="1" x14ac:dyDescent="0.25">
      <c r="A107" s="86">
        <v>107</v>
      </c>
      <c r="B107" s="601"/>
      <c r="C107" s="603" t="s">
        <v>543</v>
      </c>
      <c r="D107" s="604"/>
    </row>
    <row r="108" spans="1:4" ht="49.9" hidden="1" customHeight="1" thickBot="1" x14ac:dyDescent="0.3">
      <c r="A108" s="86">
        <v>108</v>
      </c>
      <c r="B108" s="602"/>
      <c r="C108" s="605"/>
      <c r="D108" s="606"/>
    </row>
    <row r="109" spans="1:4" ht="15.75" hidden="1" thickBot="1" x14ac:dyDescent="0.3">
      <c r="A109" s="86">
        <v>109</v>
      </c>
    </row>
    <row r="110" spans="1:4" s="7" customFormat="1" ht="15" hidden="1" customHeight="1" x14ac:dyDescent="0.25">
      <c r="A110" s="86">
        <v>110</v>
      </c>
      <c r="B110" s="600" t="s">
        <v>533</v>
      </c>
      <c r="C110" s="354" t="s">
        <v>534</v>
      </c>
      <c r="D110" s="355" t="s">
        <v>38</v>
      </c>
    </row>
    <row r="111" spans="1:4" s="7" customFormat="1" ht="15" hidden="1" customHeight="1" thickBot="1" x14ac:dyDescent="0.3">
      <c r="A111" s="86">
        <v>111</v>
      </c>
      <c r="B111" s="601"/>
      <c r="C111" s="356" t="s">
        <v>535</v>
      </c>
      <c r="D111" s="357" t="s">
        <v>536</v>
      </c>
    </row>
    <row r="112" spans="1:4" ht="3" hidden="1" customHeight="1" thickBot="1" x14ac:dyDescent="0.3">
      <c r="A112" s="86">
        <v>112</v>
      </c>
      <c r="B112" s="601"/>
    </row>
    <row r="113" spans="1:4" ht="30" hidden="1" x14ac:dyDescent="0.25">
      <c r="A113" s="86">
        <v>113</v>
      </c>
      <c r="B113" s="601"/>
      <c r="C113" s="358" t="s">
        <v>537</v>
      </c>
      <c r="D113" s="359"/>
    </row>
    <row r="114" spans="1:4" ht="30" hidden="1" x14ac:dyDescent="0.25">
      <c r="A114" s="86">
        <v>114</v>
      </c>
      <c r="B114" s="601"/>
      <c r="C114" s="360" t="s">
        <v>538</v>
      </c>
      <c r="D114" s="361"/>
    </row>
    <row r="115" spans="1:4" ht="30" hidden="1" x14ac:dyDescent="0.25">
      <c r="A115" s="86">
        <v>115</v>
      </c>
      <c r="B115" s="601"/>
      <c r="C115" s="360" t="s">
        <v>539</v>
      </c>
      <c r="D115" s="362"/>
    </row>
    <row r="116" spans="1:4" ht="45.75" hidden="1" thickBot="1" x14ac:dyDescent="0.3">
      <c r="A116" s="86">
        <v>116</v>
      </c>
      <c r="B116" s="601"/>
      <c r="C116" s="363" t="s">
        <v>540</v>
      </c>
      <c r="D116" s="364"/>
    </row>
    <row r="117" spans="1:4" ht="3" hidden="1" customHeight="1" thickBot="1" x14ac:dyDescent="0.3">
      <c r="A117" s="86">
        <v>117</v>
      </c>
      <c r="B117" s="601"/>
    </row>
    <row r="118" spans="1:4" hidden="1" x14ac:dyDescent="0.25">
      <c r="A118" s="86">
        <v>118</v>
      </c>
      <c r="B118" s="601"/>
      <c r="C118" s="603" t="s">
        <v>541</v>
      </c>
      <c r="D118" s="604"/>
    </row>
    <row r="119" spans="1:4" ht="49.9" hidden="1" customHeight="1" thickBot="1" x14ac:dyDescent="0.3">
      <c r="A119" s="86">
        <v>119</v>
      </c>
      <c r="B119" s="601"/>
      <c r="C119" s="605"/>
      <c r="D119" s="606"/>
    </row>
    <row r="120" spans="1:4" ht="3" hidden="1" customHeight="1" thickBot="1" x14ac:dyDescent="0.3">
      <c r="A120" s="86">
        <v>120</v>
      </c>
      <c r="B120" s="601"/>
      <c r="C120" s="71"/>
      <c r="D120" s="71"/>
    </row>
    <row r="121" spans="1:4" hidden="1" x14ac:dyDescent="0.25">
      <c r="A121" s="86">
        <v>121</v>
      </c>
      <c r="B121" s="601"/>
      <c r="C121" s="603" t="s">
        <v>542</v>
      </c>
      <c r="D121" s="604"/>
    </row>
    <row r="122" spans="1:4" ht="49.9" hidden="1" customHeight="1" thickBot="1" x14ac:dyDescent="0.3">
      <c r="A122" s="86">
        <v>122</v>
      </c>
      <c r="B122" s="601"/>
      <c r="C122" s="605"/>
      <c r="D122" s="606"/>
    </row>
    <row r="123" spans="1:4" ht="3" hidden="1" customHeight="1" thickBot="1" x14ac:dyDescent="0.3">
      <c r="A123" s="86">
        <v>123</v>
      </c>
      <c r="B123" s="601"/>
      <c r="C123" s="71"/>
      <c r="D123" s="71"/>
    </row>
    <row r="124" spans="1:4" ht="34.5" hidden="1" customHeight="1" x14ac:dyDescent="0.25">
      <c r="A124" s="86">
        <v>124</v>
      </c>
      <c r="B124" s="601"/>
      <c r="C124" s="603" t="s">
        <v>543</v>
      </c>
      <c r="D124" s="604"/>
    </row>
    <row r="125" spans="1:4" ht="49.9" hidden="1" customHeight="1" thickBot="1" x14ac:dyDescent="0.3">
      <c r="A125" s="86">
        <v>125</v>
      </c>
      <c r="B125" s="602"/>
      <c r="C125" s="605"/>
      <c r="D125" s="606"/>
    </row>
    <row r="126" spans="1:4" ht="15.75" hidden="1" thickBot="1" x14ac:dyDescent="0.3">
      <c r="A126" s="86">
        <v>126</v>
      </c>
    </row>
    <row r="127" spans="1:4" s="7" customFormat="1" ht="15" hidden="1" customHeight="1" x14ac:dyDescent="0.25">
      <c r="A127" s="86">
        <v>127</v>
      </c>
      <c r="B127" s="600" t="s">
        <v>533</v>
      </c>
      <c r="C127" s="354" t="s">
        <v>534</v>
      </c>
      <c r="D127" s="355" t="s">
        <v>38</v>
      </c>
    </row>
    <row r="128" spans="1:4" s="7" customFormat="1" ht="15" hidden="1" customHeight="1" thickBot="1" x14ac:dyDescent="0.3">
      <c r="A128" s="86">
        <v>128</v>
      </c>
      <c r="B128" s="601"/>
      <c r="C128" s="356" t="s">
        <v>535</v>
      </c>
      <c r="D128" s="357" t="s">
        <v>536</v>
      </c>
    </row>
    <row r="129" spans="1:4" ht="3" hidden="1" customHeight="1" thickBot="1" x14ac:dyDescent="0.3">
      <c r="A129" s="86">
        <v>129</v>
      </c>
      <c r="B129" s="601"/>
    </row>
    <row r="130" spans="1:4" ht="30" hidden="1" x14ac:dyDescent="0.25">
      <c r="A130" s="86">
        <v>130</v>
      </c>
      <c r="B130" s="601"/>
      <c r="C130" s="358" t="s">
        <v>537</v>
      </c>
      <c r="D130" s="359"/>
    </row>
    <row r="131" spans="1:4" ht="30" hidden="1" x14ac:dyDescent="0.25">
      <c r="A131" s="86">
        <v>131</v>
      </c>
      <c r="B131" s="601"/>
      <c r="C131" s="360" t="s">
        <v>538</v>
      </c>
      <c r="D131" s="361"/>
    </row>
    <row r="132" spans="1:4" ht="30" hidden="1" x14ac:dyDescent="0.25">
      <c r="A132" s="86">
        <v>132</v>
      </c>
      <c r="B132" s="601"/>
      <c r="C132" s="360" t="s">
        <v>539</v>
      </c>
      <c r="D132" s="362"/>
    </row>
    <row r="133" spans="1:4" ht="45.75" hidden="1" thickBot="1" x14ac:dyDescent="0.3">
      <c r="A133" s="86">
        <v>133</v>
      </c>
      <c r="B133" s="601"/>
      <c r="C133" s="363" t="s">
        <v>540</v>
      </c>
      <c r="D133" s="364"/>
    </row>
    <row r="134" spans="1:4" ht="3" hidden="1" customHeight="1" thickBot="1" x14ac:dyDescent="0.3">
      <c r="A134" s="86">
        <v>134</v>
      </c>
      <c r="B134" s="601"/>
    </row>
    <row r="135" spans="1:4" hidden="1" x14ac:dyDescent="0.25">
      <c r="A135" s="86">
        <v>135</v>
      </c>
      <c r="B135" s="601"/>
      <c r="C135" s="603" t="s">
        <v>541</v>
      </c>
      <c r="D135" s="604"/>
    </row>
    <row r="136" spans="1:4" ht="49.9" hidden="1" customHeight="1" thickBot="1" x14ac:dyDescent="0.3">
      <c r="A136" s="86">
        <v>136</v>
      </c>
      <c r="B136" s="601"/>
      <c r="C136" s="605"/>
      <c r="D136" s="606"/>
    </row>
    <row r="137" spans="1:4" ht="3" hidden="1" customHeight="1" thickBot="1" x14ac:dyDescent="0.3">
      <c r="A137" s="86">
        <v>137</v>
      </c>
      <c r="B137" s="601"/>
      <c r="C137" s="71"/>
      <c r="D137" s="71"/>
    </row>
    <row r="138" spans="1:4" hidden="1" x14ac:dyDescent="0.25">
      <c r="A138" s="86">
        <v>138</v>
      </c>
      <c r="B138" s="601"/>
      <c r="C138" s="603" t="s">
        <v>542</v>
      </c>
      <c r="D138" s="604"/>
    </row>
    <row r="139" spans="1:4" ht="49.9" hidden="1" customHeight="1" thickBot="1" x14ac:dyDescent="0.3">
      <c r="A139" s="86">
        <v>139</v>
      </c>
      <c r="B139" s="601"/>
      <c r="C139" s="605"/>
      <c r="D139" s="606"/>
    </row>
    <row r="140" spans="1:4" ht="3" hidden="1" customHeight="1" thickBot="1" x14ac:dyDescent="0.3">
      <c r="A140" s="86">
        <v>140</v>
      </c>
      <c r="B140" s="601"/>
      <c r="C140" s="71"/>
      <c r="D140" s="71"/>
    </row>
    <row r="141" spans="1:4" ht="31.5" hidden="1" customHeight="1" x14ac:dyDescent="0.25">
      <c r="A141" s="86">
        <v>141</v>
      </c>
      <c r="B141" s="601"/>
      <c r="C141" s="603" t="s">
        <v>543</v>
      </c>
      <c r="D141" s="604"/>
    </row>
    <row r="142" spans="1:4" ht="49.9" hidden="1" customHeight="1" thickBot="1" x14ac:dyDescent="0.3">
      <c r="A142" s="86">
        <v>142</v>
      </c>
      <c r="B142" s="602"/>
      <c r="C142" s="605"/>
      <c r="D142" s="606"/>
    </row>
    <row r="143" spans="1:4" ht="15.75" hidden="1" thickBot="1" x14ac:dyDescent="0.3">
      <c r="A143" s="86">
        <v>143</v>
      </c>
    </row>
    <row r="144" spans="1:4" s="7" customFormat="1" ht="15" hidden="1" customHeight="1" x14ac:dyDescent="0.25">
      <c r="A144" s="86">
        <v>144</v>
      </c>
      <c r="B144" s="600" t="s">
        <v>533</v>
      </c>
      <c r="C144" s="354" t="s">
        <v>534</v>
      </c>
      <c r="D144" s="355" t="s">
        <v>38</v>
      </c>
    </row>
    <row r="145" spans="1:4" s="7" customFormat="1" ht="15" hidden="1" customHeight="1" thickBot="1" x14ac:dyDescent="0.3">
      <c r="A145" s="86">
        <v>145</v>
      </c>
      <c r="B145" s="601"/>
      <c r="C145" s="356" t="s">
        <v>535</v>
      </c>
      <c r="D145" s="357" t="s">
        <v>536</v>
      </c>
    </row>
    <row r="146" spans="1:4" ht="3" hidden="1" customHeight="1" thickBot="1" x14ac:dyDescent="0.3">
      <c r="A146" s="86">
        <v>146</v>
      </c>
      <c r="B146" s="601"/>
    </row>
    <row r="147" spans="1:4" ht="30" hidden="1" x14ac:dyDescent="0.25">
      <c r="A147" s="86">
        <v>147</v>
      </c>
      <c r="B147" s="601"/>
      <c r="C147" s="358" t="s">
        <v>537</v>
      </c>
      <c r="D147" s="359"/>
    </row>
    <row r="148" spans="1:4" ht="30" hidden="1" x14ac:dyDescent="0.25">
      <c r="A148" s="86">
        <v>148</v>
      </c>
      <c r="B148" s="601"/>
      <c r="C148" s="360" t="s">
        <v>538</v>
      </c>
      <c r="D148" s="361"/>
    </row>
    <row r="149" spans="1:4" ht="30" hidden="1" x14ac:dyDescent="0.25">
      <c r="A149" s="86">
        <v>149</v>
      </c>
      <c r="B149" s="601"/>
      <c r="C149" s="360" t="s">
        <v>539</v>
      </c>
      <c r="D149" s="362"/>
    </row>
    <row r="150" spans="1:4" ht="45.75" hidden="1" thickBot="1" x14ac:dyDescent="0.3">
      <c r="A150" s="86">
        <v>150</v>
      </c>
      <c r="B150" s="601"/>
      <c r="C150" s="363" t="s">
        <v>540</v>
      </c>
      <c r="D150" s="364"/>
    </row>
    <row r="151" spans="1:4" ht="3" hidden="1" customHeight="1" thickBot="1" x14ac:dyDescent="0.3">
      <c r="A151" s="86">
        <v>151</v>
      </c>
      <c r="B151" s="601"/>
    </row>
    <row r="152" spans="1:4" hidden="1" x14ac:dyDescent="0.25">
      <c r="A152" s="86">
        <v>152</v>
      </c>
      <c r="B152" s="601"/>
      <c r="C152" s="603" t="s">
        <v>541</v>
      </c>
      <c r="D152" s="604"/>
    </row>
    <row r="153" spans="1:4" ht="49.9" hidden="1" customHeight="1" thickBot="1" x14ac:dyDescent="0.3">
      <c r="A153" s="86">
        <v>153</v>
      </c>
      <c r="B153" s="601"/>
      <c r="C153" s="605"/>
      <c r="D153" s="606"/>
    </row>
    <row r="154" spans="1:4" ht="3" hidden="1" customHeight="1" thickBot="1" x14ac:dyDescent="0.3">
      <c r="A154" s="86">
        <v>154</v>
      </c>
      <c r="B154" s="601"/>
      <c r="C154" s="71"/>
      <c r="D154" s="71"/>
    </row>
    <row r="155" spans="1:4" hidden="1" x14ac:dyDescent="0.25">
      <c r="A155" s="86">
        <v>155</v>
      </c>
      <c r="B155" s="601"/>
      <c r="C155" s="603" t="s">
        <v>542</v>
      </c>
      <c r="D155" s="604"/>
    </row>
    <row r="156" spans="1:4" ht="49.9" hidden="1" customHeight="1" thickBot="1" x14ac:dyDescent="0.3">
      <c r="A156" s="86">
        <v>156</v>
      </c>
      <c r="B156" s="601"/>
      <c r="C156" s="605"/>
      <c r="D156" s="606"/>
    </row>
    <row r="157" spans="1:4" ht="3" hidden="1" customHeight="1" thickBot="1" x14ac:dyDescent="0.3">
      <c r="A157" s="86">
        <v>157</v>
      </c>
      <c r="B157" s="601"/>
      <c r="C157" s="71"/>
      <c r="D157" s="71"/>
    </row>
    <row r="158" spans="1:4" ht="32.25" hidden="1" customHeight="1" x14ac:dyDescent="0.25">
      <c r="A158" s="86">
        <v>158</v>
      </c>
      <c r="B158" s="601"/>
      <c r="C158" s="603" t="s">
        <v>543</v>
      </c>
      <c r="D158" s="604"/>
    </row>
    <row r="159" spans="1:4" ht="49.9" hidden="1" customHeight="1" thickBot="1" x14ac:dyDescent="0.3">
      <c r="A159" s="86">
        <v>159</v>
      </c>
      <c r="B159" s="602"/>
      <c r="C159" s="605"/>
      <c r="D159" s="606"/>
    </row>
    <row r="160" spans="1:4" ht="15.75" hidden="1" thickBot="1" x14ac:dyDescent="0.3">
      <c r="A160" s="86">
        <v>160</v>
      </c>
    </row>
    <row r="161" spans="1:4" s="7" customFormat="1" ht="15" hidden="1" customHeight="1" x14ac:dyDescent="0.25">
      <c r="A161" s="86">
        <v>161</v>
      </c>
      <c r="B161" s="600" t="s">
        <v>533</v>
      </c>
      <c r="C161" s="354" t="s">
        <v>534</v>
      </c>
      <c r="D161" s="355" t="s">
        <v>38</v>
      </c>
    </row>
    <row r="162" spans="1:4" s="7" customFormat="1" ht="15" hidden="1" customHeight="1" thickBot="1" x14ac:dyDescent="0.3">
      <c r="A162" s="86">
        <v>162</v>
      </c>
      <c r="B162" s="601"/>
      <c r="C162" s="356" t="s">
        <v>535</v>
      </c>
      <c r="D162" s="357" t="s">
        <v>536</v>
      </c>
    </row>
    <row r="163" spans="1:4" ht="3" hidden="1" customHeight="1" thickBot="1" x14ac:dyDescent="0.3">
      <c r="A163" s="86">
        <v>163</v>
      </c>
      <c r="B163" s="601"/>
    </row>
    <row r="164" spans="1:4" ht="30" hidden="1" x14ac:dyDescent="0.25">
      <c r="A164" s="86">
        <v>164</v>
      </c>
      <c r="B164" s="601"/>
      <c r="C164" s="358" t="s">
        <v>537</v>
      </c>
      <c r="D164" s="359"/>
    </row>
    <row r="165" spans="1:4" ht="30" hidden="1" x14ac:dyDescent="0.25">
      <c r="A165" s="86">
        <v>165</v>
      </c>
      <c r="B165" s="601"/>
      <c r="C165" s="360" t="s">
        <v>538</v>
      </c>
      <c r="D165" s="361"/>
    </row>
    <row r="166" spans="1:4" ht="30" hidden="1" x14ac:dyDescent="0.25">
      <c r="A166" s="86">
        <v>166</v>
      </c>
      <c r="B166" s="601"/>
      <c r="C166" s="360" t="s">
        <v>539</v>
      </c>
      <c r="D166" s="362"/>
    </row>
    <row r="167" spans="1:4" ht="45.75" hidden="1" thickBot="1" x14ac:dyDescent="0.3">
      <c r="A167" s="86">
        <v>167</v>
      </c>
      <c r="B167" s="601"/>
      <c r="C167" s="363" t="s">
        <v>540</v>
      </c>
      <c r="D167" s="364"/>
    </row>
    <row r="168" spans="1:4" ht="3" hidden="1" customHeight="1" thickBot="1" x14ac:dyDescent="0.3">
      <c r="A168" s="86">
        <v>168</v>
      </c>
      <c r="B168" s="601"/>
    </row>
    <row r="169" spans="1:4" hidden="1" x14ac:dyDescent="0.25">
      <c r="A169" s="86">
        <v>169</v>
      </c>
      <c r="B169" s="601"/>
      <c r="C169" s="603" t="s">
        <v>541</v>
      </c>
      <c r="D169" s="604"/>
    </row>
    <row r="170" spans="1:4" ht="49.9" hidden="1" customHeight="1" thickBot="1" x14ac:dyDescent="0.3">
      <c r="A170" s="86">
        <v>170</v>
      </c>
      <c r="B170" s="601"/>
      <c r="C170" s="605"/>
      <c r="D170" s="606"/>
    </row>
    <row r="171" spans="1:4" ht="3" hidden="1" customHeight="1" thickBot="1" x14ac:dyDescent="0.3">
      <c r="A171" s="86">
        <v>171</v>
      </c>
      <c r="B171" s="601"/>
      <c r="C171" s="71"/>
      <c r="D171" s="71"/>
    </row>
    <row r="172" spans="1:4" hidden="1" x14ac:dyDescent="0.25">
      <c r="A172" s="86">
        <v>172</v>
      </c>
      <c r="B172" s="601"/>
      <c r="C172" s="603" t="s">
        <v>542</v>
      </c>
      <c r="D172" s="604"/>
    </row>
    <row r="173" spans="1:4" ht="49.9" hidden="1" customHeight="1" thickBot="1" x14ac:dyDescent="0.3">
      <c r="A173" s="86">
        <v>173</v>
      </c>
      <c r="B173" s="601"/>
      <c r="C173" s="605"/>
      <c r="D173" s="606"/>
    </row>
    <row r="174" spans="1:4" ht="3" hidden="1" customHeight="1" thickBot="1" x14ac:dyDescent="0.3">
      <c r="A174" s="86">
        <v>174</v>
      </c>
      <c r="B174" s="601"/>
      <c r="C174" s="71"/>
      <c r="D174" s="71"/>
    </row>
    <row r="175" spans="1:4" ht="31.5" hidden="1" customHeight="1" x14ac:dyDescent="0.25">
      <c r="A175" s="86">
        <v>175</v>
      </c>
      <c r="B175" s="601"/>
      <c r="C175" s="603" t="s">
        <v>543</v>
      </c>
      <c r="D175" s="604"/>
    </row>
    <row r="176" spans="1:4" ht="49.9" hidden="1" customHeight="1" thickBot="1" x14ac:dyDescent="0.3">
      <c r="A176" s="86">
        <v>176</v>
      </c>
      <c r="B176" s="602"/>
      <c r="C176" s="605"/>
      <c r="D176" s="606"/>
    </row>
    <row r="177" spans="1:1" hidden="1" x14ac:dyDescent="0.25">
      <c r="A177" s="86">
        <v>177</v>
      </c>
    </row>
    <row r="178" spans="1:1" x14ac:dyDescent="0.25">
      <c r="A178" s="86">
        <v>178</v>
      </c>
    </row>
    <row r="179" spans="1:1" x14ac:dyDescent="0.25">
      <c r="A179" s="86">
        <v>179</v>
      </c>
    </row>
  </sheetData>
  <sheetProtection formatCells="0" formatColumns="0" formatRows="0" insertHyperlinks="0"/>
  <mergeCells count="73">
    <mergeCell ref="B2:D2"/>
    <mergeCell ref="B4:D4"/>
    <mergeCell ref="B6:D6"/>
    <mergeCell ref="B8:B23"/>
    <mergeCell ref="C16:D16"/>
    <mergeCell ref="C17:D17"/>
    <mergeCell ref="C19:D19"/>
    <mergeCell ref="C20:D20"/>
    <mergeCell ref="C22:D22"/>
    <mergeCell ref="C23:D23"/>
    <mergeCell ref="B25:B40"/>
    <mergeCell ref="C33:D33"/>
    <mergeCell ref="C34:D34"/>
    <mergeCell ref="C36:D36"/>
    <mergeCell ref="C37:D37"/>
    <mergeCell ref="C39:D39"/>
    <mergeCell ref="C40:D40"/>
    <mergeCell ref="B42:B57"/>
    <mergeCell ref="C50:D50"/>
    <mergeCell ref="C51:D51"/>
    <mergeCell ref="C53:D53"/>
    <mergeCell ref="C54:D54"/>
    <mergeCell ref="C56:D56"/>
    <mergeCell ref="C57:D57"/>
    <mergeCell ref="B59:B74"/>
    <mergeCell ref="C67:D67"/>
    <mergeCell ref="C68:D68"/>
    <mergeCell ref="C70:D70"/>
    <mergeCell ref="C71:D71"/>
    <mergeCell ref="C73:D73"/>
    <mergeCell ref="C74:D74"/>
    <mergeCell ref="B76:B91"/>
    <mergeCell ref="C84:D84"/>
    <mergeCell ref="C85:D85"/>
    <mergeCell ref="C87:D87"/>
    <mergeCell ref="C88:D88"/>
    <mergeCell ref="C90:D90"/>
    <mergeCell ref="C91:D91"/>
    <mergeCell ref="B93:B108"/>
    <mergeCell ref="C101:D101"/>
    <mergeCell ref="C102:D102"/>
    <mergeCell ref="C104:D104"/>
    <mergeCell ref="C105:D105"/>
    <mergeCell ref="C107:D107"/>
    <mergeCell ref="C108:D108"/>
    <mergeCell ref="B110:B125"/>
    <mergeCell ref="C118:D118"/>
    <mergeCell ref="C119:D119"/>
    <mergeCell ref="C121:D121"/>
    <mergeCell ref="C122:D122"/>
    <mergeCell ref="C124:D124"/>
    <mergeCell ref="C125:D125"/>
    <mergeCell ref="B127:B142"/>
    <mergeCell ref="C135:D135"/>
    <mergeCell ref="C136:D136"/>
    <mergeCell ref="C138:D138"/>
    <mergeCell ref="C139:D139"/>
    <mergeCell ref="C141:D141"/>
    <mergeCell ref="C142:D142"/>
    <mergeCell ref="B144:B159"/>
    <mergeCell ref="C152:D152"/>
    <mergeCell ref="C153:D153"/>
    <mergeCell ref="C155:D155"/>
    <mergeCell ref="C156:D156"/>
    <mergeCell ref="C158:D158"/>
    <mergeCell ref="C159:D159"/>
    <mergeCell ref="B161:B176"/>
    <mergeCell ref="C169:D169"/>
    <mergeCell ref="C170:D170"/>
    <mergeCell ref="C172:D172"/>
    <mergeCell ref="C173:D173"/>
    <mergeCell ref="C175:D175"/>
    <mergeCell ref="C176:D176"/>
  </mergeCells>
  <dataValidations count="3">
    <dataValidation type="list" allowBlank="1" showErrorMessage="1" sqref="B6:D6" xr:uid="{4B30A69A-0E90-4328-ACDF-2255A22E4636}">
      <formula1>"Click to Select the number of incentive schemes,0,1,2,3,4,5,6,7,8,9,10"</formula1>
    </dataValidation>
    <dataValidation type="list" allowBlank="1" showInputMessage="1" showErrorMessage="1" sqref="D8 D25 D42 D59 D76 D93 D110 D127 D144 D161" xr:uid="{223A133E-899C-474C-92C2-5ABBF1268E5E}">
      <formula1>"Please select your answer,Yes, No"</formula1>
    </dataValidation>
    <dataValidation type="list" allowBlank="1" showInputMessage="1" showErrorMessage="1" sqref="D9 D26 D43 D60 D77 D94 D111 D128 D145 D162" xr:uid="{ECE99463-0CFD-4A42-BE42-9D15ECB7816F}">
      <formula1>"Please select the appropriate level,FAB level (KEA),National level (KEA)"</formula1>
    </dataValidation>
  </dataValidations>
  <pageMargins left="0.70866141732283472" right="0.70866141732283472" top="0.74803149606299213" bottom="0.74803149606299213" header="0.31496062992125984" footer="0.31496062992125984"/>
  <pageSetup paperSize="9" scale="84" fitToHeight="0" orientation="portrait" r:id="rId1"/>
  <headerFooter>
    <oddFooter>&amp;C&amp;P</oddFooter>
  </headerFooter>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2DCFC-F09B-4180-A5CB-9BF25C0ACC14}">
  <sheetPr codeName="Sheet199">
    <tabColor theme="4" tint="0.59999389629810485"/>
    <pageSetUpPr fitToPage="1"/>
  </sheetPr>
  <dimension ref="A1:H197"/>
  <sheetViews>
    <sheetView showGridLines="0" zoomScaleNormal="100" workbookViewId="0">
      <selection activeCell="B2" sqref="B2:D2"/>
    </sheetView>
  </sheetViews>
  <sheetFormatPr defaultRowHeight="15" x14ac:dyDescent="0.25"/>
  <cols>
    <col min="1" max="1" width="9.140625" style="241"/>
    <col min="2" max="2" width="50.7109375" customWidth="1"/>
    <col min="3" max="4" width="25.7109375" customWidth="1"/>
    <col min="6" max="6" width="9.7109375" bestFit="1" customWidth="1"/>
  </cols>
  <sheetData>
    <row r="1" spans="1:4" x14ac:dyDescent="0.25">
      <c r="A1" s="241">
        <v>1</v>
      </c>
      <c r="B1" s="4" t="s">
        <v>0</v>
      </c>
      <c r="C1" s="4">
        <v>2023</v>
      </c>
    </row>
    <row r="2" spans="1:4" s="8" customFormat="1" ht="19.5" customHeight="1" x14ac:dyDescent="0.25">
      <c r="A2" s="241">
        <v>2</v>
      </c>
      <c r="B2" s="626" t="s">
        <v>505</v>
      </c>
      <c r="C2" s="626"/>
      <c r="D2" s="626"/>
    </row>
    <row r="3" spans="1:4" s="8" customFormat="1" x14ac:dyDescent="0.25">
      <c r="A3" s="241">
        <v>3</v>
      </c>
      <c r="C3" s="32"/>
      <c r="D3" s="32"/>
    </row>
    <row r="4" spans="1:4" s="8" customFormat="1" ht="18" customHeight="1" x14ac:dyDescent="0.3">
      <c r="A4" s="241">
        <v>4</v>
      </c>
      <c r="B4" s="426" t="s">
        <v>506</v>
      </c>
      <c r="C4" s="426"/>
      <c r="D4" s="426"/>
    </row>
    <row r="5" spans="1:4" x14ac:dyDescent="0.25">
      <c r="A5" s="241">
        <v>5</v>
      </c>
    </row>
    <row r="6" spans="1:4" x14ac:dyDescent="0.25">
      <c r="A6" s="241">
        <v>6</v>
      </c>
      <c r="B6" s="347" t="s">
        <v>507</v>
      </c>
      <c r="C6" s="625" t="s">
        <v>6</v>
      </c>
      <c r="D6" s="625"/>
    </row>
    <row r="7" spans="1:4" x14ac:dyDescent="0.25">
      <c r="A7" s="241">
        <v>7</v>
      </c>
      <c r="B7" s="347" t="s">
        <v>508</v>
      </c>
      <c r="C7" s="625">
        <v>2023</v>
      </c>
      <c r="D7" s="625"/>
    </row>
    <row r="8" spans="1:4" x14ac:dyDescent="0.25">
      <c r="A8" s="241">
        <v>8</v>
      </c>
    </row>
    <row r="9" spans="1:4" ht="30" customHeight="1" x14ac:dyDescent="0.25">
      <c r="A9" s="241">
        <v>9</v>
      </c>
      <c r="B9" s="377" t="s">
        <v>509</v>
      </c>
      <c r="C9" s="624"/>
      <c r="D9" s="624"/>
    </row>
    <row r="10" spans="1:4" ht="15" customHeight="1" x14ac:dyDescent="0.25">
      <c r="A10" s="241">
        <v>10</v>
      </c>
      <c r="B10" s="377" t="s">
        <v>510</v>
      </c>
      <c r="C10" s="623" t="s">
        <v>124</v>
      </c>
      <c r="D10" s="623"/>
    </row>
    <row r="11" spans="1:4" x14ac:dyDescent="0.25">
      <c r="A11" s="241">
        <v>11</v>
      </c>
      <c r="B11" s="377" t="s">
        <v>511</v>
      </c>
      <c r="C11" s="610" t="s">
        <v>124</v>
      </c>
      <c r="D11" s="610"/>
    </row>
    <row r="12" spans="1:4" ht="30" customHeight="1" x14ac:dyDescent="0.25">
      <c r="A12" s="241">
        <v>12</v>
      </c>
      <c r="B12" s="377" t="s">
        <v>512</v>
      </c>
      <c r="C12" s="611"/>
      <c r="D12" s="611"/>
    </row>
    <row r="13" spans="1:4" x14ac:dyDescent="0.25">
      <c r="A13" s="241">
        <v>13</v>
      </c>
    </row>
    <row r="14" spans="1:4" x14ac:dyDescent="0.25">
      <c r="A14" s="241">
        <v>14</v>
      </c>
      <c r="B14" s="377" t="s">
        <v>556</v>
      </c>
      <c r="C14" s="380" t="s">
        <v>528</v>
      </c>
      <c r="D14" s="351"/>
    </row>
    <row r="15" spans="1:4" x14ac:dyDescent="0.25">
      <c r="A15" s="241">
        <v>15</v>
      </c>
      <c r="B15" s="377" t="s">
        <v>514</v>
      </c>
      <c r="C15" s="379" t="s">
        <v>515</v>
      </c>
      <c r="D15" s="381"/>
    </row>
    <row r="16" spans="1:4" x14ac:dyDescent="0.25">
      <c r="A16" s="241">
        <v>16</v>
      </c>
      <c r="B16" s="377" t="s">
        <v>516</v>
      </c>
      <c r="C16" s="379" t="s">
        <v>515</v>
      </c>
      <c r="D16" s="381"/>
    </row>
    <row r="17" spans="1:8" x14ac:dyDescent="0.25">
      <c r="A17" s="241">
        <v>17</v>
      </c>
      <c r="B17" s="377" t="s">
        <v>517</v>
      </c>
      <c r="C17" s="379" t="str">
        <f>C14</f>
        <v>Select</v>
      </c>
      <c r="D17" s="351"/>
    </row>
    <row r="18" spans="1:8" ht="30" customHeight="1" x14ac:dyDescent="0.25">
      <c r="A18" s="241">
        <v>18</v>
      </c>
      <c r="B18" s="377" t="s">
        <v>518</v>
      </c>
      <c r="C18" s="379" t="s">
        <v>519</v>
      </c>
      <c r="D18" s="351"/>
      <c r="F18" s="385" t="s">
        <v>560</v>
      </c>
      <c r="G18" s="385" t="s">
        <v>561</v>
      </c>
      <c r="H18" s="385" t="s">
        <v>562</v>
      </c>
    </row>
    <row r="19" spans="1:8" ht="30" x14ac:dyDescent="0.25">
      <c r="A19" s="241">
        <v>19</v>
      </c>
      <c r="B19" s="612" t="s">
        <v>520</v>
      </c>
      <c r="C19" s="377" t="s">
        <v>521</v>
      </c>
      <c r="D19" s="386" t="str" cm="1">
        <f t="array" ref="D19">"["&amp;_xlfn.IFS(AND(C14="fraction of min",D14&gt;D17),"The dead band cannot be greater than the alert threshold!",AND(C14="%",D14*C9&gt;D17),"The dead band cannot be greater than the alert threshold!", C14="fraction of min",ROUND(C9-MIN(D14,C9),3)&amp;" - "&amp;ROUND(C9+D14,3),C14="%",ROUND(C9*(1-D14),3)&amp;" - "&amp;ROUND(C9*(1+D14),3),C14="Select","Please select an option for the dead band")&amp; "]"</f>
        <v>[Please select an option for the dead band]</v>
      </c>
      <c r="F19" s="385" t="s">
        <v>563</v>
      </c>
      <c r="G19" s="385" t="str" cm="1">
        <f t="array" ref="G19">_xlfn.IFNA(_xlfn.IFS(C14="fraction of min",ROUND(C9-MIN(D14,C9),3),C14="%",ROUND(C9*(1-D14),3)),"")</f>
        <v/>
      </c>
      <c r="H19" s="385" t="str" cm="1">
        <f t="array" ref="H19">_xlfn.IFNA(_xlfn.IFS(C14="fraction of min",ROUND(C9+D14,3),C14="%",ROUND(C9*(1+D14),3)),"")</f>
        <v/>
      </c>
    </row>
    <row r="20" spans="1:8" ht="30" x14ac:dyDescent="0.25">
      <c r="A20" s="241">
        <v>20</v>
      </c>
      <c r="B20" s="613"/>
      <c r="C20" s="377" t="s">
        <v>522</v>
      </c>
      <c r="D20" s="386" t="str" cm="1">
        <f t="array" ref="D20">"[" &amp; _xlfn.IFS(C14="fraction of min",ROUND(C9-MIN(D17,C9),3)&amp;" - " &amp; ROUND(C9-D14,3),C14="%",ROUND(C9-MIN(D17,C9),3) &amp; " - " &amp; ROUND(C9*(1-D14),3),C14="Select","Please select an option for the dead band") &amp; "]"</f>
        <v>[Please select an option for the dead band]</v>
      </c>
      <c r="F20" s="385" t="s">
        <v>564</v>
      </c>
      <c r="G20" s="385">
        <f>MAX(C9-D17,0)</f>
        <v>0</v>
      </c>
      <c r="H20" s="385" t="str">
        <f>G19</f>
        <v/>
      </c>
    </row>
    <row r="21" spans="1:8" ht="30" x14ac:dyDescent="0.25">
      <c r="A21" s="241">
        <v>21</v>
      </c>
      <c r="B21" s="614"/>
      <c r="C21" s="377" t="s">
        <v>523</v>
      </c>
      <c r="D21" s="386" t="str" cm="1">
        <f t="array" ref="D21">"[" &amp; _xlfn.IFS(C14="fraction of min",ROUND(C9+D14,3)&amp;" - " &amp; ROUND(C9+D17,3),C14="%",ROUND(C9*(1+D14),3) &amp; " - " &amp; ROUND(C9+D17,3),C14="Select","Please select an option for the dead band") &amp; "]"</f>
        <v>[Please select an option for the dead band]</v>
      </c>
      <c r="F21" s="385" t="s">
        <v>565</v>
      </c>
      <c r="G21" s="385" t="str">
        <f>H19</f>
        <v/>
      </c>
      <c r="H21" s="385">
        <f>C9+D17</f>
        <v>0</v>
      </c>
    </row>
    <row r="22" spans="1:8" x14ac:dyDescent="0.25">
      <c r="A22" s="241">
        <v>22</v>
      </c>
    </row>
    <row r="23" spans="1:8" ht="30" x14ac:dyDescent="0.25">
      <c r="A23" s="241">
        <v>23</v>
      </c>
      <c r="B23" s="377" t="s">
        <v>524</v>
      </c>
      <c r="C23" s="615"/>
      <c r="D23" s="616"/>
    </row>
    <row r="24" spans="1:8" ht="15" customHeight="1" x14ac:dyDescent="0.25">
      <c r="A24" s="241">
        <v>24</v>
      </c>
      <c r="B24" s="617" t="s">
        <v>527</v>
      </c>
      <c r="C24" s="619"/>
      <c r="D24" s="620"/>
    </row>
    <row r="25" spans="1:8" ht="15" customHeight="1" x14ac:dyDescent="0.25">
      <c r="A25" s="241">
        <v>25</v>
      </c>
      <c r="B25" s="618"/>
      <c r="C25" s="621"/>
      <c r="D25" s="622"/>
    </row>
    <row r="26" spans="1:8" ht="30" x14ac:dyDescent="0.25">
      <c r="A26" s="241">
        <v>26</v>
      </c>
      <c r="B26" s="378" t="s">
        <v>557</v>
      </c>
      <c r="C26" s="382" t="s">
        <v>519</v>
      </c>
      <c r="D26" s="349"/>
    </row>
    <row r="27" spans="1:8" ht="30" customHeight="1" x14ac:dyDescent="0.25">
      <c r="A27" s="241">
        <v>27</v>
      </c>
      <c r="B27" s="377" t="s">
        <v>558</v>
      </c>
      <c r="C27" s="382" t="s">
        <v>519</v>
      </c>
      <c r="D27" s="386" cm="1">
        <f t="array" ref="D27">_xlfn.IFS(C23&lt;=G20,D18*D15,C23&lt;H20,((H20-C23)/(H20-G20))*D15*D18,C23&lt;G21,0,C23&lt;H21,((C23-G21)/(H21-G21))*-D16*D18,C23&gt;=H21,-D16*D18)</f>
        <v>0</v>
      </c>
    </row>
    <row r="28" spans="1:8" ht="15" customHeight="1" x14ac:dyDescent="0.25">
      <c r="A28" s="241">
        <v>28</v>
      </c>
    </row>
    <row r="29" spans="1:8" ht="15" customHeight="1" x14ac:dyDescent="0.25">
      <c r="A29" s="241">
        <v>29</v>
      </c>
    </row>
    <row r="30" spans="1:8" hidden="1" x14ac:dyDescent="0.25">
      <c r="A30" s="241">
        <v>30</v>
      </c>
      <c r="B30" s="347" t="s">
        <v>566</v>
      </c>
      <c r="C30" s="625"/>
      <c r="D30" s="625"/>
    </row>
    <row r="31" spans="1:8" hidden="1" x14ac:dyDescent="0.25">
      <c r="A31" s="241">
        <v>31</v>
      </c>
      <c r="B31" s="347" t="s">
        <v>508</v>
      </c>
      <c r="C31" s="625">
        <v>2023</v>
      </c>
      <c r="D31" s="625"/>
    </row>
    <row r="32" spans="1:8" ht="12.75" hidden="1" customHeight="1" x14ac:dyDescent="0.25">
      <c r="A32" s="241">
        <v>32</v>
      </c>
    </row>
    <row r="33" spans="1:8" ht="30" hidden="1" x14ac:dyDescent="0.25">
      <c r="A33" s="241">
        <v>33</v>
      </c>
      <c r="B33" s="377" t="s">
        <v>509</v>
      </c>
      <c r="C33" s="624"/>
      <c r="D33" s="624"/>
    </row>
    <row r="34" spans="1:8" ht="15" hidden="1" customHeight="1" x14ac:dyDescent="0.25">
      <c r="A34" s="241">
        <v>34</v>
      </c>
      <c r="B34" s="377" t="s">
        <v>510</v>
      </c>
      <c r="C34" s="623" t="s">
        <v>124</v>
      </c>
      <c r="D34" s="623"/>
    </row>
    <row r="35" spans="1:8" ht="15" hidden="1" customHeight="1" x14ac:dyDescent="0.25">
      <c r="A35" s="241">
        <v>35</v>
      </c>
      <c r="B35" s="377" t="s">
        <v>511</v>
      </c>
      <c r="C35" s="610" t="s">
        <v>124</v>
      </c>
      <c r="D35" s="610"/>
    </row>
    <row r="36" spans="1:8" ht="30" hidden="1" customHeight="1" x14ac:dyDescent="0.25">
      <c r="A36" s="241">
        <v>36</v>
      </c>
      <c r="B36" s="377" t="s">
        <v>512</v>
      </c>
      <c r="C36" s="611"/>
      <c r="D36" s="611"/>
    </row>
    <row r="37" spans="1:8" ht="15" hidden="1" customHeight="1" x14ac:dyDescent="0.25">
      <c r="A37" s="241">
        <v>37</v>
      </c>
    </row>
    <row r="38" spans="1:8" ht="15" hidden="1" customHeight="1" x14ac:dyDescent="0.25">
      <c r="A38" s="241">
        <v>38</v>
      </c>
      <c r="B38" s="377" t="s">
        <v>556</v>
      </c>
      <c r="C38" s="380" t="s">
        <v>528</v>
      </c>
      <c r="D38" s="351"/>
    </row>
    <row r="39" spans="1:8" hidden="1" x14ac:dyDescent="0.25">
      <c r="A39" s="241">
        <v>39</v>
      </c>
      <c r="B39" s="377" t="s">
        <v>514</v>
      </c>
      <c r="C39" s="379" t="s">
        <v>515</v>
      </c>
      <c r="D39" s="381"/>
    </row>
    <row r="40" spans="1:8" hidden="1" x14ac:dyDescent="0.25">
      <c r="A40" s="241">
        <v>40</v>
      </c>
      <c r="B40" s="377" t="s">
        <v>516</v>
      </c>
      <c r="C40" s="379" t="s">
        <v>515</v>
      </c>
      <c r="D40" s="381"/>
    </row>
    <row r="41" spans="1:8" ht="15" hidden="1" customHeight="1" x14ac:dyDescent="0.25">
      <c r="A41" s="241">
        <v>41</v>
      </c>
      <c r="B41" s="377" t="s">
        <v>517</v>
      </c>
      <c r="C41" s="379" t="str">
        <f>C38</f>
        <v>Select</v>
      </c>
      <c r="D41" s="351"/>
    </row>
    <row r="42" spans="1:8" ht="33" hidden="1" customHeight="1" x14ac:dyDescent="0.25">
      <c r="A42" s="241">
        <v>42</v>
      </c>
      <c r="B42" s="377" t="s">
        <v>518</v>
      </c>
      <c r="C42" s="379" t="s">
        <v>519</v>
      </c>
      <c r="D42" s="351"/>
      <c r="F42" s="385" t="s">
        <v>560</v>
      </c>
      <c r="G42" s="385" t="s">
        <v>561</v>
      </c>
      <c r="H42" s="385" t="s">
        <v>562</v>
      </c>
    </row>
    <row r="43" spans="1:8" ht="30" hidden="1" customHeight="1" x14ac:dyDescent="0.25">
      <c r="A43" s="241">
        <v>43</v>
      </c>
      <c r="B43" s="612" t="s">
        <v>520</v>
      </c>
      <c r="C43" s="377" t="s">
        <v>521</v>
      </c>
      <c r="D43" s="386" t="str" cm="1">
        <f t="array" ref="D43">"["&amp;_xlfn.IFS(AND(C38="fraction of min",D38&gt;D41),"The dead band cannot be greater than the alert threshold!",AND(C38="%",D38*C33&gt;D41),"The dead band cannot be greater than the alert threshold!", C38="fraction of min",ROUND(C33-MIN(D38,C33),3)&amp;" - "&amp;ROUND(C33+D38,3),C38="%",ROUND(C33*(1-D38),3)&amp;" - "&amp;ROUND(C33*(1+D38),3),C38="Select","Please select an option for the dead band")&amp; "]"</f>
        <v>[Please select an option for the dead band]</v>
      </c>
      <c r="F43" s="385" t="s">
        <v>563</v>
      </c>
      <c r="G43" s="385" t="str" cm="1">
        <f t="array" ref="G43">_xlfn.IFNA(_xlfn.IFS(C38="fraction of min",ROUND(C33-MIN(D38,C33),3),C38="%",ROUND(C33*(1-D38),3)),"")</f>
        <v/>
      </c>
      <c r="H43" s="385" t="str" cm="1">
        <f t="array" ref="H43">_xlfn.IFNA(_xlfn.IFS(C38="fraction of min",ROUND(C33+D38,3),C38="%",ROUND(C33*(1+D38),3)),"")</f>
        <v/>
      </c>
    </row>
    <row r="44" spans="1:8" ht="30" hidden="1" customHeight="1" x14ac:dyDescent="0.25">
      <c r="A44" s="241">
        <v>44</v>
      </c>
      <c r="B44" s="613"/>
      <c r="C44" s="377" t="s">
        <v>522</v>
      </c>
      <c r="D44" s="386" t="str" cm="1">
        <f t="array" ref="D44">"[" &amp; _xlfn.IFS(C38="fraction of min",ROUND(C33-MIN(D41,C33),3)&amp;" - " &amp; ROUND(C33-D38,3),C38="%",ROUND(C33-MIN(D41,C33),3) &amp; " - " &amp; ROUND(C33*(1-D38),3),C38="Select","Please select an option for the dead band") &amp; "]"</f>
        <v>[Please select an option for the dead band]</v>
      </c>
      <c r="F44" s="385" t="s">
        <v>564</v>
      </c>
      <c r="G44" s="385">
        <f>MAX(C33-D41,0)</f>
        <v>0</v>
      </c>
      <c r="H44" s="385" t="str">
        <f>G43</f>
        <v/>
      </c>
    </row>
    <row r="45" spans="1:8" ht="30" hidden="1" customHeight="1" x14ac:dyDescent="0.25">
      <c r="A45" s="241">
        <v>45</v>
      </c>
      <c r="B45" s="614"/>
      <c r="C45" s="377" t="s">
        <v>523</v>
      </c>
      <c r="D45" s="386" t="str" cm="1">
        <f t="array" ref="D45">"[" &amp; _xlfn.IFS(C38="fraction of min",ROUND(C33+D38,3)&amp;" - " &amp; ROUND(C33+D41,3),C38="%",ROUND(C33*(1+D38),3) &amp; " - " &amp; ROUND(C33+D41,3),C38="Select","Please select an option for the dead band") &amp; "]"</f>
        <v>[Please select an option for the dead band]</v>
      </c>
      <c r="F45" s="385" t="s">
        <v>565</v>
      </c>
      <c r="G45" s="385" t="str">
        <f>H43</f>
        <v/>
      </c>
      <c r="H45" s="385">
        <f>C33+D41</f>
        <v>0</v>
      </c>
    </row>
    <row r="46" spans="1:8" ht="15" hidden="1" customHeight="1" x14ac:dyDescent="0.25">
      <c r="A46" s="241">
        <v>46</v>
      </c>
    </row>
    <row r="47" spans="1:8" ht="30" hidden="1" customHeight="1" x14ac:dyDescent="0.25">
      <c r="A47" s="241">
        <v>47</v>
      </c>
      <c r="B47" s="377" t="s">
        <v>524</v>
      </c>
      <c r="C47" s="615"/>
      <c r="D47" s="616"/>
    </row>
    <row r="48" spans="1:8" ht="15" hidden="1" customHeight="1" x14ac:dyDescent="0.25">
      <c r="A48" s="241">
        <v>48</v>
      </c>
      <c r="B48" s="617" t="s">
        <v>527</v>
      </c>
      <c r="C48" s="619"/>
      <c r="D48" s="620"/>
    </row>
    <row r="49" spans="1:4" ht="27.75" hidden="1" customHeight="1" x14ac:dyDescent="0.25">
      <c r="A49" s="241">
        <v>49</v>
      </c>
      <c r="B49" s="618"/>
      <c r="C49" s="621"/>
      <c r="D49" s="622"/>
    </row>
    <row r="50" spans="1:4" ht="15" hidden="1" customHeight="1" x14ac:dyDescent="0.25">
      <c r="A50" s="241">
        <v>50</v>
      </c>
      <c r="B50" s="378" t="s">
        <v>557</v>
      </c>
      <c r="C50" s="382" t="s">
        <v>519</v>
      </c>
      <c r="D50" s="349"/>
    </row>
    <row r="51" spans="1:4" ht="30" hidden="1" customHeight="1" x14ac:dyDescent="0.25">
      <c r="A51" s="241">
        <v>51</v>
      </c>
      <c r="B51" s="377" t="s">
        <v>558</v>
      </c>
      <c r="C51" s="382" t="s">
        <v>519</v>
      </c>
      <c r="D51" s="386" cm="1">
        <f t="array" ref="D51">_xlfn.IFS(C47&lt;=G44,D42*D39,C47&lt;H44,((H44-C47)/(H44-G44))*D39*D42,C47&lt;G45,0,C47&lt;H45,((C47-G45)/(H45-G45))*-D40*D42,C47&gt;=H45,-D40*D42)</f>
        <v>0</v>
      </c>
    </row>
    <row r="52" spans="1:4" ht="15" hidden="1" customHeight="1" x14ac:dyDescent="0.25">
      <c r="A52" s="241">
        <v>52</v>
      </c>
    </row>
    <row r="53" spans="1:4" hidden="1" x14ac:dyDescent="0.25"/>
    <row r="54" spans="1:4" hidden="1" x14ac:dyDescent="0.25"/>
    <row r="55" spans="1:4" hidden="1" x14ac:dyDescent="0.25"/>
    <row r="56" spans="1:4" hidden="1" x14ac:dyDescent="0.25"/>
    <row r="57" spans="1:4" hidden="1" x14ac:dyDescent="0.25"/>
    <row r="58" spans="1:4" hidden="1" x14ac:dyDescent="0.25"/>
    <row r="59" spans="1:4" hidden="1" x14ac:dyDescent="0.25"/>
    <row r="60" spans="1:4" hidden="1" x14ac:dyDescent="0.25"/>
    <row r="61" spans="1:4" hidden="1" x14ac:dyDescent="0.25"/>
    <row r="62" spans="1:4" hidden="1" x14ac:dyDescent="0.25"/>
    <row r="63" spans="1:4" hidden="1" x14ac:dyDescent="0.25"/>
    <row r="64" spans="1: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sheetData>
  <mergeCells count="22">
    <mergeCell ref="B2:D2"/>
    <mergeCell ref="B4:D4"/>
    <mergeCell ref="C6:D6"/>
    <mergeCell ref="C9:D9"/>
    <mergeCell ref="C10:D10"/>
    <mergeCell ref="C7:D7"/>
    <mergeCell ref="C11:D11"/>
    <mergeCell ref="B19:B21"/>
    <mergeCell ref="C23:D23"/>
    <mergeCell ref="C34:D34"/>
    <mergeCell ref="C33:D33"/>
    <mergeCell ref="C30:D30"/>
    <mergeCell ref="C31:D31"/>
    <mergeCell ref="C12:D12"/>
    <mergeCell ref="B24:B25"/>
    <mergeCell ref="C24:D25"/>
    <mergeCell ref="C35:D35"/>
    <mergeCell ref="C36:D36"/>
    <mergeCell ref="B43:B45"/>
    <mergeCell ref="C47:D47"/>
    <mergeCell ref="B48:B49"/>
    <mergeCell ref="C48:D49"/>
  </mergeCells>
  <conditionalFormatting sqref="D15:D16">
    <cfRule type="expression" dxfId="24" priority="32">
      <formula>D15&gt;0.02=TRUE</formula>
    </cfRule>
  </conditionalFormatting>
  <conditionalFormatting sqref="C14">
    <cfRule type="expression" dxfId="23" priority="5">
      <formula>$A$2="PRINT"</formula>
    </cfRule>
  </conditionalFormatting>
  <conditionalFormatting sqref="D39:D40">
    <cfRule type="expression" dxfId="22" priority="2">
      <formula>D39&gt;0.02=TRUE</formula>
    </cfRule>
  </conditionalFormatting>
  <conditionalFormatting sqref="C38">
    <cfRule type="expression" dxfId="21" priority="1">
      <formula>$A$2="PRINT"</formula>
    </cfRule>
  </conditionalFormatting>
  <dataValidations count="3">
    <dataValidation type="list" allowBlank="1" showInputMessage="1" showErrorMessage="1" sqref="C10 C34" xr:uid="{53CA3038-F8C1-4F42-B278-F48DC166C4D9}">
      <formula1>"Click to select,Fixed (equal to performance targets),Modulated"</formula1>
    </dataValidation>
    <dataValidation type="list" allowBlank="1" showInputMessage="1" showErrorMessage="1" sqref="C14 C38" xr:uid="{14B9D3ED-89A5-452B-BC67-1284358EFCC4}">
      <formula1>"Select,%,fraction of min"</formula1>
    </dataValidation>
    <dataValidation type="list" allowBlank="1" showInputMessage="1" showErrorMessage="1" sqref="C11:D11 C35:D35" xr:uid="{589EBE18-ABEF-4686-A4A1-4866230CFFCD}">
      <formula1>"Click to select,A) Significant and unforeseen changes in traffic,B) Limited to CRSTMP delay causes,Both A) and B)"</formula1>
    </dataValidation>
  </dataValidations>
  <pageMargins left="0.70866141732283472" right="0.70866141732283472" top="0.74803149606299213" bottom="0.74803149606299213" header="0.31496062992125984" footer="0.31496062992125984"/>
  <pageSetup paperSize="9" scale="85"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439B1-9013-4A62-9AD3-D94EA398AD61}">
  <sheetPr codeName="Sheet177">
    <tabColor theme="4" tint="0.59999389629810485"/>
    <pageSetUpPr fitToPage="1"/>
  </sheetPr>
  <dimension ref="A1:H39"/>
  <sheetViews>
    <sheetView showGridLines="0" workbookViewId="0">
      <selection activeCell="B2" sqref="B2:D2"/>
    </sheetView>
  </sheetViews>
  <sheetFormatPr defaultRowHeight="15" x14ac:dyDescent="0.25"/>
  <cols>
    <col min="2" max="2" width="50.7109375" customWidth="1"/>
    <col min="3" max="4" width="25.7109375" customWidth="1"/>
    <col min="6" max="6" width="9.7109375" bestFit="1" customWidth="1"/>
  </cols>
  <sheetData>
    <row r="1" spans="1:4" x14ac:dyDescent="0.25">
      <c r="A1" s="241">
        <v>1</v>
      </c>
      <c r="B1" s="4" t="s">
        <v>0</v>
      </c>
      <c r="C1" s="4">
        <v>2023</v>
      </c>
    </row>
    <row r="2" spans="1:4" s="8" customFormat="1" ht="19.5" customHeight="1" x14ac:dyDescent="0.25">
      <c r="A2" s="241">
        <v>2</v>
      </c>
      <c r="B2" s="626" t="s">
        <v>505</v>
      </c>
      <c r="C2" s="626"/>
      <c r="D2" s="626"/>
    </row>
    <row r="3" spans="1:4" s="8" customFormat="1" x14ac:dyDescent="0.25">
      <c r="A3" s="241">
        <v>3</v>
      </c>
      <c r="C3" s="32"/>
      <c r="D3" s="32"/>
    </row>
    <row r="4" spans="1:4" s="8" customFormat="1" ht="18" customHeight="1" x14ac:dyDescent="0.3">
      <c r="A4" s="241">
        <v>4</v>
      </c>
      <c r="B4" s="426" t="s">
        <v>529</v>
      </c>
      <c r="C4" s="426"/>
      <c r="D4" s="426"/>
    </row>
    <row r="5" spans="1:4" x14ac:dyDescent="0.25">
      <c r="A5" s="241">
        <v>5</v>
      </c>
    </row>
    <row r="6" spans="1:4" x14ac:dyDescent="0.25">
      <c r="A6" s="241">
        <v>6</v>
      </c>
      <c r="B6" s="347" t="s">
        <v>3</v>
      </c>
      <c r="C6" s="625" t="s">
        <v>0</v>
      </c>
      <c r="D6" s="625"/>
    </row>
    <row r="7" spans="1:4" x14ac:dyDescent="0.25">
      <c r="A7" s="241">
        <v>7</v>
      </c>
      <c r="B7" s="347" t="s">
        <v>508</v>
      </c>
      <c r="C7" s="625">
        <v>2023</v>
      </c>
      <c r="D7" s="625"/>
    </row>
    <row r="8" spans="1:4" x14ac:dyDescent="0.25">
      <c r="A8" s="241">
        <v>8</v>
      </c>
    </row>
    <row r="9" spans="1:4" ht="30" x14ac:dyDescent="0.25">
      <c r="A9" s="241">
        <v>9</v>
      </c>
      <c r="B9" s="377" t="s">
        <v>509</v>
      </c>
      <c r="C9" s="629"/>
      <c r="D9" s="630"/>
    </row>
    <row r="10" spans="1:4" x14ac:dyDescent="0.25">
      <c r="A10" s="241">
        <v>10</v>
      </c>
      <c r="B10" s="377" t="s">
        <v>510</v>
      </c>
      <c r="C10" s="631" t="s">
        <v>124</v>
      </c>
      <c r="D10" s="632"/>
    </row>
    <row r="11" spans="1:4" x14ac:dyDescent="0.25">
      <c r="A11" s="241">
        <v>11</v>
      </c>
      <c r="B11" s="377" t="s">
        <v>511</v>
      </c>
      <c r="C11" s="639" t="s">
        <v>124</v>
      </c>
      <c r="D11" s="640"/>
    </row>
    <row r="12" spans="1:4" ht="28.15" customHeight="1" x14ac:dyDescent="0.25">
      <c r="A12" s="241">
        <v>12</v>
      </c>
      <c r="B12" s="377" t="s">
        <v>512</v>
      </c>
      <c r="C12" s="633"/>
      <c r="D12" s="634"/>
    </row>
    <row r="13" spans="1:4" x14ac:dyDescent="0.25">
      <c r="A13" s="241">
        <v>13</v>
      </c>
    </row>
    <row r="14" spans="1:4" x14ac:dyDescent="0.25">
      <c r="A14" s="241">
        <v>14</v>
      </c>
      <c r="B14" s="377" t="s">
        <v>513</v>
      </c>
      <c r="C14" s="380" t="s">
        <v>528</v>
      </c>
      <c r="D14" s="351"/>
    </row>
    <row r="15" spans="1:4" x14ac:dyDescent="0.25">
      <c r="A15" s="241">
        <v>15</v>
      </c>
      <c r="B15" s="377" t="s">
        <v>567</v>
      </c>
      <c r="C15" s="379" t="s">
        <v>530</v>
      </c>
      <c r="D15" s="352">
        <v>0.5</v>
      </c>
    </row>
    <row r="16" spans="1:4" x14ac:dyDescent="0.25">
      <c r="A16" s="241">
        <v>16</v>
      </c>
      <c r="B16" s="377" t="s">
        <v>514</v>
      </c>
      <c r="C16" s="379" t="s">
        <v>515</v>
      </c>
      <c r="D16" s="384"/>
    </row>
    <row r="17" spans="1:8" x14ac:dyDescent="0.25">
      <c r="A17" s="241">
        <v>17</v>
      </c>
      <c r="B17" s="377" t="s">
        <v>516</v>
      </c>
      <c r="C17" s="379" t="s">
        <v>515</v>
      </c>
      <c r="D17" s="384"/>
    </row>
    <row r="18" spans="1:8" ht="30" x14ac:dyDescent="0.25">
      <c r="A18" s="241">
        <v>18</v>
      </c>
      <c r="B18" s="377" t="s">
        <v>518</v>
      </c>
      <c r="C18" s="379" t="s">
        <v>519</v>
      </c>
      <c r="D18" s="351"/>
      <c r="F18" s="385" t="s">
        <v>560</v>
      </c>
      <c r="G18" s="385" t="s">
        <v>561</v>
      </c>
      <c r="H18" s="385" t="s">
        <v>562</v>
      </c>
    </row>
    <row r="19" spans="1:8" ht="30" x14ac:dyDescent="0.25">
      <c r="A19" s="241">
        <v>19</v>
      </c>
      <c r="B19" s="641" t="s">
        <v>520</v>
      </c>
      <c r="C19" s="377" t="s">
        <v>521</v>
      </c>
      <c r="D19" s="386" t="str" cm="1">
        <f t="array" ref="D19">"["&amp;_xlfn.IFS(AND(C14="fraction of min",D14&gt;D15*C9),"The dead band cannot be greater than the bonus/penalty range!",AND(C14="%",D14*C9&gt;D15*C9),"The dead band cannot be greater than the bonus/penalty range!", C14="fraction of min",ROUND(C9-MIN(D14,C9),3)&amp;" - "&amp;ROUND(C9+D14,3),C14="%",ROUND(C9*(1-D14),3)&amp;" - "&amp;ROUND(C9*(1+D14),3),C14="Select","Please select an option for the dead band")&amp; "]"</f>
        <v>[Please select an option for the dead band]</v>
      </c>
      <c r="F19" s="385" t="s">
        <v>563</v>
      </c>
      <c r="G19" s="385" t="str" cm="1">
        <f t="array" ref="G19">_xlfn.IFNA(_xlfn.IFS(C14="fraction of min",ROUND(C9-MIN(D14,C9),3),C14="%",ROUND(C9*(1-D14),3)),"")</f>
        <v/>
      </c>
      <c r="H19" s="385" t="str" cm="1">
        <f t="array" ref="H19">_xlfn.IFNA(_xlfn.IFS(C14="fraction of min",ROUND(C9+D14,3),C14="%",ROUND(C9*(1+D14),3)),"")</f>
        <v/>
      </c>
    </row>
    <row r="20" spans="1:8" ht="30" x14ac:dyDescent="0.25">
      <c r="A20" s="241">
        <v>20</v>
      </c>
      <c r="B20" s="613"/>
      <c r="C20" s="377" t="s">
        <v>522</v>
      </c>
      <c r="D20" s="386" t="str" cm="1">
        <f t="array" ref="D20">"[" &amp; _xlfn.IFS(C14="fraction of min",ROUND(C9*(1-D15),3)&amp;" - " &amp; ROUND(C9-D14,3),C14="%",ROUND(C9*(1-D15),3) &amp; " - " &amp; ROUND(C9*(1-D14),3),C14="Select","Please select an option for the dead band") &amp; "]"</f>
        <v>[Please select an option for the dead band]</v>
      </c>
      <c r="F20" s="385" t="s">
        <v>564</v>
      </c>
      <c r="G20" s="385">
        <f>C9*(1-D15)</f>
        <v>0</v>
      </c>
      <c r="H20" s="385" t="str">
        <f>G19</f>
        <v/>
      </c>
    </row>
    <row r="21" spans="1:8" ht="30" x14ac:dyDescent="0.25">
      <c r="A21" s="241">
        <v>21</v>
      </c>
      <c r="B21" s="614"/>
      <c r="C21" s="377" t="s">
        <v>523</v>
      </c>
      <c r="D21" s="386" t="str" cm="1">
        <f t="array" ref="D21">"[" &amp; _xlfn.IFS(C14="fraction of min",ROUND(C9+D14,3)&amp;" - " &amp; ROUND(C9*(1+D15),3),C14="%",ROUND(C9*(1+D14),3) &amp; " - " &amp; ROUND(C9*(1+D15),3),C14="Select","Please select an option for the dead band") &amp; "]"</f>
        <v>[Please select an option for the dead band]</v>
      </c>
      <c r="F21" s="385" t="s">
        <v>565</v>
      </c>
      <c r="G21" s="385" t="str">
        <f>H19</f>
        <v/>
      </c>
      <c r="H21" s="385">
        <f>C9*(1+D15)</f>
        <v>0</v>
      </c>
    </row>
    <row r="22" spans="1:8" x14ac:dyDescent="0.25">
      <c r="A22" s="241">
        <v>22</v>
      </c>
    </row>
    <row r="23" spans="1:8" ht="30" x14ac:dyDescent="0.25">
      <c r="A23" s="241">
        <v>23</v>
      </c>
      <c r="B23" s="377" t="s">
        <v>524</v>
      </c>
      <c r="C23" s="642"/>
      <c r="D23" s="642"/>
    </row>
    <row r="24" spans="1:8" ht="15" customHeight="1" x14ac:dyDescent="0.25">
      <c r="A24" s="241">
        <v>24</v>
      </c>
      <c r="B24" s="617" t="s">
        <v>527</v>
      </c>
      <c r="C24" s="635"/>
      <c r="D24" s="636"/>
    </row>
    <row r="25" spans="1:8" ht="15" customHeight="1" x14ac:dyDescent="0.25">
      <c r="A25" s="241">
        <v>25</v>
      </c>
      <c r="B25" s="618"/>
      <c r="C25" s="637"/>
      <c r="D25" s="638"/>
    </row>
    <row r="26" spans="1:8" ht="36" customHeight="1" x14ac:dyDescent="0.25">
      <c r="A26" s="241">
        <v>26</v>
      </c>
      <c r="B26" s="378" t="s">
        <v>557</v>
      </c>
      <c r="C26" s="370" t="s">
        <v>519</v>
      </c>
      <c r="D26" s="383"/>
    </row>
    <row r="27" spans="1:8" ht="35.25" customHeight="1" x14ac:dyDescent="0.25">
      <c r="A27" s="241">
        <v>27</v>
      </c>
      <c r="B27" s="377" t="s">
        <v>558</v>
      </c>
      <c r="C27" s="370" t="s">
        <v>519</v>
      </c>
      <c r="D27" s="375" cm="1">
        <f t="array" ref="D27">_xlfn.IFS(C23&lt;=G20,D16*D18,C23&lt;H20,((H20-C23)/(H20-G20))*D18*D16,C23&lt;G21,0,C23&lt;H21,((C23-G21)/(H21-G21))*-D17*D18,C23&gt;=H21,-D17*D18)</f>
        <v>0</v>
      </c>
    </row>
    <row r="28" spans="1:8" x14ac:dyDescent="0.25">
      <c r="A28" s="241">
        <v>28</v>
      </c>
    </row>
    <row r="29" spans="1:8" x14ac:dyDescent="0.25">
      <c r="A29" s="241">
        <v>29</v>
      </c>
    </row>
    <row r="30" spans="1:8" ht="29.25" customHeight="1" x14ac:dyDescent="0.25">
      <c r="A30" s="241">
        <v>30</v>
      </c>
      <c r="B30" s="627" t="s">
        <v>559</v>
      </c>
      <c r="C30" s="628"/>
      <c r="D30" s="628"/>
    </row>
    <row r="31" spans="1:8" ht="29.25" customHeight="1" x14ac:dyDescent="0.25">
      <c r="A31" s="241">
        <v>31</v>
      </c>
      <c r="B31" s="627"/>
      <c r="C31" s="628"/>
      <c r="D31" s="628"/>
    </row>
    <row r="32" spans="1:8" x14ac:dyDescent="0.25">
      <c r="A32" s="241">
        <v>32</v>
      </c>
      <c r="B32" s="350"/>
      <c r="C32" s="350"/>
      <c r="D32" s="350"/>
    </row>
    <row r="33" spans="2:6" x14ac:dyDescent="0.25">
      <c r="B33" s="350"/>
      <c r="C33" s="350"/>
      <c r="D33" s="350"/>
    </row>
    <row r="34" spans="2:6" x14ac:dyDescent="0.25">
      <c r="B34" s="350"/>
      <c r="C34" s="350"/>
      <c r="D34" s="350"/>
    </row>
    <row r="35" spans="2:6" ht="15" customHeight="1" x14ac:dyDescent="0.25">
      <c r="B35" s="376"/>
      <c r="C35" s="376"/>
      <c r="D35" s="376"/>
    </row>
    <row r="36" spans="2:6" ht="15" customHeight="1" x14ac:dyDescent="0.25">
      <c r="B36" s="350"/>
      <c r="C36" s="350"/>
      <c r="D36" s="350"/>
      <c r="E36" s="350"/>
      <c r="F36" s="350"/>
    </row>
    <row r="37" spans="2:6" ht="15" customHeight="1" x14ac:dyDescent="0.25">
      <c r="B37" s="350"/>
      <c r="C37" s="350"/>
      <c r="D37" s="350"/>
      <c r="E37" s="350"/>
      <c r="F37" s="350"/>
    </row>
    <row r="38" spans="2:6" ht="15" customHeight="1" x14ac:dyDescent="0.25">
      <c r="B38" s="350"/>
      <c r="C38" s="350"/>
      <c r="D38" s="350"/>
      <c r="E38" s="350"/>
      <c r="F38" s="350"/>
    </row>
    <row r="39" spans="2:6" x14ac:dyDescent="0.25">
      <c r="B39" s="350"/>
      <c r="C39" s="350"/>
      <c r="D39" s="350"/>
      <c r="E39" s="350"/>
      <c r="F39" s="350"/>
    </row>
  </sheetData>
  <mergeCells count="14">
    <mergeCell ref="B24:B25"/>
    <mergeCell ref="B30:B31"/>
    <mergeCell ref="C30:D31"/>
    <mergeCell ref="B2:D2"/>
    <mergeCell ref="B4:D4"/>
    <mergeCell ref="C6:D6"/>
    <mergeCell ref="C9:D9"/>
    <mergeCell ref="C10:D10"/>
    <mergeCell ref="C12:D12"/>
    <mergeCell ref="C24:D25"/>
    <mergeCell ref="C7:D7"/>
    <mergeCell ref="C11:D11"/>
    <mergeCell ref="B19:B21"/>
    <mergeCell ref="C23:D23"/>
  </mergeCells>
  <conditionalFormatting sqref="C14">
    <cfRule type="expression" dxfId="20" priority="1">
      <formula>$A$2="PRINT"</formula>
    </cfRule>
  </conditionalFormatting>
  <dataValidations count="4">
    <dataValidation type="list" allowBlank="1" showInputMessage="1" showErrorMessage="1" sqref="C10" xr:uid="{053B7D75-5D23-4603-9B1F-067C90DF7D02}">
      <formula1>"Click to select,Fixed (equal to performance targets),Modulated"</formula1>
    </dataValidation>
    <dataValidation type="list" allowBlank="1" showInputMessage="1" showErrorMessage="1" sqref="C14" xr:uid="{32D8BA65-E993-4536-90B0-98E574F8E9A2}">
      <formula1>"Select,%,fraction of min"</formula1>
    </dataValidation>
    <dataValidation type="list" allowBlank="1" showDropDown="1" showInputMessage="1" showErrorMessage="1" error="This value is set as per Annex XIII, 2.2 of the Regulation." sqref="D15" xr:uid="{73EF9DFC-A82F-4AFA-BAFD-C8FB86A44816}">
      <formula1>".5"</formula1>
    </dataValidation>
    <dataValidation type="list" allowBlank="1" showInputMessage="1" showErrorMessage="1" sqref="C11:D11" xr:uid="{0D8AD090-511B-49FC-99FC-A68508BC3FDF}">
      <formula1>"Click to select,A) Significant and unforeseen changes in traffic,B) Limited to CRSTMP delay causes,Both A) and B)"</formula1>
    </dataValidation>
  </dataValidations>
  <pageMargins left="0.70866141732283472" right="0.70866141732283472" top="0.74803149606299213" bottom="0.74803149606299213" header="0.31496062992125984" footer="0.31496062992125984"/>
  <pageSetup paperSize="9" scale="85" fitToHeight="0"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FE0F-65A4-4EEA-9A58-3DD5DF1D775E}">
  <sheetPr codeName="Sheet176">
    <tabColor theme="4" tint="0.59999389629810485"/>
    <pageSetUpPr fitToPage="1"/>
  </sheetPr>
  <dimension ref="A1:D262"/>
  <sheetViews>
    <sheetView showGridLines="0" zoomScaleNormal="100" workbookViewId="0">
      <selection activeCell="B2" sqref="B2:D2"/>
    </sheetView>
  </sheetViews>
  <sheetFormatPr defaultColWidth="9.140625" defaultRowHeight="15" x14ac:dyDescent="0.25"/>
  <cols>
    <col min="1" max="1" width="9.140625" style="86"/>
    <col min="2" max="2" width="10" style="8" bestFit="1" customWidth="1"/>
    <col min="3" max="3" width="38.7109375" style="8" customWidth="1"/>
    <col min="4" max="4" width="55.7109375" style="8" customWidth="1"/>
    <col min="5" max="16384" width="9.140625" style="8"/>
  </cols>
  <sheetData>
    <row r="1" spans="1:4" x14ac:dyDescent="0.25">
      <c r="A1" s="86">
        <v>1</v>
      </c>
      <c r="B1" s="85" t="s">
        <v>0</v>
      </c>
      <c r="C1" s="85">
        <v>2023</v>
      </c>
    </row>
    <row r="2" spans="1:4" ht="19.5" x14ac:dyDescent="0.25">
      <c r="A2" s="86">
        <v>2</v>
      </c>
      <c r="B2" s="397" t="s">
        <v>544</v>
      </c>
      <c r="C2" s="397"/>
      <c r="D2" s="397"/>
    </row>
    <row r="3" spans="1:4" ht="18" customHeight="1" x14ac:dyDescent="0.3">
      <c r="A3" s="86">
        <v>3</v>
      </c>
      <c r="C3" s="353"/>
      <c r="D3" s="353"/>
    </row>
    <row r="4" spans="1:4" s="7" customFormat="1" x14ac:dyDescent="0.25">
      <c r="A4" s="86">
        <v>4</v>
      </c>
      <c r="B4" s="608" t="s">
        <v>532</v>
      </c>
      <c r="C4" s="609"/>
      <c r="D4" s="609"/>
    </row>
    <row r="5" spans="1:4" s="7" customFormat="1" x14ac:dyDescent="0.25">
      <c r="A5" s="86">
        <v>5</v>
      </c>
      <c r="C5" s="97"/>
      <c r="D5" s="97"/>
    </row>
    <row r="6" spans="1:4" s="7" customFormat="1" ht="15" hidden="1" customHeight="1" x14ac:dyDescent="0.25">
      <c r="A6" s="86">
        <v>6</v>
      </c>
      <c r="B6" s="643" t="s">
        <v>533</v>
      </c>
      <c r="C6" s="354" t="s">
        <v>545</v>
      </c>
      <c r="D6" s="355" t="s">
        <v>536</v>
      </c>
    </row>
    <row r="7" spans="1:4" s="7" customFormat="1" ht="15" hidden="1" customHeight="1" x14ac:dyDescent="0.25">
      <c r="A7" s="86">
        <v>7</v>
      </c>
      <c r="B7" s="644"/>
      <c r="C7" s="365" t="s">
        <v>546</v>
      </c>
      <c r="D7" s="366" t="s">
        <v>38</v>
      </c>
    </row>
    <row r="8" spans="1:4" customFormat="1" ht="15" hidden="1" customHeight="1" thickBot="1" x14ac:dyDescent="0.3">
      <c r="A8" s="86">
        <v>8</v>
      </c>
      <c r="B8" s="644"/>
      <c r="C8" s="356" t="s">
        <v>547</v>
      </c>
      <c r="D8" s="357" t="s">
        <v>38</v>
      </c>
    </row>
    <row r="9" spans="1:4" ht="3" hidden="1" customHeight="1" thickBot="1" x14ac:dyDescent="0.3">
      <c r="A9" s="86">
        <v>9</v>
      </c>
      <c r="B9" s="644"/>
    </row>
    <row r="10" spans="1:4" hidden="1" x14ac:dyDescent="0.25">
      <c r="A10" s="86">
        <v>10</v>
      </c>
      <c r="B10" s="644"/>
      <c r="C10" s="367" t="s">
        <v>548</v>
      </c>
      <c r="D10" s="359"/>
    </row>
    <row r="11" spans="1:4" ht="30" hidden="1" x14ac:dyDescent="0.25">
      <c r="A11" s="86">
        <v>11</v>
      </c>
      <c r="B11" s="644"/>
      <c r="C11" s="348" t="s">
        <v>537</v>
      </c>
      <c r="D11" s="361"/>
    </row>
    <row r="12" spans="1:4" ht="30" hidden="1" x14ac:dyDescent="0.25">
      <c r="A12" s="86">
        <v>12</v>
      </c>
      <c r="B12" s="644"/>
      <c r="C12" s="348" t="s">
        <v>538</v>
      </c>
      <c r="D12" s="361"/>
    </row>
    <row r="13" spans="1:4" ht="60" hidden="1" x14ac:dyDescent="0.25">
      <c r="A13" s="86">
        <v>13</v>
      </c>
      <c r="B13" s="644"/>
      <c r="C13" s="348" t="s">
        <v>549</v>
      </c>
      <c r="D13" s="361"/>
    </row>
    <row r="14" spans="1:4" ht="30.75" hidden="1" thickBot="1" x14ac:dyDescent="0.3">
      <c r="A14" s="86">
        <v>14</v>
      </c>
      <c r="B14" s="644"/>
      <c r="C14" s="368" t="s">
        <v>550</v>
      </c>
      <c r="D14" s="369"/>
    </row>
    <row r="15" spans="1:4" ht="3" hidden="1" customHeight="1" thickBot="1" x14ac:dyDescent="0.3">
      <c r="A15" s="86">
        <v>15</v>
      </c>
      <c r="B15" s="644"/>
    </row>
    <row r="16" spans="1:4" hidden="1" x14ac:dyDescent="0.25">
      <c r="A16" s="86">
        <v>16</v>
      </c>
      <c r="B16" s="644"/>
      <c r="C16" s="603" t="s">
        <v>541</v>
      </c>
      <c r="D16" s="604"/>
    </row>
    <row r="17" spans="1:4" ht="49.9" hidden="1" customHeight="1" thickBot="1" x14ac:dyDescent="0.3">
      <c r="A17" s="86">
        <v>17</v>
      </c>
      <c r="B17" s="644"/>
      <c r="C17" s="605"/>
      <c r="D17" s="606"/>
    </row>
    <row r="18" spans="1:4" ht="3" hidden="1" customHeight="1" thickBot="1" x14ac:dyDescent="0.3">
      <c r="A18" s="86">
        <v>18</v>
      </c>
      <c r="B18" s="644"/>
      <c r="C18" s="71"/>
      <c r="D18" s="71"/>
    </row>
    <row r="19" spans="1:4" hidden="1" x14ac:dyDescent="0.25">
      <c r="A19" s="86">
        <v>19</v>
      </c>
      <c r="B19" s="644"/>
      <c r="C19" s="603" t="s">
        <v>542</v>
      </c>
      <c r="D19" s="604"/>
    </row>
    <row r="20" spans="1:4" ht="49.9" hidden="1" customHeight="1" thickBot="1" x14ac:dyDescent="0.3">
      <c r="A20" s="86">
        <v>20</v>
      </c>
      <c r="B20" s="645"/>
      <c r="C20" s="605"/>
      <c r="D20" s="606"/>
    </row>
    <row r="21" spans="1:4" ht="15.75" hidden="1" thickBot="1" x14ac:dyDescent="0.3">
      <c r="A21" s="86">
        <v>21</v>
      </c>
    </row>
    <row r="22" spans="1:4" s="7" customFormat="1" ht="15" hidden="1" customHeight="1" x14ac:dyDescent="0.25">
      <c r="A22" s="86">
        <v>22</v>
      </c>
      <c r="B22" s="643" t="s">
        <v>533</v>
      </c>
      <c r="C22" s="354" t="s">
        <v>545</v>
      </c>
      <c r="D22" s="355" t="s">
        <v>536</v>
      </c>
    </row>
    <row r="23" spans="1:4" s="7" customFormat="1" ht="15" hidden="1" customHeight="1" x14ac:dyDescent="0.25">
      <c r="A23" s="86">
        <v>23</v>
      </c>
      <c r="B23" s="644"/>
      <c r="C23" s="365" t="s">
        <v>546</v>
      </c>
      <c r="D23" s="366" t="s">
        <v>38</v>
      </c>
    </row>
    <row r="24" spans="1:4" customFormat="1" ht="15" hidden="1" customHeight="1" thickBot="1" x14ac:dyDescent="0.3">
      <c r="A24" s="86">
        <v>24</v>
      </c>
      <c r="B24" s="644"/>
      <c r="C24" s="356" t="s">
        <v>547</v>
      </c>
      <c r="D24" s="357" t="s">
        <v>38</v>
      </c>
    </row>
    <row r="25" spans="1:4" ht="3" hidden="1" customHeight="1" thickBot="1" x14ac:dyDescent="0.3">
      <c r="A25" s="86">
        <v>25</v>
      </c>
      <c r="B25" s="644"/>
    </row>
    <row r="26" spans="1:4" hidden="1" x14ac:dyDescent="0.25">
      <c r="A26" s="86">
        <v>26</v>
      </c>
      <c r="B26" s="644"/>
      <c r="C26" s="367" t="s">
        <v>548</v>
      </c>
      <c r="D26" s="359"/>
    </row>
    <row r="27" spans="1:4" ht="30" hidden="1" x14ac:dyDescent="0.25">
      <c r="A27" s="86">
        <v>27</v>
      </c>
      <c r="B27" s="644"/>
      <c r="C27" s="348" t="s">
        <v>537</v>
      </c>
      <c r="D27" s="361"/>
    </row>
    <row r="28" spans="1:4" ht="30" hidden="1" x14ac:dyDescent="0.25">
      <c r="A28" s="86">
        <v>28</v>
      </c>
      <c r="B28" s="644"/>
      <c r="C28" s="348" t="s">
        <v>538</v>
      </c>
      <c r="D28" s="361"/>
    </row>
    <row r="29" spans="1:4" ht="60" hidden="1" x14ac:dyDescent="0.25">
      <c r="A29" s="86">
        <v>29</v>
      </c>
      <c r="B29" s="644"/>
      <c r="C29" s="348" t="s">
        <v>549</v>
      </c>
      <c r="D29" s="361"/>
    </row>
    <row r="30" spans="1:4" ht="30.75" hidden="1" thickBot="1" x14ac:dyDescent="0.3">
      <c r="A30" s="86">
        <v>30</v>
      </c>
      <c r="B30" s="644"/>
      <c r="C30" s="368" t="s">
        <v>550</v>
      </c>
      <c r="D30" s="369"/>
    </row>
    <row r="31" spans="1:4" ht="3" hidden="1" customHeight="1" thickBot="1" x14ac:dyDescent="0.3">
      <c r="A31" s="86">
        <v>31</v>
      </c>
      <c r="B31" s="644"/>
    </row>
    <row r="32" spans="1:4" hidden="1" x14ac:dyDescent="0.25">
      <c r="A32" s="86">
        <v>32</v>
      </c>
      <c r="B32" s="644"/>
      <c r="C32" s="603" t="s">
        <v>541</v>
      </c>
      <c r="D32" s="604"/>
    </row>
    <row r="33" spans="1:4" ht="49.9" hidden="1" customHeight="1" thickBot="1" x14ac:dyDescent="0.3">
      <c r="A33" s="86">
        <v>33</v>
      </c>
      <c r="B33" s="644"/>
      <c r="C33" s="605"/>
      <c r="D33" s="606"/>
    </row>
    <row r="34" spans="1:4" ht="3" hidden="1" customHeight="1" thickBot="1" x14ac:dyDescent="0.3">
      <c r="A34" s="86">
        <v>34</v>
      </c>
      <c r="B34" s="644"/>
      <c r="C34" s="71"/>
      <c r="D34" s="71"/>
    </row>
    <row r="35" spans="1:4" hidden="1" x14ac:dyDescent="0.25">
      <c r="A35" s="86">
        <v>35</v>
      </c>
      <c r="B35" s="644"/>
      <c r="C35" s="603" t="s">
        <v>542</v>
      </c>
      <c r="D35" s="604"/>
    </row>
    <row r="36" spans="1:4" ht="49.9" hidden="1" customHeight="1" thickBot="1" x14ac:dyDescent="0.3">
      <c r="A36" s="86">
        <v>36</v>
      </c>
      <c r="B36" s="645"/>
      <c r="C36" s="605"/>
      <c r="D36" s="606"/>
    </row>
    <row r="37" spans="1:4" ht="15.75" hidden="1" thickBot="1" x14ac:dyDescent="0.3">
      <c r="A37" s="86">
        <v>37</v>
      </c>
    </row>
    <row r="38" spans="1:4" s="7" customFormat="1" ht="15" hidden="1" customHeight="1" x14ac:dyDescent="0.25">
      <c r="A38" s="86">
        <v>38</v>
      </c>
      <c r="B38" s="643" t="s">
        <v>533</v>
      </c>
      <c r="C38" s="354" t="s">
        <v>545</v>
      </c>
      <c r="D38" s="355" t="s">
        <v>536</v>
      </c>
    </row>
    <row r="39" spans="1:4" s="7" customFormat="1" ht="15" hidden="1" customHeight="1" x14ac:dyDescent="0.25">
      <c r="A39" s="86">
        <v>39</v>
      </c>
      <c r="B39" s="644"/>
      <c r="C39" s="365" t="s">
        <v>546</v>
      </c>
      <c r="D39" s="366" t="s">
        <v>38</v>
      </c>
    </row>
    <row r="40" spans="1:4" customFormat="1" ht="15" hidden="1" customHeight="1" thickBot="1" x14ac:dyDescent="0.3">
      <c r="A40" s="86">
        <v>40</v>
      </c>
      <c r="B40" s="644"/>
      <c r="C40" s="356" t="s">
        <v>547</v>
      </c>
      <c r="D40" s="357" t="s">
        <v>38</v>
      </c>
    </row>
    <row r="41" spans="1:4" ht="3" hidden="1" customHeight="1" thickBot="1" x14ac:dyDescent="0.3">
      <c r="A41" s="86">
        <v>41</v>
      </c>
      <c r="B41" s="644"/>
    </row>
    <row r="42" spans="1:4" hidden="1" x14ac:dyDescent="0.25">
      <c r="A42" s="86">
        <v>42</v>
      </c>
      <c r="B42" s="644"/>
      <c r="C42" s="367" t="s">
        <v>548</v>
      </c>
      <c r="D42" s="359"/>
    </row>
    <row r="43" spans="1:4" ht="30" hidden="1" x14ac:dyDescent="0.25">
      <c r="A43" s="86">
        <v>43</v>
      </c>
      <c r="B43" s="644"/>
      <c r="C43" s="348" t="s">
        <v>537</v>
      </c>
      <c r="D43" s="361"/>
    </row>
    <row r="44" spans="1:4" ht="30" hidden="1" x14ac:dyDescent="0.25">
      <c r="A44" s="86">
        <v>44</v>
      </c>
      <c r="B44" s="644"/>
      <c r="C44" s="348" t="s">
        <v>538</v>
      </c>
      <c r="D44" s="361"/>
    </row>
    <row r="45" spans="1:4" ht="60" hidden="1" x14ac:dyDescent="0.25">
      <c r="A45" s="86">
        <v>45</v>
      </c>
      <c r="B45" s="644"/>
      <c r="C45" s="348" t="s">
        <v>549</v>
      </c>
      <c r="D45" s="361"/>
    </row>
    <row r="46" spans="1:4" ht="30.75" hidden="1" thickBot="1" x14ac:dyDescent="0.3">
      <c r="A46" s="86">
        <v>46</v>
      </c>
      <c r="B46" s="644"/>
      <c r="C46" s="368" t="s">
        <v>550</v>
      </c>
      <c r="D46" s="369"/>
    </row>
    <row r="47" spans="1:4" ht="3" hidden="1" customHeight="1" thickBot="1" x14ac:dyDescent="0.3">
      <c r="A47" s="86">
        <v>47</v>
      </c>
      <c r="B47" s="644"/>
    </row>
    <row r="48" spans="1:4" hidden="1" x14ac:dyDescent="0.25">
      <c r="A48" s="86">
        <v>48</v>
      </c>
      <c r="B48" s="644"/>
      <c r="C48" s="603" t="s">
        <v>541</v>
      </c>
      <c r="D48" s="604"/>
    </row>
    <row r="49" spans="1:4" ht="49.9" hidden="1" customHeight="1" thickBot="1" x14ac:dyDescent="0.3">
      <c r="A49" s="86">
        <v>49</v>
      </c>
      <c r="B49" s="644"/>
      <c r="C49" s="605"/>
      <c r="D49" s="606"/>
    </row>
    <row r="50" spans="1:4" ht="3" hidden="1" customHeight="1" thickBot="1" x14ac:dyDescent="0.3">
      <c r="A50" s="86">
        <v>50</v>
      </c>
      <c r="B50" s="644"/>
      <c r="C50" s="71"/>
      <c r="D50" s="71"/>
    </row>
    <row r="51" spans="1:4" hidden="1" x14ac:dyDescent="0.25">
      <c r="A51" s="86">
        <v>51</v>
      </c>
      <c r="B51" s="644"/>
      <c r="C51" s="603" t="s">
        <v>542</v>
      </c>
      <c r="D51" s="604"/>
    </row>
    <row r="52" spans="1:4" ht="49.9" hidden="1" customHeight="1" thickBot="1" x14ac:dyDescent="0.3">
      <c r="A52" s="86">
        <v>52</v>
      </c>
      <c r="B52" s="645"/>
      <c r="C52" s="605"/>
      <c r="D52" s="606"/>
    </row>
    <row r="53" spans="1:4" ht="15.75" hidden="1" thickBot="1" x14ac:dyDescent="0.3">
      <c r="A53" s="86">
        <v>53</v>
      </c>
    </row>
    <row r="54" spans="1:4" s="7" customFormat="1" ht="15" hidden="1" customHeight="1" x14ac:dyDescent="0.25">
      <c r="A54" s="86">
        <v>54</v>
      </c>
      <c r="B54" s="643" t="s">
        <v>533</v>
      </c>
      <c r="C54" s="354" t="s">
        <v>545</v>
      </c>
      <c r="D54" s="355" t="s">
        <v>536</v>
      </c>
    </row>
    <row r="55" spans="1:4" s="7" customFormat="1" ht="15" hidden="1" customHeight="1" x14ac:dyDescent="0.25">
      <c r="A55" s="86">
        <v>55</v>
      </c>
      <c r="B55" s="644"/>
      <c r="C55" s="365" t="s">
        <v>546</v>
      </c>
      <c r="D55" s="366" t="s">
        <v>38</v>
      </c>
    </row>
    <row r="56" spans="1:4" customFormat="1" ht="15" hidden="1" customHeight="1" thickBot="1" x14ac:dyDescent="0.3">
      <c r="A56" s="86">
        <v>56</v>
      </c>
      <c r="B56" s="644"/>
      <c r="C56" s="356" t="s">
        <v>547</v>
      </c>
      <c r="D56" s="357" t="s">
        <v>38</v>
      </c>
    </row>
    <row r="57" spans="1:4" ht="3" hidden="1" customHeight="1" thickBot="1" x14ac:dyDescent="0.3">
      <c r="A57" s="86">
        <v>57</v>
      </c>
      <c r="B57" s="644"/>
    </row>
    <row r="58" spans="1:4" hidden="1" x14ac:dyDescent="0.25">
      <c r="A58" s="86">
        <v>58</v>
      </c>
      <c r="B58" s="644"/>
      <c r="C58" s="367" t="s">
        <v>548</v>
      </c>
      <c r="D58" s="359"/>
    </row>
    <row r="59" spans="1:4" ht="30" hidden="1" x14ac:dyDescent="0.25">
      <c r="A59" s="86">
        <v>59</v>
      </c>
      <c r="B59" s="644"/>
      <c r="C59" s="348" t="s">
        <v>537</v>
      </c>
      <c r="D59" s="361"/>
    </row>
    <row r="60" spans="1:4" ht="30" hidden="1" x14ac:dyDescent="0.25">
      <c r="A60" s="86">
        <v>60</v>
      </c>
      <c r="B60" s="644"/>
      <c r="C60" s="348" t="s">
        <v>538</v>
      </c>
      <c r="D60" s="361"/>
    </row>
    <row r="61" spans="1:4" ht="60" hidden="1" x14ac:dyDescent="0.25">
      <c r="A61" s="86">
        <v>61</v>
      </c>
      <c r="B61" s="644"/>
      <c r="C61" s="348" t="s">
        <v>549</v>
      </c>
      <c r="D61" s="361"/>
    </row>
    <row r="62" spans="1:4" ht="30.75" hidden="1" thickBot="1" x14ac:dyDescent="0.3">
      <c r="A62" s="86">
        <v>62</v>
      </c>
      <c r="B62" s="644"/>
      <c r="C62" s="368" t="s">
        <v>550</v>
      </c>
      <c r="D62" s="369"/>
    </row>
    <row r="63" spans="1:4" ht="3" hidden="1" customHeight="1" thickBot="1" x14ac:dyDescent="0.3">
      <c r="A63" s="86">
        <v>63</v>
      </c>
      <c r="B63" s="644"/>
    </row>
    <row r="64" spans="1:4" hidden="1" x14ac:dyDescent="0.25">
      <c r="A64" s="86">
        <v>64</v>
      </c>
      <c r="B64" s="644"/>
      <c r="C64" s="603" t="s">
        <v>541</v>
      </c>
      <c r="D64" s="604"/>
    </row>
    <row r="65" spans="1:4" ht="49.9" hidden="1" customHeight="1" thickBot="1" x14ac:dyDescent="0.3">
      <c r="A65" s="86">
        <v>65</v>
      </c>
      <c r="B65" s="644"/>
      <c r="C65" s="605"/>
      <c r="D65" s="606"/>
    </row>
    <row r="66" spans="1:4" ht="3" hidden="1" customHeight="1" thickBot="1" x14ac:dyDescent="0.3">
      <c r="A66" s="86">
        <v>66</v>
      </c>
      <c r="B66" s="644"/>
      <c r="C66" s="71"/>
      <c r="D66" s="71"/>
    </row>
    <row r="67" spans="1:4" hidden="1" x14ac:dyDescent="0.25">
      <c r="A67" s="86">
        <v>67</v>
      </c>
      <c r="B67" s="644"/>
      <c r="C67" s="603" t="s">
        <v>542</v>
      </c>
      <c r="D67" s="604"/>
    </row>
    <row r="68" spans="1:4" ht="49.9" hidden="1" customHeight="1" thickBot="1" x14ac:dyDescent="0.3">
      <c r="A68" s="86">
        <v>68</v>
      </c>
      <c r="B68" s="645"/>
      <c r="C68" s="605"/>
      <c r="D68" s="606"/>
    </row>
    <row r="69" spans="1:4" ht="15.75" hidden="1" thickBot="1" x14ac:dyDescent="0.3">
      <c r="A69" s="86">
        <v>69</v>
      </c>
    </row>
    <row r="70" spans="1:4" s="7" customFormat="1" ht="15" hidden="1" customHeight="1" x14ac:dyDescent="0.25">
      <c r="A70" s="86">
        <v>70</v>
      </c>
      <c r="B70" s="643" t="s">
        <v>533</v>
      </c>
      <c r="C70" s="354" t="s">
        <v>545</v>
      </c>
      <c r="D70" s="355" t="s">
        <v>536</v>
      </c>
    </row>
    <row r="71" spans="1:4" s="7" customFormat="1" ht="15" hidden="1" customHeight="1" x14ac:dyDescent="0.25">
      <c r="A71" s="86">
        <v>71</v>
      </c>
      <c r="B71" s="644"/>
      <c r="C71" s="365" t="s">
        <v>546</v>
      </c>
      <c r="D71" s="366" t="s">
        <v>38</v>
      </c>
    </row>
    <row r="72" spans="1:4" customFormat="1" ht="15" hidden="1" customHeight="1" thickBot="1" x14ac:dyDescent="0.3">
      <c r="A72" s="86">
        <v>72</v>
      </c>
      <c r="B72" s="644"/>
      <c r="C72" s="356" t="s">
        <v>547</v>
      </c>
      <c r="D72" s="357" t="s">
        <v>38</v>
      </c>
    </row>
    <row r="73" spans="1:4" ht="3" hidden="1" customHeight="1" thickBot="1" x14ac:dyDescent="0.3">
      <c r="A73" s="86">
        <v>73</v>
      </c>
      <c r="B73" s="644"/>
    </row>
    <row r="74" spans="1:4" ht="14.45" hidden="1" customHeight="1" x14ac:dyDescent="0.25">
      <c r="A74" s="86">
        <v>74</v>
      </c>
      <c r="B74" s="644"/>
      <c r="C74" s="367" t="s">
        <v>548</v>
      </c>
      <c r="D74" s="359"/>
    </row>
    <row r="75" spans="1:4" ht="30" hidden="1" x14ac:dyDescent="0.25">
      <c r="A75" s="86">
        <v>75</v>
      </c>
      <c r="B75" s="644"/>
      <c r="C75" s="348" t="s">
        <v>537</v>
      </c>
      <c r="D75" s="361"/>
    </row>
    <row r="76" spans="1:4" ht="30" hidden="1" x14ac:dyDescent="0.25">
      <c r="A76" s="86">
        <v>76</v>
      </c>
      <c r="B76" s="644"/>
      <c r="C76" s="348" t="s">
        <v>538</v>
      </c>
      <c r="D76" s="361"/>
    </row>
    <row r="77" spans="1:4" ht="60" hidden="1" x14ac:dyDescent="0.25">
      <c r="A77" s="86">
        <v>77</v>
      </c>
      <c r="B77" s="644"/>
      <c r="C77" s="348" t="s">
        <v>549</v>
      </c>
      <c r="D77" s="361"/>
    </row>
    <row r="78" spans="1:4" ht="30.75" hidden="1" thickBot="1" x14ac:dyDescent="0.3">
      <c r="A78" s="86">
        <v>78</v>
      </c>
      <c r="B78" s="644"/>
      <c r="C78" s="368" t="s">
        <v>550</v>
      </c>
      <c r="D78" s="369"/>
    </row>
    <row r="79" spans="1:4" ht="3" hidden="1" customHeight="1" thickBot="1" x14ac:dyDescent="0.3">
      <c r="A79" s="86">
        <v>79</v>
      </c>
      <c r="B79" s="644"/>
    </row>
    <row r="80" spans="1:4" hidden="1" x14ac:dyDescent="0.25">
      <c r="A80" s="86">
        <v>80</v>
      </c>
      <c r="B80" s="644"/>
      <c r="C80" s="603" t="s">
        <v>541</v>
      </c>
      <c r="D80" s="604"/>
    </row>
    <row r="81" spans="1:4" ht="49.9" hidden="1" customHeight="1" thickBot="1" x14ac:dyDescent="0.3">
      <c r="A81" s="86">
        <v>81</v>
      </c>
      <c r="B81" s="644"/>
      <c r="C81" s="605"/>
      <c r="D81" s="606"/>
    </row>
    <row r="82" spans="1:4" ht="3" hidden="1" customHeight="1" thickBot="1" x14ac:dyDescent="0.3">
      <c r="A82" s="86">
        <v>82</v>
      </c>
      <c r="B82" s="644"/>
      <c r="C82" s="71"/>
      <c r="D82" s="71"/>
    </row>
    <row r="83" spans="1:4" hidden="1" x14ac:dyDescent="0.25">
      <c r="A83" s="86">
        <v>83</v>
      </c>
      <c r="B83" s="644"/>
      <c r="C83" s="603" t="s">
        <v>542</v>
      </c>
      <c r="D83" s="604"/>
    </row>
    <row r="84" spans="1:4" ht="49.9" hidden="1" customHeight="1" thickBot="1" x14ac:dyDescent="0.3">
      <c r="A84" s="86">
        <v>84</v>
      </c>
      <c r="B84" s="645"/>
      <c r="C84" s="605"/>
      <c r="D84" s="606"/>
    </row>
    <row r="85" spans="1:4" ht="15.75" hidden="1" thickBot="1" x14ac:dyDescent="0.3">
      <c r="A85" s="86">
        <v>85</v>
      </c>
    </row>
    <row r="86" spans="1:4" s="7" customFormat="1" ht="15" hidden="1" customHeight="1" x14ac:dyDescent="0.25">
      <c r="A86" s="86">
        <v>86</v>
      </c>
      <c r="B86" s="643" t="s">
        <v>533</v>
      </c>
      <c r="C86" s="354" t="s">
        <v>545</v>
      </c>
      <c r="D86" s="355" t="s">
        <v>536</v>
      </c>
    </row>
    <row r="87" spans="1:4" s="7" customFormat="1" ht="15" hidden="1" customHeight="1" x14ac:dyDescent="0.25">
      <c r="A87" s="86">
        <v>87</v>
      </c>
      <c r="B87" s="644"/>
      <c r="C87" s="365" t="s">
        <v>546</v>
      </c>
      <c r="D87" s="366" t="s">
        <v>38</v>
      </c>
    </row>
    <row r="88" spans="1:4" customFormat="1" ht="15" hidden="1" customHeight="1" thickBot="1" x14ac:dyDescent="0.3">
      <c r="A88" s="86">
        <v>88</v>
      </c>
      <c r="B88" s="644"/>
      <c r="C88" s="356" t="s">
        <v>547</v>
      </c>
      <c r="D88" s="357" t="s">
        <v>38</v>
      </c>
    </row>
    <row r="89" spans="1:4" ht="3" hidden="1" customHeight="1" thickBot="1" x14ac:dyDescent="0.3">
      <c r="A89" s="86">
        <v>89</v>
      </c>
      <c r="B89" s="644"/>
    </row>
    <row r="90" spans="1:4" hidden="1" x14ac:dyDescent="0.25">
      <c r="A90" s="86">
        <v>90</v>
      </c>
      <c r="B90" s="644"/>
      <c r="C90" s="367" t="s">
        <v>548</v>
      </c>
      <c r="D90" s="359"/>
    </row>
    <row r="91" spans="1:4" ht="28.9" hidden="1" customHeight="1" x14ac:dyDescent="0.25">
      <c r="A91" s="86">
        <v>91</v>
      </c>
      <c r="B91" s="644"/>
      <c r="C91" s="348" t="s">
        <v>537</v>
      </c>
      <c r="D91" s="361"/>
    </row>
    <row r="92" spans="1:4" ht="30" hidden="1" x14ac:dyDescent="0.25">
      <c r="A92" s="86">
        <v>92</v>
      </c>
      <c r="B92" s="644"/>
      <c r="C92" s="348" t="s">
        <v>538</v>
      </c>
      <c r="D92" s="361"/>
    </row>
    <row r="93" spans="1:4" ht="60" hidden="1" x14ac:dyDescent="0.25">
      <c r="A93" s="86">
        <v>93</v>
      </c>
      <c r="B93" s="644"/>
      <c r="C93" s="348" t="s">
        <v>549</v>
      </c>
      <c r="D93" s="361"/>
    </row>
    <row r="94" spans="1:4" ht="30.75" hidden="1" thickBot="1" x14ac:dyDescent="0.3">
      <c r="A94" s="86">
        <v>94</v>
      </c>
      <c r="B94" s="644"/>
      <c r="C94" s="368" t="s">
        <v>550</v>
      </c>
      <c r="D94" s="369"/>
    </row>
    <row r="95" spans="1:4" ht="3" hidden="1" customHeight="1" thickBot="1" x14ac:dyDescent="0.3">
      <c r="A95" s="86">
        <v>95</v>
      </c>
      <c r="B95" s="644"/>
    </row>
    <row r="96" spans="1:4" hidden="1" x14ac:dyDescent="0.25">
      <c r="A96" s="86">
        <v>96</v>
      </c>
      <c r="B96" s="644"/>
      <c r="C96" s="603" t="s">
        <v>541</v>
      </c>
      <c r="D96" s="604"/>
    </row>
    <row r="97" spans="1:4" ht="49.9" hidden="1" customHeight="1" thickBot="1" x14ac:dyDescent="0.3">
      <c r="A97" s="86">
        <v>97</v>
      </c>
      <c r="B97" s="644"/>
      <c r="C97" s="605"/>
      <c r="D97" s="606"/>
    </row>
    <row r="98" spans="1:4" ht="3" hidden="1" customHeight="1" thickBot="1" x14ac:dyDescent="0.3">
      <c r="A98" s="86">
        <v>98</v>
      </c>
      <c r="B98" s="644"/>
      <c r="C98" s="71"/>
      <c r="D98" s="71"/>
    </row>
    <row r="99" spans="1:4" hidden="1" x14ac:dyDescent="0.25">
      <c r="A99" s="86">
        <v>99</v>
      </c>
      <c r="B99" s="644"/>
      <c r="C99" s="603" t="s">
        <v>542</v>
      </c>
      <c r="D99" s="604"/>
    </row>
    <row r="100" spans="1:4" ht="49.9" hidden="1" customHeight="1" thickBot="1" x14ac:dyDescent="0.3">
      <c r="A100" s="86">
        <v>100</v>
      </c>
      <c r="B100" s="645"/>
      <c r="C100" s="605"/>
      <c r="D100" s="606"/>
    </row>
    <row r="101" spans="1:4" ht="15.75" hidden="1" thickBot="1" x14ac:dyDescent="0.3">
      <c r="A101" s="86">
        <v>101</v>
      </c>
    </row>
    <row r="102" spans="1:4" s="7" customFormat="1" ht="15" hidden="1" customHeight="1" x14ac:dyDescent="0.25">
      <c r="A102" s="86">
        <v>102</v>
      </c>
      <c r="B102" s="643" t="s">
        <v>533</v>
      </c>
      <c r="C102" s="354" t="s">
        <v>545</v>
      </c>
      <c r="D102" s="355" t="s">
        <v>536</v>
      </c>
    </row>
    <row r="103" spans="1:4" s="7" customFormat="1" ht="15" hidden="1" customHeight="1" x14ac:dyDescent="0.25">
      <c r="A103" s="86">
        <v>103</v>
      </c>
      <c r="B103" s="644"/>
      <c r="C103" s="365" t="s">
        <v>546</v>
      </c>
      <c r="D103" s="366" t="s">
        <v>38</v>
      </c>
    </row>
    <row r="104" spans="1:4" customFormat="1" ht="15" hidden="1" customHeight="1" thickBot="1" x14ac:dyDescent="0.3">
      <c r="A104" s="86">
        <v>104</v>
      </c>
      <c r="B104" s="644"/>
      <c r="C104" s="356" t="s">
        <v>547</v>
      </c>
      <c r="D104" s="357" t="s">
        <v>38</v>
      </c>
    </row>
    <row r="105" spans="1:4" ht="3" hidden="1" customHeight="1" thickBot="1" x14ac:dyDescent="0.3">
      <c r="A105" s="86">
        <v>105</v>
      </c>
      <c r="B105" s="644"/>
    </row>
    <row r="106" spans="1:4" hidden="1" x14ac:dyDescent="0.25">
      <c r="A106" s="86">
        <v>106</v>
      </c>
      <c r="B106" s="644"/>
      <c r="C106" s="367" t="s">
        <v>548</v>
      </c>
      <c r="D106" s="359"/>
    </row>
    <row r="107" spans="1:4" ht="30" hidden="1" x14ac:dyDescent="0.25">
      <c r="A107" s="86">
        <v>107</v>
      </c>
      <c r="B107" s="644"/>
      <c r="C107" s="348" t="s">
        <v>537</v>
      </c>
      <c r="D107" s="361"/>
    </row>
    <row r="108" spans="1:4" ht="14.45" hidden="1" customHeight="1" x14ac:dyDescent="0.25">
      <c r="A108" s="86">
        <v>108</v>
      </c>
      <c r="B108" s="644"/>
      <c r="C108" s="348" t="s">
        <v>538</v>
      </c>
      <c r="D108" s="361"/>
    </row>
    <row r="109" spans="1:4" ht="60" hidden="1" x14ac:dyDescent="0.25">
      <c r="A109" s="86">
        <v>109</v>
      </c>
      <c r="B109" s="644"/>
      <c r="C109" s="348" t="s">
        <v>549</v>
      </c>
      <c r="D109" s="361"/>
    </row>
    <row r="110" spans="1:4" ht="30.75" hidden="1" thickBot="1" x14ac:dyDescent="0.3">
      <c r="A110" s="86">
        <v>110</v>
      </c>
      <c r="B110" s="644"/>
      <c r="C110" s="368" t="s">
        <v>550</v>
      </c>
      <c r="D110" s="369"/>
    </row>
    <row r="111" spans="1:4" ht="3" hidden="1" customHeight="1" thickBot="1" x14ac:dyDescent="0.3">
      <c r="A111" s="86">
        <v>111</v>
      </c>
      <c r="B111" s="644"/>
    </row>
    <row r="112" spans="1:4" hidden="1" x14ac:dyDescent="0.25">
      <c r="A112" s="86">
        <v>112</v>
      </c>
      <c r="B112" s="644"/>
      <c r="C112" s="603" t="s">
        <v>541</v>
      </c>
      <c r="D112" s="604"/>
    </row>
    <row r="113" spans="1:4" ht="49.9" hidden="1" customHeight="1" thickBot="1" x14ac:dyDescent="0.3">
      <c r="A113" s="86">
        <v>113</v>
      </c>
      <c r="B113" s="644"/>
      <c r="C113" s="605"/>
      <c r="D113" s="606"/>
    </row>
    <row r="114" spans="1:4" ht="3" hidden="1" customHeight="1" thickBot="1" x14ac:dyDescent="0.3">
      <c r="A114" s="86">
        <v>114</v>
      </c>
      <c r="B114" s="644"/>
      <c r="C114" s="71"/>
      <c r="D114" s="71"/>
    </row>
    <row r="115" spans="1:4" hidden="1" x14ac:dyDescent="0.25">
      <c r="A115" s="86">
        <v>115</v>
      </c>
      <c r="B115" s="644"/>
      <c r="C115" s="603" t="s">
        <v>542</v>
      </c>
      <c r="D115" s="604"/>
    </row>
    <row r="116" spans="1:4" ht="49.9" hidden="1" customHeight="1" thickBot="1" x14ac:dyDescent="0.3">
      <c r="A116" s="86">
        <v>116</v>
      </c>
      <c r="B116" s="645"/>
      <c r="C116" s="605"/>
      <c r="D116" s="606"/>
    </row>
    <row r="117" spans="1:4" ht="15.75" hidden="1" thickBot="1" x14ac:dyDescent="0.3">
      <c r="A117" s="86">
        <v>117</v>
      </c>
    </row>
    <row r="118" spans="1:4" s="7" customFormat="1" ht="15" hidden="1" customHeight="1" x14ac:dyDescent="0.25">
      <c r="A118" s="86">
        <v>118</v>
      </c>
      <c r="B118" s="643" t="s">
        <v>533</v>
      </c>
      <c r="C118" s="354" t="s">
        <v>545</v>
      </c>
      <c r="D118" s="355" t="s">
        <v>536</v>
      </c>
    </row>
    <row r="119" spans="1:4" s="7" customFormat="1" ht="15" hidden="1" customHeight="1" x14ac:dyDescent="0.25">
      <c r="A119" s="86">
        <v>119</v>
      </c>
      <c r="B119" s="644"/>
      <c r="C119" s="365" t="s">
        <v>546</v>
      </c>
      <c r="D119" s="366" t="s">
        <v>38</v>
      </c>
    </row>
    <row r="120" spans="1:4" customFormat="1" ht="15" hidden="1" customHeight="1" thickBot="1" x14ac:dyDescent="0.3">
      <c r="A120" s="86">
        <v>120</v>
      </c>
      <c r="B120" s="644"/>
      <c r="C120" s="356" t="s">
        <v>547</v>
      </c>
      <c r="D120" s="357" t="s">
        <v>38</v>
      </c>
    </row>
    <row r="121" spans="1:4" ht="3" hidden="1" customHeight="1" thickBot="1" x14ac:dyDescent="0.3">
      <c r="A121" s="86">
        <v>121</v>
      </c>
      <c r="B121" s="644"/>
    </row>
    <row r="122" spans="1:4" hidden="1" x14ac:dyDescent="0.25">
      <c r="A122" s="86">
        <v>122</v>
      </c>
      <c r="B122" s="644"/>
      <c r="C122" s="367" t="s">
        <v>548</v>
      </c>
      <c r="D122" s="359"/>
    </row>
    <row r="123" spans="1:4" ht="30" hidden="1" x14ac:dyDescent="0.25">
      <c r="A123" s="86">
        <v>123</v>
      </c>
      <c r="B123" s="644"/>
      <c r="C123" s="348" t="s">
        <v>537</v>
      </c>
      <c r="D123" s="361"/>
    </row>
    <row r="124" spans="1:4" ht="30" hidden="1" x14ac:dyDescent="0.25">
      <c r="A124" s="86">
        <v>124</v>
      </c>
      <c r="B124" s="644"/>
      <c r="C124" s="348" t="s">
        <v>538</v>
      </c>
      <c r="D124" s="361"/>
    </row>
    <row r="125" spans="1:4" ht="43.15" hidden="1" customHeight="1" x14ac:dyDescent="0.25">
      <c r="A125" s="86">
        <v>125</v>
      </c>
      <c r="B125" s="644"/>
      <c r="C125" s="348" t="s">
        <v>549</v>
      </c>
      <c r="D125" s="361"/>
    </row>
    <row r="126" spans="1:4" ht="30.75" hidden="1" thickBot="1" x14ac:dyDescent="0.3">
      <c r="A126" s="86">
        <v>126</v>
      </c>
      <c r="B126" s="644"/>
      <c r="C126" s="368" t="s">
        <v>550</v>
      </c>
      <c r="D126" s="369"/>
    </row>
    <row r="127" spans="1:4" ht="3" hidden="1" customHeight="1" thickBot="1" x14ac:dyDescent="0.3">
      <c r="A127" s="86">
        <v>127</v>
      </c>
      <c r="B127" s="644"/>
    </row>
    <row r="128" spans="1:4" hidden="1" x14ac:dyDescent="0.25">
      <c r="A128" s="86">
        <v>128</v>
      </c>
      <c r="B128" s="644"/>
      <c r="C128" s="603" t="s">
        <v>541</v>
      </c>
      <c r="D128" s="604"/>
    </row>
    <row r="129" spans="1:4" ht="49.9" hidden="1" customHeight="1" thickBot="1" x14ac:dyDescent="0.3">
      <c r="A129" s="86">
        <v>129</v>
      </c>
      <c r="B129" s="644"/>
      <c r="C129" s="605"/>
      <c r="D129" s="606"/>
    </row>
    <row r="130" spans="1:4" ht="3" hidden="1" customHeight="1" thickBot="1" x14ac:dyDescent="0.3">
      <c r="A130" s="86">
        <v>130</v>
      </c>
      <c r="B130" s="644"/>
      <c r="C130" s="71"/>
      <c r="D130" s="71"/>
    </row>
    <row r="131" spans="1:4" hidden="1" x14ac:dyDescent="0.25">
      <c r="A131" s="86">
        <v>131</v>
      </c>
      <c r="B131" s="644"/>
      <c r="C131" s="603" t="s">
        <v>542</v>
      </c>
      <c r="D131" s="604"/>
    </row>
    <row r="132" spans="1:4" ht="49.9" hidden="1" customHeight="1" thickBot="1" x14ac:dyDescent="0.3">
      <c r="A132" s="86">
        <v>132</v>
      </c>
      <c r="B132" s="645"/>
      <c r="C132" s="605"/>
      <c r="D132" s="606"/>
    </row>
    <row r="133" spans="1:4" ht="15.75" hidden="1" thickBot="1" x14ac:dyDescent="0.3">
      <c r="A133" s="86">
        <v>133</v>
      </c>
    </row>
    <row r="134" spans="1:4" s="7" customFormat="1" ht="15" hidden="1" customHeight="1" x14ac:dyDescent="0.25">
      <c r="A134" s="86">
        <v>134</v>
      </c>
      <c r="B134" s="643" t="s">
        <v>533</v>
      </c>
      <c r="C134" s="354" t="s">
        <v>545</v>
      </c>
      <c r="D134" s="355" t="s">
        <v>536</v>
      </c>
    </row>
    <row r="135" spans="1:4" s="7" customFormat="1" ht="15" hidden="1" customHeight="1" x14ac:dyDescent="0.25">
      <c r="A135" s="86">
        <v>135</v>
      </c>
      <c r="B135" s="644"/>
      <c r="C135" s="365" t="s">
        <v>546</v>
      </c>
      <c r="D135" s="366" t="s">
        <v>38</v>
      </c>
    </row>
    <row r="136" spans="1:4" customFormat="1" ht="15" hidden="1" customHeight="1" thickBot="1" x14ac:dyDescent="0.3">
      <c r="A136" s="86">
        <v>136</v>
      </c>
      <c r="B136" s="644"/>
      <c r="C136" s="356" t="s">
        <v>547</v>
      </c>
      <c r="D136" s="357" t="s">
        <v>38</v>
      </c>
    </row>
    <row r="137" spans="1:4" ht="3" hidden="1" customHeight="1" thickBot="1" x14ac:dyDescent="0.3">
      <c r="A137" s="86">
        <v>137</v>
      </c>
      <c r="B137" s="644"/>
    </row>
    <row r="138" spans="1:4" hidden="1" x14ac:dyDescent="0.25">
      <c r="A138" s="86">
        <v>138</v>
      </c>
      <c r="B138" s="644"/>
      <c r="C138" s="367" t="s">
        <v>548</v>
      </c>
      <c r="D138" s="359"/>
    </row>
    <row r="139" spans="1:4" ht="30" hidden="1" x14ac:dyDescent="0.25">
      <c r="A139" s="86">
        <v>139</v>
      </c>
      <c r="B139" s="644"/>
      <c r="C139" s="348" t="s">
        <v>537</v>
      </c>
      <c r="D139" s="361"/>
    </row>
    <row r="140" spans="1:4" ht="30" hidden="1" x14ac:dyDescent="0.25">
      <c r="A140" s="86">
        <v>140</v>
      </c>
      <c r="B140" s="644"/>
      <c r="C140" s="348" t="s">
        <v>538</v>
      </c>
      <c r="D140" s="361"/>
    </row>
    <row r="141" spans="1:4" ht="60" hidden="1" x14ac:dyDescent="0.25">
      <c r="A141" s="86">
        <v>141</v>
      </c>
      <c r="B141" s="644"/>
      <c r="C141" s="348" t="s">
        <v>549</v>
      </c>
      <c r="D141" s="361"/>
    </row>
    <row r="142" spans="1:4" ht="29.45" hidden="1" customHeight="1" thickBot="1" x14ac:dyDescent="0.3">
      <c r="A142" s="86">
        <v>142</v>
      </c>
      <c r="B142" s="644"/>
      <c r="C142" s="368" t="s">
        <v>550</v>
      </c>
      <c r="D142" s="369"/>
    </row>
    <row r="143" spans="1:4" ht="3" hidden="1" customHeight="1" thickBot="1" x14ac:dyDescent="0.3">
      <c r="A143" s="86">
        <v>143</v>
      </c>
      <c r="B143" s="644"/>
    </row>
    <row r="144" spans="1:4" hidden="1" x14ac:dyDescent="0.25">
      <c r="A144" s="86">
        <v>144</v>
      </c>
      <c r="B144" s="644"/>
      <c r="C144" s="603" t="s">
        <v>541</v>
      </c>
      <c r="D144" s="604"/>
    </row>
    <row r="145" spans="1:4" ht="49.9" hidden="1" customHeight="1" thickBot="1" x14ac:dyDescent="0.3">
      <c r="A145" s="86">
        <v>145</v>
      </c>
      <c r="B145" s="644"/>
      <c r="C145" s="605"/>
      <c r="D145" s="606"/>
    </row>
    <row r="146" spans="1:4" ht="3" hidden="1" customHeight="1" thickBot="1" x14ac:dyDescent="0.3">
      <c r="A146" s="86">
        <v>146</v>
      </c>
      <c r="B146" s="644"/>
      <c r="C146" s="71"/>
      <c r="D146" s="71"/>
    </row>
    <row r="147" spans="1:4" hidden="1" x14ac:dyDescent="0.25">
      <c r="A147" s="86">
        <v>147</v>
      </c>
      <c r="B147" s="644"/>
      <c r="C147" s="603" t="s">
        <v>542</v>
      </c>
      <c r="D147" s="604"/>
    </row>
    <row r="148" spans="1:4" ht="49.9" hidden="1" customHeight="1" thickBot="1" x14ac:dyDescent="0.3">
      <c r="A148" s="86">
        <v>148</v>
      </c>
      <c r="B148" s="645"/>
      <c r="C148" s="605"/>
      <c r="D148" s="606"/>
    </row>
    <row r="149" spans="1:4" ht="15.75" hidden="1" thickBot="1" x14ac:dyDescent="0.3">
      <c r="A149" s="86">
        <v>149</v>
      </c>
    </row>
    <row r="150" spans="1:4" s="7" customFormat="1" ht="15" hidden="1" customHeight="1" x14ac:dyDescent="0.25">
      <c r="A150" s="86">
        <v>150</v>
      </c>
      <c r="B150" s="643" t="s">
        <v>533</v>
      </c>
      <c r="C150" s="354" t="s">
        <v>545</v>
      </c>
      <c r="D150" s="355" t="s">
        <v>536</v>
      </c>
    </row>
    <row r="151" spans="1:4" s="7" customFormat="1" ht="15" hidden="1" customHeight="1" x14ac:dyDescent="0.25">
      <c r="A151" s="86">
        <v>151</v>
      </c>
      <c r="B151" s="644"/>
      <c r="C151" s="365" t="s">
        <v>546</v>
      </c>
      <c r="D151" s="366" t="s">
        <v>38</v>
      </c>
    </row>
    <row r="152" spans="1:4" customFormat="1" ht="15" hidden="1" customHeight="1" thickBot="1" x14ac:dyDescent="0.3">
      <c r="A152" s="86">
        <v>152</v>
      </c>
      <c r="B152" s="644"/>
      <c r="C152" s="356" t="s">
        <v>547</v>
      </c>
      <c r="D152" s="357" t="s">
        <v>38</v>
      </c>
    </row>
    <row r="153" spans="1:4" ht="3" hidden="1" customHeight="1" thickBot="1" x14ac:dyDescent="0.3">
      <c r="A153" s="86">
        <v>153</v>
      </c>
      <c r="B153" s="644"/>
    </row>
    <row r="154" spans="1:4" hidden="1" x14ac:dyDescent="0.25">
      <c r="A154" s="86">
        <v>154</v>
      </c>
      <c r="B154" s="644"/>
      <c r="C154" s="367" t="s">
        <v>548</v>
      </c>
      <c r="D154" s="359"/>
    </row>
    <row r="155" spans="1:4" ht="30" hidden="1" x14ac:dyDescent="0.25">
      <c r="A155" s="86">
        <v>155</v>
      </c>
      <c r="B155" s="644"/>
      <c r="C155" s="348" t="s">
        <v>537</v>
      </c>
      <c r="D155" s="361"/>
    </row>
    <row r="156" spans="1:4" ht="30" hidden="1" x14ac:dyDescent="0.25">
      <c r="A156" s="86">
        <v>156</v>
      </c>
      <c r="B156" s="644"/>
      <c r="C156" s="348" t="s">
        <v>538</v>
      </c>
      <c r="D156" s="361"/>
    </row>
    <row r="157" spans="1:4" ht="60" hidden="1" x14ac:dyDescent="0.25">
      <c r="A157" s="86">
        <v>157</v>
      </c>
      <c r="B157" s="644"/>
      <c r="C157" s="348" t="s">
        <v>549</v>
      </c>
      <c r="D157" s="361"/>
    </row>
    <row r="158" spans="1:4" ht="30.75" hidden="1" thickBot="1" x14ac:dyDescent="0.3">
      <c r="A158" s="86">
        <v>158</v>
      </c>
      <c r="B158" s="644"/>
      <c r="C158" s="368" t="s">
        <v>550</v>
      </c>
      <c r="D158" s="369"/>
    </row>
    <row r="159" spans="1:4" ht="3" hidden="1" customHeight="1" thickBot="1" x14ac:dyDescent="0.3">
      <c r="A159" s="86">
        <v>159</v>
      </c>
      <c r="B159" s="644"/>
    </row>
    <row r="160" spans="1:4" hidden="1" x14ac:dyDescent="0.25">
      <c r="A160" s="86">
        <v>160</v>
      </c>
      <c r="B160" s="644"/>
      <c r="C160" s="603" t="s">
        <v>541</v>
      </c>
      <c r="D160" s="604"/>
    </row>
    <row r="161" spans="1:4" ht="49.9" hidden="1" customHeight="1" thickBot="1" x14ac:dyDescent="0.3">
      <c r="A161" s="86">
        <v>161</v>
      </c>
      <c r="B161" s="644"/>
      <c r="C161" s="605"/>
      <c r="D161" s="606"/>
    </row>
    <row r="162" spans="1:4" ht="3" hidden="1" customHeight="1" thickBot="1" x14ac:dyDescent="0.3">
      <c r="A162" s="86">
        <v>162</v>
      </c>
      <c r="B162" s="644"/>
      <c r="C162" s="71"/>
      <c r="D162" s="71"/>
    </row>
    <row r="163" spans="1:4" hidden="1" x14ac:dyDescent="0.25">
      <c r="A163" s="86">
        <v>163</v>
      </c>
      <c r="B163" s="644"/>
      <c r="C163" s="603" t="s">
        <v>542</v>
      </c>
      <c r="D163" s="604"/>
    </row>
    <row r="164" spans="1:4" ht="49.9" hidden="1" customHeight="1" thickBot="1" x14ac:dyDescent="0.3">
      <c r="A164" s="86">
        <v>164</v>
      </c>
      <c r="B164" s="645"/>
      <c r="C164" s="605"/>
      <c r="D164" s="606"/>
    </row>
    <row r="165" spans="1:4" hidden="1" x14ac:dyDescent="0.25">
      <c r="A165" s="86">
        <v>165</v>
      </c>
    </row>
    <row r="166" spans="1:4" ht="14.45" hidden="1" customHeight="1" x14ac:dyDescent="0.25">
      <c r="A166" s="86">
        <v>166</v>
      </c>
    </row>
    <row r="167" spans="1:4" ht="14.45" hidden="1" customHeight="1" x14ac:dyDescent="0.25">
      <c r="A167" s="86">
        <v>167</v>
      </c>
    </row>
    <row r="168" spans="1:4" ht="14.45" hidden="1" customHeight="1" x14ac:dyDescent="0.25">
      <c r="A168" s="86">
        <v>168</v>
      </c>
    </row>
    <row r="169" spans="1:4" ht="14.45" hidden="1" customHeight="1" x14ac:dyDescent="0.25">
      <c r="A169" s="86">
        <v>169</v>
      </c>
    </row>
    <row r="170" spans="1:4" ht="14.45" hidden="1" customHeight="1" x14ac:dyDescent="0.25">
      <c r="A170" s="86">
        <v>170</v>
      </c>
    </row>
    <row r="171" spans="1:4" ht="14.45" hidden="1" customHeight="1" x14ac:dyDescent="0.25">
      <c r="A171" s="86">
        <v>171</v>
      </c>
    </row>
    <row r="172" spans="1:4" ht="14.45" hidden="1" customHeight="1" x14ac:dyDescent="0.25">
      <c r="A172" s="86">
        <v>172</v>
      </c>
    </row>
    <row r="173" spans="1:4" ht="14.45" hidden="1" customHeight="1" x14ac:dyDescent="0.25">
      <c r="A173" s="86">
        <v>173</v>
      </c>
    </row>
    <row r="174" spans="1:4" ht="14.45" hidden="1" customHeight="1" x14ac:dyDescent="0.25">
      <c r="A174" s="86">
        <v>174</v>
      </c>
    </row>
    <row r="175" spans="1:4" ht="14.45" hidden="1" customHeight="1" x14ac:dyDescent="0.25">
      <c r="A175" s="86">
        <v>175</v>
      </c>
    </row>
    <row r="176" spans="1:4" ht="14.45" hidden="1" customHeight="1" x14ac:dyDescent="0.25">
      <c r="A176" s="86">
        <v>176</v>
      </c>
    </row>
    <row r="177" spans="1:1" hidden="1" x14ac:dyDescent="0.25">
      <c r="A177" s="86">
        <v>177</v>
      </c>
    </row>
    <row r="178" spans="1:1" hidden="1" x14ac:dyDescent="0.25">
      <c r="A178" s="86">
        <v>178</v>
      </c>
    </row>
    <row r="179" spans="1:1" hidden="1" x14ac:dyDescent="0.25">
      <c r="A179" s="86">
        <v>179</v>
      </c>
    </row>
    <row r="180" spans="1:1" hidden="1" x14ac:dyDescent="0.25">
      <c r="A180" s="86">
        <v>180</v>
      </c>
    </row>
    <row r="181" spans="1:1" hidden="1" x14ac:dyDescent="0.25">
      <c r="A181" s="86">
        <v>181</v>
      </c>
    </row>
    <row r="182" spans="1:1" hidden="1" x14ac:dyDescent="0.25">
      <c r="A182" s="86">
        <v>182</v>
      </c>
    </row>
    <row r="183" spans="1:1" hidden="1" x14ac:dyDescent="0.25">
      <c r="A183" s="86">
        <v>183</v>
      </c>
    </row>
    <row r="184" spans="1:1" hidden="1" x14ac:dyDescent="0.25">
      <c r="A184" s="86">
        <v>184</v>
      </c>
    </row>
    <row r="185" spans="1:1" hidden="1" x14ac:dyDescent="0.25">
      <c r="A185" s="86">
        <v>185</v>
      </c>
    </row>
    <row r="186" spans="1:1" hidden="1" x14ac:dyDescent="0.25">
      <c r="A186" s="86">
        <v>186</v>
      </c>
    </row>
    <row r="187" spans="1:1" hidden="1" x14ac:dyDescent="0.25">
      <c r="A187" s="86">
        <v>187</v>
      </c>
    </row>
    <row r="188" spans="1:1" hidden="1" x14ac:dyDescent="0.25">
      <c r="A188" s="86">
        <v>188</v>
      </c>
    </row>
    <row r="189" spans="1:1" hidden="1" x14ac:dyDescent="0.25">
      <c r="A189" s="86">
        <v>189</v>
      </c>
    </row>
    <row r="190" spans="1:1" hidden="1" x14ac:dyDescent="0.25">
      <c r="A190" s="86">
        <v>190</v>
      </c>
    </row>
    <row r="191" spans="1:1" hidden="1" x14ac:dyDescent="0.25">
      <c r="A191" s="86">
        <v>191</v>
      </c>
    </row>
    <row r="192" spans="1:1" hidden="1" x14ac:dyDescent="0.25">
      <c r="A192" s="86">
        <v>192</v>
      </c>
    </row>
    <row r="193" spans="1:1" hidden="1" x14ac:dyDescent="0.25">
      <c r="A193" s="86">
        <v>193</v>
      </c>
    </row>
    <row r="194" spans="1:1" hidden="1" x14ac:dyDescent="0.25">
      <c r="A194" s="86">
        <v>194</v>
      </c>
    </row>
    <row r="195" spans="1:1" hidden="1" x14ac:dyDescent="0.25">
      <c r="A195" s="86">
        <v>195</v>
      </c>
    </row>
    <row r="196" spans="1:1" hidden="1" x14ac:dyDescent="0.25">
      <c r="A196" s="86">
        <v>196</v>
      </c>
    </row>
    <row r="197" spans="1:1" hidden="1" x14ac:dyDescent="0.25">
      <c r="A197" s="86">
        <v>197</v>
      </c>
    </row>
    <row r="198" spans="1:1" hidden="1" x14ac:dyDescent="0.25">
      <c r="A198" s="86">
        <v>198</v>
      </c>
    </row>
    <row r="199" spans="1:1" hidden="1" x14ac:dyDescent="0.25">
      <c r="A199" s="86">
        <v>199</v>
      </c>
    </row>
    <row r="200" spans="1:1" hidden="1" x14ac:dyDescent="0.25">
      <c r="A200" s="86">
        <v>200</v>
      </c>
    </row>
    <row r="201" spans="1:1" hidden="1" x14ac:dyDescent="0.25">
      <c r="A201" s="86">
        <v>201</v>
      </c>
    </row>
    <row r="202" spans="1:1" hidden="1" x14ac:dyDescent="0.25">
      <c r="A202" s="86">
        <v>202</v>
      </c>
    </row>
    <row r="203" spans="1:1" hidden="1" x14ac:dyDescent="0.25">
      <c r="A203" s="86">
        <v>203</v>
      </c>
    </row>
    <row r="204" spans="1:1" hidden="1" x14ac:dyDescent="0.25">
      <c r="A204" s="86">
        <v>204</v>
      </c>
    </row>
    <row r="205" spans="1:1" hidden="1" x14ac:dyDescent="0.25">
      <c r="A205" s="86">
        <v>205</v>
      </c>
    </row>
    <row r="206" spans="1:1" hidden="1" x14ac:dyDescent="0.25">
      <c r="A206" s="86">
        <v>206</v>
      </c>
    </row>
    <row r="207" spans="1:1" hidden="1" x14ac:dyDescent="0.25">
      <c r="A207" s="86">
        <v>207</v>
      </c>
    </row>
    <row r="208" spans="1:1" hidden="1" x14ac:dyDescent="0.25">
      <c r="A208" s="86">
        <v>208</v>
      </c>
    </row>
    <row r="209" spans="1:1" hidden="1" x14ac:dyDescent="0.25">
      <c r="A209" s="86">
        <v>209</v>
      </c>
    </row>
    <row r="210" spans="1:1" hidden="1" x14ac:dyDescent="0.25">
      <c r="A210" s="86">
        <v>210</v>
      </c>
    </row>
    <row r="211" spans="1:1" hidden="1" x14ac:dyDescent="0.25">
      <c r="A211" s="86">
        <v>211</v>
      </c>
    </row>
    <row r="212" spans="1:1" hidden="1" x14ac:dyDescent="0.25">
      <c r="A212" s="86">
        <v>212</v>
      </c>
    </row>
    <row r="213" spans="1:1" hidden="1" x14ac:dyDescent="0.25">
      <c r="A213" s="86">
        <v>213</v>
      </c>
    </row>
    <row r="214" spans="1:1" hidden="1" x14ac:dyDescent="0.25">
      <c r="A214" s="86">
        <v>214</v>
      </c>
    </row>
    <row r="215" spans="1:1" hidden="1" x14ac:dyDescent="0.25">
      <c r="A215" s="86">
        <v>215</v>
      </c>
    </row>
    <row r="216" spans="1:1" hidden="1" x14ac:dyDescent="0.25">
      <c r="A216" s="86">
        <v>216</v>
      </c>
    </row>
    <row r="217" spans="1:1" hidden="1" x14ac:dyDescent="0.25">
      <c r="A217" s="86">
        <v>217</v>
      </c>
    </row>
    <row r="218" spans="1:1" hidden="1" x14ac:dyDescent="0.25">
      <c r="A218" s="86">
        <v>218</v>
      </c>
    </row>
    <row r="219" spans="1:1" hidden="1" x14ac:dyDescent="0.25">
      <c r="A219" s="86">
        <v>219</v>
      </c>
    </row>
    <row r="220" spans="1:1" hidden="1" x14ac:dyDescent="0.25">
      <c r="A220" s="86">
        <v>220</v>
      </c>
    </row>
    <row r="221" spans="1:1" hidden="1" x14ac:dyDescent="0.25">
      <c r="A221" s="86">
        <v>221</v>
      </c>
    </row>
    <row r="222" spans="1:1" hidden="1" x14ac:dyDescent="0.25">
      <c r="A222" s="86">
        <v>222</v>
      </c>
    </row>
    <row r="223" spans="1:1" hidden="1" x14ac:dyDescent="0.25">
      <c r="A223" s="86">
        <v>223</v>
      </c>
    </row>
    <row r="224" spans="1:1" hidden="1" x14ac:dyDescent="0.25">
      <c r="A224" s="86">
        <v>224</v>
      </c>
    </row>
    <row r="225" spans="1:1" hidden="1" x14ac:dyDescent="0.25">
      <c r="A225" s="86">
        <v>225</v>
      </c>
    </row>
    <row r="226" spans="1:1" hidden="1" x14ac:dyDescent="0.25">
      <c r="A226" s="86">
        <v>226</v>
      </c>
    </row>
    <row r="227" spans="1:1" hidden="1" x14ac:dyDescent="0.25">
      <c r="A227" s="86">
        <v>227</v>
      </c>
    </row>
    <row r="228" spans="1:1" hidden="1" x14ac:dyDescent="0.25">
      <c r="A228" s="86">
        <v>228</v>
      </c>
    </row>
    <row r="229" spans="1:1" hidden="1" x14ac:dyDescent="0.25">
      <c r="A229" s="86">
        <v>229</v>
      </c>
    </row>
    <row r="230" spans="1:1" hidden="1" x14ac:dyDescent="0.25">
      <c r="A230" s="86">
        <v>230</v>
      </c>
    </row>
    <row r="231" spans="1:1" hidden="1" x14ac:dyDescent="0.25">
      <c r="A231" s="86">
        <v>231</v>
      </c>
    </row>
    <row r="232" spans="1:1" hidden="1" x14ac:dyDescent="0.25">
      <c r="A232" s="86">
        <v>232</v>
      </c>
    </row>
    <row r="233" spans="1:1" hidden="1" x14ac:dyDescent="0.25">
      <c r="A233" s="86">
        <v>233</v>
      </c>
    </row>
    <row r="234" spans="1:1" hidden="1" x14ac:dyDescent="0.25">
      <c r="A234" s="86">
        <v>234</v>
      </c>
    </row>
    <row r="235" spans="1:1" hidden="1" x14ac:dyDescent="0.25">
      <c r="A235" s="86">
        <v>235</v>
      </c>
    </row>
    <row r="236" spans="1:1" hidden="1" x14ac:dyDescent="0.25">
      <c r="A236" s="86">
        <v>236</v>
      </c>
    </row>
    <row r="237" spans="1:1" hidden="1" x14ac:dyDescent="0.25">
      <c r="A237" s="86">
        <v>237</v>
      </c>
    </row>
    <row r="238" spans="1:1" hidden="1" x14ac:dyDescent="0.25">
      <c r="A238" s="86">
        <v>238</v>
      </c>
    </row>
    <row r="239" spans="1:1" hidden="1" x14ac:dyDescent="0.25">
      <c r="A239" s="86">
        <v>239</v>
      </c>
    </row>
    <row r="240" spans="1:1" hidden="1" x14ac:dyDescent="0.25">
      <c r="A240" s="86">
        <v>240</v>
      </c>
    </row>
    <row r="241" spans="1:1" hidden="1" x14ac:dyDescent="0.25">
      <c r="A241" s="86">
        <v>241</v>
      </c>
    </row>
    <row r="242" spans="1:1" hidden="1" x14ac:dyDescent="0.25">
      <c r="A242" s="86">
        <v>242</v>
      </c>
    </row>
    <row r="243" spans="1:1" hidden="1" x14ac:dyDescent="0.25">
      <c r="A243" s="86">
        <v>243</v>
      </c>
    </row>
    <row r="244" spans="1:1" hidden="1" x14ac:dyDescent="0.25">
      <c r="A244" s="86">
        <v>244</v>
      </c>
    </row>
    <row r="245" spans="1:1" hidden="1" x14ac:dyDescent="0.25">
      <c r="A245" s="86">
        <v>245</v>
      </c>
    </row>
    <row r="246" spans="1:1" hidden="1" x14ac:dyDescent="0.25">
      <c r="A246" s="86">
        <v>246</v>
      </c>
    </row>
    <row r="247" spans="1:1" hidden="1" x14ac:dyDescent="0.25">
      <c r="A247" s="86">
        <v>247</v>
      </c>
    </row>
    <row r="248" spans="1:1" hidden="1" x14ac:dyDescent="0.25">
      <c r="A248" s="86">
        <v>248</v>
      </c>
    </row>
    <row r="249" spans="1:1" hidden="1" x14ac:dyDescent="0.25">
      <c r="A249" s="86">
        <v>249</v>
      </c>
    </row>
    <row r="250" spans="1:1" hidden="1" x14ac:dyDescent="0.25">
      <c r="A250" s="86">
        <v>250</v>
      </c>
    </row>
    <row r="251" spans="1:1" hidden="1" x14ac:dyDescent="0.25">
      <c r="A251" s="86">
        <v>251</v>
      </c>
    </row>
    <row r="252" spans="1:1" hidden="1" x14ac:dyDescent="0.25">
      <c r="A252" s="86">
        <v>252</v>
      </c>
    </row>
    <row r="253" spans="1:1" hidden="1" x14ac:dyDescent="0.25">
      <c r="A253" s="86">
        <v>253</v>
      </c>
    </row>
    <row r="254" spans="1:1" hidden="1" x14ac:dyDescent="0.25">
      <c r="A254" s="86">
        <v>254</v>
      </c>
    </row>
    <row r="255" spans="1:1" hidden="1" x14ac:dyDescent="0.25">
      <c r="A255" s="86">
        <v>255</v>
      </c>
    </row>
    <row r="256" spans="1:1" hidden="1" x14ac:dyDescent="0.25">
      <c r="A256" s="86">
        <v>256</v>
      </c>
    </row>
    <row r="257" spans="1:1" hidden="1" x14ac:dyDescent="0.25">
      <c r="A257" s="86">
        <v>257</v>
      </c>
    </row>
    <row r="258" spans="1:1" hidden="1" x14ac:dyDescent="0.25">
      <c r="A258" s="86">
        <v>258</v>
      </c>
    </row>
    <row r="259" spans="1:1" hidden="1" x14ac:dyDescent="0.25">
      <c r="A259" s="86">
        <v>259</v>
      </c>
    </row>
    <row r="260" spans="1:1" hidden="1" x14ac:dyDescent="0.25">
      <c r="A260" s="86">
        <v>260</v>
      </c>
    </row>
    <row r="261" spans="1:1" hidden="1" x14ac:dyDescent="0.25">
      <c r="A261" s="86">
        <v>261</v>
      </c>
    </row>
    <row r="262" spans="1:1" x14ac:dyDescent="0.25">
      <c r="A262" s="86">
        <v>262</v>
      </c>
    </row>
  </sheetData>
  <sheetProtection formatCells="0" formatColumns="0" formatRows="0" insertHyperlinks="0"/>
  <mergeCells count="52">
    <mergeCell ref="B2:D2"/>
    <mergeCell ref="B4:D4"/>
    <mergeCell ref="B6:B20"/>
    <mergeCell ref="C16:D16"/>
    <mergeCell ref="C17:D17"/>
    <mergeCell ref="C19:D19"/>
    <mergeCell ref="C20:D20"/>
    <mergeCell ref="B38:B52"/>
    <mergeCell ref="C48:D48"/>
    <mergeCell ref="C49:D49"/>
    <mergeCell ref="C51:D51"/>
    <mergeCell ref="C52:D52"/>
    <mergeCell ref="B22:B36"/>
    <mergeCell ref="C32:D32"/>
    <mergeCell ref="C33:D33"/>
    <mergeCell ref="C35:D35"/>
    <mergeCell ref="C36:D36"/>
    <mergeCell ref="B70:B84"/>
    <mergeCell ref="C80:D80"/>
    <mergeCell ref="C81:D81"/>
    <mergeCell ref="C83:D83"/>
    <mergeCell ref="C84:D84"/>
    <mergeCell ref="B54:B68"/>
    <mergeCell ref="C64:D64"/>
    <mergeCell ref="C65:D65"/>
    <mergeCell ref="C67:D67"/>
    <mergeCell ref="C68:D68"/>
    <mergeCell ref="B102:B116"/>
    <mergeCell ref="C112:D112"/>
    <mergeCell ref="C113:D113"/>
    <mergeCell ref="C115:D115"/>
    <mergeCell ref="C116:D116"/>
    <mergeCell ref="B86:B100"/>
    <mergeCell ref="C96:D96"/>
    <mergeCell ref="C97:D97"/>
    <mergeCell ref="C99:D99"/>
    <mergeCell ref="C100:D100"/>
    <mergeCell ref="B134:B148"/>
    <mergeCell ref="C144:D144"/>
    <mergeCell ref="C145:D145"/>
    <mergeCell ref="C147:D147"/>
    <mergeCell ref="C148:D148"/>
    <mergeCell ref="B118:B132"/>
    <mergeCell ref="C128:D128"/>
    <mergeCell ref="C129:D129"/>
    <mergeCell ref="C131:D131"/>
    <mergeCell ref="C132:D132"/>
    <mergeCell ref="B150:B164"/>
    <mergeCell ref="C160:D160"/>
    <mergeCell ref="C161:D161"/>
    <mergeCell ref="C163:D163"/>
    <mergeCell ref="C164:D164"/>
  </mergeCells>
  <dataValidations count="4">
    <dataValidation type="list" allowBlank="1" showErrorMessage="1" sqref="B4:D4" xr:uid="{69163BFF-919B-4068-BDFE-88F6D0E390EC}">
      <formula1>"Click to Select the number of incentive schemes,0,1,2,3,4,5,6,7,8,9,10"</formula1>
    </dataValidation>
    <dataValidation type="list" allowBlank="1" showInputMessage="1" showErrorMessage="1" sqref="D7 D23 D39 D55 D71 D87 D103 D119 D135 D151" xr:uid="{27448D6C-D4BC-46F8-82CB-76AE59989487}">
      <formula1>"Please select your answer,Environment KPA,Capacity KPA,Not KPA-related"</formula1>
    </dataValidation>
    <dataValidation type="list" allowBlank="1" showInputMessage="1" showErrorMessage="1" sqref="D8 D24 D40 D56 D72 D88 D104 D120 D136 D152" xr:uid="{4F706ADD-2329-4372-A2CB-67D8445934C3}">
      <formula1>"Please select your answer,Financial,Non-financial"</formula1>
    </dataValidation>
    <dataValidation type="list" allowBlank="1" showInputMessage="1" showErrorMessage="1" sqref="D6 D22 D38 D54 D70 D86 D102 D118 D134 D150" xr:uid="{5B989BF8-D7E6-4D8C-BC8A-B75F74EC60C7}">
      <formula1>"Please select the appropriate level,FAB level,Local level"</formula1>
    </dataValidation>
  </dataValidations>
  <pageMargins left="0.70866141732283472" right="0.70866141732283472" top="0.74803149606299213" bottom="0.74803149606299213" header="0.31496062992125984" footer="0.31496062992125984"/>
  <pageSetup paperSize="9" scale="83" fitToHeight="0" orientation="portrait" r:id="rId1"/>
  <headerFooter>
    <oddFooter>&amp;C&amp;P</oddFooter>
  </headerFooter>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24">
    <tabColor theme="1"/>
    <pageSetUpPr fitToPage="1"/>
  </sheetPr>
  <dimension ref="A1:C35"/>
  <sheetViews>
    <sheetView showGridLines="0" zoomScaleNormal="100" workbookViewId="0">
      <selection activeCell="B2" sqref="B2:B35"/>
    </sheetView>
  </sheetViews>
  <sheetFormatPr defaultColWidth="9.140625" defaultRowHeight="15" x14ac:dyDescent="0.25"/>
  <cols>
    <col min="1" max="1" width="9.140625" style="85"/>
    <col min="2" max="2" width="115.7109375" style="7" customWidth="1"/>
    <col min="3" max="16384" width="9.140625" style="7"/>
  </cols>
  <sheetData>
    <row r="1" spans="1:3" x14ac:dyDescent="0.25">
      <c r="A1" s="85" t="s">
        <v>15</v>
      </c>
      <c r="B1" s="85" t="s">
        <v>0</v>
      </c>
      <c r="C1" s="85">
        <v>2023</v>
      </c>
    </row>
    <row r="2" spans="1:3" ht="25.9" customHeight="1" x14ac:dyDescent="0.25">
      <c r="A2" s="85">
        <v>2</v>
      </c>
      <c r="B2" s="391" t="s">
        <v>80</v>
      </c>
    </row>
    <row r="3" spans="1:3" x14ac:dyDescent="0.25">
      <c r="B3" s="391"/>
    </row>
    <row r="4" spans="1:3" x14ac:dyDescent="0.25">
      <c r="B4" s="391"/>
    </row>
    <row r="5" spans="1:3" x14ac:dyDescent="0.25">
      <c r="B5" s="391"/>
    </row>
    <row r="6" spans="1:3" x14ac:dyDescent="0.25">
      <c r="B6" s="391"/>
    </row>
    <row r="7" spans="1:3" x14ac:dyDescent="0.25">
      <c r="B7" s="391"/>
    </row>
    <row r="8" spans="1:3" x14ac:dyDescent="0.25">
      <c r="B8" s="391"/>
    </row>
    <row r="9" spans="1:3" x14ac:dyDescent="0.25">
      <c r="B9" s="391"/>
    </row>
    <row r="10" spans="1:3" x14ac:dyDescent="0.25">
      <c r="B10" s="391"/>
    </row>
    <row r="11" spans="1:3" x14ac:dyDescent="0.25">
      <c r="B11" s="391"/>
    </row>
    <row r="12" spans="1:3" x14ac:dyDescent="0.25">
      <c r="B12" s="391"/>
    </row>
    <row r="13" spans="1:3" x14ac:dyDescent="0.25">
      <c r="B13" s="391"/>
    </row>
    <row r="14" spans="1:3" x14ac:dyDescent="0.25">
      <c r="B14" s="391"/>
    </row>
    <row r="15" spans="1:3" x14ac:dyDescent="0.25">
      <c r="B15" s="391"/>
    </row>
    <row r="16" spans="1:3" x14ac:dyDescent="0.25">
      <c r="B16" s="391"/>
    </row>
    <row r="17" spans="2:2" x14ac:dyDescent="0.25">
      <c r="B17" s="391"/>
    </row>
    <row r="18" spans="2:2" x14ac:dyDescent="0.25">
      <c r="B18" s="391"/>
    </row>
    <row r="19" spans="2:2" x14ac:dyDescent="0.25">
      <c r="B19" s="391"/>
    </row>
    <row r="20" spans="2:2" x14ac:dyDescent="0.25">
      <c r="B20" s="391"/>
    </row>
    <row r="21" spans="2:2" x14ac:dyDescent="0.25">
      <c r="B21" s="391"/>
    </row>
    <row r="22" spans="2:2" x14ac:dyDescent="0.25">
      <c r="B22" s="391"/>
    </row>
    <row r="23" spans="2:2" x14ac:dyDescent="0.25">
      <c r="B23" s="391"/>
    </row>
    <row r="24" spans="2:2" x14ac:dyDescent="0.25">
      <c r="B24" s="391"/>
    </row>
    <row r="25" spans="2:2" x14ac:dyDescent="0.25">
      <c r="B25" s="391"/>
    </row>
    <row r="26" spans="2:2" x14ac:dyDescent="0.25">
      <c r="B26" s="391"/>
    </row>
    <row r="27" spans="2:2" x14ac:dyDescent="0.25">
      <c r="B27" s="391"/>
    </row>
    <row r="28" spans="2:2" x14ac:dyDescent="0.25">
      <c r="B28" s="391"/>
    </row>
    <row r="29" spans="2:2" x14ac:dyDescent="0.25">
      <c r="B29" s="391"/>
    </row>
    <row r="30" spans="2:2" x14ac:dyDescent="0.25">
      <c r="B30" s="391"/>
    </row>
    <row r="31" spans="2:2" x14ac:dyDescent="0.25">
      <c r="B31" s="391"/>
    </row>
    <row r="32" spans="2:2" x14ac:dyDescent="0.25">
      <c r="B32" s="391"/>
    </row>
    <row r="33" spans="2:2" x14ac:dyDescent="0.25">
      <c r="B33" s="391"/>
    </row>
    <row r="34" spans="2:2" x14ac:dyDescent="0.25">
      <c r="B34" s="391"/>
    </row>
    <row r="35" spans="2:2" x14ac:dyDescent="0.25">
      <c r="B35" s="391"/>
    </row>
  </sheetData>
  <sheetProtection formatCells="0" formatColumns="0" formatRows="0" insertHyperlinks="0"/>
  <mergeCells count="1">
    <mergeCell ref="B2:B35"/>
  </mergeCells>
  <pageMargins left="0.7" right="0.7" top="0.75" bottom="0.75" header="0.3" footer="0.3"/>
  <pageSetup paperSize="9" scale="99" fitToHeight="0" orientation="portrait" r:id="rId1"/>
  <headerFoot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Sheet108">
    <tabColor theme="3" tint="0.79998168889431442"/>
    <pageSetUpPr fitToPage="1"/>
  </sheetPr>
  <dimension ref="A1:U608"/>
  <sheetViews>
    <sheetView showGridLines="0" zoomScale="85" zoomScaleNormal="85" workbookViewId="0">
      <selection activeCell="B2" sqref="B2:S2"/>
    </sheetView>
  </sheetViews>
  <sheetFormatPr defaultColWidth="8.85546875" defaultRowHeight="15" x14ac:dyDescent="0.25"/>
  <cols>
    <col min="1" max="1" width="10.7109375" customWidth="1"/>
    <col min="2" max="2" width="3.7109375" customWidth="1"/>
    <col min="3" max="3" width="28.28515625" customWidth="1"/>
    <col min="4" max="11" width="12.42578125" customWidth="1"/>
    <col min="12" max="13" width="10.7109375" customWidth="1"/>
    <col min="14" max="19" width="12.42578125" customWidth="1"/>
  </cols>
  <sheetData>
    <row r="1" spans="1:21" x14ac:dyDescent="0.25">
      <c r="A1" s="4"/>
      <c r="B1" s="4" t="s">
        <v>0</v>
      </c>
      <c r="C1" s="4">
        <v>2023</v>
      </c>
      <c r="T1" s="222"/>
      <c r="U1" s="222"/>
    </row>
    <row r="2" spans="1:21" ht="21" customHeight="1" x14ac:dyDescent="0.25">
      <c r="A2" s="4">
        <v>2</v>
      </c>
      <c r="B2" s="687" t="s">
        <v>81</v>
      </c>
      <c r="C2" s="687"/>
      <c r="D2" s="687"/>
      <c r="E2" s="687"/>
      <c r="F2" s="687"/>
      <c r="G2" s="687"/>
      <c r="H2" s="687"/>
      <c r="I2" s="687"/>
      <c r="J2" s="687"/>
      <c r="K2" s="687"/>
      <c r="L2" s="687"/>
      <c r="M2" s="687"/>
      <c r="N2" s="687"/>
      <c r="O2" s="687"/>
      <c r="P2" s="687"/>
      <c r="Q2" s="687"/>
      <c r="R2" s="687"/>
      <c r="S2" s="687"/>
      <c r="T2" s="222"/>
      <c r="U2" s="222"/>
    </row>
    <row r="3" spans="1:21" x14ac:dyDescent="0.25">
      <c r="A3" s="4">
        <v>3</v>
      </c>
      <c r="T3" s="222"/>
      <c r="U3" s="222"/>
    </row>
    <row r="4" spans="1:21" x14ac:dyDescent="0.25">
      <c r="A4" s="4">
        <v>4</v>
      </c>
      <c r="T4" s="222"/>
      <c r="U4" s="222"/>
    </row>
    <row r="5" spans="1:21" ht="20.100000000000001" customHeight="1" x14ac:dyDescent="0.25">
      <c r="A5" s="4">
        <v>5</v>
      </c>
      <c r="B5" s="693" t="s">
        <v>6</v>
      </c>
      <c r="C5" s="694"/>
      <c r="D5" s="695"/>
      <c r="E5" s="695"/>
      <c r="F5" s="696"/>
      <c r="G5" s="696"/>
      <c r="H5" s="696"/>
      <c r="I5" s="553"/>
      <c r="T5" s="222"/>
      <c r="U5" s="222"/>
    </row>
    <row r="6" spans="1:21" x14ac:dyDescent="0.25">
      <c r="A6" s="4">
        <v>6</v>
      </c>
      <c r="T6" s="222"/>
      <c r="U6" s="222"/>
    </row>
    <row r="7" spans="1:21" ht="14.45" customHeight="1" x14ac:dyDescent="0.25">
      <c r="A7" s="4">
        <v>7</v>
      </c>
      <c r="B7" s="688" t="s">
        <v>13</v>
      </c>
      <c r="C7" s="676"/>
      <c r="D7" s="248" t="s">
        <v>1</v>
      </c>
      <c r="T7" s="222"/>
      <c r="U7" s="222"/>
    </row>
    <row r="8" spans="1:21" x14ac:dyDescent="0.25">
      <c r="A8" s="4">
        <v>8</v>
      </c>
      <c r="T8" s="222"/>
      <c r="U8" s="222"/>
    </row>
    <row r="9" spans="1:21" ht="15.75" x14ac:dyDescent="0.25">
      <c r="A9" s="4">
        <v>9</v>
      </c>
      <c r="B9" s="155" t="s">
        <v>428</v>
      </c>
      <c r="T9" s="222"/>
      <c r="U9" s="222"/>
    </row>
    <row r="10" spans="1:21" x14ac:dyDescent="0.25">
      <c r="A10" s="4">
        <v>10</v>
      </c>
      <c r="B10" s="8"/>
      <c r="C10" s="8"/>
      <c r="D10" s="8"/>
      <c r="E10" s="8"/>
      <c r="F10" s="8"/>
      <c r="G10" s="8"/>
      <c r="H10" s="8"/>
      <c r="I10" s="8"/>
      <c r="J10" s="8"/>
      <c r="K10" s="8"/>
      <c r="L10" s="8"/>
      <c r="M10" s="8"/>
      <c r="N10" s="8"/>
      <c r="O10" s="8"/>
      <c r="P10" s="8"/>
      <c r="Q10" s="8"/>
      <c r="R10" s="8"/>
      <c r="S10" s="8"/>
      <c r="T10" s="222"/>
      <c r="U10" s="222"/>
    </row>
    <row r="11" spans="1:21" ht="20.100000000000001" customHeight="1" x14ac:dyDescent="0.25">
      <c r="A11" s="4">
        <v>11</v>
      </c>
      <c r="B11" s="699" t="s">
        <v>427</v>
      </c>
      <c r="C11" s="700"/>
      <c r="D11" s="696"/>
      <c r="E11" s="553"/>
      <c r="F11" s="229">
        <v>0</v>
      </c>
      <c r="T11" s="222"/>
      <c r="U11" s="222"/>
    </row>
    <row r="12" spans="1:21" x14ac:dyDescent="0.25">
      <c r="A12" s="4">
        <v>12</v>
      </c>
      <c r="T12" s="222"/>
      <c r="U12" s="222"/>
    </row>
    <row r="13" spans="1:21" ht="110.1" customHeight="1" x14ac:dyDescent="0.25">
      <c r="A13" s="4">
        <v>13</v>
      </c>
      <c r="B13" s="518" t="s">
        <v>266</v>
      </c>
      <c r="C13" s="689" t="s">
        <v>402</v>
      </c>
      <c r="D13" s="518" t="s">
        <v>401</v>
      </c>
      <c r="E13" s="518" t="s">
        <v>400</v>
      </c>
      <c r="F13" s="701" t="s">
        <v>267</v>
      </c>
      <c r="G13" s="408"/>
      <c r="H13" s="408"/>
      <c r="I13" s="408"/>
      <c r="J13" s="409"/>
      <c r="K13" s="192" t="s">
        <v>268</v>
      </c>
      <c r="L13" s="691" t="s">
        <v>269</v>
      </c>
      <c r="M13" s="692"/>
      <c r="N13" s="192" t="s">
        <v>270</v>
      </c>
      <c r="O13" s="701" t="s">
        <v>271</v>
      </c>
      <c r="P13" s="408"/>
      <c r="Q13" s="408"/>
      <c r="R13" s="408"/>
      <c r="S13" s="409"/>
      <c r="T13" s="222"/>
      <c r="U13" s="222"/>
    </row>
    <row r="14" spans="1:21" ht="15" customHeight="1" x14ac:dyDescent="0.25">
      <c r="A14" s="4">
        <v>14</v>
      </c>
      <c r="B14" s="518" t="s">
        <v>266</v>
      </c>
      <c r="C14" s="690"/>
      <c r="D14" s="518"/>
      <c r="E14" s="518"/>
      <c r="F14" s="192">
        <v>2020</v>
      </c>
      <c r="G14" s="192">
        <v>2021</v>
      </c>
      <c r="H14" s="192">
        <v>2022</v>
      </c>
      <c r="I14" s="192">
        <v>2023</v>
      </c>
      <c r="J14" s="192">
        <v>2024</v>
      </c>
      <c r="K14" s="192"/>
      <c r="L14" s="192" t="s">
        <v>272</v>
      </c>
      <c r="M14" s="192" t="s">
        <v>273</v>
      </c>
      <c r="N14" s="192"/>
      <c r="O14" s="192">
        <v>2020</v>
      </c>
      <c r="P14" s="192">
        <v>2021</v>
      </c>
      <c r="Q14" s="192">
        <v>2022</v>
      </c>
      <c r="R14" s="192">
        <v>2023</v>
      </c>
      <c r="S14" s="192">
        <v>2024</v>
      </c>
      <c r="T14" s="222"/>
      <c r="U14" s="222"/>
    </row>
    <row r="15" spans="1:21" ht="30" hidden="1" customHeight="1" x14ac:dyDescent="0.25">
      <c r="A15" s="4">
        <v>15</v>
      </c>
      <c r="B15" s="203">
        <v>1</v>
      </c>
      <c r="C15" s="193"/>
      <c r="D15" s="194"/>
      <c r="E15" s="194"/>
      <c r="F15" s="194"/>
      <c r="G15" s="194"/>
      <c r="H15" s="194"/>
      <c r="I15" s="194"/>
      <c r="J15" s="194"/>
      <c r="K15" s="230"/>
      <c r="L15" s="195"/>
      <c r="M15" s="195"/>
      <c r="N15" s="230"/>
      <c r="O15" s="194"/>
      <c r="P15" s="194"/>
      <c r="Q15" s="194"/>
      <c r="R15" s="196"/>
      <c r="S15" s="199"/>
      <c r="T15" s="222"/>
      <c r="U15" s="222"/>
    </row>
    <row r="16" spans="1:21" ht="30" hidden="1" customHeight="1" x14ac:dyDescent="0.25">
      <c r="A16" s="4">
        <v>16</v>
      </c>
      <c r="B16" s="203">
        <v>2</v>
      </c>
      <c r="C16" s="193"/>
      <c r="D16" s="194"/>
      <c r="E16" s="194"/>
      <c r="F16" s="194"/>
      <c r="G16" s="194"/>
      <c r="H16" s="194"/>
      <c r="I16" s="194"/>
      <c r="J16" s="194"/>
      <c r="K16" s="230"/>
      <c r="L16" s="195"/>
      <c r="M16" s="195"/>
      <c r="N16" s="230"/>
      <c r="O16" s="194"/>
      <c r="P16" s="194"/>
      <c r="Q16" s="194"/>
      <c r="R16" s="196"/>
      <c r="S16" s="199"/>
      <c r="T16" s="222"/>
      <c r="U16" s="222"/>
    </row>
    <row r="17" spans="1:21" ht="30" hidden="1" customHeight="1" x14ac:dyDescent="0.25">
      <c r="A17" s="4">
        <v>17</v>
      </c>
      <c r="B17" s="203">
        <v>3</v>
      </c>
      <c r="C17" s="193"/>
      <c r="D17" s="194"/>
      <c r="E17" s="194"/>
      <c r="F17" s="194"/>
      <c r="G17" s="194"/>
      <c r="H17" s="194"/>
      <c r="I17" s="194"/>
      <c r="J17" s="194"/>
      <c r="K17" s="230"/>
      <c r="L17" s="195"/>
      <c r="M17" s="195"/>
      <c r="N17" s="230"/>
      <c r="O17" s="194"/>
      <c r="P17" s="194"/>
      <c r="Q17" s="194"/>
      <c r="R17" s="196"/>
      <c r="S17" s="199"/>
      <c r="T17" s="222"/>
      <c r="U17" s="222"/>
    </row>
    <row r="18" spans="1:21" ht="30" hidden="1" customHeight="1" x14ac:dyDescent="0.25">
      <c r="A18" s="4">
        <v>18</v>
      </c>
      <c r="B18" s="203">
        <v>4</v>
      </c>
      <c r="C18" s="193"/>
      <c r="D18" s="194"/>
      <c r="E18" s="194"/>
      <c r="F18" s="194"/>
      <c r="G18" s="194"/>
      <c r="H18" s="194"/>
      <c r="I18" s="194"/>
      <c r="J18" s="194"/>
      <c r="K18" s="230"/>
      <c r="L18" s="195"/>
      <c r="M18" s="195"/>
      <c r="N18" s="230"/>
      <c r="O18" s="194"/>
      <c r="P18" s="194"/>
      <c r="Q18" s="194"/>
      <c r="R18" s="196"/>
      <c r="S18" s="199"/>
      <c r="T18" s="222"/>
      <c r="U18" s="222"/>
    </row>
    <row r="19" spans="1:21" ht="30" hidden="1" customHeight="1" x14ac:dyDescent="0.25">
      <c r="A19" s="4">
        <v>19</v>
      </c>
      <c r="B19" s="203">
        <v>5</v>
      </c>
      <c r="C19" s="193"/>
      <c r="D19" s="194"/>
      <c r="E19" s="194"/>
      <c r="F19" s="194"/>
      <c r="G19" s="194"/>
      <c r="H19" s="194"/>
      <c r="I19" s="194"/>
      <c r="J19" s="194"/>
      <c r="K19" s="230"/>
      <c r="L19" s="195"/>
      <c r="M19" s="195"/>
      <c r="N19" s="230"/>
      <c r="O19" s="194"/>
      <c r="P19" s="194"/>
      <c r="Q19" s="194"/>
      <c r="R19" s="196"/>
      <c r="S19" s="199"/>
      <c r="T19" s="222"/>
      <c r="U19" s="222"/>
    </row>
    <row r="20" spans="1:21" ht="30" hidden="1" customHeight="1" x14ac:dyDescent="0.25">
      <c r="A20" s="4">
        <v>20</v>
      </c>
      <c r="B20" s="203">
        <v>6</v>
      </c>
      <c r="C20" s="193"/>
      <c r="D20" s="194"/>
      <c r="E20" s="194"/>
      <c r="F20" s="194"/>
      <c r="G20" s="194"/>
      <c r="H20" s="194"/>
      <c r="I20" s="194"/>
      <c r="J20" s="194"/>
      <c r="K20" s="230"/>
      <c r="L20" s="195"/>
      <c r="M20" s="195"/>
      <c r="N20" s="230"/>
      <c r="O20" s="194"/>
      <c r="P20" s="194"/>
      <c r="Q20" s="194"/>
      <c r="R20" s="196"/>
      <c r="S20" s="199"/>
      <c r="T20" s="222"/>
      <c r="U20" s="222"/>
    </row>
    <row r="21" spans="1:21" ht="30" hidden="1" customHeight="1" x14ac:dyDescent="0.25">
      <c r="A21" s="4">
        <v>21</v>
      </c>
      <c r="B21" s="203">
        <v>7</v>
      </c>
      <c r="C21" s="193"/>
      <c r="D21" s="194"/>
      <c r="E21" s="194"/>
      <c r="F21" s="194"/>
      <c r="G21" s="194"/>
      <c r="H21" s="194"/>
      <c r="I21" s="194"/>
      <c r="J21" s="194"/>
      <c r="K21" s="230"/>
      <c r="L21" s="195"/>
      <c r="M21" s="195"/>
      <c r="N21" s="230"/>
      <c r="O21" s="194"/>
      <c r="P21" s="194"/>
      <c r="Q21" s="194"/>
      <c r="R21" s="196"/>
      <c r="S21" s="199"/>
      <c r="T21" s="222"/>
      <c r="U21" s="222"/>
    </row>
    <row r="22" spans="1:21" ht="30" hidden="1" customHeight="1" x14ac:dyDescent="0.25">
      <c r="A22" s="4">
        <v>22</v>
      </c>
      <c r="B22" s="203">
        <v>8</v>
      </c>
      <c r="C22" s="193"/>
      <c r="D22" s="194"/>
      <c r="E22" s="194"/>
      <c r="F22" s="194"/>
      <c r="G22" s="194"/>
      <c r="H22" s="194"/>
      <c r="I22" s="194"/>
      <c r="J22" s="194"/>
      <c r="K22" s="230"/>
      <c r="L22" s="195"/>
      <c r="M22" s="195"/>
      <c r="N22" s="230"/>
      <c r="O22" s="194"/>
      <c r="P22" s="194"/>
      <c r="Q22" s="194"/>
      <c r="R22" s="196"/>
      <c r="S22" s="199"/>
      <c r="T22" s="222"/>
      <c r="U22" s="222"/>
    </row>
    <row r="23" spans="1:21" ht="30" hidden="1" customHeight="1" x14ac:dyDescent="0.25">
      <c r="A23" s="4">
        <v>23</v>
      </c>
      <c r="B23" s="203">
        <v>9</v>
      </c>
      <c r="C23" s="193"/>
      <c r="D23" s="194"/>
      <c r="E23" s="194"/>
      <c r="F23" s="194"/>
      <c r="G23" s="194"/>
      <c r="H23" s="194"/>
      <c r="I23" s="194"/>
      <c r="J23" s="194"/>
      <c r="K23" s="230"/>
      <c r="L23" s="195"/>
      <c r="M23" s="195"/>
      <c r="N23" s="230"/>
      <c r="O23" s="194"/>
      <c r="P23" s="194"/>
      <c r="Q23" s="194"/>
      <c r="R23" s="196"/>
      <c r="S23" s="199"/>
      <c r="T23" s="222"/>
      <c r="U23" s="222"/>
    </row>
    <row r="24" spans="1:21" ht="30" hidden="1" customHeight="1" x14ac:dyDescent="0.25">
      <c r="A24" s="4">
        <v>24</v>
      </c>
      <c r="B24" s="203">
        <v>10</v>
      </c>
      <c r="C24" s="193"/>
      <c r="D24" s="194"/>
      <c r="E24" s="194"/>
      <c r="F24" s="194"/>
      <c r="G24" s="194"/>
      <c r="H24" s="194"/>
      <c r="I24" s="194"/>
      <c r="J24" s="194"/>
      <c r="K24" s="230"/>
      <c r="L24" s="195"/>
      <c r="M24" s="195"/>
      <c r="N24" s="230"/>
      <c r="O24" s="194"/>
      <c r="P24" s="194"/>
      <c r="Q24" s="194"/>
      <c r="R24" s="196"/>
      <c r="S24" s="199"/>
      <c r="T24" s="222"/>
      <c r="U24" s="222"/>
    </row>
    <row r="25" spans="1:21" ht="30" hidden="1" customHeight="1" x14ac:dyDescent="0.25">
      <c r="A25" s="4">
        <v>25</v>
      </c>
      <c r="B25" s="203">
        <v>11</v>
      </c>
      <c r="C25" s="193"/>
      <c r="D25" s="194"/>
      <c r="E25" s="194"/>
      <c r="F25" s="194"/>
      <c r="G25" s="194"/>
      <c r="H25" s="194"/>
      <c r="I25" s="194"/>
      <c r="J25" s="194"/>
      <c r="K25" s="230"/>
      <c r="L25" s="195"/>
      <c r="M25" s="195"/>
      <c r="N25" s="230"/>
      <c r="O25" s="194"/>
      <c r="P25" s="194"/>
      <c r="Q25" s="194"/>
      <c r="R25" s="196"/>
      <c r="S25" s="199"/>
      <c r="T25" s="222"/>
      <c r="U25" s="222"/>
    </row>
    <row r="26" spans="1:21" ht="30" hidden="1" customHeight="1" x14ac:dyDescent="0.25">
      <c r="A26" s="4">
        <v>26</v>
      </c>
      <c r="B26" s="203">
        <v>12</v>
      </c>
      <c r="C26" s="193"/>
      <c r="D26" s="194"/>
      <c r="E26" s="194"/>
      <c r="F26" s="194"/>
      <c r="G26" s="194"/>
      <c r="H26" s="194"/>
      <c r="I26" s="194"/>
      <c r="J26" s="194"/>
      <c r="K26" s="230"/>
      <c r="L26" s="195"/>
      <c r="M26" s="195"/>
      <c r="N26" s="230"/>
      <c r="O26" s="194"/>
      <c r="P26" s="194"/>
      <c r="Q26" s="194"/>
      <c r="R26" s="196"/>
      <c r="S26" s="199"/>
      <c r="T26" s="222"/>
      <c r="U26" s="222"/>
    </row>
    <row r="27" spans="1:21" ht="30" hidden="1" customHeight="1" x14ac:dyDescent="0.25">
      <c r="A27" s="4">
        <v>27</v>
      </c>
      <c r="B27" s="203">
        <v>13</v>
      </c>
      <c r="C27" s="193"/>
      <c r="D27" s="194"/>
      <c r="E27" s="194"/>
      <c r="F27" s="194"/>
      <c r="G27" s="194"/>
      <c r="H27" s="194"/>
      <c r="I27" s="194"/>
      <c r="J27" s="194"/>
      <c r="K27" s="230"/>
      <c r="L27" s="195"/>
      <c r="M27" s="195"/>
      <c r="N27" s="230"/>
      <c r="O27" s="194"/>
      <c r="P27" s="194"/>
      <c r="Q27" s="194"/>
      <c r="R27" s="196"/>
      <c r="S27" s="199"/>
      <c r="T27" s="222"/>
      <c r="U27" s="222"/>
    </row>
    <row r="28" spans="1:21" ht="30" hidden="1" customHeight="1" x14ac:dyDescent="0.25">
      <c r="A28" s="4">
        <v>28</v>
      </c>
      <c r="B28" s="203">
        <v>14</v>
      </c>
      <c r="C28" s="193"/>
      <c r="D28" s="194"/>
      <c r="E28" s="194"/>
      <c r="F28" s="194"/>
      <c r="G28" s="194"/>
      <c r="H28" s="194"/>
      <c r="I28" s="194"/>
      <c r="J28" s="194"/>
      <c r="K28" s="230"/>
      <c r="L28" s="195"/>
      <c r="M28" s="195"/>
      <c r="N28" s="230"/>
      <c r="O28" s="194"/>
      <c r="P28" s="194"/>
      <c r="Q28" s="194"/>
      <c r="R28" s="196"/>
      <c r="S28" s="199"/>
      <c r="T28" s="222"/>
      <c r="U28" s="222"/>
    </row>
    <row r="29" spans="1:21" ht="30" hidden="1" customHeight="1" x14ac:dyDescent="0.25">
      <c r="A29" s="4">
        <v>29</v>
      </c>
      <c r="B29" s="203">
        <v>15</v>
      </c>
      <c r="C29" s="193"/>
      <c r="D29" s="194"/>
      <c r="E29" s="194"/>
      <c r="F29" s="194"/>
      <c r="G29" s="194"/>
      <c r="H29" s="194"/>
      <c r="I29" s="194"/>
      <c r="J29" s="194"/>
      <c r="K29" s="230"/>
      <c r="L29" s="195"/>
      <c r="M29" s="195"/>
      <c r="N29" s="230"/>
      <c r="O29" s="194"/>
      <c r="P29" s="194"/>
      <c r="Q29" s="194"/>
      <c r="R29" s="196"/>
      <c r="S29" s="199"/>
      <c r="T29" s="222"/>
      <c r="U29" s="222"/>
    </row>
    <row r="30" spans="1:21" ht="30" hidden="1" customHeight="1" x14ac:dyDescent="0.25">
      <c r="A30" s="4">
        <v>30</v>
      </c>
      <c r="B30" s="203">
        <v>16</v>
      </c>
      <c r="C30" s="193"/>
      <c r="D30" s="194"/>
      <c r="E30" s="194"/>
      <c r="F30" s="194"/>
      <c r="G30" s="194"/>
      <c r="H30" s="194"/>
      <c r="I30" s="194"/>
      <c r="J30" s="194"/>
      <c r="K30" s="230"/>
      <c r="L30" s="195"/>
      <c r="M30" s="195"/>
      <c r="N30" s="230"/>
      <c r="O30" s="194"/>
      <c r="P30" s="194"/>
      <c r="Q30" s="194"/>
      <c r="R30" s="196"/>
      <c r="S30" s="199"/>
      <c r="T30" s="222"/>
      <c r="U30" s="222"/>
    </row>
    <row r="31" spans="1:21" ht="30" hidden="1" customHeight="1" x14ac:dyDescent="0.25">
      <c r="A31" s="4">
        <v>31</v>
      </c>
      <c r="B31" s="203">
        <v>17</v>
      </c>
      <c r="C31" s="193"/>
      <c r="D31" s="194"/>
      <c r="E31" s="194"/>
      <c r="F31" s="194"/>
      <c r="G31" s="194"/>
      <c r="H31" s="194"/>
      <c r="I31" s="194"/>
      <c r="J31" s="194"/>
      <c r="K31" s="230"/>
      <c r="L31" s="195"/>
      <c r="M31" s="195"/>
      <c r="N31" s="230"/>
      <c r="O31" s="194"/>
      <c r="P31" s="194"/>
      <c r="Q31" s="194"/>
      <c r="R31" s="196"/>
      <c r="S31" s="199"/>
      <c r="T31" s="222"/>
      <c r="U31" s="222"/>
    </row>
    <row r="32" spans="1:21" ht="30" hidden="1" customHeight="1" x14ac:dyDescent="0.25">
      <c r="A32" s="4">
        <v>32</v>
      </c>
      <c r="B32" s="203">
        <v>18</v>
      </c>
      <c r="C32" s="193"/>
      <c r="D32" s="194"/>
      <c r="E32" s="194"/>
      <c r="F32" s="194"/>
      <c r="G32" s="194"/>
      <c r="H32" s="194"/>
      <c r="I32" s="194"/>
      <c r="J32" s="194"/>
      <c r="K32" s="230"/>
      <c r="L32" s="195"/>
      <c r="M32" s="195"/>
      <c r="N32" s="230"/>
      <c r="O32" s="194"/>
      <c r="P32" s="194"/>
      <c r="Q32" s="194"/>
      <c r="R32" s="196"/>
      <c r="S32" s="199"/>
      <c r="T32" s="222"/>
      <c r="U32" s="222"/>
    </row>
    <row r="33" spans="1:21" ht="30" hidden="1" customHeight="1" x14ac:dyDescent="0.25">
      <c r="A33" s="4">
        <v>33</v>
      </c>
      <c r="B33" s="203">
        <v>19</v>
      </c>
      <c r="C33" s="193"/>
      <c r="D33" s="194"/>
      <c r="E33" s="194"/>
      <c r="F33" s="194"/>
      <c r="G33" s="194"/>
      <c r="H33" s="194"/>
      <c r="I33" s="194"/>
      <c r="J33" s="194"/>
      <c r="K33" s="230"/>
      <c r="L33" s="195"/>
      <c r="M33" s="195"/>
      <c r="N33" s="230"/>
      <c r="O33" s="194"/>
      <c r="P33" s="194"/>
      <c r="Q33" s="194"/>
      <c r="R33" s="196"/>
      <c r="S33" s="199"/>
      <c r="T33" s="222"/>
      <c r="U33" s="222"/>
    </row>
    <row r="34" spans="1:21" ht="30" hidden="1" customHeight="1" x14ac:dyDescent="0.25">
      <c r="A34" s="4">
        <v>34</v>
      </c>
      <c r="B34" s="203">
        <v>20</v>
      </c>
      <c r="C34" s="193"/>
      <c r="D34" s="194"/>
      <c r="E34" s="194"/>
      <c r="F34" s="194"/>
      <c r="G34" s="194"/>
      <c r="H34" s="194"/>
      <c r="I34" s="194"/>
      <c r="J34" s="194"/>
      <c r="K34" s="230"/>
      <c r="L34" s="195"/>
      <c r="M34" s="195"/>
      <c r="N34" s="230"/>
      <c r="O34" s="194"/>
      <c r="P34" s="194"/>
      <c r="Q34" s="194"/>
      <c r="R34" s="196"/>
      <c r="S34" s="199"/>
      <c r="T34" s="222"/>
      <c r="U34" s="222"/>
    </row>
    <row r="35" spans="1:21" ht="8.1" customHeight="1" x14ac:dyDescent="0.25">
      <c r="A35" s="4">
        <v>35</v>
      </c>
    </row>
    <row r="36" spans="1:21" ht="35.1" customHeight="1" x14ac:dyDescent="0.25">
      <c r="A36" s="4">
        <v>36</v>
      </c>
      <c r="B36" s="646" t="s">
        <v>277</v>
      </c>
      <c r="C36" s="554"/>
      <c r="D36" s="246">
        <v>0</v>
      </c>
      <c r="E36" s="246">
        <v>0</v>
      </c>
      <c r="F36" s="246">
        <v>0</v>
      </c>
      <c r="G36" s="246">
        <v>0</v>
      </c>
      <c r="H36" s="246">
        <v>0</v>
      </c>
      <c r="I36" s="246">
        <v>0</v>
      </c>
      <c r="J36" s="246">
        <v>0</v>
      </c>
      <c r="K36" s="284"/>
      <c r="L36" s="284"/>
      <c r="M36" s="284"/>
      <c r="N36" s="284"/>
      <c r="O36" s="194">
        <v>0</v>
      </c>
      <c r="P36" s="194">
        <v>0</v>
      </c>
      <c r="Q36" s="194">
        <v>0</v>
      </c>
      <c r="R36" s="194">
        <f>SUM(R15:R34)</f>
        <v>0</v>
      </c>
      <c r="S36" s="199"/>
      <c r="T36" s="222"/>
      <c r="U36" s="222"/>
    </row>
    <row r="37" spans="1:21" ht="35.1" customHeight="1" x14ac:dyDescent="0.25">
      <c r="A37" s="4">
        <v>37</v>
      </c>
      <c r="B37" s="646" t="s">
        <v>278</v>
      </c>
      <c r="C37" s="554"/>
      <c r="D37" s="246">
        <v>24005150</v>
      </c>
      <c r="E37" s="246">
        <v>24005150</v>
      </c>
      <c r="F37" s="246">
        <v>0</v>
      </c>
      <c r="G37" s="246">
        <v>76853.768673633851</v>
      </c>
      <c r="H37" s="246">
        <v>935617.40560564795</v>
      </c>
      <c r="I37" s="246">
        <v>2928593.8088354021</v>
      </c>
      <c r="J37" s="246">
        <v>3591579.2678968133</v>
      </c>
      <c r="K37" s="284"/>
      <c r="L37" s="284"/>
      <c r="M37" s="284"/>
      <c r="N37" s="284"/>
      <c r="O37" s="246">
        <v>0</v>
      </c>
      <c r="P37" s="246">
        <v>305485</v>
      </c>
      <c r="Q37" s="246">
        <v>946154.47338522819</v>
      </c>
      <c r="R37" s="317"/>
      <c r="S37" s="199"/>
      <c r="T37" s="222"/>
      <c r="U37" s="222"/>
    </row>
    <row r="38" spans="1:21" ht="35.1" customHeight="1" x14ac:dyDescent="0.25">
      <c r="A38" s="4">
        <v>38</v>
      </c>
      <c r="B38" s="646" t="s">
        <v>279</v>
      </c>
      <c r="C38" s="646"/>
      <c r="D38" s="247"/>
      <c r="E38" s="247"/>
      <c r="F38" s="246">
        <v>6423367</v>
      </c>
      <c r="G38" s="246">
        <v>5814196.2313263649</v>
      </c>
      <c r="H38" s="246">
        <v>3850919.5943943514</v>
      </c>
      <c r="I38" s="246">
        <v>2183174.1911645979</v>
      </c>
      <c r="J38" s="246">
        <v>1801231.7321031869</v>
      </c>
      <c r="K38" s="284"/>
      <c r="L38" s="284"/>
      <c r="M38" s="284"/>
      <c r="N38" s="284"/>
      <c r="O38" s="246">
        <v>6423367</v>
      </c>
      <c r="P38" s="246">
        <v>6079549</v>
      </c>
      <c r="Q38" s="246">
        <v>3894289.0969067006</v>
      </c>
      <c r="R38" s="317"/>
      <c r="S38" s="199"/>
      <c r="T38" s="222"/>
      <c r="U38" s="222"/>
    </row>
    <row r="39" spans="1:21" ht="41.45" hidden="1" customHeight="1" x14ac:dyDescent="0.25">
      <c r="A39" s="4">
        <v>39</v>
      </c>
      <c r="B39" s="646">
        <v>0</v>
      </c>
      <c r="C39" s="646"/>
      <c r="D39" s="247"/>
      <c r="E39" s="247"/>
      <c r="F39" s="246">
        <v>0</v>
      </c>
      <c r="G39" s="246">
        <v>0</v>
      </c>
      <c r="H39" s="246">
        <v>0</v>
      </c>
      <c r="I39" s="246">
        <v>0</v>
      </c>
      <c r="J39" s="246">
        <v>0</v>
      </c>
      <c r="K39" s="284"/>
      <c r="L39" s="284"/>
      <c r="M39" s="284"/>
      <c r="N39" s="284"/>
      <c r="O39" s="246">
        <v>0</v>
      </c>
      <c r="P39" s="246">
        <v>0</v>
      </c>
      <c r="Q39" s="246">
        <v>0</v>
      </c>
      <c r="R39" s="317">
        <v>0</v>
      </c>
      <c r="S39" s="199">
        <v>0</v>
      </c>
      <c r="T39" s="222"/>
      <c r="U39" s="222"/>
    </row>
    <row r="40" spans="1:21" ht="35.1" customHeight="1" x14ac:dyDescent="0.25">
      <c r="A40" s="4">
        <v>40</v>
      </c>
      <c r="B40" s="646" t="s">
        <v>280</v>
      </c>
      <c r="C40" s="646"/>
      <c r="D40" s="246">
        <v>24005150</v>
      </c>
      <c r="E40" s="246">
        <v>24005150</v>
      </c>
      <c r="F40" s="246">
        <v>6423367</v>
      </c>
      <c r="G40" s="246">
        <v>5891049.9999999991</v>
      </c>
      <c r="H40" s="246">
        <v>4786536.9999999991</v>
      </c>
      <c r="I40" s="246">
        <v>5111768</v>
      </c>
      <c r="J40" s="246">
        <v>5392811</v>
      </c>
      <c r="K40" s="284"/>
      <c r="L40" s="284"/>
      <c r="M40" s="284"/>
      <c r="N40" s="284"/>
      <c r="O40" s="194">
        <v>6423367</v>
      </c>
      <c r="P40" s="194">
        <v>6385034</v>
      </c>
      <c r="Q40" s="194">
        <v>4840443.5702919289</v>
      </c>
      <c r="R40" s="194">
        <f>SUM(R36:R39)</f>
        <v>0</v>
      </c>
      <c r="S40" s="199"/>
      <c r="T40" s="222"/>
      <c r="U40" s="222"/>
    </row>
    <row r="41" spans="1:21" ht="56.45" customHeight="1" x14ac:dyDescent="0.25">
      <c r="A41" s="4">
        <v>41</v>
      </c>
      <c r="B41" s="697" t="s">
        <v>281</v>
      </c>
      <c r="C41" s="697"/>
      <c r="D41" s="697"/>
      <c r="E41" s="697"/>
      <c r="F41" s="697"/>
      <c r="G41" s="697"/>
      <c r="H41" s="697"/>
      <c r="I41" s="697"/>
      <c r="J41" s="697"/>
      <c r="K41" s="697"/>
      <c r="L41" s="697"/>
      <c r="M41" s="698"/>
      <c r="N41" s="698"/>
      <c r="O41" s="698"/>
      <c r="P41" s="698"/>
      <c r="Q41" s="698"/>
      <c r="R41" s="698"/>
      <c r="S41" s="698"/>
      <c r="T41" s="222"/>
      <c r="U41" s="222"/>
    </row>
    <row r="42" spans="1:21" ht="28.9" customHeight="1" x14ac:dyDescent="0.25">
      <c r="A42" s="4">
        <v>42</v>
      </c>
      <c r="B42" s="518" t="s">
        <v>274</v>
      </c>
      <c r="C42" s="518"/>
      <c r="D42" s="518"/>
      <c r="E42" s="518"/>
      <c r="F42" s="518"/>
      <c r="G42" s="684"/>
      <c r="H42" s="684"/>
      <c r="I42" s="684"/>
      <c r="J42" s="684"/>
      <c r="K42" s="518"/>
      <c r="L42" s="518"/>
      <c r="M42" s="518"/>
      <c r="N42" s="518"/>
      <c r="O42" s="215" t="s">
        <v>124</v>
      </c>
      <c r="T42" s="222"/>
      <c r="U42" s="222"/>
    </row>
    <row r="43" spans="1:21" hidden="1" x14ac:dyDescent="0.25">
      <c r="A43" s="4">
        <v>43</v>
      </c>
      <c r="B43" s="126"/>
      <c r="T43" s="222"/>
      <c r="U43" s="222"/>
    </row>
    <row r="44" spans="1:21" ht="15" hidden="1" customHeight="1" x14ac:dyDescent="0.25">
      <c r="A44" s="4">
        <v>44</v>
      </c>
      <c r="B44" s="518" t="s">
        <v>275</v>
      </c>
      <c r="C44" s="518"/>
      <c r="D44" s="518"/>
      <c r="E44" s="518"/>
      <c r="F44" s="518"/>
      <c r="G44" s="684"/>
      <c r="H44" s="684"/>
      <c r="I44" s="684"/>
      <c r="J44" s="684"/>
      <c r="K44" s="518"/>
      <c r="L44" s="518"/>
      <c r="M44" s="518"/>
      <c r="N44" s="518"/>
      <c r="O44" s="684"/>
      <c r="P44" s="684"/>
      <c r="Q44" s="684"/>
      <c r="R44" s="684"/>
      <c r="S44" s="518"/>
      <c r="T44" s="222"/>
      <c r="U44" s="222"/>
    </row>
    <row r="45" spans="1:21" hidden="1" x14ac:dyDescent="0.25">
      <c r="A45" s="4">
        <v>45</v>
      </c>
      <c r="B45" s="706"/>
      <c r="C45" s="411"/>
      <c r="D45" s="411"/>
      <c r="E45" s="411"/>
      <c r="F45" s="411"/>
      <c r="G45" s="411"/>
      <c r="H45" s="411"/>
      <c r="I45" s="411"/>
      <c r="J45" s="411"/>
      <c r="K45" s="411"/>
      <c r="L45" s="411"/>
      <c r="M45" s="411"/>
      <c r="N45" s="411"/>
      <c r="O45" s="411"/>
      <c r="P45" s="411"/>
      <c r="Q45" s="411"/>
      <c r="R45" s="411"/>
      <c r="S45" s="440"/>
      <c r="T45" s="222"/>
      <c r="U45" s="222"/>
    </row>
    <row r="46" spans="1:21" hidden="1" x14ac:dyDescent="0.25">
      <c r="A46" s="4">
        <v>46</v>
      </c>
      <c r="B46" s="413"/>
      <c r="C46" s="414"/>
      <c r="D46" s="414"/>
      <c r="E46" s="414"/>
      <c r="F46" s="414"/>
      <c r="G46" s="414"/>
      <c r="H46" s="414"/>
      <c r="I46" s="414"/>
      <c r="J46" s="414"/>
      <c r="K46" s="414"/>
      <c r="L46" s="414"/>
      <c r="M46" s="414"/>
      <c r="N46" s="414"/>
      <c r="O46" s="414"/>
      <c r="P46" s="414"/>
      <c r="Q46" s="414"/>
      <c r="R46" s="414"/>
      <c r="S46" s="415"/>
      <c r="T46" s="222"/>
      <c r="U46" s="222"/>
    </row>
    <row r="47" spans="1:21" hidden="1" x14ac:dyDescent="0.25">
      <c r="A47" s="4">
        <v>47</v>
      </c>
      <c r="B47" s="416"/>
      <c r="C47" s="417"/>
      <c r="D47" s="417"/>
      <c r="E47" s="417"/>
      <c r="F47" s="417"/>
      <c r="G47" s="417"/>
      <c r="H47" s="417"/>
      <c r="I47" s="417"/>
      <c r="J47" s="417"/>
      <c r="K47" s="417"/>
      <c r="L47" s="417"/>
      <c r="M47" s="417"/>
      <c r="N47" s="417"/>
      <c r="O47" s="417"/>
      <c r="P47" s="417"/>
      <c r="Q47" s="417"/>
      <c r="R47" s="417"/>
      <c r="S47" s="418"/>
      <c r="T47" s="222"/>
      <c r="U47" s="222"/>
    </row>
    <row r="48" spans="1:21" hidden="1" x14ac:dyDescent="0.25">
      <c r="A48" s="4">
        <v>48</v>
      </c>
      <c r="T48" s="222"/>
      <c r="U48" s="222"/>
    </row>
    <row r="49" spans="1:21" hidden="1" x14ac:dyDescent="0.25">
      <c r="A49" s="4">
        <v>49</v>
      </c>
      <c r="B49" s="518" t="s">
        <v>276</v>
      </c>
      <c r="C49" s="518"/>
      <c r="D49" s="518"/>
      <c r="E49" s="518"/>
      <c r="F49" s="518"/>
      <c r="G49" s="684"/>
      <c r="H49" s="684"/>
      <c r="I49" s="684"/>
      <c r="J49" s="684"/>
      <c r="K49" s="518"/>
      <c r="L49" s="518"/>
      <c r="M49" s="518"/>
      <c r="N49" s="518"/>
      <c r="O49" s="684"/>
      <c r="P49" s="684"/>
      <c r="Q49" s="684"/>
      <c r="R49" s="684"/>
      <c r="S49" s="518"/>
      <c r="T49" s="222"/>
      <c r="U49" s="222"/>
    </row>
    <row r="50" spans="1:21" hidden="1" x14ac:dyDescent="0.25">
      <c r="A50" s="4">
        <v>50</v>
      </c>
      <c r="B50" s="707"/>
      <c r="C50" s="708"/>
      <c r="D50" s="708"/>
      <c r="E50" s="708"/>
      <c r="F50" s="708"/>
      <c r="G50" s="708"/>
      <c r="H50" s="708"/>
      <c r="I50" s="708"/>
      <c r="J50" s="708"/>
      <c r="K50" s="708"/>
      <c r="L50" s="708"/>
      <c r="M50" s="708"/>
      <c r="N50" s="708"/>
      <c r="O50" s="708"/>
      <c r="P50" s="708"/>
      <c r="Q50" s="708"/>
      <c r="R50" s="708"/>
      <c r="S50" s="709"/>
      <c r="T50" s="222"/>
      <c r="U50" s="222"/>
    </row>
    <row r="51" spans="1:21" hidden="1" x14ac:dyDescent="0.25">
      <c r="A51" s="4">
        <v>51</v>
      </c>
      <c r="B51" s="710"/>
      <c r="C51" s="711"/>
      <c r="D51" s="711"/>
      <c r="E51" s="711"/>
      <c r="F51" s="711"/>
      <c r="G51" s="711"/>
      <c r="H51" s="711"/>
      <c r="I51" s="711"/>
      <c r="J51" s="711"/>
      <c r="K51" s="711"/>
      <c r="L51" s="711"/>
      <c r="M51" s="711"/>
      <c r="N51" s="711"/>
      <c r="O51" s="711"/>
      <c r="P51" s="711"/>
      <c r="Q51" s="711"/>
      <c r="R51" s="711"/>
      <c r="S51" s="712"/>
      <c r="T51" s="222"/>
      <c r="U51" s="222"/>
    </row>
    <row r="52" spans="1:21" ht="15" hidden="1" customHeight="1" x14ac:dyDescent="0.25">
      <c r="A52" s="4">
        <v>52</v>
      </c>
      <c r="B52" s="713"/>
      <c r="C52" s="714"/>
      <c r="D52" s="714"/>
      <c r="E52" s="714"/>
      <c r="F52" s="714"/>
      <c r="G52" s="714"/>
      <c r="H52" s="714"/>
      <c r="I52" s="714"/>
      <c r="J52" s="714"/>
      <c r="K52" s="714"/>
      <c r="L52" s="714"/>
      <c r="M52" s="714"/>
      <c r="N52" s="714"/>
      <c r="O52" s="714"/>
      <c r="P52" s="714"/>
      <c r="Q52" s="714"/>
      <c r="R52" s="714"/>
      <c r="S52" s="715"/>
      <c r="T52" s="222"/>
      <c r="U52" s="222"/>
    </row>
    <row r="53" spans="1:21" ht="20.45" customHeight="1" x14ac:dyDescent="0.25">
      <c r="A53" s="4">
        <v>53</v>
      </c>
      <c r="B53" s="139"/>
      <c r="C53" s="139"/>
      <c r="D53" s="139"/>
      <c r="E53" s="139"/>
      <c r="F53" s="139"/>
      <c r="G53" s="139"/>
      <c r="H53" s="139"/>
      <c r="I53" s="139"/>
      <c r="J53" s="139"/>
      <c r="K53" s="139"/>
      <c r="L53" s="139"/>
      <c r="M53" s="139"/>
      <c r="N53" s="139"/>
      <c r="O53" s="139"/>
      <c r="P53" s="139"/>
      <c r="Q53" s="139"/>
      <c r="R53" s="139"/>
      <c r="S53" s="139"/>
      <c r="T53" s="222"/>
      <c r="U53" s="222"/>
    </row>
    <row r="54" spans="1:21" ht="15.75" x14ac:dyDescent="0.25">
      <c r="A54" s="4">
        <v>54</v>
      </c>
      <c r="B54" s="155" t="s">
        <v>459</v>
      </c>
      <c r="T54" s="222"/>
      <c r="U54" s="222"/>
    </row>
    <row r="55" spans="1:21" x14ac:dyDescent="0.25">
      <c r="A55" s="4">
        <v>55</v>
      </c>
      <c r="B55" s="8"/>
      <c r="C55" s="8"/>
      <c r="D55" s="8"/>
      <c r="E55" s="8"/>
      <c r="F55" s="8"/>
      <c r="G55" s="8"/>
      <c r="H55" s="8"/>
      <c r="I55" s="8"/>
      <c r="J55" s="8"/>
      <c r="K55" s="8"/>
      <c r="L55" s="8"/>
      <c r="M55" s="8"/>
      <c r="N55" s="8"/>
      <c r="O55" s="8"/>
      <c r="P55" s="8"/>
      <c r="Q55" s="8"/>
      <c r="R55" s="8"/>
      <c r="S55" s="8"/>
      <c r="T55" s="222"/>
      <c r="U55" s="222"/>
    </row>
    <row r="56" spans="1:21" x14ac:dyDescent="0.25">
      <c r="A56" s="4">
        <v>56</v>
      </c>
      <c r="T56" s="222"/>
      <c r="U56" s="222"/>
    </row>
    <row r="57" spans="1:21" ht="19.899999999999999" customHeight="1" x14ac:dyDescent="0.25">
      <c r="A57" s="4">
        <v>57</v>
      </c>
      <c r="B57" s="699" t="s">
        <v>460</v>
      </c>
      <c r="C57" s="700"/>
      <c r="D57" s="696"/>
      <c r="E57" s="553"/>
      <c r="F57" s="704">
        <v>0</v>
      </c>
      <c r="G57" s="705"/>
      <c r="T57" s="222"/>
      <c r="U57" s="222"/>
    </row>
    <row r="58" spans="1:21" ht="15" hidden="1" customHeight="1" x14ac:dyDescent="0.25">
      <c r="A58" s="4">
        <v>58</v>
      </c>
      <c r="T58" s="222"/>
      <c r="U58" s="222"/>
    </row>
    <row r="59" spans="1:21" ht="110.1" hidden="1" customHeight="1" x14ac:dyDescent="0.25">
      <c r="A59" s="4">
        <v>59</v>
      </c>
      <c r="B59" s="518" t="s">
        <v>266</v>
      </c>
      <c r="C59" s="518" t="s">
        <v>398</v>
      </c>
      <c r="D59" s="518" t="s">
        <v>401</v>
      </c>
      <c r="E59" s="518" t="s">
        <v>400</v>
      </c>
      <c r="F59" s="701" t="s">
        <v>267</v>
      </c>
      <c r="G59" s="408"/>
      <c r="H59" s="408"/>
      <c r="I59" s="408"/>
      <c r="J59" s="409"/>
      <c r="K59" s="192" t="s">
        <v>268</v>
      </c>
      <c r="L59" s="518" t="s">
        <v>269</v>
      </c>
      <c r="M59" s="518"/>
      <c r="N59" s="192" t="s">
        <v>399</v>
      </c>
      <c r="O59" s="701" t="s">
        <v>271</v>
      </c>
      <c r="P59" s="408"/>
      <c r="Q59" s="408"/>
      <c r="R59" s="408"/>
      <c r="S59" s="409"/>
      <c r="T59" s="222"/>
      <c r="U59" s="222"/>
    </row>
    <row r="60" spans="1:21" ht="15" hidden="1" customHeight="1" x14ac:dyDescent="0.25">
      <c r="A60" s="4">
        <v>60</v>
      </c>
      <c r="B60" s="518" t="s">
        <v>266</v>
      </c>
      <c r="C60" s="518"/>
      <c r="D60" s="518"/>
      <c r="E60" s="518"/>
      <c r="F60" s="192">
        <v>2020</v>
      </c>
      <c r="G60" s="192">
        <v>2021</v>
      </c>
      <c r="H60" s="192">
        <v>2022</v>
      </c>
      <c r="I60" s="192">
        <v>2023</v>
      </c>
      <c r="J60" s="192">
        <v>2024</v>
      </c>
      <c r="K60" s="192"/>
      <c r="L60" s="192" t="s">
        <v>272</v>
      </c>
      <c r="M60" s="192" t="s">
        <v>273</v>
      </c>
      <c r="N60" s="192"/>
      <c r="O60" s="192">
        <v>2020</v>
      </c>
      <c r="P60" s="192">
        <v>2021</v>
      </c>
      <c r="Q60" s="192">
        <v>2022</v>
      </c>
      <c r="R60" s="192">
        <v>2023</v>
      </c>
      <c r="S60" s="192">
        <v>2024</v>
      </c>
      <c r="T60" s="222"/>
      <c r="U60" s="222"/>
    </row>
    <row r="61" spans="1:21" ht="30" hidden="1" customHeight="1" x14ac:dyDescent="0.25">
      <c r="A61" s="4">
        <v>61</v>
      </c>
      <c r="B61" s="203">
        <v>1</v>
      </c>
      <c r="C61" s="334"/>
      <c r="D61" s="194"/>
      <c r="E61" s="194"/>
      <c r="F61" s="240"/>
      <c r="G61" s="240"/>
      <c r="H61" s="194"/>
      <c r="I61" s="194"/>
      <c r="J61" s="194"/>
      <c r="K61" s="337"/>
      <c r="L61" s="338"/>
      <c r="M61" s="338"/>
      <c r="N61" s="337"/>
      <c r="O61" s="240"/>
      <c r="P61" s="194"/>
      <c r="Q61" s="194"/>
      <c r="R61" s="317"/>
      <c r="S61" s="240"/>
      <c r="T61" s="222"/>
      <c r="U61" s="222"/>
    </row>
    <row r="62" spans="1:21" ht="30" hidden="1" customHeight="1" x14ac:dyDescent="0.25">
      <c r="A62" s="4">
        <v>62</v>
      </c>
      <c r="B62" s="203">
        <v>2</v>
      </c>
      <c r="C62" s="335"/>
      <c r="D62" s="336"/>
      <c r="E62" s="336"/>
      <c r="F62" s="240"/>
      <c r="G62" s="240"/>
      <c r="H62" s="339"/>
      <c r="I62" s="339"/>
      <c r="J62" s="339"/>
      <c r="K62" s="340"/>
      <c r="L62" s="341"/>
      <c r="M62" s="342"/>
      <c r="N62" s="343"/>
      <c r="O62" s="240"/>
      <c r="P62" s="339"/>
      <c r="Q62" s="339"/>
      <c r="R62" s="345"/>
      <c r="S62" s="240"/>
      <c r="T62" s="222"/>
      <c r="U62" s="222"/>
    </row>
    <row r="63" spans="1:21" ht="30" hidden="1" customHeight="1" x14ac:dyDescent="0.25">
      <c r="A63" s="4">
        <v>63</v>
      </c>
      <c r="B63" s="203">
        <v>3</v>
      </c>
      <c r="C63" s="335"/>
      <c r="D63" s="336"/>
      <c r="E63" s="336"/>
      <c r="F63" s="240"/>
      <c r="G63" s="240"/>
      <c r="H63" s="339"/>
      <c r="I63" s="339"/>
      <c r="J63" s="339"/>
      <c r="K63" s="340"/>
      <c r="L63" s="341"/>
      <c r="M63" s="342"/>
      <c r="N63" s="343"/>
      <c r="O63" s="240"/>
      <c r="P63" s="339"/>
      <c r="Q63" s="339"/>
      <c r="R63" s="345"/>
      <c r="S63" s="240"/>
      <c r="T63" s="222"/>
      <c r="U63" s="222"/>
    </row>
    <row r="64" spans="1:21" ht="30" hidden="1" customHeight="1" x14ac:dyDescent="0.25">
      <c r="A64" s="4">
        <v>64</v>
      </c>
      <c r="B64" s="203">
        <v>4</v>
      </c>
      <c r="C64" s="335"/>
      <c r="D64" s="336"/>
      <c r="E64" s="336"/>
      <c r="F64" s="240"/>
      <c r="G64" s="240"/>
      <c r="H64" s="339"/>
      <c r="I64" s="339"/>
      <c r="J64" s="339"/>
      <c r="K64" s="340"/>
      <c r="L64" s="341"/>
      <c r="M64" s="342"/>
      <c r="N64" s="343"/>
      <c r="O64" s="240"/>
      <c r="P64" s="339"/>
      <c r="Q64" s="339"/>
      <c r="R64" s="345"/>
      <c r="S64" s="240"/>
      <c r="T64" s="222"/>
      <c r="U64" s="222"/>
    </row>
    <row r="65" spans="1:21" ht="30" hidden="1" customHeight="1" x14ac:dyDescent="0.25">
      <c r="A65" s="4">
        <v>65</v>
      </c>
      <c r="B65" s="203">
        <v>5</v>
      </c>
      <c r="C65" s="335"/>
      <c r="D65" s="336"/>
      <c r="E65" s="336"/>
      <c r="F65" s="240"/>
      <c r="G65" s="240"/>
      <c r="H65" s="339"/>
      <c r="I65" s="339"/>
      <c r="J65" s="339"/>
      <c r="K65" s="340"/>
      <c r="L65" s="341"/>
      <c r="M65" s="342"/>
      <c r="N65" s="343"/>
      <c r="O65" s="240"/>
      <c r="P65" s="339"/>
      <c r="Q65" s="339"/>
      <c r="R65" s="345"/>
      <c r="S65" s="240"/>
      <c r="T65" s="222"/>
      <c r="U65" s="222"/>
    </row>
    <row r="66" spans="1:21" ht="30" hidden="1" customHeight="1" x14ac:dyDescent="0.25">
      <c r="A66" s="4">
        <v>66</v>
      </c>
      <c r="B66" s="203">
        <v>6</v>
      </c>
      <c r="C66" s="335"/>
      <c r="D66" s="336"/>
      <c r="E66" s="336"/>
      <c r="F66" s="240"/>
      <c r="G66" s="240"/>
      <c r="H66" s="336"/>
      <c r="I66" s="336"/>
      <c r="J66" s="336"/>
      <c r="K66" s="340"/>
      <c r="L66" s="341"/>
      <c r="M66" s="342"/>
      <c r="N66" s="344"/>
      <c r="O66" s="240"/>
      <c r="P66" s="336"/>
      <c r="Q66" s="336"/>
      <c r="R66" s="346"/>
      <c r="S66" s="240"/>
      <c r="T66" s="222"/>
      <c r="U66" s="222"/>
    </row>
    <row r="67" spans="1:21" ht="30" hidden="1" customHeight="1" x14ac:dyDescent="0.25">
      <c r="A67" s="4">
        <v>67</v>
      </c>
      <c r="B67" s="203">
        <v>7</v>
      </c>
      <c r="C67" s="335"/>
      <c r="D67" s="336"/>
      <c r="E67" s="336"/>
      <c r="F67" s="240"/>
      <c r="G67" s="240"/>
      <c r="H67" s="336"/>
      <c r="I67" s="336"/>
      <c r="J67" s="336"/>
      <c r="K67" s="340"/>
      <c r="L67" s="341"/>
      <c r="M67" s="342"/>
      <c r="N67" s="344"/>
      <c r="O67" s="240"/>
      <c r="P67" s="336"/>
      <c r="Q67" s="336"/>
      <c r="R67" s="346"/>
      <c r="S67" s="240"/>
      <c r="T67" s="222"/>
      <c r="U67" s="222"/>
    </row>
    <row r="68" spans="1:21" ht="30" hidden="1" customHeight="1" x14ac:dyDescent="0.25">
      <c r="A68" s="4">
        <v>68</v>
      </c>
      <c r="B68" s="203">
        <v>8</v>
      </c>
      <c r="C68" s="335"/>
      <c r="D68" s="336"/>
      <c r="E68" s="336"/>
      <c r="F68" s="240"/>
      <c r="G68" s="240"/>
      <c r="H68" s="336"/>
      <c r="I68" s="336"/>
      <c r="J68" s="336"/>
      <c r="K68" s="340"/>
      <c r="L68" s="341"/>
      <c r="M68" s="342"/>
      <c r="N68" s="344"/>
      <c r="O68" s="240"/>
      <c r="P68" s="336"/>
      <c r="Q68" s="336"/>
      <c r="R68" s="346"/>
      <c r="S68" s="240"/>
      <c r="T68" s="222"/>
      <c r="U68" s="222"/>
    </row>
    <row r="69" spans="1:21" ht="30" hidden="1" customHeight="1" x14ac:dyDescent="0.25">
      <c r="A69" s="4">
        <v>69</v>
      </c>
      <c r="B69" s="203">
        <v>9</v>
      </c>
      <c r="C69" s="335"/>
      <c r="D69" s="336"/>
      <c r="E69" s="336"/>
      <c r="F69" s="240"/>
      <c r="G69" s="240"/>
      <c r="H69" s="336"/>
      <c r="I69" s="336"/>
      <c r="J69" s="336"/>
      <c r="K69" s="340"/>
      <c r="L69" s="341"/>
      <c r="M69" s="342"/>
      <c r="N69" s="344"/>
      <c r="O69" s="240"/>
      <c r="P69" s="336"/>
      <c r="Q69" s="336"/>
      <c r="R69" s="346"/>
      <c r="S69" s="240"/>
      <c r="T69" s="222"/>
      <c r="U69" s="222"/>
    </row>
    <row r="70" spans="1:21" ht="30" hidden="1" customHeight="1" x14ac:dyDescent="0.25">
      <c r="A70" s="4">
        <v>70</v>
      </c>
      <c r="B70" s="203">
        <v>10</v>
      </c>
      <c r="C70" s="335"/>
      <c r="D70" s="336"/>
      <c r="E70" s="336"/>
      <c r="F70" s="240"/>
      <c r="G70" s="240"/>
      <c r="H70" s="336"/>
      <c r="I70" s="336"/>
      <c r="J70" s="336"/>
      <c r="K70" s="340"/>
      <c r="L70" s="341"/>
      <c r="M70" s="342"/>
      <c r="N70" s="344"/>
      <c r="O70" s="240"/>
      <c r="P70" s="336"/>
      <c r="Q70" s="336"/>
      <c r="R70" s="346"/>
      <c r="S70" s="240"/>
      <c r="T70" s="222"/>
      <c r="U70" s="222"/>
    </row>
    <row r="71" spans="1:21" ht="30" hidden="1" customHeight="1" x14ac:dyDescent="0.25">
      <c r="A71" s="4">
        <v>71</v>
      </c>
      <c r="B71" s="203">
        <v>11</v>
      </c>
      <c r="C71" s="335"/>
      <c r="D71" s="336"/>
      <c r="E71" s="336"/>
      <c r="F71" s="240"/>
      <c r="G71" s="240"/>
      <c r="H71" s="336"/>
      <c r="I71" s="336"/>
      <c r="J71" s="336"/>
      <c r="K71" s="340"/>
      <c r="L71" s="341"/>
      <c r="M71" s="342"/>
      <c r="N71" s="344"/>
      <c r="O71" s="240"/>
      <c r="P71" s="336"/>
      <c r="Q71" s="336"/>
      <c r="R71" s="346"/>
      <c r="S71" s="240"/>
      <c r="T71" s="222"/>
      <c r="U71" s="222"/>
    </row>
    <row r="72" spans="1:21" ht="30" hidden="1" customHeight="1" x14ac:dyDescent="0.25">
      <c r="A72" s="4">
        <v>72</v>
      </c>
      <c r="B72" s="203">
        <v>12</v>
      </c>
      <c r="C72" s="335"/>
      <c r="D72" s="336"/>
      <c r="E72" s="336"/>
      <c r="F72" s="240"/>
      <c r="G72" s="240"/>
      <c r="H72" s="336"/>
      <c r="I72" s="336"/>
      <c r="J72" s="336"/>
      <c r="K72" s="340"/>
      <c r="L72" s="341"/>
      <c r="M72" s="342"/>
      <c r="N72" s="344"/>
      <c r="O72" s="240"/>
      <c r="P72" s="336"/>
      <c r="Q72" s="336"/>
      <c r="R72" s="346"/>
      <c r="S72" s="240"/>
      <c r="T72" s="222"/>
      <c r="U72" s="222"/>
    </row>
    <row r="73" spans="1:21" ht="30" hidden="1" customHeight="1" x14ac:dyDescent="0.25">
      <c r="A73" s="4">
        <v>73</v>
      </c>
      <c r="B73" s="203">
        <v>13</v>
      </c>
      <c r="C73" s="335"/>
      <c r="D73" s="336"/>
      <c r="E73" s="336"/>
      <c r="F73" s="240"/>
      <c r="G73" s="240"/>
      <c r="H73" s="336"/>
      <c r="I73" s="336"/>
      <c r="J73" s="336"/>
      <c r="K73" s="340"/>
      <c r="L73" s="341"/>
      <c r="M73" s="342"/>
      <c r="N73" s="344"/>
      <c r="O73" s="240"/>
      <c r="P73" s="336"/>
      <c r="Q73" s="336"/>
      <c r="R73" s="346"/>
      <c r="S73" s="240"/>
      <c r="T73" s="222"/>
      <c r="U73" s="222"/>
    </row>
    <row r="74" spans="1:21" ht="30" hidden="1" customHeight="1" x14ac:dyDescent="0.25">
      <c r="A74" s="4">
        <v>74</v>
      </c>
      <c r="B74" s="203">
        <v>14</v>
      </c>
      <c r="C74" s="335"/>
      <c r="D74" s="336"/>
      <c r="E74" s="336"/>
      <c r="F74" s="240"/>
      <c r="G74" s="240"/>
      <c r="H74" s="336"/>
      <c r="I74" s="336"/>
      <c r="J74" s="336"/>
      <c r="K74" s="340"/>
      <c r="L74" s="341"/>
      <c r="M74" s="342"/>
      <c r="N74" s="344"/>
      <c r="O74" s="240"/>
      <c r="P74" s="336"/>
      <c r="Q74" s="336"/>
      <c r="R74" s="346"/>
      <c r="S74" s="240"/>
      <c r="T74" s="222"/>
      <c r="U74" s="222"/>
    </row>
    <row r="75" spans="1:21" ht="30" hidden="1" customHeight="1" x14ac:dyDescent="0.25">
      <c r="A75" s="4">
        <v>75</v>
      </c>
      <c r="B75" s="203">
        <v>15</v>
      </c>
      <c r="C75" s="335"/>
      <c r="D75" s="336"/>
      <c r="E75" s="336"/>
      <c r="F75" s="240"/>
      <c r="G75" s="240"/>
      <c r="H75" s="336"/>
      <c r="I75" s="336"/>
      <c r="J75" s="336"/>
      <c r="K75" s="340"/>
      <c r="L75" s="341"/>
      <c r="M75" s="342"/>
      <c r="N75" s="344"/>
      <c r="O75" s="240"/>
      <c r="P75" s="336"/>
      <c r="Q75" s="336"/>
      <c r="R75" s="346"/>
      <c r="S75" s="240"/>
      <c r="T75" s="222"/>
      <c r="U75" s="222"/>
    </row>
    <row r="76" spans="1:21" ht="30" hidden="1" customHeight="1" x14ac:dyDescent="0.25">
      <c r="A76" s="4">
        <v>76</v>
      </c>
      <c r="B76" s="203">
        <v>16</v>
      </c>
      <c r="C76" s="335"/>
      <c r="D76" s="336"/>
      <c r="E76" s="336"/>
      <c r="F76" s="240"/>
      <c r="G76" s="240"/>
      <c r="H76" s="336"/>
      <c r="I76" s="336"/>
      <c r="J76" s="336"/>
      <c r="K76" s="340"/>
      <c r="L76" s="341"/>
      <c r="M76" s="342"/>
      <c r="N76" s="344"/>
      <c r="O76" s="240"/>
      <c r="P76" s="336"/>
      <c r="Q76" s="336"/>
      <c r="R76" s="346"/>
      <c r="S76" s="240"/>
      <c r="T76" s="222"/>
      <c r="U76" s="222"/>
    </row>
    <row r="77" spans="1:21" ht="30" hidden="1" customHeight="1" x14ac:dyDescent="0.25">
      <c r="A77" s="4">
        <v>77</v>
      </c>
      <c r="B77" s="203">
        <v>17</v>
      </c>
      <c r="C77" s="335"/>
      <c r="D77" s="336"/>
      <c r="E77" s="336"/>
      <c r="F77" s="240"/>
      <c r="G77" s="240"/>
      <c r="H77" s="336"/>
      <c r="I77" s="336"/>
      <c r="J77" s="336"/>
      <c r="K77" s="340"/>
      <c r="L77" s="341"/>
      <c r="M77" s="342"/>
      <c r="N77" s="344"/>
      <c r="O77" s="240"/>
      <c r="P77" s="336"/>
      <c r="Q77" s="336"/>
      <c r="R77" s="346"/>
      <c r="S77" s="240"/>
      <c r="T77" s="222"/>
      <c r="U77" s="222"/>
    </row>
    <row r="78" spans="1:21" ht="30" hidden="1" customHeight="1" x14ac:dyDescent="0.25">
      <c r="A78" s="4">
        <v>78</v>
      </c>
      <c r="B78" s="203">
        <v>18</v>
      </c>
      <c r="C78" s="335"/>
      <c r="D78" s="336"/>
      <c r="E78" s="336"/>
      <c r="F78" s="240"/>
      <c r="G78" s="240"/>
      <c r="H78" s="336"/>
      <c r="I78" s="336"/>
      <c r="J78" s="336"/>
      <c r="K78" s="340"/>
      <c r="L78" s="341"/>
      <c r="M78" s="342"/>
      <c r="N78" s="344"/>
      <c r="O78" s="240"/>
      <c r="P78" s="336"/>
      <c r="Q78" s="336"/>
      <c r="R78" s="346"/>
      <c r="S78" s="240"/>
      <c r="T78" s="222"/>
      <c r="U78" s="222"/>
    </row>
    <row r="79" spans="1:21" ht="30" hidden="1" customHeight="1" x14ac:dyDescent="0.25">
      <c r="A79" s="4">
        <v>79</v>
      </c>
      <c r="B79" s="203">
        <v>19</v>
      </c>
      <c r="C79" s="335"/>
      <c r="D79" s="336"/>
      <c r="E79" s="336"/>
      <c r="F79" s="240"/>
      <c r="G79" s="240"/>
      <c r="H79" s="336"/>
      <c r="I79" s="336"/>
      <c r="J79" s="336"/>
      <c r="K79" s="340"/>
      <c r="L79" s="341"/>
      <c r="M79" s="342"/>
      <c r="N79" s="344"/>
      <c r="O79" s="240"/>
      <c r="P79" s="336"/>
      <c r="Q79" s="336"/>
      <c r="R79" s="346"/>
      <c r="S79" s="240"/>
      <c r="T79" s="222"/>
      <c r="U79" s="222"/>
    </row>
    <row r="80" spans="1:21" ht="30" hidden="1" customHeight="1" x14ac:dyDescent="0.25">
      <c r="A80" s="4">
        <v>80</v>
      </c>
      <c r="B80" s="203">
        <v>20</v>
      </c>
      <c r="C80" s="335"/>
      <c r="D80" s="336"/>
      <c r="E80" s="336"/>
      <c r="F80" s="240"/>
      <c r="G80" s="240"/>
      <c r="H80" s="336"/>
      <c r="I80" s="336"/>
      <c r="J80" s="336"/>
      <c r="K80" s="340"/>
      <c r="L80" s="341"/>
      <c r="M80" s="342"/>
      <c r="N80" s="344"/>
      <c r="O80" s="240"/>
      <c r="P80" s="336"/>
      <c r="Q80" s="336"/>
      <c r="R80" s="346"/>
      <c r="S80" s="240"/>
      <c r="T80" s="222"/>
      <c r="U80" s="222"/>
    </row>
    <row r="81" spans="1:21" ht="8.1" hidden="1" customHeight="1" x14ac:dyDescent="0.25">
      <c r="A81" s="4">
        <v>81</v>
      </c>
      <c r="R81" s="330"/>
      <c r="T81" s="222"/>
      <c r="U81" s="222"/>
    </row>
    <row r="82" spans="1:21" ht="35.1" hidden="1" customHeight="1" x14ac:dyDescent="0.25">
      <c r="A82" s="4">
        <v>82</v>
      </c>
      <c r="B82" s="703" t="s">
        <v>407</v>
      </c>
      <c r="C82" s="683"/>
      <c r="D82" s="194">
        <f>SUM(D61:D80)</f>
        <v>0</v>
      </c>
      <c r="E82" s="194">
        <f>SUM(E61:E80)</f>
        <v>0</v>
      </c>
      <c r="F82" s="199"/>
      <c r="G82" s="199"/>
      <c r="H82" s="194">
        <f>SUM(H61:H80)</f>
        <v>0</v>
      </c>
      <c r="I82" s="194">
        <f>SUM(I61:I80)</f>
        <v>0</v>
      </c>
      <c r="J82" s="194">
        <f>SUM(J61:J80)</f>
        <v>0</v>
      </c>
      <c r="K82" s="199"/>
      <c r="L82" s="199"/>
      <c r="M82" s="199"/>
      <c r="N82" s="199"/>
      <c r="O82" s="199"/>
      <c r="P82" s="194">
        <f>SUM(P61:P80)</f>
        <v>0</v>
      </c>
      <c r="Q82" s="194">
        <f>SUM(Q61:Q80)</f>
        <v>0</v>
      </c>
      <c r="R82" s="194">
        <f>SUM(R61:R80)</f>
        <v>0</v>
      </c>
      <c r="S82" s="199"/>
      <c r="T82" s="222"/>
      <c r="U82" s="222"/>
    </row>
    <row r="83" spans="1:21" ht="16.5" hidden="1" customHeight="1" x14ac:dyDescent="0.25">
      <c r="A83" s="4">
        <v>83</v>
      </c>
      <c r="B83" s="702" t="s">
        <v>281</v>
      </c>
      <c r="C83" s="702"/>
      <c r="D83" s="702"/>
      <c r="E83" s="702"/>
      <c r="F83" s="702"/>
      <c r="G83" s="702"/>
      <c r="H83" s="702"/>
      <c r="I83" s="702"/>
      <c r="J83" s="702"/>
      <c r="K83" s="702"/>
      <c r="L83" s="702"/>
    </row>
    <row r="84" spans="1:21" ht="0.2" customHeight="1" x14ac:dyDescent="0.25">
      <c r="A84" s="4">
        <v>84</v>
      </c>
    </row>
    <row r="85" spans="1:21" ht="0.2" customHeight="1" x14ac:dyDescent="0.25">
      <c r="A85" s="4">
        <v>85</v>
      </c>
      <c r="T85" s="222"/>
      <c r="U85" s="222"/>
    </row>
    <row r="86" spans="1:21" ht="15" customHeight="1" x14ac:dyDescent="0.25">
      <c r="A86" s="4">
        <v>86</v>
      </c>
      <c r="T86" s="222"/>
      <c r="U86" s="222"/>
    </row>
    <row r="87" spans="1:21" x14ac:dyDescent="0.25">
      <c r="A87" s="4">
        <v>87</v>
      </c>
      <c r="T87" s="222"/>
      <c r="U87" s="222"/>
    </row>
    <row r="88" spans="1:21" ht="19.899999999999999" customHeight="1" x14ac:dyDescent="0.25">
      <c r="A88" s="4">
        <v>88</v>
      </c>
      <c r="B88" s="699" t="s">
        <v>461</v>
      </c>
      <c r="C88" s="700"/>
      <c r="D88" s="696"/>
      <c r="E88" s="553"/>
      <c r="F88" s="704">
        <v>0</v>
      </c>
      <c r="G88" s="705"/>
      <c r="T88" s="222"/>
      <c r="U88" s="222"/>
    </row>
    <row r="89" spans="1:21" ht="15" customHeight="1" x14ac:dyDescent="0.25">
      <c r="A89" s="4">
        <v>89</v>
      </c>
      <c r="T89" s="222"/>
      <c r="U89" s="222"/>
    </row>
    <row r="90" spans="1:21" ht="110.1" hidden="1" customHeight="1" x14ac:dyDescent="0.25">
      <c r="A90" s="4">
        <v>90</v>
      </c>
      <c r="B90" s="518" t="s">
        <v>266</v>
      </c>
      <c r="C90" s="518" t="s">
        <v>398</v>
      </c>
      <c r="D90" s="518" t="s">
        <v>401</v>
      </c>
      <c r="E90" s="518" t="s">
        <v>400</v>
      </c>
      <c r="F90" s="701" t="s">
        <v>267</v>
      </c>
      <c r="G90" s="408"/>
      <c r="H90" s="408"/>
      <c r="I90" s="408"/>
      <c r="J90" s="409"/>
      <c r="K90" s="192" t="s">
        <v>268</v>
      </c>
      <c r="L90" s="518" t="s">
        <v>269</v>
      </c>
      <c r="M90" s="518"/>
      <c r="N90" s="192" t="s">
        <v>399</v>
      </c>
      <c r="O90" s="701" t="s">
        <v>271</v>
      </c>
      <c r="P90" s="408"/>
      <c r="Q90" s="408"/>
      <c r="R90" s="408"/>
      <c r="S90" s="409"/>
      <c r="T90" s="222"/>
      <c r="U90" s="222"/>
    </row>
    <row r="91" spans="1:21" ht="15" hidden="1" customHeight="1" x14ac:dyDescent="0.25">
      <c r="A91" s="4">
        <v>91</v>
      </c>
      <c r="B91" s="518" t="s">
        <v>266</v>
      </c>
      <c r="C91" s="518"/>
      <c r="D91" s="518"/>
      <c r="E91" s="518"/>
      <c r="F91" s="192">
        <v>2020</v>
      </c>
      <c r="G91" s="192">
        <v>2021</v>
      </c>
      <c r="H91" s="192">
        <v>2022</v>
      </c>
      <c r="I91" s="192">
        <v>2023</v>
      </c>
      <c r="J91" s="192">
        <v>2024</v>
      </c>
      <c r="K91" s="192"/>
      <c r="L91" s="192" t="s">
        <v>272</v>
      </c>
      <c r="M91" s="192" t="s">
        <v>273</v>
      </c>
      <c r="N91" s="192"/>
      <c r="O91" s="192">
        <v>2020</v>
      </c>
      <c r="P91" s="192">
        <v>2021</v>
      </c>
      <c r="Q91" s="192">
        <v>2022</v>
      </c>
      <c r="R91" s="192">
        <v>2023</v>
      </c>
      <c r="S91" s="192">
        <v>2024</v>
      </c>
      <c r="T91" s="222"/>
      <c r="U91" s="222"/>
    </row>
    <row r="92" spans="1:21" ht="30" hidden="1" customHeight="1" x14ac:dyDescent="0.25">
      <c r="A92" s="4">
        <v>92</v>
      </c>
      <c r="B92" s="203">
        <v>1</v>
      </c>
      <c r="C92" s="334"/>
      <c r="D92" s="194"/>
      <c r="E92" s="194"/>
      <c r="F92" s="240"/>
      <c r="G92" s="240"/>
      <c r="H92" s="240"/>
      <c r="I92" s="194"/>
      <c r="J92" s="194"/>
      <c r="K92" s="337"/>
      <c r="L92" s="338"/>
      <c r="M92" s="338"/>
      <c r="N92" s="337"/>
      <c r="O92" s="240"/>
      <c r="P92" s="240"/>
      <c r="Q92" s="194"/>
      <c r="R92" s="317"/>
      <c r="S92" s="240"/>
      <c r="T92" s="222"/>
      <c r="U92" s="222"/>
    </row>
    <row r="93" spans="1:21" ht="30" hidden="1" customHeight="1" x14ac:dyDescent="0.25">
      <c r="A93" s="4">
        <v>93</v>
      </c>
      <c r="B93" s="203">
        <v>2</v>
      </c>
      <c r="C93" s="335"/>
      <c r="D93" s="336"/>
      <c r="E93" s="336"/>
      <c r="F93" s="240"/>
      <c r="G93" s="240"/>
      <c r="H93" s="240"/>
      <c r="I93" s="339"/>
      <c r="J93" s="339"/>
      <c r="K93" s="340"/>
      <c r="L93" s="341"/>
      <c r="M93" s="342"/>
      <c r="N93" s="343"/>
      <c r="O93" s="240"/>
      <c r="P93" s="240"/>
      <c r="Q93" s="339"/>
      <c r="R93" s="345"/>
      <c r="S93" s="240"/>
      <c r="T93" s="222"/>
      <c r="U93" s="222"/>
    </row>
    <row r="94" spans="1:21" ht="30" hidden="1" customHeight="1" x14ac:dyDescent="0.25">
      <c r="A94" s="4">
        <v>94</v>
      </c>
      <c r="B94" s="203">
        <v>3</v>
      </c>
      <c r="C94" s="335"/>
      <c r="D94" s="336"/>
      <c r="E94" s="336"/>
      <c r="F94" s="240"/>
      <c r="G94" s="240"/>
      <c r="H94" s="240"/>
      <c r="I94" s="339"/>
      <c r="J94" s="339"/>
      <c r="K94" s="340"/>
      <c r="L94" s="341"/>
      <c r="M94" s="342"/>
      <c r="N94" s="343"/>
      <c r="O94" s="240"/>
      <c r="P94" s="240"/>
      <c r="Q94" s="339"/>
      <c r="R94" s="345"/>
      <c r="S94" s="240"/>
      <c r="T94" s="222"/>
      <c r="U94" s="222"/>
    </row>
    <row r="95" spans="1:21" ht="30" hidden="1" customHeight="1" x14ac:dyDescent="0.25">
      <c r="A95" s="4">
        <v>95</v>
      </c>
      <c r="B95" s="203">
        <v>4</v>
      </c>
      <c r="C95" s="335"/>
      <c r="D95" s="336"/>
      <c r="E95" s="336"/>
      <c r="F95" s="240"/>
      <c r="G95" s="240"/>
      <c r="H95" s="240"/>
      <c r="I95" s="339"/>
      <c r="J95" s="339"/>
      <c r="K95" s="340"/>
      <c r="L95" s="341"/>
      <c r="M95" s="342"/>
      <c r="N95" s="343"/>
      <c r="O95" s="240"/>
      <c r="P95" s="240"/>
      <c r="Q95" s="339"/>
      <c r="R95" s="345"/>
      <c r="S95" s="240"/>
      <c r="T95" s="222"/>
      <c r="U95" s="222"/>
    </row>
    <row r="96" spans="1:21" ht="30" hidden="1" customHeight="1" x14ac:dyDescent="0.25">
      <c r="A96" s="4">
        <v>96</v>
      </c>
      <c r="B96" s="203">
        <v>5</v>
      </c>
      <c r="C96" s="335"/>
      <c r="D96" s="336"/>
      <c r="E96" s="336"/>
      <c r="F96" s="240"/>
      <c r="G96" s="240"/>
      <c r="H96" s="240"/>
      <c r="I96" s="339"/>
      <c r="J96" s="339"/>
      <c r="K96" s="340"/>
      <c r="L96" s="341"/>
      <c r="M96" s="342"/>
      <c r="N96" s="343"/>
      <c r="O96" s="240"/>
      <c r="P96" s="240"/>
      <c r="Q96" s="339"/>
      <c r="R96" s="345"/>
      <c r="S96" s="240"/>
      <c r="T96" s="222"/>
      <c r="U96" s="222"/>
    </row>
    <row r="97" spans="1:21" ht="30" hidden="1" customHeight="1" x14ac:dyDescent="0.25">
      <c r="A97" s="4">
        <v>97</v>
      </c>
      <c r="B97" s="203">
        <v>6</v>
      </c>
      <c r="C97" s="335"/>
      <c r="D97" s="336"/>
      <c r="E97" s="336"/>
      <c r="F97" s="240"/>
      <c r="G97" s="240"/>
      <c r="H97" s="240"/>
      <c r="I97" s="336"/>
      <c r="J97" s="336"/>
      <c r="K97" s="340"/>
      <c r="L97" s="341"/>
      <c r="M97" s="342"/>
      <c r="N97" s="344"/>
      <c r="O97" s="240"/>
      <c r="P97" s="240"/>
      <c r="Q97" s="336"/>
      <c r="R97" s="346"/>
      <c r="S97" s="240"/>
      <c r="T97" s="222"/>
      <c r="U97" s="222"/>
    </row>
    <row r="98" spans="1:21" ht="30" hidden="1" customHeight="1" x14ac:dyDescent="0.25">
      <c r="A98" s="4">
        <v>98</v>
      </c>
      <c r="B98" s="203">
        <v>7</v>
      </c>
      <c r="C98" s="335"/>
      <c r="D98" s="336"/>
      <c r="E98" s="336"/>
      <c r="F98" s="240"/>
      <c r="G98" s="240"/>
      <c r="H98" s="240"/>
      <c r="I98" s="336"/>
      <c r="J98" s="336"/>
      <c r="K98" s="340"/>
      <c r="L98" s="341"/>
      <c r="M98" s="342"/>
      <c r="N98" s="344"/>
      <c r="O98" s="240"/>
      <c r="P98" s="240"/>
      <c r="Q98" s="336"/>
      <c r="R98" s="346"/>
      <c r="S98" s="240"/>
      <c r="T98" s="222"/>
      <c r="U98" s="222"/>
    </row>
    <row r="99" spans="1:21" ht="30" hidden="1" customHeight="1" x14ac:dyDescent="0.25">
      <c r="A99" s="4">
        <v>99</v>
      </c>
      <c r="B99" s="203">
        <v>8</v>
      </c>
      <c r="C99" s="335"/>
      <c r="D99" s="336"/>
      <c r="E99" s="336"/>
      <c r="F99" s="240"/>
      <c r="G99" s="240"/>
      <c r="H99" s="240"/>
      <c r="I99" s="336"/>
      <c r="J99" s="336"/>
      <c r="K99" s="340"/>
      <c r="L99" s="341"/>
      <c r="M99" s="342"/>
      <c r="N99" s="344"/>
      <c r="O99" s="240"/>
      <c r="P99" s="240"/>
      <c r="Q99" s="336"/>
      <c r="R99" s="346"/>
      <c r="S99" s="240"/>
      <c r="T99" s="222"/>
      <c r="U99" s="222"/>
    </row>
    <row r="100" spans="1:21" ht="30" hidden="1" customHeight="1" x14ac:dyDescent="0.25">
      <c r="A100" s="4">
        <v>100</v>
      </c>
      <c r="B100" s="203">
        <v>9</v>
      </c>
      <c r="C100" s="335"/>
      <c r="D100" s="336"/>
      <c r="E100" s="336"/>
      <c r="F100" s="240"/>
      <c r="G100" s="240"/>
      <c r="H100" s="240"/>
      <c r="I100" s="336"/>
      <c r="J100" s="336"/>
      <c r="K100" s="340"/>
      <c r="L100" s="341"/>
      <c r="M100" s="342"/>
      <c r="N100" s="344"/>
      <c r="O100" s="240"/>
      <c r="P100" s="240"/>
      <c r="Q100" s="336"/>
      <c r="R100" s="346"/>
      <c r="S100" s="240"/>
      <c r="T100" s="222"/>
      <c r="U100" s="222"/>
    </row>
    <row r="101" spans="1:21" ht="30" hidden="1" customHeight="1" x14ac:dyDescent="0.25">
      <c r="A101" s="4">
        <v>101</v>
      </c>
      <c r="B101" s="203">
        <v>10</v>
      </c>
      <c r="C101" s="335"/>
      <c r="D101" s="336"/>
      <c r="E101" s="336"/>
      <c r="F101" s="240"/>
      <c r="G101" s="240"/>
      <c r="H101" s="240"/>
      <c r="I101" s="336"/>
      <c r="J101" s="336"/>
      <c r="K101" s="340"/>
      <c r="L101" s="341"/>
      <c r="M101" s="342"/>
      <c r="N101" s="344"/>
      <c r="O101" s="240"/>
      <c r="P101" s="240"/>
      <c r="Q101" s="336"/>
      <c r="R101" s="346"/>
      <c r="S101" s="240"/>
      <c r="T101" s="222"/>
      <c r="U101" s="222"/>
    </row>
    <row r="102" spans="1:21" ht="30" hidden="1" customHeight="1" x14ac:dyDescent="0.25">
      <c r="A102" s="4">
        <v>102</v>
      </c>
      <c r="B102" s="203">
        <v>11</v>
      </c>
      <c r="C102" s="335"/>
      <c r="D102" s="336"/>
      <c r="E102" s="336"/>
      <c r="F102" s="240"/>
      <c r="G102" s="240"/>
      <c r="H102" s="240"/>
      <c r="I102" s="336"/>
      <c r="J102" s="336"/>
      <c r="K102" s="340"/>
      <c r="L102" s="341"/>
      <c r="M102" s="342"/>
      <c r="N102" s="344"/>
      <c r="O102" s="240"/>
      <c r="P102" s="240"/>
      <c r="Q102" s="336"/>
      <c r="R102" s="346"/>
      <c r="S102" s="240"/>
      <c r="T102" s="222"/>
      <c r="U102" s="222"/>
    </row>
    <row r="103" spans="1:21" ht="30" hidden="1" customHeight="1" x14ac:dyDescent="0.25">
      <c r="A103" s="4">
        <v>103</v>
      </c>
      <c r="B103" s="203">
        <v>12</v>
      </c>
      <c r="C103" s="335"/>
      <c r="D103" s="336"/>
      <c r="E103" s="336"/>
      <c r="F103" s="240"/>
      <c r="G103" s="240"/>
      <c r="H103" s="240"/>
      <c r="I103" s="336"/>
      <c r="J103" s="336"/>
      <c r="K103" s="340"/>
      <c r="L103" s="341"/>
      <c r="M103" s="342"/>
      <c r="N103" s="344"/>
      <c r="O103" s="240"/>
      <c r="P103" s="240"/>
      <c r="Q103" s="336"/>
      <c r="R103" s="346"/>
      <c r="S103" s="240"/>
      <c r="T103" s="222"/>
      <c r="U103" s="222"/>
    </row>
    <row r="104" spans="1:21" ht="30" hidden="1" customHeight="1" x14ac:dyDescent="0.25">
      <c r="A104" s="4">
        <v>104</v>
      </c>
      <c r="B104" s="203">
        <v>13</v>
      </c>
      <c r="C104" s="335"/>
      <c r="D104" s="336"/>
      <c r="E104" s="336"/>
      <c r="F104" s="240"/>
      <c r="G104" s="240"/>
      <c r="H104" s="240"/>
      <c r="I104" s="336"/>
      <c r="J104" s="336"/>
      <c r="K104" s="340"/>
      <c r="L104" s="341"/>
      <c r="M104" s="342"/>
      <c r="N104" s="344"/>
      <c r="O104" s="240"/>
      <c r="P104" s="240"/>
      <c r="Q104" s="336"/>
      <c r="R104" s="346"/>
      <c r="S104" s="240"/>
      <c r="T104" s="222"/>
      <c r="U104" s="222"/>
    </row>
    <row r="105" spans="1:21" ht="30" hidden="1" customHeight="1" x14ac:dyDescent="0.25">
      <c r="A105" s="4">
        <v>105</v>
      </c>
      <c r="B105" s="203">
        <v>14</v>
      </c>
      <c r="C105" s="335"/>
      <c r="D105" s="336"/>
      <c r="E105" s="336"/>
      <c r="F105" s="240"/>
      <c r="G105" s="240"/>
      <c r="H105" s="240"/>
      <c r="I105" s="336"/>
      <c r="J105" s="336"/>
      <c r="K105" s="340"/>
      <c r="L105" s="341"/>
      <c r="M105" s="342"/>
      <c r="N105" s="344"/>
      <c r="O105" s="240"/>
      <c r="P105" s="240"/>
      <c r="Q105" s="336"/>
      <c r="R105" s="346"/>
      <c r="S105" s="240"/>
      <c r="T105" s="222"/>
      <c r="U105" s="222"/>
    </row>
    <row r="106" spans="1:21" ht="30" hidden="1" customHeight="1" x14ac:dyDescent="0.25">
      <c r="A106" s="4">
        <v>106</v>
      </c>
      <c r="B106" s="203">
        <v>15</v>
      </c>
      <c r="C106" s="335"/>
      <c r="D106" s="336"/>
      <c r="E106" s="336"/>
      <c r="F106" s="240"/>
      <c r="G106" s="240"/>
      <c r="H106" s="240"/>
      <c r="I106" s="336"/>
      <c r="J106" s="336"/>
      <c r="K106" s="340"/>
      <c r="L106" s="341"/>
      <c r="M106" s="342"/>
      <c r="N106" s="344"/>
      <c r="O106" s="240"/>
      <c r="P106" s="240"/>
      <c r="Q106" s="336"/>
      <c r="R106" s="346"/>
      <c r="S106" s="240"/>
      <c r="T106" s="222"/>
      <c r="U106" s="222"/>
    </row>
    <row r="107" spans="1:21" ht="30" hidden="1" customHeight="1" x14ac:dyDescent="0.25">
      <c r="A107" s="4">
        <v>107</v>
      </c>
      <c r="B107" s="203">
        <v>16</v>
      </c>
      <c r="C107" s="335"/>
      <c r="D107" s="336"/>
      <c r="E107" s="336"/>
      <c r="F107" s="240"/>
      <c r="G107" s="240"/>
      <c r="H107" s="240"/>
      <c r="I107" s="336"/>
      <c r="J107" s="336"/>
      <c r="K107" s="340"/>
      <c r="L107" s="341"/>
      <c r="M107" s="342"/>
      <c r="N107" s="344"/>
      <c r="O107" s="240"/>
      <c r="P107" s="240"/>
      <c r="Q107" s="336"/>
      <c r="R107" s="346"/>
      <c r="S107" s="240"/>
      <c r="T107" s="222"/>
      <c r="U107" s="222"/>
    </row>
    <row r="108" spans="1:21" ht="30" hidden="1" customHeight="1" x14ac:dyDescent="0.25">
      <c r="A108" s="4">
        <v>108</v>
      </c>
      <c r="B108" s="203">
        <v>17</v>
      </c>
      <c r="C108" s="335"/>
      <c r="D108" s="336"/>
      <c r="E108" s="336"/>
      <c r="F108" s="240"/>
      <c r="G108" s="240"/>
      <c r="H108" s="240"/>
      <c r="I108" s="336"/>
      <c r="J108" s="336"/>
      <c r="K108" s="340"/>
      <c r="L108" s="341"/>
      <c r="M108" s="342"/>
      <c r="N108" s="344"/>
      <c r="O108" s="240"/>
      <c r="P108" s="240"/>
      <c r="Q108" s="336"/>
      <c r="R108" s="346"/>
      <c r="S108" s="240"/>
      <c r="T108" s="222"/>
      <c r="U108" s="222"/>
    </row>
    <row r="109" spans="1:21" ht="30" hidden="1" customHeight="1" x14ac:dyDescent="0.25">
      <c r="A109" s="4">
        <v>109</v>
      </c>
      <c r="B109" s="203">
        <v>18</v>
      </c>
      <c r="C109" s="335"/>
      <c r="D109" s="336"/>
      <c r="E109" s="336"/>
      <c r="F109" s="240"/>
      <c r="G109" s="240"/>
      <c r="H109" s="240"/>
      <c r="I109" s="336"/>
      <c r="J109" s="336"/>
      <c r="K109" s="340"/>
      <c r="L109" s="341"/>
      <c r="M109" s="342"/>
      <c r="N109" s="344"/>
      <c r="O109" s="240"/>
      <c r="P109" s="240"/>
      <c r="Q109" s="336"/>
      <c r="R109" s="346"/>
      <c r="S109" s="240"/>
      <c r="T109" s="222"/>
      <c r="U109" s="222"/>
    </row>
    <row r="110" spans="1:21" ht="30" hidden="1" customHeight="1" x14ac:dyDescent="0.25">
      <c r="A110" s="4">
        <v>110</v>
      </c>
      <c r="B110" s="203">
        <v>19</v>
      </c>
      <c r="C110" s="335"/>
      <c r="D110" s="336"/>
      <c r="E110" s="336"/>
      <c r="F110" s="240"/>
      <c r="G110" s="240"/>
      <c r="H110" s="240"/>
      <c r="I110" s="336"/>
      <c r="J110" s="336"/>
      <c r="K110" s="340"/>
      <c r="L110" s="341"/>
      <c r="M110" s="342"/>
      <c r="N110" s="344"/>
      <c r="O110" s="240"/>
      <c r="P110" s="240"/>
      <c r="Q110" s="336"/>
      <c r="R110" s="346"/>
      <c r="S110" s="240"/>
      <c r="T110" s="222"/>
      <c r="U110" s="222"/>
    </row>
    <row r="111" spans="1:21" ht="30" hidden="1" customHeight="1" x14ac:dyDescent="0.25">
      <c r="A111" s="4">
        <v>111</v>
      </c>
      <c r="B111" s="203">
        <v>20</v>
      </c>
      <c r="C111" s="335"/>
      <c r="D111" s="336"/>
      <c r="E111" s="336"/>
      <c r="F111" s="240"/>
      <c r="G111" s="240"/>
      <c r="H111" s="240"/>
      <c r="I111" s="336"/>
      <c r="J111" s="336"/>
      <c r="K111" s="340"/>
      <c r="L111" s="341"/>
      <c r="M111" s="342"/>
      <c r="N111" s="344"/>
      <c r="O111" s="240"/>
      <c r="P111" s="240"/>
      <c r="Q111" s="336"/>
      <c r="R111" s="346"/>
      <c r="S111" s="240"/>
      <c r="T111" s="222"/>
      <c r="U111" s="222"/>
    </row>
    <row r="112" spans="1:21" ht="8.1" hidden="1" customHeight="1" x14ac:dyDescent="0.25">
      <c r="A112" s="4">
        <v>112</v>
      </c>
      <c r="R112" s="330"/>
      <c r="T112" s="222"/>
      <c r="U112" s="222"/>
    </row>
    <row r="113" spans="1:21" ht="35.1" hidden="1" customHeight="1" x14ac:dyDescent="0.25">
      <c r="A113" s="4">
        <v>113</v>
      </c>
      <c r="B113" s="703" t="s">
        <v>407</v>
      </c>
      <c r="C113" s="683"/>
      <c r="D113" s="194">
        <f>SUM(D92:D111)</f>
        <v>0</v>
      </c>
      <c r="E113" s="194">
        <f>SUM(E92:E111)</f>
        <v>0</v>
      </c>
      <c r="F113" s="199"/>
      <c r="G113" s="199"/>
      <c r="H113" s="199"/>
      <c r="I113" s="194">
        <f>SUM(I92:I111)</f>
        <v>0</v>
      </c>
      <c r="J113" s="194">
        <f>SUM(J92:J111)</f>
        <v>0</v>
      </c>
      <c r="K113" s="199"/>
      <c r="L113" s="199"/>
      <c r="M113" s="199"/>
      <c r="N113" s="199"/>
      <c r="O113" s="199"/>
      <c r="P113" s="199"/>
      <c r="Q113" s="194">
        <f>SUM(Q92:Q111)</f>
        <v>0</v>
      </c>
      <c r="R113" s="194">
        <f>SUM(R92:R111)</f>
        <v>0</v>
      </c>
      <c r="S113" s="199"/>
      <c r="T113" s="222"/>
      <c r="U113" s="222"/>
    </row>
    <row r="114" spans="1:21" hidden="1" x14ac:dyDescent="0.25">
      <c r="A114" s="4">
        <v>114</v>
      </c>
      <c r="B114" s="702" t="s">
        <v>281</v>
      </c>
      <c r="C114" s="702"/>
      <c r="D114" s="702"/>
      <c r="E114" s="702"/>
      <c r="F114" s="702"/>
      <c r="G114" s="702"/>
      <c r="H114" s="702"/>
      <c r="I114" s="702"/>
      <c r="J114" s="702"/>
      <c r="K114" s="702"/>
      <c r="L114" s="702"/>
    </row>
    <row r="115" spans="1:21" ht="0.2" hidden="1" customHeight="1" x14ac:dyDescent="0.25">
      <c r="A115" s="4">
        <v>115</v>
      </c>
    </row>
    <row r="116" spans="1:21" ht="0.2" hidden="1" customHeight="1" x14ac:dyDescent="0.25">
      <c r="A116" s="4">
        <v>116</v>
      </c>
      <c r="T116" s="222"/>
      <c r="U116" s="222"/>
    </row>
    <row r="117" spans="1:21" ht="20.100000000000001" hidden="1" customHeight="1" x14ac:dyDescent="0.25">
      <c r="A117" s="4">
        <v>117</v>
      </c>
      <c r="T117" s="222"/>
      <c r="U117" s="222"/>
    </row>
    <row r="118" spans="1:21" hidden="1" x14ac:dyDescent="0.25">
      <c r="A118" s="4">
        <v>118</v>
      </c>
      <c r="T118" s="222"/>
      <c r="U118" s="222"/>
    </row>
    <row r="119" spans="1:21" ht="19.899999999999999" hidden="1" customHeight="1" x14ac:dyDescent="0.25">
      <c r="A119" s="4">
        <v>119</v>
      </c>
      <c r="B119" s="699" t="s">
        <v>462</v>
      </c>
      <c r="C119" s="700"/>
      <c r="D119" s="696"/>
      <c r="E119" s="553"/>
      <c r="F119" s="419"/>
      <c r="G119" s="553"/>
      <c r="T119" s="222"/>
      <c r="U119" s="222"/>
    </row>
    <row r="120" spans="1:21" ht="15" hidden="1" customHeight="1" x14ac:dyDescent="0.25">
      <c r="A120" s="4">
        <v>120</v>
      </c>
      <c r="T120" s="222"/>
      <c r="U120" s="222"/>
    </row>
    <row r="121" spans="1:21" ht="110.1" hidden="1" customHeight="1" x14ac:dyDescent="0.25">
      <c r="A121" s="4">
        <v>121</v>
      </c>
      <c r="B121" s="518" t="s">
        <v>266</v>
      </c>
      <c r="C121" s="518" t="s">
        <v>398</v>
      </c>
      <c r="D121" s="518" t="s">
        <v>401</v>
      </c>
      <c r="E121" s="518" t="s">
        <v>400</v>
      </c>
      <c r="F121" s="701" t="s">
        <v>267</v>
      </c>
      <c r="G121" s="408"/>
      <c r="H121" s="408"/>
      <c r="I121" s="408"/>
      <c r="J121" s="409"/>
      <c r="K121" s="192" t="s">
        <v>268</v>
      </c>
      <c r="L121" s="518" t="s">
        <v>269</v>
      </c>
      <c r="M121" s="518"/>
      <c r="N121" s="192" t="s">
        <v>399</v>
      </c>
      <c r="O121" s="701" t="s">
        <v>271</v>
      </c>
      <c r="P121" s="408"/>
      <c r="Q121" s="408"/>
      <c r="R121" s="408"/>
      <c r="S121" s="409"/>
      <c r="T121" s="222"/>
      <c r="U121" s="222"/>
    </row>
    <row r="122" spans="1:21" ht="15" hidden="1" customHeight="1" x14ac:dyDescent="0.25">
      <c r="A122" s="4">
        <v>122</v>
      </c>
      <c r="B122" s="518" t="s">
        <v>266</v>
      </c>
      <c r="C122" s="518"/>
      <c r="D122" s="518"/>
      <c r="E122" s="518"/>
      <c r="F122" s="192">
        <v>2020</v>
      </c>
      <c r="G122" s="192">
        <v>2021</v>
      </c>
      <c r="H122" s="192">
        <v>2022</v>
      </c>
      <c r="I122" s="192">
        <v>2023</v>
      </c>
      <c r="J122" s="192">
        <v>2024</v>
      </c>
      <c r="K122" s="192"/>
      <c r="L122" s="192" t="s">
        <v>272</v>
      </c>
      <c r="M122" s="192" t="s">
        <v>273</v>
      </c>
      <c r="N122" s="192"/>
      <c r="O122" s="192">
        <v>2020</v>
      </c>
      <c r="P122" s="192">
        <v>2021</v>
      </c>
      <c r="Q122" s="192">
        <v>2022</v>
      </c>
      <c r="R122" s="192">
        <v>2023</v>
      </c>
      <c r="S122" s="192">
        <v>2024</v>
      </c>
      <c r="T122" s="222"/>
      <c r="U122" s="222"/>
    </row>
    <row r="123" spans="1:21" ht="30" hidden="1" customHeight="1" x14ac:dyDescent="0.25">
      <c r="A123" s="4">
        <v>123</v>
      </c>
      <c r="B123" s="203">
        <v>1</v>
      </c>
      <c r="C123" s="197"/>
      <c r="D123" s="196"/>
      <c r="E123" s="196"/>
      <c r="F123" s="240"/>
      <c r="G123" s="240"/>
      <c r="H123" s="196"/>
      <c r="I123" s="196"/>
      <c r="J123" s="196"/>
      <c r="K123" s="231"/>
      <c r="L123" s="198"/>
      <c r="M123" s="198"/>
      <c r="N123" s="231"/>
      <c r="O123" s="240"/>
      <c r="P123" s="196"/>
      <c r="Q123" s="240"/>
      <c r="R123" s="240"/>
      <c r="S123" s="240"/>
      <c r="T123" s="222"/>
      <c r="U123" s="222"/>
    </row>
    <row r="124" spans="1:21" ht="30" hidden="1" customHeight="1" x14ac:dyDescent="0.25">
      <c r="A124" s="4">
        <v>124</v>
      </c>
      <c r="B124" s="203">
        <v>2</v>
      </c>
      <c r="C124" s="234"/>
      <c r="D124" s="235"/>
      <c r="E124" s="235"/>
      <c r="F124" s="240"/>
      <c r="G124" s="240"/>
      <c r="H124" s="238"/>
      <c r="I124" s="238"/>
      <c r="J124" s="238"/>
      <c r="K124" s="236"/>
      <c r="L124" s="232"/>
      <c r="M124" s="233"/>
      <c r="N124" s="237"/>
      <c r="O124" s="240"/>
      <c r="P124" s="238"/>
      <c r="Q124" s="240"/>
      <c r="R124" s="240"/>
      <c r="S124" s="240"/>
      <c r="T124" s="222"/>
      <c r="U124" s="222"/>
    </row>
    <row r="125" spans="1:21" ht="30" hidden="1" customHeight="1" x14ac:dyDescent="0.25">
      <c r="A125" s="4">
        <v>125</v>
      </c>
      <c r="B125" s="203">
        <v>3</v>
      </c>
      <c r="C125" s="234"/>
      <c r="D125" s="235"/>
      <c r="E125" s="235"/>
      <c r="F125" s="240"/>
      <c r="G125" s="240"/>
      <c r="H125" s="238"/>
      <c r="I125" s="238"/>
      <c r="J125" s="238"/>
      <c r="K125" s="236"/>
      <c r="L125" s="232"/>
      <c r="M125" s="233"/>
      <c r="N125" s="237"/>
      <c r="O125" s="240"/>
      <c r="P125" s="238"/>
      <c r="Q125" s="240"/>
      <c r="R125" s="240"/>
      <c r="S125" s="240"/>
      <c r="T125" s="222"/>
      <c r="U125" s="222"/>
    </row>
    <row r="126" spans="1:21" ht="30" hidden="1" customHeight="1" x14ac:dyDescent="0.25">
      <c r="A126" s="4">
        <v>126</v>
      </c>
      <c r="B126" s="203">
        <v>4</v>
      </c>
      <c r="C126" s="234"/>
      <c r="D126" s="235"/>
      <c r="E126" s="235"/>
      <c r="F126" s="240"/>
      <c r="G126" s="240"/>
      <c r="H126" s="238"/>
      <c r="I126" s="238"/>
      <c r="J126" s="238"/>
      <c r="K126" s="236"/>
      <c r="L126" s="232"/>
      <c r="M126" s="233"/>
      <c r="N126" s="237"/>
      <c r="O126" s="240"/>
      <c r="P126" s="238"/>
      <c r="Q126" s="240"/>
      <c r="R126" s="240"/>
      <c r="S126" s="240"/>
      <c r="T126" s="222"/>
      <c r="U126" s="222"/>
    </row>
    <row r="127" spans="1:21" ht="30" hidden="1" customHeight="1" x14ac:dyDescent="0.25">
      <c r="A127" s="4">
        <v>127</v>
      </c>
      <c r="B127" s="203">
        <v>5</v>
      </c>
      <c r="C127" s="234"/>
      <c r="D127" s="235"/>
      <c r="E127" s="235"/>
      <c r="F127" s="240"/>
      <c r="G127" s="240"/>
      <c r="H127" s="238"/>
      <c r="I127" s="238"/>
      <c r="J127" s="238"/>
      <c r="K127" s="236"/>
      <c r="L127" s="232"/>
      <c r="M127" s="233"/>
      <c r="N127" s="237"/>
      <c r="O127" s="240"/>
      <c r="P127" s="238"/>
      <c r="Q127" s="240"/>
      <c r="R127" s="240"/>
      <c r="S127" s="240"/>
      <c r="T127" s="222"/>
      <c r="U127" s="222"/>
    </row>
    <row r="128" spans="1:21" ht="30" hidden="1" customHeight="1" x14ac:dyDescent="0.25">
      <c r="A128" s="4">
        <v>128</v>
      </c>
      <c r="B128" s="203">
        <v>6</v>
      </c>
      <c r="C128" s="234"/>
      <c r="D128" s="235"/>
      <c r="E128" s="235"/>
      <c r="F128" s="240"/>
      <c r="G128" s="240"/>
      <c r="H128" s="235"/>
      <c r="I128" s="235"/>
      <c r="J128" s="235"/>
      <c r="K128" s="236"/>
      <c r="L128" s="232"/>
      <c r="M128" s="233"/>
      <c r="N128" s="239"/>
      <c r="O128" s="240"/>
      <c r="P128" s="235"/>
      <c r="Q128" s="240"/>
      <c r="R128" s="240"/>
      <c r="S128" s="240"/>
      <c r="T128" s="222"/>
      <c r="U128" s="222"/>
    </row>
    <row r="129" spans="1:21" ht="30" hidden="1" customHeight="1" x14ac:dyDescent="0.25">
      <c r="A129" s="4">
        <v>129</v>
      </c>
      <c r="B129" s="203">
        <v>7</v>
      </c>
      <c r="C129" s="234"/>
      <c r="D129" s="235"/>
      <c r="E129" s="235"/>
      <c r="F129" s="240"/>
      <c r="G129" s="240"/>
      <c r="H129" s="235"/>
      <c r="I129" s="235"/>
      <c r="J129" s="235"/>
      <c r="K129" s="236"/>
      <c r="L129" s="232"/>
      <c r="M129" s="233"/>
      <c r="N129" s="239"/>
      <c r="O129" s="240"/>
      <c r="P129" s="235"/>
      <c r="Q129" s="240"/>
      <c r="R129" s="240"/>
      <c r="S129" s="240"/>
      <c r="T129" s="222"/>
      <c r="U129" s="222"/>
    </row>
    <row r="130" spans="1:21" ht="30" hidden="1" customHeight="1" x14ac:dyDescent="0.25">
      <c r="A130" s="4">
        <v>130</v>
      </c>
      <c r="B130" s="203">
        <v>8</v>
      </c>
      <c r="C130" s="234"/>
      <c r="D130" s="235"/>
      <c r="E130" s="235"/>
      <c r="F130" s="240"/>
      <c r="G130" s="240"/>
      <c r="H130" s="235"/>
      <c r="I130" s="235"/>
      <c r="J130" s="235"/>
      <c r="K130" s="236"/>
      <c r="L130" s="232"/>
      <c r="M130" s="233"/>
      <c r="N130" s="239"/>
      <c r="O130" s="240"/>
      <c r="P130" s="235"/>
      <c r="Q130" s="240"/>
      <c r="R130" s="240"/>
      <c r="S130" s="240"/>
      <c r="T130" s="222"/>
      <c r="U130" s="222"/>
    </row>
    <row r="131" spans="1:21" ht="30" hidden="1" customHeight="1" x14ac:dyDescent="0.25">
      <c r="A131" s="4">
        <v>131</v>
      </c>
      <c r="B131" s="203">
        <v>9</v>
      </c>
      <c r="C131" s="234"/>
      <c r="D131" s="235"/>
      <c r="E131" s="235"/>
      <c r="F131" s="240"/>
      <c r="G131" s="240"/>
      <c r="H131" s="235"/>
      <c r="I131" s="235"/>
      <c r="J131" s="235"/>
      <c r="K131" s="236"/>
      <c r="L131" s="232"/>
      <c r="M131" s="233"/>
      <c r="N131" s="239"/>
      <c r="O131" s="240"/>
      <c r="P131" s="235"/>
      <c r="Q131" s="240"/>
      <c r="R131" s="240"/>
      <c r="S131" s="240"/>
      <c r="T131" s="222"/>
      <c r="U131" s="222"/>
    </row>
    <row r="132" spans="1:21" ht="30" hidden="1" customHeight="1" x14ac:dyDescent="0.25">
      <c r="A132" s="4">
        <v>132</v>
      </c>
      <c r="B132" s="203">
        <v>10</v>
      </c>
      <c r="C132" s="234"/>
      <c r="D132" s="235"/>
      <c r="E132" s="235"/>
      <c r="F132" s="240"/>
      <c r="G132" s="240"/>
      <c r="H132" s="235"/>
      <c r="I132" s="235"/>
      <c r="J132" s="235"/>
      <c r="K132" s="236"/>
      <c r="L132" s="232"/>
      <c r="M132" s="233"/>
      <c r="N132" s="239"/>
      <c r="O132" s="240"/>
      <c r="P132" s="235"/>
      <c r="Q132" s="240"/>
      <c r="R132" s="240"/>
      <c r="S132" s="240"/>
      <c r="T132" s="222"/>
      <c r="U132" s="222"/>
    </row>
    <row r="133" spans="1:21" ht="30" hidden="1" customHeight="1" x14ac:dyDescent="0.25">
      <c r="A133" s="4">
        <v>133</v>
      </c>
      <c r="B133" s="203">
        <v>11</v>
      </c>
      <c r="C133" s="234"/>
      <c r="D133" s="235"/>
      <c r="E133" s="235"/>
      <c r="F133" s="240"/>
      <c r="G133" s="240"/>
      <c r="H133" s="235"/>
      <c r="I133" s="235"/>
      <c r="J133" s="235"/>
      <c r="K133" s="236"/>
      <c r="L133" s="232"/>
      <c r="M133" s="233"/>
      <c r="N133" s="239"/>
      <c r="O133" s="240"/>
      <c r="P133" s="235"/>
      <c r="Q133" s="240"/>
      <c r="R133" s="240"/>
      <c r="S133" s="240"/>
      <c r="T133" s="222"/>
      <c r="U133" s="222"/>
    </row>
    <row r="134" spans="1:21" ht="30" hidden="1" customHeight="1" x14ac:dyDescent="0.25">
      <c r="A134" s="4">
        <v>134</v>
      </c>
      <c r="B134" s="203">
        <v>12</v>
      </c>
      <c r="C134" s="234"/>
      <c r="D134" s="235"/>
      <c r="E134" s="235"/>
      <c r="F134" s="240"/>
      <c r="G134" s="240"/>
      <c r="H134" s="235"/>
      <c r="I134" s="235"/>
      <c r="J134" s="235"/>
      <c r="K134" s="236"/>
      <c r="L134" s="232"/>
      <c r="M134" s="233"/>
      <c r="N134" s="239"/>
      <c r="O134" s="240"/>
      <c r="P134" s="235"/>
      <c r="Q134" s="240"/>
      <c r="R134" s="240"/>
      <c r="S134" s="240"/>
      <c r="T134" s="222"/>
      <c r="U134" s="222"/>
    </row>
    <row r="135" spans="1:21" ht="30" hidden="1" customHeight="1" x14ac:dyDescent="0.25">
      <c r="A135" s="4">
        <v>135</v>
      </c>
      <c r="B135" s="203">
        <v>13</v>
      </c>
      <c r="C135" s="234"/>
      <c r="D135" s="235"/>
      <c r="E135" s="235"/>
      <c r="F135" s="240"/>
      <c r="G135" s="240"/>
      <c r="H135" s="235"/>
      <c r="I135" s="235"/>
      <c r="J135" s="235"/>
      <c r="K135" s="236"/>
      <c r="L135" s="232"/>
      <c r="M135" s="233"/>
      <c r="N135" s="239"/>
      <c r="O135" s="240"/>
      <c r="P135" s="235"/>
      <c r="Q135" s="240"/>
      <c r="R135" s="240"/>
      <c r="S135" s="240"/>
      <c r="T135" s="222"/>
      <c r="U135" s="222"/>
    </row>
    <row r="136" spans="1:21" ht="30" hidden="1" customHeight="1" x14ac:dyDescent="0.25">
      <c r="A136" s="4">
        <v>136</v>
      </c>
      <c r="B136" s="203">
        <v>14</v>
      </c>
      <c r="C136" s="234"/>
      <c r="D136" s="235"/>
      <c r="E136" s="235"/>
      <c r="F136" s="240"/>
      <c r="G136" s="240"/>
      <c r="H136" s="235"/>
      <c r="I136" s="235"/>
      <c r="J136" s="235"/>
      <c r="K136" s="236"/>
      <c r="L136" s="232"/>
      <c r="M136" s="233"/>
      <c r="N136" s="239"/>
      <c r="O136" s="240"/>
      <c r="P136" s="235"/>
      <c r="Q136" s="240"/>
      <c r="R136" s="240"/>
      <c r="S136" s="240"/>
      <c r="T136" s="222"/>
      <c r="U136" s="222"/>
    </row>
    <row r="137" spans="1:21" ht="30" hidden="1" customHeight="1" x14ac:dyDescent="0.25">
      <c r="A137" s="4">
        <v>137</v>
      </c>
      <c r="B137" s="203">
        <v>15</v>
      </c>
      <c r="C137" s="234"/>
      <c r="D137" s="235"/>
      <c r="E137" s="235"/>
      <c r="F137" s="240"/>
      <c r="G137" s="240"/>
      <c r="H137" s="235"/>
      <c r="I137" s="235"/>
      <c r="J137" s="235"/>
      <c r="K137" s="236"/>
      <c r="L137" s="232"/>
      <c r="M137" s="233"/>
      <c r="N137" s="239"/>
      <c r="O137" s="240"/>
      <c r="P137" s="235"/>
      <c r="Q137" s="240"/>
      <c r="R137" s="240"/>
      <c r="S137" s="240"/>
      <c r="T137" s="222"/>
      <c r="U137" s="222"/>
    </row>
    <row r="138" spans="1:21" ht="30" hidden="1" customHeight="1" x14ac:dyDescent="0.25">
      <c r="A138" s="4">
        <v>138</v>
      </c>
      <c r="B138" s="203">
        <v>16</v>
      </c>
      <c r="C138" s="234"/>
      <c r="D138" s="235"/>
      <c r="E138" s="235"/>
      <c r="F138" s="240"/>
      <c r="G138" s="240"/>
      <c r="H138" s="235"/>
      <c r="I138" s="235"/>
      <c r="J138" s="235"/>
      <c r="K138" s="236"/>
      <c r="L138" s="232"/>
      <c r="M138" s="233"/>
      <c r="N138" s="239"/>
      <c r="O138" s="240"/>
      <c r="P138" s="235"/>
      <c r="Q138" s="240"/>
      <c r="R138" s="240"/>
      <c r="S138" s="240"/>
      <c r="T138" s="222"/>
      <c r="U138" s="222"/>
    </row>
    <row r="139" spans="1:21" ht="30" hidden="1" customHeight="1" x14ac:dyDescent="0.25">
      <c r="A139" s="4">
        <v>139</v>
      </c>
      <c r="B139" s="203">
        <v>17</v>
      </c>
      <c r="C139" s="234"/>
      <c r="D139" s="235"/>
      <c r="E139" s="235"/>
      <c r="F139" s="240"/>
      <c r="G139" s="240"/>
      <c r="H139" s="235"/>
      <c r="I139" s="235"/>
      <c r="J139" s="235"/>
      <c r="K139" s="236"/>
      <c r="L139" s="232"/>
      <c r="M139" s="233"/>
      <c r="N139" s="239"/>
      <c r="O139" s="240"/>
      <c r="P139" s="235"/>
      <c r="Q139" s="240"/>
      <c r="R139" s="240"/>
      <c r="S139" s="240"/>
      <c r="T139" s="222"/>
      <c r="U139" s="222"/>
    </row>
    <row r="140" spans="1:21" ht="30" hidden="1" customHeight="1" x14ac:dyDescent="0.25">
      <c r="A140" s="4">
        <v>140</v>
      </c>
      <c r="B140" s="203">
        <v>18</v>
      </c>
      <c r="C140" s="234"/>
      <c r="D140" s="235"/>
      <c r="E140" s="235"/>
      <c r="F140" s="240"/>
      <c r="G140" s="240"/>
      <c r="H140" s="235"/>
      <c r="I140" s="235"/>
      <c r="J140" s="235"/>
      <c r="K140" s="236"/>
      <c r="L140" s="232"/>
      <c r="M140" s="233"/>
      <c r="N140" s="239"/>
      <c r="O140" s="240"/>
      <c r="P140" s="235"/>
      <c r="Q140" s="240"/>
      <c r="R140" s="240"/>
      <c r="S140" s="240"/>
      <c r="T140" s="222"/>
      <c r="U140" s="222"/>
    </row>
    <row r="141" spans="1:21" ht="30" hidden="1" customHeight="1" x14ac:dyDescent="0.25">
      <c r="A141" s="4">
        <v>141</v>
      </c>
      <c r="B141" s="203">
        <v>19</v>
      </c>
      <c r="C141" s="234"/>
      <c r="D141" s="235"/>
      <c r="E141" s="235"/>
      <c r="F141" s="240"/>
      <c r="G141" s="240"/>
      <c r="H141" s="235"/>
      <c r="I141" s="235"/>
      <c r="J141" s="235"/>
      <c r="K141" s="236"/>
      <c r="L141" s="232"/>
      <c r="M141" s="233"/>
      <c r="N141" s="239"/>
      <c r="O141" s="240"/>
      <c r="P141" s="235"/>
      <c r="Q141" s="240"/>
      <c r="R141" s="240"/>
      <c r="S141" s="240"/>
      <c r="T141" s="222"/>
      <c r="U141" s="222"/>
    </row>
    <row r="142" spans="1:21" ht="30" hidden="1" customHeight="1" x14ac:dyDescent="0.25">
      <c r="A142" s="4">
        <v>142</v>
      </c>
      <c r="B142" s="203">
        <v>20</v>
      </c>
      <c r="C142" s="234"/>
      <c r="D142" s="235"/>
      <c r="E142" s="235"/>
      <c r="F142" s="240"/>
      <c r="G142" s="240"/>
      <c r="H142" s="235"/>
      <c r="I142" s="235"/>
      <c r="J142" s="235"/>
      <c r="K142" s="236"/>
      <c r="L142" s="232"/>
      <c r="M142" s="233"/>
      <c r="N142" s="239"/>
      <c r="O142" s="240"/>
      <c r="P142" s="235"/>
      <c r="Q142" s="240"/>
      <c r="R142" s="240"/>
      <c r="S142" s="240"/>
      <c r="T142" s="222"/>
      <c r="U142" s="222"/>
    </row>
    <row r="143" spans="1:21" ht="8.1" hidden="1" customHeight="1" x14ac:dyDescent="0.25">
      <c r="A143" s="4">
        <v>143</v>
      </c>
      <c r="T143" s="222"/>
      <c r="U143" s="222"/>
    </row>
    <row r="144" spans="1:21" ht="35.1" hidden="1" customHeight="1" x14ac:dyDescent="0.25">
      <c r="A144" s="4">
        <v>144</v>
      </c>
      <c r="B144" s="703" t="s">
        <v>407</v>
      </c>
      <c r="C144" s="683"/>
      <c r="D144" s="194">
        <f>SUM(D123:D142)</f>
        <v>0</v>
      </c>
      <c r="E144" s="194">
        <f>SUM(E123:E142)</f>
        <v>0</v>
      </c>
      <c r="F144" s="199"/>
      <c r="G144" s="199"/>
      <c r="H144" s="194">
        <f>SUM(H123:H142)</f>
        <v>0</v>
      </c>
      <c r="I144" s="194">
        <f>SUM(I123:I142)</f>
        <v>0</v>
      </c>
      <c r="J144" s="194">
        <f>SUM(J123:J142)</f>
        <v>0</v>
      </c>
      <c r="K144" s="199"/>
      <c r="L144" s="199"/>
      <c r="M144" s="199"/>
      <c r="N144" s="199"/>
      <c r="O144" s="199"/>
      <c r="P144" s="194">
        <f>SUM(P123:P142)</f>
        <v>0</v>
      </c>
      <c r="Q144" s="199"/>
      <c r="R144" s="199"/>
      <c r="S144" s="199"/>
      <c r="T144" s="222"/>
      <c r="U144" s="222"/>
    </row>
    <row r="145" spans="1:21" hidden="1" x14ac:dyDescent="0.25">
      <c r="A145" s="4">
        <v>145</v>
      </c>
      <c r="B145" s="702" t="s">
        <v>281</v>
      </c>
      <c r="C145" s="702"/>
      <c r="D145" s="702"/>
      <c r="E145" s="702"/>
      <c r="F145" s="702"/>
      <c r="G145" s="702"/>
      <c r="H145" s="702"/>
      <c r="I145" s="702"/>
      <c r="J145" s="702"/>
      <c r="K145" s="702"/>
      <c r="L145" s="702"/>
    </row>
    <row r="146" spans="1:21" ht="0.2" hidden="1" customHeight="1" x14ac:dyDescent="0.25">
      <c r="A146" s="4">
        <v>146</v>
      </c>
    </row>
    <row r="147" spans="1:21" ht="0.2" hidden="1" customHeight="1" x14ac:dyDescent="0.25">
      <c r="A147" s="4">
        <v>147</v>
      </c>
      <c r="T147" s="222"/>
      <c r="U147" s="222"/>
    </row>
    <row r="148" spans="1:21" ht="20.100000000000001" hidden="1" customHeight="1" x14ac:dyDescent="0.25">
      <c r="A148" s="4">
        <v>148</v>
      </c>
      <c r="T148" s="222"/>
      <c r="U148" s="222"/>
    </row>
    <row r="149" spans="1:21" x14ac:dyDescent="0.25">
      <c r="A149" s="4">
        <v>149</v>
      </c>
      <c r="T149" s="222"/>
      <c r="U149" s="222"/>
    </row>
    <row r="150" spans="1:21" ht="19.899999999999999" customHeight="1" x14ac:dyDescent="0.25">
      <c r="A150" s="4">
        <v>150</v>
      </c>
      <c r="B150" s="699" t="s">
        <v>503</v>
      </c>
      <c r="C150" s="700"/>
      <c r="D150" s="696"/>
      <c r="E150" s="553"/>
      <c r="F150" s="419" t="s">
        <v>124</v>
      </c>
      <c r="G150" s="553"/>
      <c r="T150" s="222"/>
      <c r="U150" s="222"/>
    </row>
    <row r="151" spans="1:21" ht="15" customHeight="1" x14ac:dyDescent="0.25">
      <c r="A151" s="4">
        <v>151</v>
      </c>
      <c r="T151" s="222"/>
      <c r="U151" s="222"/>
    </row>
    <row r="152" spans="1:21" ht="110.1" customHeight="1" x14ac:dyDescent="0.25">
      <c r="A152" s="4">
        <v>152</v>
      </c>
      <c r="B152" s="518" t="s">
        <v>266</v>
      </c>
      <c r="C152" s="518" t="s">
        <v>398</v>
      </c>
      <c r="D152" s="518" t="s">
        <v>401</v>
      </c>
      <c r="E152" s="518" t="s">
        <v>400</v>
      </c>
      <c r="F152" s="701" t="s">
        <v>267</v>
      </c>
      <c r="G152" s="408"/>
      <c r="H152" s="408"/>
      <c r="I152" s="408"/>
      <c r="J152" s="409"/>
      <c r="K152" s="192" t="s">
        <v>268</v>
      </c>
      <c r="L152" s="518" t="s">
        <v>269</v>
      </c>
      <c r="M152" s="518"/>
      <c r="N152" s="192" t="s">
        <v>399</v>
      </c>
      <c r="O152" s="701" t="s">
        <v>271</v>
      </c>
      <c r="P152" s="408"/>
      <c r="Q152" s="408"/>
      <c r="R152" s="408"/>
      <c r="S152" s="409"/>
      <c r="T152" s="222"/>
      <c r="U152" s="222"/>
    </row>
    <row r="153" spans="1:21" ht="15" customHeight="1" x14ac:dyDescent="0.25">
      <c r="A153" s="4">
        <v>153</v>
      </c>
      <c r="B153" s="518" t="s">
        <v>266</v>
      </c>
      <c r="C153" s="518"/>
      <c r="D153" s="518"/>
      <c r="E153" s="518"/>
      <c r="F153" s="192">
        <v>2020</v>
      </c>
      <c r="G153" s="192">
        <v>2021</v>
      </c>
      <c r="H153" s="192">
        <v>2022</v>
      </c>
      <c r="I153" s="192">
        <v>2023</v>
      </c>
      <c r="J153" s="192">
        <v>2024</v>
      </c>
      <c r="K153" s="192"/>
      <c r="L153" s="192" t="s">
        <v>272</v>
      </c>
      <c r="M153" s="192" t="s">
        <v>273</v>
      </c>
      <c r="N153" s="192"/>
      <c r="O153" s="192">
        <v>2020</v>
      </c>
      <c r="P153" s="192">
        <v>2021</v>
      </c>
      <c r="Q153" s="192">
        <v>2022</v>
      </c>
      <c r="R153" s="192">
        <v>2023</v>
      </c>
      <c r="S153" s="192">
        <v>2024</v>
      </c>
      <c r="T153" s="222"/>
      <c r="U153" s="222"/>
    </row>
    <row r="154" spans="1:21" ht="30" hidden="1" customHeight="1" x14ac:dyDescent="0.25">
      <c r="A154" s="4">
        <v>154</v>
      </c>
      <c r="B154" s="203">
        <v>1</v>
      </c>
      <c r="C154" s="197"/>
      <c r="D154" s="196"/>
      <c r="E154" s="196"/>
      <c r="F154" s="240"/>
      <c r="G154" s="240"/>
      <c r="H154" s="240"/>
      <c r="I154" s="240"/>
      <c r="J154" s="317"/>
      <c r="K154" s="231"/>
      <c r="L154" s="198"/>
      <c r="M154" s="198"/>
      <c r="N154" s="231"/>
      <c r="O154" s="240"/>
      <c r="P154" s="240"/>
      <c r="Q154" s="240"/>
      <c r="R154" s="196"/>
      <c r="S154" s="240"/>
      <c r="T154" s="222"/>
      <c r="U154" s="222"/>
    </row>
    <row r="155" spans="1:21" ht="30" hidden="1" customHeight="1" x14ac:dyDescent="0.25">
      <c r="A155" s="4">
        <v>155</v>
      </c>
      <c r="B155" s="203">
        <v>2</v>
      </c>
      <c r="C155" s="197"/>
      <c r="D155" s="196"/>
      <c r="E155" s="196"/>
      <c r="F155" s="240"/>
      <c r="G155" s="240"/>
      <c r="H155" s="240"/>
      <c r="I155" s="240"/>
      <c r="J155" s="317"/>
      <c r="K155" s="231"/>
      <c r="L155" s="198"/>
      <c r="M155" s="198"/>
      <c r="N155" s="231"/>
      <c r="O155" s="240"/>
      <c r="P155" s="240"/>
      <c r="Q155" s="240"/>
      <c r="R155" s="196"/>
      <c r="S155" s="240"/>
      <c r="T155" s="222"/>
      <c r="U155" s="222"/>
    </row>
    <row r="156" spans="1:21" ht="30" hidden="1" customHeight="1" x14ac:dyDescent="0.25">
      <c r="A156" s="4">
        <v>156</v>
      </c>
      <c r="B156" s="203">
        <v>3</v>
      </c>
      <c r="C156" s="197"/>
      <c r="D156" s="196"/>
      <c r="E156" s="196"/>
      <c r="F156" s="240"/>
      <c r="G156" s="240"/>
      <c r="H156" s="240"/>
      <c r="I156" s="240"/>
      <c r="J156" s="317"/>
      <c r="K156" s="231"/>
      <c r="L156" s="198"/>
      <c r="M156" s="198"/>
      <c r="N156" s="231"/>
      <c r="O156" s="240"/>
      <c r="P156" s="240"/>
      <c r="Q156" s="240"/>
      <c r="R156" s="196"/>
      <c r="S156" s="240"/>
      <c r="T156" s="222"/>
      <c r="U156" s="222"/>
    </row>
    <row r="157" spans="1:21" ht="30" hidden="1" customHeight="1" x14ac:dyDescent="0.25">
      <c r="A157" s="4">
        <v>157</v>
      </c>
      <c r="B157" s="203">
        <v>4</v>
      </c>
      <c r="C157" s="197"/>
      <c r="D157" s="196"/>
      <c r="E157" s="196"/>
      <c r="F157" s="240"/>
      <c r="G157" s="240"/>
      <c r="H157" s="240"/>
      <c r="I157" s="240"/>
      <c r="J157" s="317"/>
      <c r="K157" s="231"/>
      <c r="L157" s="198"/>
      <c r="M157" s="198"/>
      <c r="N157" s="231"/>
      <c r="O157" s="240"/>
      <c r="P157" s="240"/>
      <c r="Q157" s="240"/>
      <c r="R157" s="196"/>
      <c r="S157" s="240"/>
      <c r="T157" s="222"/>
      <c r="U157" s="222"/>
    </row>
    <row r="158" spans="1:21" ht="30" hidden="1" customHeight="1" x14ac:dyDescent="0.25">
      <c r="A158" s="4">
        <v>158</v>
      </c>
      <c r="B158" s="203">
        <v>5</v>
      </c>
      <c r="C158" s="197"/>
      <c r="D158" s="196"/>
      <c r="E158" s="196"/>
      <c r="F158" s="240"/>
      <c r="G158" s="240"/>
      <c r="H158" s="240"/>
      <c r="I158" s="240"/>
      <c r="J158" s="317"/>
      <c r="K158" s="231"/>
      <c r="L158" s="198"/>
      <c r="M158" s="198"/>
      <c r="N158" s="231"/>
      <c r="O158" s="240"/>
      <c r="P158" s="240"/>
      <c r="Q158" s="240"/>
      <c r="R158" s="196"/>
      <c r="S158" s="240"/>
      <c r="T158" s="222"/>
      <c r="U158" s="222"/>
    </row>
    <row r="159" spans="1:21" ht="30" hidden="1" customHeight="1" x14ac:dyDescent="0.25">
      <c r="A159" s="4">
        <v>159</v>
      </c>
      <c r="B159" s="203">
        <v>6</v>
      </c>
      <c r="C159" s="197"/>
      <c r="D159" s="196"/>
      <c r="E159" s="196"/>
      <c r="F159" s="240"/>
      <c r="G159" s="240"/>
      <c r="H159" s="240"/>
      <c r="I159" s="240"/>
      <c r="J159" s="317"/>
      <c r="K159" s="231"/>
      <c r="L159" s="198"/>
      <c r="M159" s="198"/>
      <c r="N159" s="231"/>
      <c r="O159" s="240"/>
      <c r="P159" s="240"/>
      <c r="Q159" s="240"/>
      <c r="R159" s="196"/>
      <c r="S159" s="240"/>
      <c r="T159" s="222"/>
      <c r="U159" s="222"/>
    </row>
    <row r="160" spans="1:21" ht="30" hidden="1" customHeight="1" x14ac:dyDescent="0.25">
      <c r="A160" s="4">
        <v>160</v>
      </c>
      <c r="B160" s="203">
        <v>7</v>
      </c>
      <c r="C160" s="197"/>
      <c r="D160" s="196"/>
      <c r="E160" s="196"/>
      <c r="F160" s="240"/>
      <c r="G160" s="240"/>
      <c r="H160" s="240"/>
      <c r="I160" s="240"/>
      <c r="J160" s="317"/>
      <c r="K160" s="231"/>
      <c r="L160" s="198"/>
      <c r="M160" s="198"/>
      <c r="N160" s="231"/>
      <c r="O160" s="240"/>
      <c r="P160" s="240"/>
      <c r="Q160" s="240"/>
      <c r="R160" s="196"/>
      <c r="S160" s="240"/>
      <c r="T160" s="222"/>
      <c r="U160" s="222"/>
    </row>
    <row r="161" spans="1:21" ht="30" hidden="1" customHeight="1" x14ac:dyDescent="0.25">
      <c r="A161" s="4">
        <v>161</v>
      </c>
      <c r="B161" s="203">
        <v>8</v>
      </c>
      <c r="C161" s="197"/>
      <c r="D161" s="196"/>
      <c r="E161" s="196"/>
      <c r="F161" s="240"/>
      <c r="G161" s="240"/>
      <c r="H161" s="240"/>
      <c r="I161" s="240"/>
      <c r="J161" s="317"/>
      <c r="K161" s="231"/>
      <c r="L161" s="198"/>
      <c r="M161" s="198"/>
      <c r="N161" s="231"/>
      <c r="O161" s="240"/>
      <c r="P161" s="240"/>
      <c r="Q161" s="240"/>
      <c r="R161" s="196"/>
      <c r="S161" s="240"/>
      <c r="T161" s="222"/>
      <c r="U161" s="222"/>
    </row>
    <row r="162" spans="1:21" ht="30" hidden="1" customHeight="1" x14ac:dyDescent="0.25">
      <c r="A162" s="4">
        <v>162</v>
      </c>
      <c r="B162" s="203">
        <v>9</v>
      </c>
      <c r="C162" s="197"/>
      <c r="D162" s="196"/>
      <c r="E162" s="196"/>
      <c r="F162" s="240"/>
      <c r="G162" s="240"/>
      <c r="H162" s="240"/>
      <c r="I162" s="240"/>
      <c r="J162" s="317"/>
      <c r="K162" s="231"/>
      <c r="L162" s="198"/>
      <c r="M162" s="198"/>
      <c r="N162" s="231"/>
      <c r="O162" s="240"/>
      <c r="P162" s="240"/>
      <c r="Q162" s="240"/>
      <c r="R162" s="196"/>
      <c r="S162" s="240"/>
      <c r="T162" s="222"/>
      <c r="U162" s="222"/>
    </row>
    <row r="163" spans="1:21" ht="30" hidden="1" customHeight="1" x14ac:dyDescent="0.25">
      <c r="A163" s="4">
        <v>163</v>
      </c>
      <c r="B163" s="203">
        <v>10</v>
      </c>
      <c r="C163" s="197"/>
      <c r="D163" s="196"/>
      <c r="E163" s="196"/>
      <c r="F163" s="240"/>
      <c r="G163" s="240"/>
      <c r="H163" s="240"/>
      <c r="I163" s="240"/>
      <c r="J163" s="317"/>
      <c r="K163" s="231"/>
      <c r="L163" s="198"/>
      <c r="M163" s="198"/>
      <c r="N163" s="231"/>
      <c r="O163" s="240"/>
      <c r="P163" s="240"/>
      <c r="Q163" s="240"/>
      <c r="R163" s="196"/>
      <c r="S163" s="240"/>
      <c r="T163" s="222"/>
      <c r="U163" s="222"/>
    </row>
    <row r="164" spans="1:21" ht="30" hidden="1" customHeight="1" x14ac:dyDescent="0.25">
      <c r="A164" s="4">
        <v>164</v>
      </c>
      <c r="B164" s="203">
        <v>11</v>
      </c>
      <c r="C164" s="197"/>
      <c r="D164" s="196"/>
      <c r="E164" s="196"/>
      <c r="F164" s="240"/>
      <c r="G164" s="240"/>
      <c r="H164" s="240"/>
      <c r="I164" s="240"/>
      <c r="J164" s="317"/>
      <c r="K164" s="231"/>
      <c r="L164" s="198"/>
      <c r="M164" s="198"/>
      <c r="N164" s="231"/>
      <c r="O164" s="240"/>
      <c r="P164" s="240"/>
      <c r="Q164" s="240"/>
      <c r="R164" s="196"/>
      <c r="S164" s="240"/>
      <c r="T164" s="222"/>
      <c r="U164" s="222"/>
    </row>
    <row r="165" spans="1:21" ht="30" hidden="1" customHeight="1" x14ac:dyDescent="0.25">
      <c r="A165" s="4">
        <v>165</v>
      </c>
      <c r="B165" s="203">
        <v>12</v>
      </c>
      <c r="C165" s="197"/>
      <c r="D165" s="196"/>
      <c r="E165" s="196"/>
      <c r="F165" s="240"/>
      <c r="G165" s="240"/>
      <c r="H165" s="240"/>
      <c r="I165" s="240"/>
      <c r="J165" s="317"/>
      <c r="K165" s="231"/>
      <c r="L165" s="198"/>
      <c r="M165" s="198"/>
      <c r="N165" s="231"/>
      <c r="O165" s="240"/>
      <c r="P165" s="240"/>
      <c r="Q165" s="240"/>
      <c r="R165" s="196"/>
      <c r="S165" s="240"/>
      <c r="T165" s="222"/>
      <c r="U165" s="222"/>
    </row>
    <row r="166" spans="1:21" ht="30" hidden="1" customHeight="1" x14ac:dyDescent="0.25">
      <c r="A166" s="4">
        <v>166</v>
      </c>
      <c r="B166" s="203">
        <v>13</v>
      </c>
      <c r="C166" s="197"/>
      <c r="D166" s="196"/>
      <c r="E166" s="196"/>
      <c r="F166" s="240"/>
      <c r="G166" s="240"/>
      <c r="H166" s="240"/>
      <c r="I166" s="240"/>
      <c r="J166" s="317"/>
      <c r="K166" s="231"/>
      <c r="L166" s="198"/>
      <c r="M166" s="198"/>
      <c r="N166" s="231"/>
      <c r="O166" s="240"/>
      <c r="P166" s="240"/>
      <c r="Q166" s="240"/>
      <c r="R166" s="196"/>
      <c r="S166" s="240"/>
      <c r="T166" s="222"/>
      <c r="U166" s="222"/>
    </row>
    <row r="167" spans="1:21" ht="30" hidden="1" customHeight="1" x14ac:dyDescent="0.25">
      <c r="A167" s="4">
        <v>167</v>
      </c>
      <c r="B167" s="203">
        <v>14</v>
      </c>
      <c r="C167" s="197"/>
      <c r="D167" s="196"/>
      <c r="E167" s="196"/>
      <c r="F167" s="240"/>
      <c r="G167" s="240"/>
      <c r="H167" s="240"/>
      <c r="I167" s="240"/>
      <c r="J167" s="317"/>
      <c r="K167" s="231"/>
      <c r="L167" s="198"/>
      <c r="M167" s="198"/>
      <c r="N167" s="231"/>
      <c r="O167" s="240"/>
      <c r="P167" s="240"/>
      <c r="Q167" s="240"/>
      <c r="R167" s="196"/>
      <c r="S167" s="240"/>
      <c r="T167" s="222"/>
      <c r="U167" s="222"/>
    </row>
    <row r="168" spans="1:21" ht="30" hidden="1" customHeight="1" x14ac:dyDescent="0.25">
      <c r="A168" s="4">
        <v>168</v>
      </c>
      <c r="B168" s="203">
        <v>15</v>
      </c>
      <c r="C168" s="197"/>
      <c r="D168" s="196"/>
      <c r="E168" s="196"/>
      <c r="F168" s="240"/>
      <c r="G168" s="240"/>
      <c r="H168" s="240"/>
      <c r="I168" s="240"/>
      <c r="J168" s="317"/>
      <c r="K168" s="231"/>
      <c r="L168" s="198"/>
      <c r="M168" s="198"/>
      <c r="N168" s="231"/>
      <c r="O168" s="240"/>
      <c r="P168" s="240"/>
      <c r="Q168" s="240"/>
      <c r="R168" s="196"/>
      <c r="S168" s="240"/>
      <c r="T168" s="222"/>
      <c r="U168" s="222"/>
    </row>
    <row r="169" spans="1:21" ht="30" hidden="1" customHeight="1" x14ac:dyDescent="0.25">
      <c r="A169" s="4">
        <v>169</v>
      </c>
      <c r="B169" s="203">
        <v>16</v>
      </c>
      <c r="C169" s="197"/>
      <c r="D169" s="196"/>
      <c r="E169" s="196"/>
      <c r="F169" s="240"/>
      <c r="G169" s="240"/>
      <c r="H169" s="240"/>
      <c r="I169" s="240"/>
      <c r="J169" s="317"/>
      <c r="K169" s="231"/>
      <c r="L169" s="198"/>
      <c r="M169" s="198"/>
      <c r="N169" s="231"/>
      <c r="O169" s="240"/>
      <c r="P169" s="240"/>
      <c r="Q169" s="240"/>
      <c r="R169" s="196"/>
      <c r="S169" s="240"/>
      <c r="T169" s="222"/>
      <c r="U169" s="222"/>
    </row>
    <row r="170" spans="1:21" ht="30" hidden="1" customHeight="1" x14ac:dyDescent="0.25">
      <c r="A170" s="4">
        <v>170</v>
      </c>
      <c r="B170" s="203">
        <v>17</v>
      </c>
      <c r="C170" s="197"/>
      <c r="D170" s="196"/>
      <c r="E170" s="196"/>
      <c r="F170" s="240"/>
      <c r="G170" s="240"/>
      <c r="H170" s="240"/>
      <c r="I170" s="240"/>
      <c r="J170" s="317"/>
      <c r="K170" s="231"/>
      <c r="L170" s="198"/>
      <c r="M170" s="198"/>
      <c r="N170" s="231"/>
      <c r="O170" s="240"/>
      <c r="P170" s="240"/>
      <c r="Q170" s="240"/>
      <c r="R170" s="196"/>
      <c r="S170" s="240"/>
      <c r="T170" s="222"/>
      <c r="U170" s="222"/>
    </row>
    <row r="171" spans="1:21" ht="30" hidden="1" customHeight="1" x14ac:dyDescent="0.25">
      <c r="A171" s="4">
        <v>171</v>
      </c>
      <c r="B171" s="203">
        <v>18</v>
      </c>
      <c r="C171" s="197"/>
      <c r="D171" s="196"/>
      <c r="E171" s="196"/>
      <c r="F171" s="240"/>
      <c r="G171" s="240"/>
      <c r="H171" s="240"/>
      <c r="I171" s="240"/>
      <c r="J171" s="317"/>
      <c r="K171" s="231"/>
      <c r="L171" s="198"/>
      <c r="M171" s="198"/>
      <c r="N171" s="231"/>
      <c r="O171" s="240"/>
      <c r="P171" s="240"/>
      <c r="Q171" s="240"/>
      <c r="R171" s="196"/>
      <c r="S171" s="240"/>
      <c r="T171" s="222"/>
      <c r="U171" s="222"/>
    </row>
    <row r="172" spans="1:21" ht="30" hidden="1" customHeight="1" x14ac:dyDescent="0.25">
      <c r="A172" s="4">
        <v>172</v>
      </c>
      <c r="B172" s="203">
        <v>19</v>
      </c>
      <c r="C172" s="197"/>
      <c r="D172" s="196"/>
      <c r="E172" s="196"/>
      <c r="F172" s="240"/>
      <c r="G172" s="240"/>
      <c r="H172" s="240"/>
      <c r="I172" s="240"/>
      <c r="J172" s="317"/>
      <c r="K172" s="231"/>
      <c r="L172" s="198"/>
      <c r="M172" s="198"/>
      <c r="N172" s="231"/>
      <c r="O172" s="240"/>
      <c r="P172" s="240"/>
      <c r="Q172" s="240"/>
      <c r="R172" s="196"/>
      <c r="S172" s="240"/>
      <c r="T172" s="222"/>
      <c r="U172" s="222"/>
    </row>
    <row r="173" spans="1:21" ht="30" hidden="1" customHeight="1" x14ac:dyDescent="0.25">
      <c r="A173" s="4">
        <v>173</v>
      </c>
      <c r="B173" s="203">
        <v>20</v>
      </c>
      <c r="C173" s="197"/>
      <c r="D173" s="196"/>
      <c r="E173" s="196"/>
      <c r="F173" s="240"/>
      <c r="G173" s="240"/>
      <c r="H173" s="240"/>
      <c r="I173" s="240"/>
      <c r="J173" s="317"/>
      <c r="K173" s="231"/>
      <c r="L173" s="198"/>
      <c r="M173" s="198"/>
      <c r="N173" s="231"/>
      <c r="O173" s="240"/>
      <c r="P173" s="240"/>
      <c r="Q173" s="240"/>
      <c r="R173" s="196"/>
      <c r="S173" s="240"/>
      <c r="T173" s="222"/>
      <c r="U173" s="222"/>
    </row>
    <row r="174" spans="1:21" ht="8.1" customHeight="1" x14ac:dyDescent="0.25">
      <c r="A174" s="4">
        <v>174</v>
      </c>
      <c r="T174" s="222"/>
      <c r="U174" s="222"/>
    </row>
    <row r="175" spans="1:21" ht="35.1" customHeight="1" x14ac:dyDescent="0.25">
      <c r="A175" s="4">
        <v>175</v>
      </c>
      <c r="B175" s="703" t="s">
        <v>407</v>
      </c>
      <c r="C175" s="683"/>
      <c r="D175" s="194">
        <f>SUM(D154:D173)</f>
        <v>0</v>
      </c>
      <c r="E175" s="194">
        <f>SUM(E154:E173)</f>
        <v>0</v>
      </c>
      <c r="F175" s="199"/>
      <c r="G175" s="199"/>
      <c r="H175" s="199"/>
      <c r="I175" s="199"/>
      <c r="J175" s="194">
        <f>SUM(J154:J173)</f>
        <v>0</v>
      </c>
      <c r="K175" s="199"/>
      <c r="L175" s="199"/>
      <c r="M175" s="199"/>
      <c r="N175" s="199"/>
      <c r="O175" s="199"/>
      <c r="P175" s="199"/>
      <c r="Q175" s="199"/>
      <c r="R175" s="194">
        <f>SUM(R154:R173)</f>
        <v>0</v>
      </c>
      <c r="S175" s="199"/>
      <c r="T175" s="222"/>
      <c r="U175" s="222"/>
    </row>
    <row r="176" spans="1:21" x14ac:dyDescent="0.25">
      <c r="A176" s="4">
        <v>176</v>
      </c>
      <c r="B176" s="702" t="s">
        <v>281</v>
      </c>
      <c r="C176" s="702"/>
      <c r="D176" s="702"/>
      <c r="E176" s="702"/>
      <c r="F176" s="702"/>
      <c r="G176" s="702"/>
      <c r="H176" s="702"/>
      <c r="I176" s="702"/>
      <c r="J176" s="702"/>
      <c r="K176" s="702"/>
      <c r="L176" s="702"/>
      <c r="T176" s="222"/>
      <c r="U176" s="222"/>
    </row>
    <row r="177" spans="1:21" ht="0.2" customHeight="1" x14ac:dyDescent="0.25">
      <c r="A177" s="4">
        <v>177</v>
      </c>
    </row>
    <row r="178" spans="1:21" ht="0.2" customHeight="1" x14ac:dyDescent="0.25">
      <c r="A178" s="4">
        <v>178</v>
      </c>
      <c r="T178" s="222"/>
      <c r="U178" s="222"/>
    </row>
    <row r="179" spans="1:21" ht="12.6" customHeight="1" x14ac:dyDescent="0.25">
      <c r="A179" s="4">
        <v>179</v>
      </c>
      <c r="T179" s="222"/>
      <c r="U179" s="222"/>
    </row>
    <row r="180" spans="1:21" ht="15.75" hidden="1" x14ac:dyDescent="0.25">
      <c r="A180" s="4">
        <v>180</v>
      </c>
      <c r="B180" s="155" t="s">
        <v>408</v>
      </c>
      <c r="T180" s="222"/>
      <c r="U180" s="222"/>
    </row>
    <row r="181" spans="1:21" hidden="1" x14ac:dyDescent="0.25">
      <c r="A181" s="4">
        <v>181</v>
      </c>
      <c r="T181" s="222"/>
      <c r="U181" s="222"/>
    </row>
    <row r="182" spans="1:21" ht="20.100000000000001" hidden="1" customHeight="1" x14ac:dyDescent="0.25">
      <c r="A182" s="4">
        <v>182</v>
      </c>
      <c r="B182" s="648" t="s">
        <v>375</v>
      </c>
      <c r="C182" s="648"/>
      <c r="D182" s="647"/>
      <c r="E182" s="671">
        <f>C154</f>
        <v>0</v>
      </c>
      <c r="F182" s="672"/>
      <c r="G182" s="672"/>
      <c r="H182" s="672"/>
      <c r="I182" s="672"/>
      <c r="J182" s="672"/>
      <c r="K182" s="672"/>
      <c r="L182" s="672"/>
      <c r="M182" s="673"/>
      <c r="N182" s="673"/>
      <c r="O182" s="673"/>
      <c r="P182" s="674"/>
      <c r="Q182" s="683" t="s">
        <v>282</v>
      </c>
      <c r="R182" s="553"/>
      <c r="S182" s="246">
        <f>D154</f>
        <v>0</v>
      </c>
      <c r="T182" s="222"/>
      <c r="U182" s="222"/>
    </row>
    <row r="183" spans="1:21" ht="35.1" hidden="1" customHeight="1" x14ac:dyDescent="0.25">
      <c r="A183" s="4">
        <v>183</v>
      </c>
      <c r="B183" s="554" t="s">
        <v>283</v>
      </c>
      <c r="C183" s="583"/>
      <c r="D183" s="676"/>
      <c r="E183" s="658"/>
      <c r="F183" s="660"/>
      <c r="G183" s="661"/>
      <c r="H183" s="661"/>
      <c r="I183" s="661"/>
      <c r="J183" s="661"/>
      <c r="K183" s="660"/>
      <c r="L183" s="660"/>
      <c r="M183" s="660"/>
      <c r="N183" s="660"/>
      <c r="O183" s="661"/>
      <c r="P183" s="661"/>
      <c r="Q183" s="661"/>
      <c r="R183" s="661"/>
      <c r="S183" s="662"/>
      <c r="T183" s="222"/>
      <c r="U183" s="222"/>
    </row>
    <row r="184" spans="1:21" ht="35.1" hidden="1" customHeight="1" x14ac:dyDescent="0.25">
      <c r="A184" s="4">
        <v>184</v>
      </c>
      <c r="B184" s="677" t="s">
        <v>411</v>
      </c>
      <c r="C184" s="678"/>
      <c r="D184" s="679"/>
      <c r="E184" s="215" t="s">
        <v>124</v>
      </c>
      <c r="F184" s="663"/>
      <c r="G184" s="664"/>
      <c r="H184" s="664"/>
      <c r="I184" s="664"/>
      <c r="J184" s="664"/>
      <c r="K184" s="665"/>
      <c r="L184" s="665"/>
      <c r="M184" s="665"/>
      <c r="N184" s="665"/>
      <c r="O184" s="666"/>
      <c r="P184" s="666"/>
      <c r="Q184" s="666"/>
      <c r="R184" s="666"/>
      <c r="S184" s="667" t="s">
        <v>123</v>
      </c>
      <c r="T184" s="222"/>
      <c r="U184" s="222"/>
    </row>
    <row r="185" spans="1:21" ht="60" hidden="1" customHeight="1" x14ac:dyDescent="0.25">
      <c r="A185" s="4">
        <v>185</v>
      </c>
      <c r="B185" s="677" t="s">
        <v>364</v>
      </c>
      <c r="C185" s="678"/>
      <c r="D185" s="679"/>
      <c r="E185" s="658"/>
      <c r="F185" s="660"/>
      <c r="G185" s="661"/>
      <c r="H185" s="661"/>
      <c r="I185" s="661"/>
      <c r="J185" s="661"/>
      <c r="K185" s="660"/>
      <c r="L185" s="660"/>
      <c r="M185" s="660"/>
      <c r="N185" s="660"/>
      <c r="O185" s="661"/>
      <c r="P185" s="661"/>
      <c r="Q185" s="661"/>
      <c r="R185" s="661"/>
      <c r="S185" s="662"/>
      <c r="T185" s="222"/>
      <c r="U185" s="222"/>
    </row>
    <row r="186" spans="1:21" ht="17.45" hidden="1" customHeight="1" x14ac:dyDescent="0.25">
      <c r="A186" s="4">
        <v>186</v>
      </c>
      <c r="B186" s="646" t="s">
        <v>413</v>
      </c>
      <c r="C186" s="646"/>
      <c r="D186" s="647"/>
      <c r="E186" s="200" t="s">
        <v>284</v>
      </c>
      <c r="F186" s="200" t="s">
        <v>285</v>
      </c>
      <c r="G186" s="200" t="s">
        <v>285</v>
      </c>
      <c r="H186" s="200" t="s">
        <v>285</v>
      </c>
      <c r="I186" s="200" t="s">
        <v>285</v>
      </c>
      <c r="J186" s="200" t="s">
        <v>285</v>
      </c>
      <c r="K186" s="200" t="s">
        <v>129</v>
      </c>
      <c r="L186" s="200" t="s">
        <v>286</v>
      </c>
      <c r="M186" s="200" t="s">
        <v>287</v>
      </c>
      <c r="N186" s="200" t="s">
        <v>288</v>
      </c>
      <c r="O186" s="201" t="s">
        <v>122</v>
      </c>
      <c r="P186" s="201" t="s">
        <v>122</v>
      </c>
      <c r="Q186" s="201" t="s">
        <v>122</v>
      </c>
      <c r="R186" s="201" t="s">
        <v>122</v>
      </c>
      <c r="S186" s="201" t="s">
        <v>122</v>
      </c>
      <c r="T186" s="222"/>
      <c r="U186" s="222"/>
    </row>
    <row r="187" spans="1:21" ht="35.1" hidden="1" customHeight="1" x14ac:dyDescent="0.25">
      <c r="A187" s="4">
        <v>187</v>
      </c>
      <c r="B187" s="646"/>
      <c r="C187" s="646"/>
      <c r="D187" s="647"/>
      <c r="E187" s="223"/>
      <c r="F187" s="223"/>
      <c r="G187" s="223"/>
      <c r="H187" s="223"/>
      <c r="I187" s="223"/>
      <c r="J187" s="223"/>
      <c r="K187" s="223"/>
      <c r="L187" s="223"/>
      <c r="M187" s="223"/>
      <c r="N187" s="223"/>
      <c r="O187" s="224"/>
      <c r="P187" s="224"/>
      <c r="Q187" s="224"/>
      <c r="R187" s="224"/>
      <c r="S187" s="224"/>
      <c r="T187" s="222"/>
      <c r="U187" s="222"/>
    </row>
    <row r="188" spans="1:21" ht="20.100000000000001" hidden="1" customHeight="1" x14ac:dyDescent="0.25">
      <c r="A188" s="4">
        <v>188</v>
      </c>
      <c r="B188" s="677" t="s">
        <v>289</v>
      </c>
      <c r="C188" s="678"/>
      <c r="D188" s="679"/>
      <c r="E188" s="202" t="s">
        <v>290</v>
      </c>
      <c r="F188" s="658"/>
      <c r="G188" s="659"/>
      <c r="H188" s="659"/>
      <c r="I188" s="659"/>
      <c r="J188" s="659"/>
      <c r="K188" s="660"/>
      <c r="L188" s="660"/>
      <c r="M188" s="660"/>
      <c r="N188" s="660"/>
      <c r="O188" s="661"/>
      <c r="P188" s="661"/>
      <c r="Q188" s="661"/>
      <c r="R188" s="661"/>
      <c r="S188" s="662"/>
      <c r="T188" s="222"/>
      <c r="U188" s="222"/>
    </row>
    <row r="189" spans="1:21" ht="20.100000000000001" hidden="1" customHeight="1" x14ac:dyDescent="0.25">
      <c r="A189" s="4">
        <v>189</v>
      </c>
      <c r="B189" s="680"/>
      <c r="C189" s="681"/>
      <c r="D189" s="502"/>
      <c r="E189" s="213" t="s">
        <v>291</v>
      </c>
      <c r="F189" s="658"/>
      <c r="G189" s="659"/>
      <c r="H189" s="659"/>
      <c r="I189" s="659"/>
      <c r="J189" s="659"/>
      <c r="K189" s="660"/>
      <c r="L189" s="660"/>
      <c r="M189" s="660"/>
      <c r="N189" s="660"/>
      <c r="O189" s="661"/>
      <c r="P189" s="661"/>
      <c r="Q189" s="661"/>
      <c r="R189" s="661"/>
      <c r="S189" s="662"/>
      <c r="T189" s="222"/>
      <c r="U189" s="222"/>
    </row>
    <row r="190" spans="1:21" ht="36.6" hidden="1" customHeight="1" x14ac:dyDescent="0.25">
      <c r="A190" s="4">
        <v>190</v>
      </c>
      <c r="B190" s="680"/>
      <c r="C190" s="681"/>
      <c r="D190" s="502"/>
      <c r="E190" s="213" t="s">
        <v>292</v>
      </c>
      <c r="F190" s="658"/>
      <c r="G190" s="659"/>
      <c r="H190" s="659"/>
      <c r="I190" s="659"/>
      <c r="J190" s="659"/>
      <c r="K190" s="660"/>
      <c r="L190" s="660"/>
      <c r="M190" s="660"/>
      <c r="N190" s="660"/>
      <c r="O190" s="661"/>
      <c r="P190" s="661"/>
      <c r="Q190" s="661"/>
      <c r="R190" s="661"/>
      <c r="S190" s="662"/>
      <c r="T190" s="222"/>
      <c r="U190" s="222"/>
    </row>
    <row r="191" spans="1:21" ht="20.100000000000001" hidden="1" customHeight="1" x14ac:dyDescent="0.25">
      <c r="A191" s="4">
        <v>191</v>
      </c>
      <c r="B191" s="646" t="s">
        <v>293</v>
      </c>
      <c r="C191" s="646"/>
      <c r="D191" s="682"/>
      <c r="E191" s="213" t="s">
        <v>41</v>
      </c>
      <c r="F191" s="658"/>
      <c r="G191" s="659"/>
      <c r="H191" s="659"/>
      <c r="I191" s="659"/>
      <c r="J191" s="659"/>
      <c r="K191" s="660"/>
      <c r="L191" s="660"/>
      <c r="M191" s="660"/>
      <c r="N191" s="660"/>
      <c r="O191" s="661"/>
      <c r="P191" s="661"/>
      <c r="Q191" s="661"/>
      <c r="R191" s="661"/>
      <c r="S191" s="662"/>
      <c r="T191" s="222"/>
      <c r="U191" s="222"/>
    </row>
    <row r="192" spans="1:21" ht="20.100000000000001" hidden="1" customHeight="1" x14ac:dyDescent="0.25">
      <c r="A192" s="4">
        <v>192</v>
      </c>
      <c r="B192" s="646"/>
      <c r="C192" s="646"/>
      <c r="D192" s="682"/>
      <c r="E192" s="213" t="s">
        <v>42</v>
      </c>
      <c r="F192" s="658"/>
      <c r="G192" s="659"/>
      <c r="H192" s="659"/>
      <c r="I192" s="659"/>
      <c r="J192" s="659"/>
      <c r="K192" s="660"/>
      <c r="L192" s="660"/>
      <c r="M192" s="660"/>
      <c r="N192" s="660"/>
      <c r="O192" s="661"/>
      <c r="P192" s="661"/>
      <c r="Q192" s="661"/>
      <c r="R192" s="661"/>
      <c r="S192" s="662"/>
      <c r="T192" s="222"/>
      <c r="U192" s="222"/>
    </row>
    <row r="193" spans="1:21" ht="20.100000000000001" hidden="1" customHeight="1" x14ac:dyDescent="0.25">
      <c r="A193" s="4">
        <v>193</v>
      </c>
      <c r="B193" s="646"/>
      <c r="C193" s="646"/>
      <c r="D193" s="682"/>
      <c r="E193" s="213" t="s">
        <v>43</v>
      </c>
      <c r="F193" s="658"/>
      <c r="G193" s="659"/>
      <c r="H193" s="659"/>
      <c r="I193" s="659"/>
      <c r="J193" s="659"/>
      <c r="K193" s="660"/>
      <c r="L193" s="660"/>
      <c r="M193" s="660"/>
      <c r="N193" s="660"/>
      <c r="O193" s="661"/>
      <c r="P193" s="661"/>
      <c r="Q193" s="661"/>
      <c r="R193" s="661"/>
      <c r="S193" s="662"/>
      <c r="T193" s="222"/>
      <c r="U193" s="222"/>
    </row>
    <row r="194" spans="1:21" ht="33" hidden="1" customHeight="1" x14ac:dyDescent="0.25">
      <c r="A194" s="4">
        <v>194</v>
      </c>
      <c r="B194" s="646"/>
      <c r="C194" s="646"/>
      <c r="D194" s="682"/>
      <c r="E194" s="213" t="s">
        <v>294</v>
      </c>
      <c r="F194" s="658"/>
      <c r="G194" s="659"/>
      <c r="H194" s="659"/>
      <c r="I194" s="659"/>
      <c r="J194" s="659"/>
      <c r="K194" s="660"/>
      <c r="L194" s="660"/>
      <c r="M194" s="660"/>
      <c r="N194" s="660"/>
      <c r="O194" s="661"/>
      <c r="P194" s="661"/>
      <c r="Q194" s="661"/>
      <c r="R194" s="661"/>
      <c r="S194" s="662"/>
      <c r="T194" s="222"/>
      <c r="U194" s="222"/>
    </row>
    <row r="195" spans="1:21" ht="35.1" hidden="1" customHeight="1" x14ac:dyDescent="0.25">
      <c r="A195" s="4">
        <v>195</v>
      </c>
      <c r="B195" s="554" t="s">
        <v>365</v>
      </c>
      <c r="C195" s="649"/>
      <c r="D195" s="650"/>
      <c r="E195" s="651"/>
      <c r="F195" s="652"/>
      <c r="G195" s="653"/>
      <c r="H195" s="653"/>
      <c r="I195" s="653"/>
      <c r="J195" s="653"/>
      <c r="K195" s="652"/>
      <c r="L195" s="652"/>
      <c r="M195" s="652"/>
      <c r="N195" s="652"/>
      <c r="O195" s="653"/>
      <c r="P195" s="653"/>
      <c r="Q195" s="653"/>
      <c r="R195" s="653"/>
      <c r="S195" s="654"/>
      <c r="T195" s="222"/>
      <c r="U195" s="222"/>
    </row>
    <row r="196" spans="1:21" ht="35.1" hidden="1" customHeight="1" x14ac:dyDescent="0.25">
      <c r="A196" s="4">
        <v>196</v>
      </c>
      <c r="B196" s="554" t="s">
        <v>366</v>
      </c>
      <c r="C196" s="649"/>
      <c r="D196" s="650"/>
      <c r="E196" s="651"/>
      <c r="F196" s="655"/>
      <c r="G196" s="656"/>
      <c r="H196" s="656"/>
      <c r="I196" s="656"/>
      <c r="J196" s="656"/>
      <c r="K196" s="655"/>
      <c r="L196" s="655"/>
      <c r="M196" s="655"/>
      <c r="N196" s="655"/>
      <c r="O196" s="656"/>
      <c r="P196" s="656"/>
      <c r="Q196" s="656"/>
      <c r="R196" s="656"/>
      <c r="S196" s="657"/>
      <c r="T196" s="222"/>
      <c r="U196" s="222"/>
    </row>
    <row r="197" spans="1:21" ht="35.1" hidden="1" customHeight="1" x14ac:dyDescent="0.25">
      <c r="A197" s="4">
        <v>197</v>
      </c>
      <c r="B197" s="646" t="s">
        <v>295</v>
      </c>
      <c r="C197" s="646"/>
      <c r="D197" s="647"/>
      <c r="E197" s="215" t="s">
        <v>124</v>
      </c>
      <c r="F197" s="658"/>
      <c r="G197" s="659"/>
      <c r="H197" s="659"/>
      <c r="I197" s="659"/>
      <c r="J197" s="659"/>
      <c r="K197" s="660"/>
      <c r="L197" s="660"/>
      <c r="M197" s="660"/>
      <c r="N197" s="660"/>
      <c r="O197" s="661"/>
      <c r="P197" s="661"/>
      <c r="Q197" s="661"/>
      <c r="R197" s="661"/>
      <c r="S197" s="662"/>
      <c r="T197" s="222"/>
      <c r="U197" s="222"/>
    </row>
    <row r="198" spans="1:21" ht="42" hidden="1" customHeight="1" x14ac:dyDescent="0.25">
      <c r="A198" s="4">
        <v>198</v>
      </c>
      <c r="B198" s="646" t="s">
        <v>296</v>
      </c>
      <c r="C198" s="646"/>
      <c r="D198" s="647"/>
      <c r="E198" s="215" t="s">
        <v>124</v>
      </c>
      <c r="F198" s="658"/>
      <c r="G198" s="659"/>
      <c r="H198" s="659"/>
      <c r="I198" s="659"/>
      <c r="J198" s="659"/>
      <c r="K198" s="660"/>
      <c r="L198" s="660"/>
      <c r="M198" s="660"/>
      <c r="N198" s="660"/>
      <c r="O198" s="661"/>
      <c r="P198" s="661"/>
      <c r="Q198" s="661"/>
      <c r="R198" s="661"/>
      <c r="S198" s="662"/>
      <c r="T198" s="222"/>
      <c r="U198" s="222"/>
    </row>
    <row r="199" spans="1:21" ht="35.1" hidden="1" customHeight="1" x14ac:dyDescent="0.25">
      <c r="A199" s="4">
        <v>199</v>
      </c>
      <c r="B199" s="646" t="s">
        <v>297</v>
      </c>
      <c r="C199" s="646"/>
      <c r="D199" s="647"/>
      <c r="E199" s="215" t="s">
        <v>124</v>
      </c>
      <c r="F199" s="658"/>
      <c r="G199" s="659"/>
      <c r="H199" s="659"/>
      <c r="I199" s="659"/>
      <c r="J199" s="659"/>
      <c r="K199" s="660"/>
      <c r="L199" s="660"/>
      <c r="M199" s="660"/>
      <c r="N199" s="660"/>
      <c r="O199" s="661"/>
      <c r="P199" s="661"/>
      <c r="Q199" s="661"/>
      <c r="R199" s="661"/>
      <c r="S199" s="662"/>
      <c r="T199" s="222"/>
      <c r="U199" s="222"/>
    </row>
    <row r="200" spans="1:21" ht="35.1" hidden="1" customHeight="1" x14ac:dyDescent="0.25">
      <c r="A200" s="4">
        <v>200</v>
      </c>
      <c r="B200" s="646" t="s">
        <v>412</v>
      </c>
      <c r="C200" s="646"/>
      <c r="D200" s="647"/>
      <c r="E200" s="215" t="s">
        <v>124</v>
      </c>
      <c r="F200" s="658"/>
      <c r="G200" s="659"/>
      <c r="H200" s="659"/>
      <c r="I200" s="659"/>
      <c r="J200" s="659"/>
      <c r="K200" s="660"/>
      <c r="L200" s="660"/>
      <c r="M200" s="660"/>
      <c r="N200" s="660"/>
      <c r="O200" s="661"/>
      <c r="P200" s="661"/>
      <c r="Q200" s="661"/>
      <c r="R200" s="661"/>
      <c r="S200" s="662"/>
      <c r="T200" s="222"/>
      <c r="U200" s="222"/>
    </row>
    <row r="201" spans="1:21" ht="35.1" hidden="1" customHeight="1" x14ac:dyDescent="0.25">
      <c r="A201" s="4">
        <v>201</v>
      </c>
      <c r="B201" s="646" t="s">
        <v>298</v>
      </c>
      <c r="C201" s="646"/>
      <c r="D201" s="647"/>
      <c r="E201" s="658"/>
      <c r="F201" s="668"/>
      <c r="G201" s="669"/>
      <c r="H201" s="669"/>
      <c r="I201" s="669"/>
      <c r="J201" s="669"/>
      <c r="K201" s="668"/>
      <c r="L201" s="668"/>
      <c r="M201" s="668"/>
      <c r="N201" s="668"/>
      <c r="O201" s="669"/>
      <c r="P201" s="669"/>
      <c r="Q201" s="669"/>
      <c r="R201" s="669"/>
      <c r="S201" s="670"/>
      <c r="T201" s="222"/>
      <c r="U201" s="222"/>
    </row>
    <row r="202" spans="1:21" hidden="1" x14ac:dyDescent="0.25">
      <c r="A202" s="4">
        <v>202</v>
      </c>
      <c r="T202" s="222"/>
      <c r="U202" s="222"/>
    </row>
    <row r="203" spans="1:21" ht="20.100000000000001" hidden="1" customHeight="1" x14ac:dyDescent="0.25">
      <c r="A203" s="4">
        <v>203</v>
      </c>
      <c r="B203" s="648" t="s">
        <v>376</v>
      </c>
      <c r="C203" s="648"/>
      <c r="D203" s="647"/>
      <c r="E203" s="671">
        <f>C155</f>
        <v>0</v>
      </c>
      <c r="F203" s="672"/>
      <c r="G203" s="672"/>
      <c r="H203" s="672"/>
      <c r="I203" s="672"/>
      <c r="J203" s="672"/>
      <c r="K203" s="672"/>
      <c r="L203" s="672"/>
      <c r="M203" s="673"/>
      <c r="N203" s="673"/>
      <c r="O203" s="673"/>
      <c r="P203" s="674"/>
      <c r="Q203" s="683" t="s">
        <v>282</v>
      </c>
      <c r="R203" s="553"/>
      <c r="S203" s="246">
        <f>D155</f>
        <v>0</v>
      </c>
      <c r="T203" s="222"/>
      <c r="U203" s="222"/>
    </row>
    <row r="204" spans="1:21" ht="35.1" hidden="1" customHeight="1" x14ac:dyDescent="0.25">
      <c r="A204" s="4">
        <v>204</v>
      </c>
      <c r="B204" s="554" t="s">
        <v>283</v>
      </c>
      <c r="C204" s="583"/>
      <c r="D204" s="676"/>
      <c r="E204" s="658"/>
      <c r="F204" s="660"/>
      <c r="G204" s="661"/>
      <c r="H204" s="661"/>
      <c r="I204" s="661"/>
      <c r="J204" s="661"/>
      <c r="K204" s="660"/>
      <c r="L204" s="660"/>
      <c r="M204" s="660"/>
      <c r="N204" s="660"/>
      <c r="O204" s="661"/>
      <c r="P204" s="661"/>
      <c r="Q204" s="661"/>
      <c r="R204" s="661"/>
      <c r="S204" s="662"/>
      <c r="T204" s="222"/>
      <c r="U204" s="222"/>
    </row>
    <row r="205" spans="1:21" ht="35.1" hidden="1" customHeight="1" x14ac:dyDescent="0.25">
      <c r="A205" s="4">
        <v>205</v>
      </c>
      <c r="B205" s="677" t="s">
        <v>411</v>
      </c>
      <c r="C205" s="678"/>
      <c r="D205" s="679"/>
      <c r="E205" s="215" t="s">
        <v>124</v>
      </c>
      <c r="F205" s="663"/>
      <c r="G205" s="664"/>
      <c r="H205" s="664"/>
      <c r="I205" s="664"/>
      <c r="J205" s="664"/>
      <c r="K205" s="665"/>
      <c r="L205" s="665"/>
      <c r="M205" s="665"/>
      <c r="N205" s="665"/>
      <c r="O205" s="666"/>
      <c r="P205" s="666"/>
      <c r="Q205" s="666"/>
      <c r="R205" s="666"/>
      <c r="S205" s="667" t="s">
        <v>123</v>
      </c>
      <c r="T205" s="222"/>
      <c r="U205" s="222"/>
    </row>
    <row r="206" spans="1:21" ht="60" hidden="1" customHeight="1" x14ac:dyDescent="0.25">
      <c r="A206" s="4">
        <v>206</v>
      </c>
      <c r="B206" s="677" t="s">
        <v>364</v>
      </c>
      <c r="C206" s="678"/>
      <c r="D206" s="679"/>
      <c r="E206" s="658"/>
      <c r="F206" s="660"/>
      <c r="G206" s="661"/>
      <c r="H206" s="661"/>
      <c r="I206" s="661"/>
      <c r="J206" s="661"/>
      <c r="K206" s="660"/>
      <c r="L206" s="660"/>
      <c r="M206" s="660"/>
      <c r="N206" s="660"/>
      <c r="O206" s="661"/>
      <c r="P206" s="661"/>
      <c r="Q206" s="661"/>
      <c r="R206" s="661"/>
      <c r="S206" s="662"/>
      <c r="T206" s="222"/>
      <c r="U206" s="222"/>
    </row>
    <row r="207" spans="1:21" ht="17.45" hidden="1" customHeight="1" x14ac:dyDescent="0.25">
      <c r="A207" s="4">
        <v>207</v>
      </c>
      <c r="B207" s="646" t="s">
        <v>413</v>
      </c>
      <c r="C207" s="646"/>
      <c r="D207" s="647"/>
      <c r="E207" s="200" t="s">
        <v>284</v>
      </c>
      <c r="F207" s="200" t="s">
        <v>285</v>
      </c>
      <c r="G207" s="200" t="s">
        <v>285</v>
      </c>
      <c r="H207" s="200" t="s">
        <v>285</v>
      </c>
      <c r="I207" s="200" t="s">
        <v>285</v>
      </c>
      <c r="J207" s="200" t="s">
        <v>285</v>
      </c>
      <c r="K207" s="200" t="s">
        <v>129</v>
      </c>
      <c r="L207" s="200" t="s">
        <v>286</v>
      </c>
      <c r="M207" s="200" t="s">
        <v>287</v>
      </c>
      <c r="N207" s="200" t="s">
        <v>288</v>
      </c>
      <c r="O207" s="201" t="s">
        <v>122</v>
      </c>
      <c r="P207" s="201" t="s">
        <v>122</v>
      </c>
      <c r="Q207" s="201" t="s">
        <v>122</v>
      </c>
      <c r="R207" s="201" t="s">
        <v>122</v>
      </c>
      <c r="S207" s="201" t="s">
        <v>122</v>
      </c>
      <c r="T207" s="222"/>
      <c r="U207" s="222"/>
    </row>
    <row r="208" spans="1:21" ht="35.1" hidden="1" customHeight="1" x14ac:dyDescent="0.25">
      <c r="A208" s="4">
        <v>208</v>
      </c>
      <c r="B208" s="646"/>
      <c r="C208" s="646"/>
      <c r="D208" s="647"/>
      <c r="E208" s="223"/>
      <c r="F208" s="223"/>
      <c r="G208" s="223"/>
      <c r="H208" s="223"/>
      <c r="I208" s="223"/>
      <c r="J208" s="223"/>
      <c r="K208" s="223"/>
      <c r="L208" s="223"/>
      <c r="M208" s="223"/>
      <c r="N208" s="223"/>
      <c r="O208" s="224"/>
      <c r="P208" s="224"/>
      <c r="Q208" s="224"/>
      <c r="R208" s="224"/>
      <c r="S208" s="224"/>
      <c r="T208" s="222"/>
      <c r="U208" s="222"/>
    </row>
    <row r="209" spans="1:21" ht="20.100000000000001" hidden="1" customHeight="1" x14ac:dyDescent="0.25">
      <c r="A209" s="4">
        <v>209</v>
      </c>
      <c r="B209" s="677" t="s">
        <v>289</v>
      </c>
      <c r="C209" s="678"/>
      <c r="D209" s="679"/>
      <c r="E209" s="202" t="s">
        <v>290</v>
      </c>
      <c r="F209" s="658"/>
      <c r="G209" s="659"/>
      <c r="H209" s="659"/>
      <c r="I209" s="659"/>
      <c r="J209" s="659"/>
      <c r="K209" s="660"/>
      <c r="L209" s="660"/>
      <c r="M209" s="660"/>
      <c r="N209" s="660"/>
      <c r="O209" s="661"/>
      <c r="P209" s="661"/>
      <c r="Q209" s="661"/>
      <c r="R209" s="661"/>
      <c r="S209" s="662"/>
      <c r="T209" s="222"/>
      <c r="U209" s="222"/>
    </row>
    <row r="210" spans="1:21" ht="20.100000000000001" hidden="1" customHeight="1" x14ac:dyDescent="0.25">
      <c r="A210" s="4">
        <v>210</v>
      </c>
      <c r="B210" s="680"/>
      <c r="C210" s="681"/>
      <c r="D210" s="502"/>
      <c r="E210" s="213" t="s">
        <v>291</v>
      </c>
      <c r="F210" s="658"/>
      <c r="G210" s="659"/>
      <c r="H210" s="659"/>
      <c r="I210" s="659"/>
      <c r="J210" s="659"/>
      <c r="K210" s="660"/>
      <c r="L210" s="660"/>
      <c r="M210" s="660"/>
      <c r="N210" s="660"/>
      <c r="O210" s="661"/>
      <c r="P210" s="661"/>
      <c r="Q210" s="661"/>
      <c r="R210" s="661"/>
      <c r="S210" s="662"/>
      <c r="T210" s="222"/>
      <c r="U210" s="222"/>
    </row>
    <row r="211" spans="1:21" ht="36.6" hidden="1" customHeight="1" x14ac:dyDescent="0.25">
      <c r="A211" s="4">
        <v>211</v>
      </c>
      <c r="B211" s="680"/>
      <c r="C211" s="681"/>
      <c r="D211" s="502"/>
      <c r="E211" s="213" t="s">
        <v>292</v>
      </c>
      <c r="F211" s="658"/>
      <c r="G211" s="659"/>
      <c r="H211" s="659"/>
      <c r="I211" s="659"/>
      <c r="J211" s="659"/>
      <c r="K211" s="660"/>
      <c r="L211" s="660"/>
      <c r="M211" s="660"/>
      <c r="N211" s="660"/>
      <c r="O211" s="661"/>
      <c r="P211" s="661"/>
      <c r="Q211" s="661"/>
      <c r="R211" s="661"/>
      <c r="S211" s="662"/>
      <c r="T211" s="222"/>
      <c r="U211" s="222"/>
    </row>
    <row r="212" spans="1:21" ht="20.100000000000001" hidden="1" customHeight="1" x14ac:dyDescent="0.25">
      <c r="A212" s="4">
        <v>212</v>
      </c>
      <c r="B212" s="646" t="s">
        <v>293</v>
      </c>
      <c r="C212" s="646"/>
      <c r="D212" s="682"/>
      <c r="E212" s="213" t="s">
        <v>41</v>
      </c>
      <c r="F212" s="658"/>
      <c r="G212" s="659"/>
      <c r="H212" s="659"/>
      <c r="I212" s="659"/>
      <c r="J212" s="659"/>
      <c r="K212" s="660"/>
      <c r="L212" s="660"/>
      <c r="M212" s="660"/>
      <c r="N212" s="660"/>
      <c r="O212" s="661"/>
      <c r="P212" s="661"/>
      <c r="Q212" s="661"/>
      <c r="R212" s="661"/>
      <c r="S212" s="662"/>
      <c r="T212" s="222"/>
      <c r="U212" s="222"/>
    </row>
    <row r="213" spans="1:21" ht="20.100000000000001" hidden="1" customHeight="1" x14ac:dyDescent="0.25">
      <c r="A213" s="4">
        <v>213</v>
      </c>
      <c r="B213" s="646"/>
      <c r="C213" s="646"/>
      <c r="D213" s="682"/>
      <c r="E213" s="213" t="s">
        <v>42</v>
      </c>
      <c r="F213" s="658"/>
      <c r="G213" s="659"/>
      <c r="H213" s="659"/>
      <c r="I213" s="659"/>
      <c r="J213" s="659"/>
      <c r="K213" s="660"/>
      <c r="L213" s="660"/>
      <c r="M213" s="660"/>
      <c r="N213" s="660"/>
      <c r="O213" s="661"/>
      <c r="P213" s="661"/>
      <c r="Q213" s="661"/>
      <c r="R213" s="661"/>
      <c r="S213" s="662"/>
      <c r="T213" s="222"/>
      <c r="U213" s="222"/>
    </row>
    <row r="214" spans="1:21" ht="20.100000000000001" hidden="1" customHeight="1" x14ac:dyDescent="0.25">
      <c r="A214" s="4">
        <v>214</v>
      </c>
      <c r="B214" s="646"/>
      <c r="C214" s="646"/>
      <c r="D214" s="682"/>
      <c r="E214" s="213" t="s">
        <v>43</v>
      </c>
      <c r="F214" s="658"/>
      <c r="G214" s="659"/>
      <c r="H214" s="659"/>
      <c r="I214" s="659"/>
      <c r="J214" s="659"/>
      <c r="K214" s="660"/>
      <c r="L214" s="660"/>
      <c r="M214" s="660"/>
      <c r="N214" s="660"/>
      <c r="O214" s="661"/>
      <c r="P214" s="661"/>
      <c r="Q214" s="661"/>
      <c r="R214" s="661"/>
      <c r="S214" s="662"/>
      <c r="T214" s="222"/>
      <c r="U214" s="222"/>
    </row>
    <row r="215" spans="1:21" ht="33" hidden="1" customHeight="1" x14ac:dyDescent="0.25">
      <c r="A215" s="4">
        <v>215</v>
      </c>
      <c r="B215" s="646"/>
      <c r="C215" s="646"/>
      <c r="D215" s="682"/>
      <c r="E215" s="213" t="s">
        <v>294</v>
      </c>
      <c r="F215" s="658"/>
      <c r="G215" s="659"/>
      <c r="H215" s="659"/>
      <c r="I215" s="659"/>
      <c r="J215" s="659"/>
      <c r="K215" s="660"/>
      <c r="L215" s="660"/>
      <c r="M215" s="660"/>
      <c r="N215" s="660"/>
      <c r="O215" s="661"/>
      <c r="P215" s="661"/>
      <c r="Q215" s="661"/>
      <c r="R215" s="661"/>
      <c r="S215" s="662"/>
      <c r="T215" s="222"/>
      <c r="U215" s="222"/>
    </row>
    <row r="216" spans="1:21" ht="35.1" hidden="1" customHeight="1" x14ac:dyDescent="0.25">
      <c r="A216" s="4">
        <v>216</v>
      </c>
      <c r="B216" s="554" t="s">
        <v>365</v>
      </c>
      <c r="C216" s="649"/>
      <c r="D216" s="650"/>
      <c r="E216" s="651"/>
      <c r="F216" s="652"/>
      <c r="G216" s="653"/>
      <c r="H216" s="653"/>
      <c r="I216" s="653"/>
      <c r="J216" s="653"/>
      <c r="K216" s="652"/>
      <c r="L216" s="652"/>
      <c r="M216" s="652"/>
      <c r="N216" s="652"/>
      <c r="O216" s="653"/>
      <c r="P216" s="653"/>
      <c r="Q216" s="653"/>
      <c r="R216" s="653"/>
      <c r="S216" s="654"/>
      <c r="T216" s="222"/>
      <c r="U216" s="222"/>
    </row>
    <row r="217" spans="1:21" ht="35.1" hidden="1" customHeight="1" x14ac:dyDescent="0.25">
      <c r="A217" s="4">
        <v>217</v>
      </c>
      <c r="B217" s="554" t="s">
        <v>366</v>
      </c>
      <c r="C217" s="649"/>
      <c r="D217" s="650"/>
      <c r="E217" s="651"/>
      <c r="F217" s="655"/>
      <c r="G217" s="656"/>
      <c r="H217" s="656"/>
      <c r="I217" s="656"/>
      <c r="J217" s="656"/>
      <c r="K217" s="655"/>
      <c r="L217" s="655"/>
      <c r="M217" s="655"/>
      <c r="N217" s="655"/>
      <c r="O217" s="656"/>
      <c r="P217" s="656"/>
      <c r="Q217" s="656"/>
      <c r="R217" s="656"/>
      <c r="S217" s="657"/>
      <c r="T217" s="222"/>
      <c r="U217" s="222"/>
    </row>
    <row r="218" spans="1:21" ht="35.1" hidden="1" customHeight="1" x14ac:dyDescent="0.25">
      <c r="A218" s="4">
        <v>218</v>
      </c>
      <c r="B218" s="646" t="s">
        <v>295</v>
      </c>
      <c r="C218" s="646"/>
      <c r="D218" s="647"/>
      <c r="E218" s="215" t="s">
        <v>124</v>
      </c>
      <c r="F218" s="658"/>
      <c r="G218" s="659"/>
      <c r="H218" s="659"/>
      <c r="I218" s="659"/>
      <c r="J218" s="659"/>
      <c r="K218" s="660"/>
      <c r="L218" s="660"/>
      <c r="M218" s="660"/>
      <c r="N218" s="660"/>
      <c r="O218" s="661"/>
      <c r="P218" s="661"/>
      <c r="Q218" s="661"/>
      <c r="R218" s="661"/>
      <c r="S218" s="662"/>
      <c r="T218" s="222"/>
      <c r="U218" s="222"/>
    </row>
    <row r="219" spans="1:21" ht="42" hidden="1" customHeight="1" x14ac:dyDescent="0.25">
      <c r="A219" s="4">
        <v>219</v>
      </c>
      <c r="B219" s="646" t="s">
        <v>296</v>
      </c>
      <c r="C219" s="646"/>
      <c r="D219" s="647"/>
      <c r="E219" s="215" t="s">
        <v>124</v>
      </c>
      <c r="F219" s="658"/>
      <c r="G219" s="659"/>
      <c r="H219" s="659"/>
      <c r="I219" s="659"/>
      <c r="J219" s="659"/>
      <c r="K219" s="660"/>
      <c r="L219" s="660"/>
      <c r="M219" s="660"/>
      <c r="N219" s="660"/>
      <c r="O219" s="661"/>
      <c r="P219" s="661"/>
      <c r="Q219" s="661"/>
      <c r="R219" s="661"/>
      <c r="S219" s="662"/>
      <c r="T219" s="222"/>
      <c r="U219" s="222"/>
    </row>
    <row r="220" spans="1:21" ht="35.1" hidden="1" customHeight="1" x14ac:dyDescent="0.25">
      <c r="A220" s="4">
        <v>220</v>
      </c>
      <c r="B220" s="646" t="s">
        <v>297</v>
      </c>
      <c r="C220" s="646"/>
      <c r="D220" s="647"/>
      <c r="E220" s="215" t="s">
        <v>124</v>
      </c>
      <c r="F220" s="658"/>
      <c r="G220" s="659"/>
      <c r="H220" s="659"/>
      <c r="I220" s="659"/>
      <c r="J220" s="659"/>
      <c r="K220" s="660"/>
      <c r="L220" s="660"/>
      <c r="M220" s="660"/>
      <c r="N220" s="660"/>
      <c r="O220" s="661"/>
      <c r="P220" s="661"/>
      <c r="Q220" s="661"/>
      <c r="R220" s="661"/>
      <c r="S220" s="662"/>
      <c r="T220" s="222"/>
      <c r="U220" s="222"/>
    </row>
    <row r="221" spans="1:21" ht="35.1" hidden="1" customHeight="1" x14ac:dyDescent="0.25">
      <c r="A221" s="4">
        <v>221</v>
      </c>
      <c r="B221" s="646" t="s">
        <v>412</v>
      </c>
      <c r="C221" s="646"/>
      <c r="D221" s="647"/>
      <c r="E221" s="215" t="s">
        <v>124</v>
      </c>
      <c r="F221" s="658"/>
      <c r="G221" s="659"/>
      <c r="H221" s="659"/>
      <c r="I221" s="659"/>
      <c r="J221" s="659"/>
      <c r="K221" s="660"/>
      <c r="L221" s="660"/>
      <c r="M221" s="660"/>
      <c r="N221" s="660"/>
      <c r="O221" s="661"/>
      <c r="P221" s="661"/>
      <c r="Q221" s="661"/>
      <c r="R221" s="661"/>
      <c r="S221" s="662"/>
      <c r="T221" s="222"/>
      <c r="U221" s="222"/>
    </row>
    <row r="222" spans="1:21" ht="35.1" hidden="1" customHeight="1" x14ac:dyDescent="0.25">
      <c r="A222" s="4">
        <v>222</v>
      </c>
      <c r="B222" s="646" t="s">
        <v>298</v>
      </c>
      <c r="C222" s="646"/>
      <c r="D222" s="647"/>
      <c r="E222" s="658"/>
      <c r="F222" s="668"/>
      <c r="G222" s="669"/>
      <c r="H222" s="669"/>
      <c r="I222" s="669"/>
      <c r="J222" s="669"/>
      <c r="K222" s="668"/>
      <c r="L222" s="668"/>
      <c r="M222" s="668"/>
      <c r="N222" s="668"/>
      <c r="O222" s="669"/>
      <c r="P222" s="669"/>
      <c r="Q222" s="669"/>
      <c r="R222" s="669"/>
      <c r="S222" s="670"/>
      <c r="T222" s="222"/>
      <c r="U222" s="222"/>
    </row>
    <row r="223" spans="1:21" hidden="1" x14ac:dyDescent="0.25">
      <c r="A223" s="4">
        <v>223</v>
      </c>
      <c r="T223" s="222"/>
      <c r="U223" s="222"/>
    </row>
    <row r="224" spans="1:21" ht="20.100000000000001" hidden="1" customHeight="1" x14ac:dyDescent="0.25">
      <c r="A224" s="4">
        <v>224</v>
      </c>
      <c r="B224" s="648" t="s">
        <v>377</v>
      </c>
      <c r="C224" s="648"/>
      <c r="D224" s="647"/>
      <c r="E224" s="671">
        <f>C156</f>
        <v>0</v>
      </c>
      <c r="F224" s="672"/>
      <c r="G224" s="672"/>
      <c r="H224" s="672"/>
      <c r="I224" s="672"/>
      <c r="J224" s="672"/>
      <c r="K224" s="672"/>
      <c r="L224" s="672"/>
      <c r="M224" s="673"/>
      <c r="N224" s="673"/>
      <c r="O224" s="673"/>
      <c r="P224" s="674"/>
      <c r="Q224" s="675" t="s">
        <v>282</v>
      </c>
      <c r="R224" s="504"/>
      <c r="S224" s="246">
        <f>D156</f>
        <v>0</v>
      </c>
      <c r="T224" s="222"/>
      <c r="U224" s="222"/>
    </row>
    <row r="225" spans="1:21" ht="35.1" hidden="1" customHeight="1" x14ac:dyDescent="0.25">
      <c r="A225" s="4">
        <v>225</v>
      </c>
      <c r="B225" s="554" t="s">
        <v>283</v>
      </c>
      <c r="C225" s="583"/>
      <c r="D225" s="676"/>
      <c r="E225" s="658"/>
      <c r="F225" s="660"/>
      <c r="G225" s="661"/>
      <c r="H225" s="661"/>
      <c r="I225" s="661"/>
      <c r="J225" s="661"/>
      <c r="K225" s="660"/>
      <c r="L225" s="660"/>
      <c r="M225" s="660"/>
      <c r="N225" s="660"/>
      <c r="O225" s="661"/>
      <c r="P225" s="661"/>
      <c r="Q225" s="661"/>
      <c r="R225" s="661"/>
      <c r="S225" s="662"/>
      <c r="T225" s="222"/>
      <c r="U225" s="222"/>
    </row>
    <row r="226" spans="1:21" ht="35.1" hidden="1" customHeight="1" x14ac:dyDescent="0.25">
      <c r="A226" s="4">
        <v>226</v>
      </c>
      <c r="B226" s="677" t="s">
        <v>411</v>
      </c>
      <c r="C226" s="678"/>
      <c r="D226" s="679"/>
      <c r="E226" s="215" t="s">
        <v>124</v>
      </c>
      <c r="F226" s="663"/>
      <c r="G226" s="664"/>
      <c r="H226" s="664"/>
      <c r="I226" s="664"/>
      <c r="J226" s="664"/>
      <c r="K226" s="665"/>
      <c r="L226" s="665"/>
      <c r="M226" s="665"/>
      <c r="N226" s="665"/>
      <c r="O226" s="666"/>
      <c r="P226" s="666"/>
      <c r="Q226" s="666"/>
      <c r="R226" s="666"/>
      <c r="S226" s="667" t="s">
        <v>123</v>
      </c>
      <c r="T226" s="222"/>
      <c r="U226" s="222"/>
    </row>
    <row r="227" spans="1:21" ht="60" hidden="1" customHeight="1" x14ac:dyDescent="0.25">
      <c r="A227" s="4">
        <v>227</v>
      </c>
      <c r="B227" s="677" t="s">
        <v>364</v>
      </c>
      <c r="C227" s="678"/>
      <c r="D227" s="679"/>
      <c r="E227" s="658"/>
      <c r="F227" s="660"/>
      <c r="G227" s="661"/>
      <c r="H227" s="661"/>
      <c r="I227" s="661"/>
      <c r="J227" s="661"/>
      <c r="K227" s="660"/>
      <c r="L227" s="660"/>
      <c r="M227" s="660"/>
      <c r="N227" s="660"/>
      <c r="O227" s="661"/>
      <c r="P227" s="661"/>
      <c r="Q227" s="661"/>
      <c r="R227" s="661"/>
      <c r="S227" s="662"/>
      <c r="T227" s="222"/>
      <c r="U227" s="222"/>
    </row>
    <row r="228" spans="1:21" ht="17.45" hidden="1" customHeight="1" x14ac:dyDescent="0.25">
      <c r="A228" s="4">
        <v>228</v>
      </c>
      <c r="B228" s="646" t="s">
        <v>413</v>
      </c>
      <c r="C228" s="646"/>
      <c r="D228" s="647"/>
      <c r="E228" s="200" t="s">
        <v>284</v>
      </c>
      <c r="F228" s="200" t="s">
        <v>285</v>
      </c>
      <c r="G228" s="200" t="s">
        <v>285</v>
      </c>
      <c r="H228" s="200" t="s">
        <v>285</v>
      </c>
      <c r="I228" s="200" t="s">
        <v>285</v>
      </c>
      <c r="J228" s="200" t="s">
        <v>285</v>
      </c>
      <c r="K228" s="200" t="s">
        <v>129</v>
      </c>
      <c r="L228" s="200" t="s">
        <v>286</v>
      </c>
      <c r="M228" s="200" t="s">
        <v>287</v>
      </c>
      <c r="N228" s="200" t="s">
        <v>288</v>
      </c>
      <c r="O228" s="201" t="s">
        <v>122</v>
      </c>
      <c r="P228" s="201" t="s">
        <v>122</v>
      </c>
      <c r="Q228" s="201" t="s">
        <v>122</v>
      </c>
      <c r="R228" s="201" t="s">
        <v>122</v>
      </c>
      <c r="S228" s="201" t="s">
        <v>122</v>
      </c>
      <c r="T228" s="222"/>
      <c r="U228" s="222"/>
    </row>
    <row r="229" spans="1:21" ht="35.1" hidden="1" customHeight="1" x14ac:dyDescent="0.25">
      <c r="A229" s="4">
        <v>229</v>
      </c>
      <c r="B229" s="646"/>
      <c r="C229" s="646"/>
      <c r="D229" s="647"/>
      <c r="E229" s="223"/>
      <c r="F229" s="223"/>
      <c r="G229" s="223"/>
      <c r="H229" s="223"/>
      <c r="I229" s="223"/>
      <c r="J229" s="223"/>
      <c r="K229" s="223"/>
      <c r="L229" s="223"/>
      <c r="M229" s="223"/>
      <c r="N229" s="223"/>
      <c r="O229" s="224"/>
      <c r="P229" s="224"/>
      <c r="Q229" s="224"/>
      <c r="R229" s="224"/>
      <c r="S229" s="224"/>
      <c r="T229" s="222"/>
      <c r="U229" s="222"/>
    </row>
    <row r="230" spans="1:21" ht="20.100000000000001" hidden="1" customHeight="1" x14ac:dyDescent="0.25">
      <c r="A230" s="4">
        <v>230</v>
      </c>
      <c r="B230" s="677" t="s">
        <v>289</v>
      </c>
      <c r="C230" s="678"/>
      <c r="D230" s="679"/>
      <c r="E230" s="202" t="s">
        <v>290</v>
      </c>
      <c r="F230" s="658"/>
      <c r="G230" s="659"/>
      <c r="H230" s="659"/>
      <c r="I230" s="659"/>
      <c r="J230" s="659"/>
      <c r="K230" s="660"/>
      <c r="L230" s="660"/>
      <c r="M230" s="660"/>
      <c r="N230" s="660"/>
      <c r="O230" s="661"/>
      <c r="P230" s="661"/>
      <c r="Q230" s="661"/>
      <c r="R230" s="661"/>
      <c r="S230" s="662"/>
      <c r="T230" s="222"/>
      <c r="U230" s="222"/>
    </row>
    <row r="231" spans="1:21" ht="20.100000000000001" hidden="1" customHeight="1" x14ac:dyDescent="0.25">
      <c r="A231" s="4">
        <v>231</v>
      </c>
      <c r="B231" s="680"/>
      <c r="C231" s="681"/>
      <c r="D231" s="502"/>
      <c r="E231" s="213" t="s">
        <v>291</v>
      </c>
      <c r="F231" s="658"/>
      <c r="G231" s="659"/>
      <c r="H231" s="659"/>
      <c r="I231" s="659"/>
      <c r="J231" s="659"/>
      <c r="K231" s="660"/>
      <c r="L231" s="660"/>
      <c r="M231" s="660"/>
      <c r="N231" s="660"/>
      <c r="O231" s="661"/>
      <c r="P231" s="661"/>
      <c r="Q231" s="661"/>
      <c r="R231" s="661"/>
      <c r="S231" s="662"/>
      <c r="T231" s="222"/>
      <c r="U231" s="222"/>
    </row>
    <row r="232" spans="1:21" ht="36.6" hidden="1" customHeight="1" x14ac:dyDescent="0.25">
      <c r="A232" s="4">
        <v>232</v>
      </c>
      <c r="B232" s="680"/>
      <c r="C232" s="681"/>
      <c r="D232" s="502"/>
      <c r="E232" s="213" t="s">
        <v>292</v>
      </c>
      <c r="F232" s="658"/>
      <c r="G232" s="659"/>
      <c r="H232" s="659"/>
      <c r="I232" s="659"/>
      <c r="J232" s="659"/>
      <c r="K232" s="660"/>
      <c r="L232" s="660"/>
      <c r="M232" s="660"/>
      <c r="N232" s="660"/>
      <c r="O232" s="661"/>
      <c r="P232" s="661"/>
      <c r="Q232" s="661"/>
      <c r="R232" s="661"/>
      <c r="S232" s="662"/>
      <c r="T232" s="222"/>
      <c r="U232" s="222"/>
    </row>
    <row r="233" spans="1:21" ht="20.100000000000001" hidden="1" customHeight="1" x14ac:dyDescent="0.25">
      <c r="A233" s="4">
        <v>233</v>
      </c>
      <c r="B233" s="646" t="s">
        <v>293</v>
      </c>
      <c r="C233" s="646"/>
      <c r="D233" s="682"/>
      <c r="E233" s="213" t="s">
        <v>41</v>
      </c>
      <c r="F233" s="658"/>
      <c r="G233" s="659"/>
      <c r="H233" s="659"/>
      <c r="I233" s="659"/>
      <c r="J233" s="659"/>
      <c r="K233" s="660"/>
      <c r="L233" s="660"/>
      <c r="M233" s="660"/>
      <c r="N233" s="660"/>
      <c r="O233" s="661"/>
      <c r="P233" s="661"/>
      <c r="Q233" s="661"/>
      <c r="R233" s="661"/>
      <c r="S233" s="662"/>
      <c r="T233" s="222"/>
      <c r="U233" s="222"/>
    </row>
    <row r="234" spans="1:21" ht="20.100000000000001" hidden="1" customHeight="1" x14ac:dyDescent="0.25">
      <c r="A234" s="4">
        <v>234</v>
      </c>
      <c r="B234" s="646"/>
      <c r="C234" s="646"/>
      <c r="D234" s="682"/>
      <c r="E234" s="213" t="s">
        <v>42</v>
      </c>
      <c r="F234" s="658"/>
      <c r="G234" s="659"/>
      <c r="H234" s="659"/>
      <c r="I234" s="659"/>
      <c r="J234" s="659"/>
      <c r="K234" s="660"/>
      <c r="L234" s="660"/>
      <c r="M234" s="660"/>
      <c r="N234" s="660"/>
      <c r="O234" s="661"/>
      <c r="P234" s="661"/>
      <c r="Q234" s="661"/>
      <c r="R234" s="661"/>
      <c r="S234" s="662"/>
      <c r="T234" s="222"/>
      <c r="U234" s="222"/>
    </row>
    <row r="235" spans="1:21" ht="20.100000000000001" hidden="1" customHeight="1" x14ac:dyDescent="0.25">
      <c r="A235" s="4">
        <v>235</v>
      </c>
      <c r="B235" s="646"/>
      <c r="C235" s="646"/>
      <c r="D235" s="682"/>
      <c r="E235" s="213" t="s">
        <v>43</v>
      </c>
      <c r="F235" s="658"/>
      <c r="G235" s="659"/>
      <c r="H235" s="659"/>
      <c r="I235" s="659"/>
      <c r="J235" s="659"/>
      <c r="K235" s="660"/>
      <c r="L235" s="660"/>
      <c r="M235" s="660"/>
      <c r="N235" s="660"/>
      <c r="O235" s="661"/>
      <c r="P235" s="661"/>
      <c r="Q235" s="661"/>
      <c r="R235" s="661"/>
      <c r="S235" s="662"/>
      <c r="T235" s="222"/>
      <c r="U235" s="222"/>
    </row>
    <row r="236" spans="1:21" ht="33" hidden="1" customHeight="1" x14ac:dyDescent="0.25">
      <c r="A236" s="4">
        <v>236</v>
      </c>
      <c r="B236" s="646"/>
      <c r="C236" s="646"/>
      <c r="D236" s="682"/>
      <c r="E236" s="213" t="s">
        <v>294</v>
      </c>
      <c r="F236" s="658"/>
      <c r="G236" s="659"/>
      <c r="H236" s="659"/>
      <c r="I236" s="659"/>
      <c r="J236" s="659"/>
      <c r="K236" s="660"/>
      <c r="L236" s="660"/>
      <c r="M236" s="660"/>
      <c r="N236" s="660"/>
      <c r="O236" s="661"/>
      <c r="P236" s="661"/>
      <c r="Q236" s="661"/>
      <c r="R236" s="661"/>
      <c r="S236" s="662"/>
      <c r="T236" s="222"/>
      <c r="U236" s="222"/>
    </row>
    <row r="237" spans="1:21" ht="35.1" hidden="1" customHeight="1" x14ac:dyDescent="0.25">
      <c r="A237" s="4">
        <v>237</v>
      </c>
      <c r="B237" s="554" t="s">
        <v>365</v>
      </c>
      <c r="C237" s="649"/>
      <c r="D237" s="650"/>
      <c r="E237" s="651"/>
      <c r="F237" s="652"/>
      <c r="G237" s="653"/>
      <c r="H237" s="653"/>
      <c r="I237" s="653"/>
      <c r="J237" s="653"/>
      <c r="K237" s="652"/>
      <c r="L237" s="652"/>
      <c r="M237" s="652"/>
      <c r="N237" s="652"/>
      <c r="O237" s="653"/>
      <c r="P237" s="653"/>
      <c r="Q237" s="653"/>
      <c r="R237" s="653"/>
      <c r="S237" s="654"/>
      <c r="T237" s="222"/>
      <c r="U237" s="222"/>
    </row>
    <row r="238" spans="1:21" ht="35.1" hidden="1" customHeight="1" x14ac:dyDescent="0.25">
      <c r="A238" s="4">
        <v>238</v>
      </c>
      <c r="B238" s="554" t="s">
        <v>366</v>
      </c>
      <c r="C238" s="649"/>
      <c r="D238" s="650"/>
      <c r="E238" s="651"/>
      <c r="F238" s="655"/>
      <c r="G238" s="656"/>
      <c r="H238" s="656"/>
      <c r="I238" s="656"/>
      <c r="J238" s="656"/>
      <c r="K238" s="655"/>
      <c r="L238" s="655"/>
      <c r="M238" s="655"/>
      <c r="N238" s="655"/>
      <c r="O238" s="656"/>
      <c r="P238" s="656"/>
      <c r="Q238" s="656"/>
      <c r="R238" s="656"/>
      <c r="S238" s="657"/>
      <c r="T238" s="222"/>
      <c r="U238" s="222"/>
    </row>
    <row r="239" spans="1:21" ht="35.1" hidden="1" customHeight="1" x14ac:dyDescent="0.25">
      <c r="A239" s="4">
        <v>239</v>
      </c>
      <c r="B239" s="646" t="s">
        <v>295</v>
      </c>
      <c r="C239" s="646"/>
      <c r="D239" s="647"/>
      <c r="E239" s="215" t="s">
        <v>124</v>
      </c>
      <c r="F239" s="658"/>
      <c r="G239" s="659"/>
      <c r="H239" s="659"/>
      <c r="I239" s="659"/>
      <c r="J239" s="659"/>
      <c r="K239" s="660"/>
      <c r="L239" s="660"/>
      <c r="M239" s="660"/>
      <c r="N239" s="660"/>
      <c r="O239" s="661"/>
      <c r="P239" s="661"/>
      <c r="Q239" s="661"/>
      <c r="R239" s="661"/>
      <c r="S239" s="662"/>
      <c r="T239" s="222"/>
      <c r="U239" s="222"/>
    </row>
    <row r="240" spans="1:21" ht="42" hidden="1" customHeight="1" x14ac:dyDescent="0.25">
      <c r="A240" s="4">
        <v>240</v>
      </c>
      <c r="B240" s="646" t="s">
        <v>296</v>
      </c>
      <c r="C240" s="646"/>
      <c r="D240" s="647"/>
      <c r="E240" s="215" t="s">
        <v>124</v>
      </c>
      <c r="F240" s="658"/>
      <c r="G240" s="659"/>
      <c r="H240" s="659"/>
      <c r="I240" s="659"/>
      <c r="J240" s="659"/>
      <c r="K240" s="660"/>
      <c r="L240" s="660"/>
      <c r="M240" s="660"/>
      <c r="N240" s="660"/>
      <c r="O240" s="661"/>
      <c r="P240" s="661"/>
      <c r="Q240" s="661"/>
      <c r="R240" s="661"/>
      <c r="S240" s="662"/>
      <c r="T240" s="222"/>
      <c r="U240" s="222"/>
    </row>
    <row r="241" spans="1:21" ht="35.1" hidden="1" customHeight="1" x14ac:dyDescent="0.25">
      <c r="A241" s="4">
        <v>241</v>
      </c>
      <c r="B241" s="646" t="s">
        <v>297</v>
      </c>
      <c r="C241" s="646"/>
      <c r="D241" s="647"/>
      <c r="E241" s="215" t="s">
        <v>124</v>
      </c>
      <c r="F241" s="658"/>
      <c r="G241" s="659"/>
      <c r="H241" s="659"/>
      <c r="I241" s="659"/>
      <c r="J241" s="659"/>
      <c r="K241" s="660"/>
      <c r="L241" s="660"/>
      <c r="M241" s="660"/>
      <c r="N241" s="660"/>
      <c r="O241" s="661"/>
      <c r="P241" s="661"/>
      <c r="Q241" s="661"/>
      <c r="R241" s="661"/>
      <c r="S241" s="662"/>
      <c r="T241" s="222"/>
      <c r="U241" s="222"/>
    </row>
    <row r="242" spans="1:21" ht="35.1" hidden="1" customHeight="1" x14ac:dyDescent="0.25">
      <c r="A242" s="4">
        <v>242</v>
      </c>
      <c r="B242" s="646" t="s">
        <v>412</v>
      </c>
      <c r="C242" s="646"/>
      <c r="D242" s="647"/>
      <c r="E242" s="215" t="s">
        <v>124</v>
      </c>
      <c r="F242" s="658"/>
      <c r="G242" s="659"/>
      <c r="H242" s="659"/>
      <c r="I242" s="659"/>
      <c r="J242" s="659"/>
      <c r="K242" s="660"/>
      <c r="L242" s="660"/>
      <c r="M242" s="660"/>
      <c r="N242" s="660"/>
      <c r="O242" s="661"/>
      <c r="P242" s="661"/>
      <c r="Q242" s="661"/>
      <c r="R242" s="661"/>
      <c r="S242" s="662"/>
      <c r="T242" s="222"/>
      <c r="U242" s="222"/>
    </row>
    <row r="243" spans="1:21" ht="35.1" hidden="1" customHeight="1" x14ac:dyDescent="0.25">
      <c r="A243" s="4">
        <v>243</v>
      </c>
      <c r="B243" s="646" t="s">
        <v>298</v>
      </c>
      <c r="C243" s="646"/>
      <c r="D243" s="647"/>
      <c r="E243" s="658"/>
      <c r="F243" s="668"/>
      <c r="G243" s="669"/>
      <c r="H243" s="669"/>
      <c r="I243" s="669"/>
      <c r="J243" s="669"/>
      <c r="K243" s="668"/>
      <c r="L243" s="668"/>
      <c r="M243" s="668"/>
      <c r="N243" s="668"/>
      <c r="O243" s="669"/>
      <c r="P243" s="669"/>
      <c r="Q243" s="669"/>
      <c r="R243" s="669"/>
      <c r="S243" s="670"/>
      <c r="T243" s="222"/>
      <c r="U243" s="222"/>
    </row>
    <row r="244" spans="1:21" hidden="1" x14ac:dyDescent="0.25">
      <c r="A244" s="4">
        <v>244</v>
      </c>
      <c r="T244" s="222"/>
      <c r="U244" s="222"/>
    </row>
    <row r="245" spans="1:21" ht="20.100000000000001" hidden="1" customHeight="1" x14ac:dyDescent="0.25">
      <c r="A245" s="4">
        <v>245</v>
      </c>
      <c r="B245" s="648" t="s">
        <v>378</v>
      </c>
      <c r="C245" s="648"/>
      <c r="D245" s="647"/>
      <c r="E245" s="671">
        <f>C157</f>
        <v>0</v>
      </c>
      <c r="F245" s="672"/>
      <c r="G245" s="672"/>
      <c r="H245" s="672"/>
      <c r="I245" s="672"/>
      <c r="J245" s="672"/>
      <c r="K245" s="672"/>
      <c r="L245" s="672"/>
      <c r="M245" s="673"/>
      <c r="N245" s="673"/>
      <c r="O245" s="673"/>
      <c r="P245" s="674"/>
      <c r="Q245" s="675" t="s">
        <v>282</v>
      </c>
      <c r="R245" s="504"/>
      <c r="S245" s="246">
        <f>D157</f>
        <v>0</v>
      </c>
      <c r="T245" s="222"/>
      <c r="U245" s="222"/>
    </row>
    <row r="246" spans="1:21" ht="35.1" hidden="1" customHeight="1" x14ac:dyDescent="0.25">
      <c r="A246" s="4">
        <v>246</v>
      </c>
      <c r="B246" s="554" t="s">
        <v>283</v>
      </c>
      <c r="C246" s="583"/>
      <c r="D246" s="676"/>
      <c r="E246" s="658"/>
      <c r="F246" s="660"/>
      <c r="G246" s="661"/>
      <c r="H246" s="661"/>
      <c r="I246" s="661"/>
      <c r="J246" s="661"/>
      <c r="K246" s="660"/>
      <c r="L246" s="660"/>
      <c r="M246" s="660"/>
      <c r="N246" s="660"/>
      <c r="O246" s="661"/>
      <c r="P246" s="661"/>
      <c r="Q246" s="661"/>
      <c r="R246" s="661"/>
      <c r="S246" s="662"/>
      <c r="T246" s="222"/>
      <c r="U246" s="222"/>
    </row>
    <row r="247" spans="1:21" ht="35.1" hidden="1" customHeight="1" x14ac:dyDescent="0.25">
      <c r="A247" s="4">
        <v>247</v>
      </c>
      <c r="B247" s="677" t="s">
        <v>411</v>
      </c>
      <c r="C247" s="678"/>
      <c r="D247" s="679"/>
      <c r="E247" s="215" t="s">
        <v>124</v>
      </c>
      <c r="F247" s="663"/>
      <c r="G247" s="664"/>
      <c r="H247" s="664"/>
      <c r="I247" s="664"/>
      <c r="J247" s="664"/>
      <c r="K247" s="665"/>
      <c r="L247" s="665"/>
      <c r="M247" s="665"/>
      <c r="N247" s="665"/>
      <c r="O247" s="666"/>
      <c r="P247" s="666"/>
      <c r="Q247" s="666"/>
      <c r="R247" s="666"/>
      <c r="S247" s="667" t="s">
        <v>123</v>
      </c>
      <c r="T247" s="222"/>
      <c r="U247" s="222"/>
    </row>
    <row r="248" spans="1:21" ht="60" hidden="1" customHeight="1" x14ac:dyDescent="0.25">
      <c r="A248" s="4">
        <v>248</v>
      </c>
      <c r="B248" s="677" t="s">
        <v>364</v>
      </c>
      <c r="C248" s="678"/>
      <c r="D248" s="679"/>
      <c r="E248" s="658"/>
      <c r="F248" s="660"/>
      <c r="G248" s="661"/>
      <c r="H248" s="661"/>
      <c r="I248" s="661"/>
      <c r="J248" s="661"/>
      <c r="K248" s="660"/>
      <c r="L248" s="660"/>
      <c r="M248" s="660"/>
      <c r="N248" s="660"/>
      <c r="O248" s="661"/>
      <c r="P248" s="661"/>
      <c r="Q248" s="661"/>
      <c r="R248" s="661"/>
      <c r="S248" s="662"/>
      <c r="T248" s="222"/>
      <c r="U248" s="222"/>
    </row>
    <row r="249" spans="1:21" ht="17.45" hidden="1" customHeight="1" x14ac:dyDescent="0.25">
      <c r="A249" s="4">
        <v>249</v>
      </c>
      <c r="B249" s="646" t="s">
        <v>413</v>
      </c>
      <c r="C249" s="646"/>
      <c r="D249" s="647"/>
      <c r="E249" s="200" t="s">
        <v>284</v>
      </c>
      <c r="F249" s="200" t="s">
        <v>285</v>
      </c>
      <c r="G249" s="200" t="s">
        <v>285</v>
      </c>
      <c r="H249" s="200" t="s">
        <v>285</v>
      </c>
      <c r="I249" s="200" t="s">
        <v>285</v>
      </c>
      <c r="J249" s="200" t="s">
        <v>285</v>
      </c>
      <c r="K249" s="200" t="s">
        <v>129</v>
      </c>
      <c r="L249" s="200" t="s">
        <v>286</v>
      </c>
      <c r="M249" s="200" t="s">
        <v>287</v>
      </c>
      <c r="N249" s="200" t="s">
        <v>288</v>
      </c>
      <c r="O249" s="201" t="s">
        <v>122</v>
      </c>
      <c r="P249" s="201" t="s">
        <v>122</v>
      </c>
      <c r="Q249" s="201" t="s">
        <v>122</v>
      </c>
      <c r="R249" s="201" t="s">
        <v>122</v>
      </c>
      <c r="S249" s="201" t="s">
        <v>122</v>
      </c>
      <c r="T249" s="222"/>
      <c r="U249" s="222"/>
    </row>
    <row r="250" spans="1:21" ht="35.1" hidden="1" customHeight="1" x14ac:dyDescent="0.25">
      <c r="A250" s="4">
        <v>250</v>
      </c>
      <c r="B250" s="646"/>
      <c r="C250" s="646"/>
      <c r="D250" s="647"/>
      <c r="E250" s="223"/>
      <c r="F250" s="223"/>
      <c r="G250" s="223"/>
      <c r="H250" s="223"/>
      <c r="I250" s="223"/>
      <c r="J250" s="223"/>
      <c r="K250" s="223"/>
      <c r="L250" s="223"/>
      <c r="M250" s="223"/>
      <c r="N250" s="223"/>
      <c r="O250" s="224"/>
      <c r="P250" s="224"/>
      <c r="Q250" s="224"/>
      <c r="R250" s="224"/>
      <c r="S250" s="224"/>
      <c r="T250" s="222"/>
      <c r="U250" s="222"/>
    </row>
    <row r="251" spans="1:21" ht="20.100000000000001" hidden="1" customHeight="1" x14ac:dyDescent="0.25">
      <c r="A251" s="4">
        <v>251</v>
      </c>
      <c r="B251" s="677" t="s">
        <v>289</v>
      </c>
      <c r="C251" s="678"/>
      <c r="D251" s="679"/>
      <c r="E251" s="202" t="s">
        <v>290</v>
      </c>
      <c r="F251" s="658"/>
      <c r="G251" s="659"/>
      <c r="H251" s="659"/>
      <c r="I251" s="659"/>
      <c r="J251" s="659"/>
      <c r="K251" s="660"/>
      <c r="L251" s="660"/>
      <c r="M251" s="660"/>
      <c r="N251" s="660"/>
      <c r="O251" s="661"/>
      <c r="P251" s="661"/>
      <c r="Q251" s="661"/>
      <c r="R251" s="661"/>
      <c r="S251" s="662"/>
      <c r="T251" s="222"/>
      <c r="U251" s="222"/>
    </row>
    <row r="252" spans="1:21" ht="20.100000000000001" hidden="1" customHeight="1" x14ac:dyDescent="0.25">
      <c r="A252" s="4">
        <v>252</v>
      </c>
      <c r="B252" s="680"/>
      <c r="C252" s="681"/>
      <c r="D252" s="502"/>
      <c r="E252" s="213" t="s">
        <v>291</v>
      </c>
      <c r="F252" s="658"/>
      <c r="G252" s="659"/>
      <c r="H252" s="659"/>
      <c r="I252" s="659"/>
      <c r="J252" s="659"/>
      <c r="K252" s="660"/>
      <c r="L252" s="660"/>
      <c r="M252" s="660"/>
      <c r="N252" s="660"/>
      <c r="O252" s="661"/>
      <c r="P252" s="661"/>
      <c r="Q252" s="661"/>
      <c r="R252" s="661"/>
      <c r="S252" s="662"/>
      <c r="T252" s="222"/>
      <c r="U252" s="222"/>
    </row>
    <row r="253" spans="1:21" ht="36.6" hidden="1" customHeight="1" x14ac:dyDescent="0.25">
      <c r="A253" s="4">
        <v>253</v>
      </c>
      <c r="B253" s="680"/>
      <c r="C253" s="681"/>
      <c r="D253" s="502"/>
      <c r="E253" s="213" t="s">
        <v>292</v>
      </c>
      <c r="F253" s="658"/>
      <c r="G253" s="659"/>
      <c r="H253" s="659"/>
      <c r="I253" s="659"/>
      <c r="J253" s="659"/>
      <c r="K253" s="660"/>
      <c r="L253" s="660"/>
      <c r="M253" s="660"/>
      <c r="N253" s="660"/>
      <c r="O253" s="661"/>
      <c r="P253" s="661"/>
      <c r="Q253" s="661"/>
      <c r="R253" s="661"/>
      <c r="S253" s="662"/>
      <c r="T253" s="222"/>
      <c r="U253" s="222"/>
    </row>
    <row r="254" spans="1:21" ht="20.100000000000001" hidden="1" customHeight="1" x14ac:dyDescent="0.25">
      <c r="A254" s="4">
        <v>254</v>
      </c>
      <c r="B254" s="646" t="s">
        <v>293</v>
      </c>
      <c r="C254" s="646"/>
      <c r="D254" s="682"/>
      <c r="E254" s="213" t="s">
        <v>41</v>
      </c>
      <c r="F254" s="658"/>
      <c r="G254" s="659"/>
      <c r="H254" s="659"/>
      <c r="I254" s="659"/>
      <c r="J254" s="659"/>
      <c r="K254" s="660"/>
      <c r="L254" s="660"/>
      <c r="M254" s="660"/>
      <c r="N254" s="660"/>
      <c r="O254" s="661"/>
      <c r="P254" s="661"/>
      <c r="Q254" s="661"/>
      <c r="R254" s="661"/>
      <c r="S254" s="662"/>
      <c r="T254" s="222"/>
      <c r="U254" s="222"/>
    </row>
    <row r="255" spans="1:21" ht="20.100000000000001" hidden="1" customHeight="1" x14ac:dyDescent="0.25">
      <c r="A255" s="4">
        <v>255</v>
      </c>
      <c r="B255" s="646"/>
      <c r="C255" s="646"/>
      <c r="D255" s="682"/>
      <c r="E255" s="213" t="s">
        <v>42</v>
      </c>
      <c r="F255" s="658"/>
      <c r="G255" s="659"/>
      <c r="H255" s="659"/>
      <c r="I255" s="659"/>
      <c r="J255" s="659"/>
      <c r="K255" s="660"/>
      <c r="L255" s="660"/>
      <c r="M255" s="660"/>
      <c r="N255" s="660"/>
      <c r="O255" s="661"/>
      <c r="P255" s="661"/>
      <c r="Q255" s="661"/>
      <c r="R255" s="661"/>
      <c r="S255" s="662"/>
      <c r="T255" s="222"/>
      <c r="U255" s="222"/>
    </row>
    <row r="256" spans="1:21" ht="20.100000000000001" hidden="1" customHeight="1" x14ac:dyDescent="0.25">
      <c r="A256" s="4">
        <v>256</v>
      </c>
      <c r="B256" s="646"/>
      <c r="C256" s="646"/>
      <c r="D256" s="682"/>
      <c r="E256" s="213" t="s">
        <v>43</v>
      </c>
      <c r="F256" s="658"/>
      <c r="G256" s="659"/>
      <c r="H256" s="659"/>
      <c r="I256" s="659"/>
      <c r="J256" s="659"/>
      <c r="K256" s="660"/>
      <c r="L256" s="660"/>
      <c r="M256" s="660"/>
      <c r="N256" s="660"/>
      <c r="O256" s="661"/>
      <c r="P256" s="661"/>
      <c r="Q256" s="661"/>
      <c r="R256" s="661"/>
      <c r="S256" s="662"/>
      <c r="T256" s="222"/>
      <c r="U256" s="222"/>
    </row>
    <row r="257" spans="1:21" ht="33" hidden="1" customHeight="1" x14ac:dyDescent="0.25">
      <c r="A257" s="4">
        <v>257</v>
      </c>
      <c r="B257" s="646"/>
      <c r="C257" s="646"/>
      <c r="D257" s="682"/>
      <c r="E257" s="213" t="s">
        <v>294</v>
      </c>
      <c r="F257" s="658"/>
      <c r="G257" s="659"/>
      <c r="H257" s="659"/>
      <c r="I257" s="659"/>
      <c r="J257" s="659"/>
      <c r="K257" s="660"/>
      <c r="L257" s="660"/>
      <c r="M257" s="660"/>
      <c r="N257" s="660"/>
      <c r="O257" s="661"/>
      <c r="P257" s="661"/>
      <c r="Q257" s="661"/>
      <c r="R257" s="661"/>
      <c r="S257" s="662"/>
      <c r="T257" s="222"/>
      <c r="U257" s="222"/>
    </row>
    <row r="258" spans="1:21" ht="35.1" hidden="1" customHeight="1" x14ac:dyDescent="0.25">
      <c r="A258" s="4">
        <v>258</v>
      </c>
      <c r="B258" s="554" t="s">
        <v>365</v>
      </c>
      <c r="C258" s="649"/>
      <c r="D258" s="650"/>
      <c r="E258" s="651"/>
      <c r="F258" s="652"/>
      <c r="G258" s="653"/>
      <c r="H258" s="653"/>
      <c r="I258" s="653"/>
      <c r="J258" s="653"/>
      <c r="K258" s="652"/>
      <c r="L258" s="652"/>
      <c r="M258" s="652"/>
      <c r="N258" s="652"/>
      <c r="O258" s="653"/>
      <c r="P258" s="653"/>
      <c r="Q258" s="653"/>
      <c r="R258" s="653"/>
      <c r="S258" s="654"/>
      <c r="T258" s="222"/>
      <c r="U258" s="222"/>
    </row>
    <row r="259" spans="1:21" ht="35.1" hidden="1" customHeight="1" x14ac:dyDescent="0.25">
      <c r="A259" s="4">
        <v>259</v>
      </c>
      <c r="B259" s="554" t="s">
        <v>366</v>
      </c>
      <c r="C259" s="649"/>
      <c r="D259" s="650"/>
      <c r="E259" s="651"/>
      <c r="F259" s="655"/>
      <c r="G259" s="656"/>
      <c r="H259" s="656"/>
      <c r="I259" s="656"/>
      <c r="J259" s="656"/>
      <c r="K259" s="655"/>
      <c r="L259" s="655"/>
      <c r="M259" s="655"/>
      <c r="N259" s="655"/>
      <c r="O259" s="656"/>
      <c r="P259" s="656"/>
      <c r="Q259" s="656"/>
      <c r="R259" s="656"/>
      <c r="S259" s="657"/>
      <c r="T259" s="222"/>
      <c r="U259" s="222"/>
    </row>
    <row r="260" spans="1:21" ht="35.1" hidden="1" customHeight="1" x14ac:dyDescent="0.25">
      <c r="A260" s="4">
        <v>260</v>
      </c>
      <c r="B260" s="646" t="s">
        <v>295</v>
      </c>
      <c r="C260" s="646"/>
      <c r="D260" s="647"/>
      <c r="E260" s="215" t="s">
        <v>124</v>
      </c>
      <c r="F260" s="658"/>
      <c r="G260" s="659"/>
      <c r="H260" s="659"/>
      <c r="I260" s="659"/>
      <c r="J260" s="659"/>
      <c r="K260" s="660"/>
      <c r="L260" s="660"/>
      <c r="M260" s="660"/>
      <c r="N260" s="660"/>
      <c r="O260" s="661"/>
      <c r="P260" s="661"/>
      <c r="Q260" s="661"/>
      <c r="R260" s="661"/>
      <c r="S260" s="662"/>
      <c r="T260" s="222"/>
      <c r="U260" s="222"/>
    </row>
    <row r="261" spans="1:21" ht="42" hidden="1" customHeight="1" x14ac:dyDescent="0.25">
      <c r="A261" s="4">
        <v>261</v>
      </c>
      <c r="B261" s="646" t="s">
        <v>296</v>
      </c>
      <c r="C261" s="646"/>
      <c r="D261" s="647"/>
      <c r="E261" s="215" t="s">
        <v>124</v>
      </c>
      <c r="F261" s="658"/>
      <c r="G261" s="659"/>
      <c r="H261" s="659"/>
      <c r="I261" s="659"/>
      <c r="J261" s="659"/>
      <c r="K261" s="660"/>
      <c r="L261" s="660"/>
      <c r="M261" s="660"/>
      <c r="N261" s="660"/>
      <c r="O261" s="661"/>
      <c r="P261" s="661"/>
      <c r="Q261" s="661"/>
      <c r="R261" s="661"/>
      <c r="S261" s="662"/>
      <c r="T261" s="222"/>
      <c r="U261" s="222"/>
    </row>
    <row r="262" spans="1:21" ht="35.1" hidden="1" customHeight="1" x14ac:dyDescent="0.25">
      <c r="A262" s="4">
        <v>262</v>
      </c>
      <c r="B262" s="646" t="s">
        <v>297</v>
      </c>
      <c r="C262" s="646"/>
      <c r="D262" s="647"/>
      <c r="E262" s="215" t="s">
        <v>124</v>
      </c>
      <c r="F262" s="658"/>
      <c r="G262" s="659"/>
      <c r="H262" s="659"/>
      <c r="I262" s="659"/>
      <c r="J262" s="659"/>
      <c r="K262" s="660"/>
      <c r="L262" s="660"/>
      <c r="M262" s="660"/>
      <c r="N262" s="660"/>
      <c r="O262" s="661"/>
      <c r="P262" s="661"/>
      <c r="Q262" s="661"/>
      <c r="R262" s="661"/>
      <c r="S262" s="662"/>
      <c r="T262" s="222"/>
      <c r="U262" s="222"/>
    </row>
    <row r="263" spans="1:21" ht="35.1" hidden="1" customHeight="1" x14ac:dyDescent="0.25">
      <c r="A263" s="4">
        <v>263</v>
      </c>
      <c r="B263" s="646" t="s">
        <v>412</v>
      </c>
      <c r="C263" s="646"/>
      <c r="D263" s="647"/>
      <c r="E263" s="215" t="s">
        <v>124</v>
      </c>
      <c r="F263" s="658"/>
      <c r="G263" s="659"/>
      <c r="H263" s="659"/>
      <c r="I263" s="659"/>
      <c r="J263" s="659"/>
      <c r="K263" s="660"/>
      <c r="L263" s="660"/>
      <c r="M263" s="660"/>
      <c r="N263" s="660"/>
      <c r="O263" s="661"/>
      <c r="P263" s="661"/>
      <c r="Q263" s="661"/>
      <c r="R263" s="661"/>
      <c r="S263" s="662"/>
      <c r="T263" s="222"/>
      <c r="U263" s="222"/>
    </row>
    <row r="264" spans="1:21" ht="35.1" hidden="1" customHeight="1" x14ac:dyDescent="0.25">
      <c r="A264" s="4">
        <v>264</v>
      </c>
      <c r="B264" s="646" t="s">
        <v>298</v>
      </c>
      <c r="C264" s="646"/>
      <c r="D264" s="647"/>
      <c r="E264" s="658"/>
      <c r="F264" s="668"/>
      <c r="G264" s="669"/>
      <c r="H264" s="669"/>
      <c r="I264" s="669"/>
      <c r="J264" s="669"/>
      <c r="K264" s="668"/>
      <c r="L264" s="668"/>
      <c r="M264" s="668"/>
      <c r="N264" s="668"/>
      <c r="O264" s="669"/>
      <c r="P264" s="669"/>
      <c r="Q264" s="669"/>
      <c r="R264" s="669"/>
      <c r="S264" s="670"/>
      <c r="T264" s="222"/>
      <c r="U264" s="222"/>
    </row>
    <row r="265" spans="1:21" hidden="1" x14ac:dyDescent="0.25">
      <c r="A265" s="4">
        <v>265</v>
      </c>
      <c r="T265" s="222"/>
      <c r="U265" s="222"/>
    </row>
    <row r="266" spans="1:21" ht="20.100000000000001" hidden="1" customHeight="1" x14ac:dyDescent="0.25">
      <c r="A266" s="4">
        <v>266</v>
      </c>
      <c r="B266" s="648" t="s">
        <v>379</v>
      </c>
      <c r="C266" s="648"/>
      <c r="D266" s="647"/>
      <c r="E266" s="671">
        <f>C158</f>
        <v>0</v>
      </c>
      <c r="F266" s="672"/>
      <c r="G266" s="672"/>
      <c r="H266" s="672"/>
      <c r="I266" s="672"/>
      <c r="J266" s="672"/>
      <c r="K266" s="672"/>
      <c r="L266" s="672"/>
      <c r="M266" s="673"/>
      <c r="N266" s="673"/>
      <c r="O266" s="673"/>
      <c r="P266" s="674"/>
      <c r="Q266" s="675" t="s">
        <v>282</v>
      </c>
      <c r="R266" s="504"/>
      <c r="S266" s="246">
        <f>D158</f>
        <v>0</v>
      </c>
      <c r="T266" s="222"/>
      <c r="U266" s="222"/>
    </row>
    <row r="267" spans="1:21" ht="35.1" hidden="1" customHeight="1" x14ac:dyDescent="0.25">
      <c r="A267" s="4">
        <v>267</v>
      </c>
      <c r="B267" s="554" t="s">
        <v>283</v>
      </c>
      <c r="C267" s="583"/>
      <c r="D267" s="676"/>
      <c r="E267" s="658"/>
      <c r="F267" s="660"/>
      <c r="G267" s="661"/>
      <c r="H267" s="661"/>
      <c r="I267" s="661"/>
      <c r="J267" s="661"/>
      <c r="K267" s="660"/>
      <c r="L267" s="660"/>
      <c r="M267" s="660"/>
      <c r="N267" s="660"/>
      <c r="O267" s="661"/>
      <c r="P267" s="661"/>
      <c r="Q267" s="661"/>
      <c r="R267" s="661"/>
      <c r="S267" s="662"/>
      <c r="T267" s="222"/>
      <c r="U267" s="222"/>
    </row>
    <row r="268" spans="1:21" ht="35.1" hidden="1" customHeight="1" x14ac:dyDescent="0.25">
      <c r="A268" s="4">
        <v>268</v>
      </c>
      <c r="B268" s="677" t="s">
        <v>411</v>
      </c>
      <c r="C268" s="678"/>
      <c r="D268" s="679"/>
      <c r="E268" s="215" t="s">
        <v>124</v>
      </c>
      <c r="F268" s="663"/>
      <c r="G268" s="664"/>
      <c r="H268" s="664"/>
      <c r="I268" s="664"/>
      <c r="J268" s="664"/>
      <c r="K268" s="665"/>
      <c r="L268" s="665"/>
      <c r="M268" s="665"/>
      <c r="N268" s="665"/>
      <c r="O268" s="666"/>
      <c r="P268" s="666"/>
      <c r="Q268" s="666"/>
      <c r="R268" s="666"/>
      <c r="S268" s="667" t="s">
        <v>123</v>
      </c>
      <c r="T268" s="222"/>
      <c r="U268" s="222"/>
    </row>
    <row r="269" spans="1:21" ht="60" hidden="1" customHeight="1" x14ac:dyDescent="0.25">
      <c r="A269" s="4">
        <v>269</v>
      </c>
      <c r="B269" s="677" t="s">
        <v>364</v>
      </c>
      <c r="C269" s="678"/>
      <c r="D269" s="679"/>
      <c r="E269" s="658"/>
      <c r="F269" s="660"/>
      <c r="G269" s="661"/>
      <c r="H269" s="661"/>
      <c r="I269" s="661"/>
      <c r="J269" s="661"/>
      <c r="K269" s="660"/>
      <c r="L269" s="660"/>
      <c r="M269" s="660"/>
      <c r="N269" s="660"/>
      <c r="O269" s="661"/>
      <c r="P269" s="661"/>
      <c r="Q269" s="661"/>
      <c r="R269" s="661"/>
      <c r="S269" s="662"/>
      <c r="T269" s="222"/>
      <c r="U269" s="222"/>
    </row>
    <row r="270" spans="1:21" ht="17.45" hidden="1" customHeight="1" x14ac:dyDescent="0.25">
      <c r="A270" s="4">
        <v>270</v>
      </c>
      <c r="B270" s="646" t="s">
        <v>413</v>
      </c>
      <c r="C270" s="646"/>
      <c r="D270" s="647"/>
      <c r="E270" s="200" t="s">
        <v>284</v>
      </c>
      <c r="F270" s="200" t="s">
        <v>285</v>
      </c>
      <c r="G270" s="200" t="s">
        <v>285</v>
      </c>
      <c r="H270" s="200" t="s">
        <v>285</v>
      </c>
      <c r="I270" s="200" t="s">
        <v>285</v>
      </c>
      <c r="J270" s="200" t="s">
        <v>285</v>
      </c>
      <c r="K270" s="200" t="s">
        <v>129</v>
      </c>
      <c r="L270" s="200" t="s">
        <v>286</v>
      </c>
      <c r="M270" s="200" t="s">
        <v>287</v>
      </c>
      <c r="N270" s="200" t="s">
        <v>288</v>
      </c>
      <c r="O270" s="201" t="s">
        <v>122</v>
      </c>
      <c r="P270" s="201" t="s">
        <v>122</v>
      </c>
      <c r="Q270" s="201" t="s">
        <v>122</v>
      </c>
      <c r="R270" s="201" t="s">
        <v>122</v>
      </c>
      <c r="S270" s="201" t="s">
        <v>122</v>
      </c>
      <c r="T270" s="222"/>
      <c r="U270" s="222"/>
    </row>
    <row r="271" spans="1:21" ht="35.1" hidden="1" customHeight="1" x14ac:dyDescent="0.25">
      <c r="A271" s="4">
        <v>271</v>
      </c>
      <c r="B271" s="646"/>
      <c r="C271" s="646"/>
      <c r="D271" s="647"/>
      <c r="E271" s="223"/>
      <c r="F271" s="223"/>
      <c r="G271" s="223"/>
      <c r="H271" s="223"/>
      <c r="I271" s="223"/>
      <c r="J271" s="223"/>
      <c r="K271" s="223"/>
      <c r="L271" s="223"/>
      <c r="M271" s="223"/>
      <c r="N271" s="223"/>
      <c r="O271" s="224"/>
      <c r="P271" s="224"/>
      <c r="Q271" s="224"/>
      <c r="R271" s="224"/>
      <c r="S271" s="224"/>
      <c r="T271" s="222"/>
      <c r="U271" s="222"/>
    </row>
    <row r="272" spans="1:21" ht="20.100000000000001" hidden="1" customHeight="1" x14ac:dyDescent="0.25">
      <c r="A272" s="4">
        <v>272</v>
      </c>
      <c r="B272" s="677" t="s">
        <v>289</v>
      </c>
      <c r="C272" s="678"/>
      <c r="D272" s="679"/>
      <c r="E272" s="202" t="s">
        <v>290</v>
      </c>
      <c r="F272" s="658"/>
      <c r="G272" s="659"/>
      <c r="H272" s="659"/>
      <c r="I272" s="659"/>
      <c r="J272" s="659"/>
      <c r="K272" s="660"/>
      <c r="L272" s="660"/>
      <c r="M272" s="660"/>
      <c r="N272" s="660"/>
      <c r="O272" s="661"/>
      <c r="P272" s="661"/>
      <c r="Q272" s="661"/>
      <c r="R272" s="661"/>
      <c r="S272" s="662"/>
      <c r="T272" s="222"/>
      <c r="U272" s="222"/>
    </row>
    <row r="273" spans="1:21" ht="20.100000000000001" hidden="1" customHeight="1" x14ac:dyDescent="0.25">
      <c r="A273" s="4">
        <v>273</v>
      </c>
      <c r="B273" s="680"/>
      <c r="C273" s="681"/>
      <c r="D273" s="502"/>
      <c r="E273" s="213" t="s">
        <v>291</v>
      </c>
      <c r="F273" s="658"/>
      <c r="G273" s="659"/>
      <c r="H273" s="659"/>
      <c r="I273" s="659"/>
      <c r="J273" s="659"/>
      <c r="K273" s="660"/>
      <c r="L273" s="660"/>
      <c r="M273" s="660"/>
      <c r="N273" s="660"/>
      <c r="O273" s="661"/>
      <c r="P273" s="661"/>
      <c r="Q273" s="661"/>
      <c r="R273" s="661"/>
      <c r="S273" s="662"/>
      <c r="T273" s="222"/>
      <c r="U273" s="222"/>
    </row>
    <row r="274" spans="1:21" ht="36.6" hidden="1" customHeight="1" x14ac:dyDescent="0.25">
      <c r="A274" s="4">
        <v>274</v>
      </c>
      <c r="B274" s="680"/>
      <c r="C274" s="681"/>
      <c r="D274" s="502"/>
      <c r="E274" s="213" t="s">
        <v>292</v>
      </c>
      <c r="F274" s="658"/>
      <c r="G274" s="659"/>
      <c r="H274" s="659"/>
      <c r="I274" s="659"/>
      <c r="J274" s="659"/>
      <c r="K274" s="660"/>
      <c r="L274" s="660"/>
      <c r="M274" s="660"/>
      <c r="N274" s="660"/>
      <c r="O274" s="661"/>
      <c r="P274" s="661"/>
      <c r="Q274" s="661"/>
      <c r="R274" s="661"/>
      <c r="S274" s="662"/>
      <c r="T274" s="222"/>
      <c r="U274" s="222"/>
    </row>
    <row r="275" spans="1:21" ht="20.100000000000001" hidden="1" customHeight="1" x14ac:dyDescent="0.25">
      <c r="A275" s="4">
        <v>275</v>
      </c>
      <c r="B275" s="646" t="s">
        <v>293</v>
      </c>
      <c r="C275" s="646"/>
      <c r="D275" s="682"/>
      <c r="E275" s="213" t="s">
        <v>41</v>
      </c>
      <c r="F275" s="658"/>
      <c r="G275" s="659"/>
      <c r="H275" s="659"/>
      <c r="I275" s="659"/>
      <c r="J275" s="659"/>
      <c r="K275" s="660"/>
      <c r="L275" s="660"/>
      <c r="M275" s="660"/>
      <c r="N275" s="660"/>
      <c r="O275" s="661"/>
      <c r="P275" s="661"/>
      <c r="Q275" s="661"/>
      <c r="R275" s="661"/>
      <c r="S275" s="662"/>
      <c r="T275" s="222"/>
      <c r="U275" s="222"/>
    </row>
    <row r="276" spans="1:21" ht="20.100000000000001" hidden="1" customHeight="1" x14ac:dyDescent="0.25">
      <c r="A276" s="4">
        <v>276</v>
      </c>
      <c r="B276" s="646"/>
      <c r="C276" s="646"/>
      <c r="D276" s="682"/>
      <c r="E276" s="213" t="s">
        <v>42</v>
      </c>
      <c r="F276" s="658"/>
      <c r="G276" s="659"/>
      <c r="H276" s="659"/>
      <c r="I276" s="659"/>
      <c r="J276" s="659"/>
      <c r="K276" s="660"/>
      <c r="L276" s="660"/>
      <c r="M276" s="660"/>
      <c r="N276" s="660"/>
      <c r="O276" s="661"/>
      <c r="P276" s="661"/>
      <c r="Q276" s="661"/>
      <c r="R276" s="661"/>
      <c r="S276" s="662"/>
      <c r="T276" s="222"/>
      <c r="U276" s="222"/>
    </row>
    <row r="277" spans="1:21" ht="20.100000000000001" hidden="1" customHeight="1" x14ac:dyDescent="0.25">
      <c r="A277" s="4">
        <v>277</v>
      </c>
      <c r="B277" s="646"/>
      <c r="C277" s="646"/>
      <c r="D277" s="682"/>
      <c r="E277" s="213" t="s">
        <v>43</v>
      </c>
      <c r="F277" s="658"/>
      <c r="G277" s="659"/>
      <c r="H277" s="659"/>
      <c r="I277" s="659"/>
      <c r="J277" s="659"/>
      <c r="K277" s="660"/>
      <c r="L277" s="660"/>
      <c r="M277" s="660"/>
      <c r="N277" s="660"/>
      <c r="O277" s="661"/>
      <c r="P277" s="661"/>
      <c r="Q277" s="661"/>
      <c r="R277" s="661"/>
      <c r="S277" s="662"/>
      <c r="T277" s="222"/>
      <c r="U277" s="222"/>
    </row>
    <row r="278" spans="1:21" ht="33" hidden="1" customHeight="1" x14ac:dyDescent="0.25">
      <c r="A278" s="4">
        <v>278</v>
      </c>
      <c r="B278" s="646"/>
      <c r="C278" s="646"/>
      <c r="D278" s="682"/>
      <c r="E278" s="213" t="s">
        <v>294</v>
      </c>
      <c r="F278" s="658"/>
      <c r="G278" s="659"/>
      <c r="H278" s="659"/>
      <c r="I278" s="659"/>
      <c r="J278" s="659"/>
      <c r="K278" s="660"/>
      <c r="L278" s="660"/>
      <c r="M278" s="660"/>
      <c r="N278" s="660"/>
      <c r="O278" s="661"/>
      <c r="P278" s="661"/>
      <c r="Q278" s="661"/>
      <c r="R278" s="661"/>
      <c r="S278" s="662"/>
      <c r="T278" s="222"/>
      <c r="U278" s="222"/>
    </row>
    <row r="279" spans="1:21" ht="35.1" hidden="1" customHeight="1" x14ac:dyDescent="0.25">
      <c r="A279" s="4">
        <v>279</v>
      </c>
      <c r="B279" s="554" t="s">
        <v>365</v>
      </c>
      <c r="C279" s="649"/>
      <c r="D279" s="650"/>
      <c r="E279" s="651"/>
      <c r="F279" s="652"/>
      <c r="G279" s="653"/>
      <c r="H279" s="653"/>
      <c r="I279" s="653"/>
      <c r="J279" s="653"/>
      <c r="K279" s="652"/>
      <c r="L279" s="652"/>
      <c r="M279" s="652"/>
      <c r="N279" s="652"/>
      <c r="O279" s="653"/>
      <c r="P279" s="653"/>
      <c r="Q279" s="653"/>
      <c r="R279" s="653"/>
      <c r="S279" s="654"/>
      <c r="T279" s="222"/>
      <c r="U279" s="222"/>
    </row>
    <row r="280" spans="1:21" ht="35.1" hidden="1" customHeight="1" x14ac:dyDescent="0.25">
      <c r="A280" s="4">
        <v>280</v>
      </c>
      <c r="B280" s="554" t="s">
        <v>366</v>
      </c>
      <c r="C280" s="649"/>
      <c r="D280" s="650"/>
      <c r="E280" s="651"/>
      <c r="F280" s="655"/>
      <c r="G280" s="656"/>
      <c r="H280" s="656"/>
      <c r="I280" s="656"/>
      <c r="J280" s="656"/>
      <c r="K280" s="655"/>
      <c r="L280" s="655"/>
      <c r="M280" s="655"/>
      <c r="N280" s="655"/>
      <c r="O280" s="656"/>
      <c r="P280" s="656"/>
      <c r="Q280" s="656"/>
      <c r="R280" s="656"/>
      <c r="S280" s="657"/>
      <c r="T280" s="222"/>
      <c r="U280" s="222"/>
    </row>
    <row r="281" spans="1:21" ht="35.1" hidden="1" customHeight="1" x14ac:dyDescent="0.25">
      <c r="A281" s="4">
        <v>281</v>
      </c>
      <c r="B281" s="646" t="s">
        <v>295</v>
      </c>
      <c r="C281" s="646"/>
      <c r="D281" s="647"/>
      <c r="E281" s="215" t="s">
        <v>124</v>
      </c>
      <c r="F281" s="658"/>
      <c r="G281" s="659"/>
      <c r="H281" s="659"/>
      <c r="I281" s="659"/>
      <c r="J281" s="659"/>
      <c r="K281" s="660"/>
      <c r="L281" s="660"/>
      <c r="M281" s="660"/>
      <c r="N281" s="660"/>
      <c r="O281" s="661"/>
      <c r="P281" s="661"/>
      <c r="Q281" s="661"/>
      <c r="R281" s="661"/>
      <c r="S281" s="662"/>
      <c r="T281" s="222"/>
      <c r="U281" s="222"/>
    </row>
    <row r="282" spans="1:21" ht="42" hidden="1" customHeight="1" x14ac:dyDescent="0.25">
      <c r="A282" s="4">
        <v>282</v>
      </c>
      <c r="B282" s="646" t="s">
        <v>296</v>
      </c>
      <c r="C282" s="646"/>
      <c r="D282" s="647"/>
      <c r="E282" s="215" t="s">
        <v>124</v>
      </c>
      <c r="F282" s="658"/>
      <c r="G282" s="659"/>
      <c r="H282" s="659"/>
      <c r="I282" s="659"/>
      <c r="J282" s="659"/>
      <c r="K282" s="660"/>
      <c r="L282" s="660"/>
      <c r="M282" s="660"/>
      <c r="N282" s="660"/>
      <c r="O282" s="661"/>
      <c r="P282" s="661"/>
      <c r="Q282" s="661"/>
      <c r="R282" s="661"/>
      <c r="S282" s="662"/>
      <c r="T282" s="222"/>
      <c r="U282" s="222"/>
    </row>
    <row r="283" spans="1:21" ht="35.1" hidden="1" customHeight="1" x14ac:dyDescent="0.25">
      <c r="A283" s="4">
        <v>283</v>
      </c>
      <c r="B283" s="646" t="s">
        <v>297</v>
      </c>
      <c r="C283" s="646"/>
      <c r="D283" s="647"/>
      <c r="E283" s="215" t="s">
        <v>124</v>
      </c>
      <c r="F283" s="658"/>
      <c r="G283" s="659"/>
      <c r="H283" s="659"/>
      <c r="I283" s="659"/>
      <c r="J283" s="659"/>
      <c r="K283" s="660"/>
      <c r="L283" s="660"/>
      <c r="M283" s="660"/>
      <c r="N283" s="660"/>
      <c r="O283" s="661"/>
      <c r="P283" s="661"/>
      <c r="Q283" s="661"/>
      <c r="R283" s="661"/>
      <c r="S283" s="662"/>
      <c r="T283" s="222"/>
      <c r="U283" s="222"/>
    </row>
    <row r="284" spans="1:21" ht="35.1" hidden="1" customHeight="1" x14ac:dyDescent="0.25">
      <c r="A284" s="4">
        <v>284</v>
      </c>
      <c r="B284" s="646" t="s">
        <v>412</v>
      </c>
      <c r="C284" s="646"/>
      <c r="D284" s="647"/>
      <c r="E284" s="215" t="s">
        <v>124</v>
      </c>
      <c r="F284" s="658"/>
      <c r="G284" s="659"/>
      <c r="H284" s="659"/>
      <c r="I284" s="659"/>
      <c r="J284" s="659"/>
      <c r="K284" s="660"/>
      <c r="L284" s="660"/>
      <c r="M284" s="660"/>
      <c r="N284" s="660"/>
      <c r="O284" s="661"/>
      <c r="P284" s="661"/>
      <c r="Q284" s="661"/>
      <c r="R284" s="661"/>
      <c r="S284" s="662"/>
      <c r="T284" s="222"/>
      <c r="U284" s="222"/>
    </row>
    <row r="285" spans="1:21" ht="35.1" hidden="1" customHeight="1" x14ac:dyDescent="0.25">
      <c r="A285" s="4">
        <v>285</v>
      </c>
      <c r="B285" s="646" t="s">
        <v>298</v>
      </c>
      <c r="C285" s="646"/>
      <c r="D285" s="647"/>
      <c r="E285" s="658"/>
      <c r="F285" s="668"/>
      <c r="G285" s="669"/>
      <c r="H285" s="669"/>
      <c r="I285" s="669"/>
      <c r="J285" s="669"/>
      <c r="K285" s="668"/>
      <c r="L285" s="668"/>
      <c r="M285" s="668"/>
      <c r="N285" s="668"/>
      <c r="O285" s="669"/>
      <c r="P285" s="669"/>
      <c r="Q285" s="669"/>
      <c r="R285" s="669"/>
      <c r="S285" s="670"/>
      <c r="T285" s="222"/>
      <c r="U285" s="222"/>
    </row>
    <row r="286" spans="1:21" hidden="1" x14ac:dyDescent="0.25">
      <c r="A286" s="4">
        <v>286</v>
      </c>
      <c r="T286" s="222"/>
      <c r="U286" s="222"/>
    </row>
    <row r="287" spans="1:21" ht="20.100000000000001" hidden="1" customHeight="1" x14ac:dyDescent="0.25">
      <c r="A287" s="4">
        <v>287</v>
      </c>
      <c r="B287" s="648" t="s">
        <v>380</v>
      </c>
      <c r="C287" s="648"/>
      <c r="D287" s="647"/>
      <c r="E287" s="671">
        <f>C159</f>
        <v>0</v>
      </c>
      <c r="F287" s="672"/>
      <c r="G287" s="672"/>
      <c r="H287" s="672"/>
      <c r="I287" s="672"/>
      <c r="J287" s="672"/>
      <c r="K287" s="672"/>
      <c r="L287" s="672"/>
      <c r="M287" s="673"/>
      <c r="N287" s="673"/>
      <c r="O287" s="673"/>
      <c r="P287" s="674"/>
      <c r="Q287" s="675" t="s">
        <v>282</v>
      </c>
      <c r="R287" s="504"/>
      <c r="S287" s="246">
        <f>D159</f>
        <v>0</v>
      </c>
      <c r="T287" s="222"/>
      <c r="U287" s="222"/>
    </row>
    <row r="288" spans="1:21" ht="35.1" hidden="1" customHeight="1" x14ac:dyDescent="0.25">
      <c r="A288" s="4">
        <v>288</v>
      </c>
      <c r="B288" s="554" t="s">
        <v>283</v>
      </c>
      <c r="C288" s="583"/>
      <c r="D288" s="676"/>
      <c r="E288" s="658"/>
      <c r="F288" s="660"/>
      <c r="G288" s="661"/>
      <c r="H288" s="661"/>
      <c r="I288" s="661"/>
      <c r="J288" s="661"/>
      <c r="K288" s="660"/>
      <c r="L288" s="660"/>
      <c r="M288" s="660"/>
      <c r="N288" s="660"/>
      <c r="O288" s="661"/>
      <c r="P288" s="661"/>
      <c r="Q288" s="661"/>
      <c r="R288" s="661"/>
      <c r="S288" s="662"/>
      <c r="T288" s="222"/>
      <c r="U288" s="222"/>
    </row>
    <row r="289" spans="1:21" ht="35.1" hidden="1" customHeight="1" x14ac:dyDescent="0.25">
      <c r="A289" s="4">
        <v>289</v>
      </c>
      <c r="B289" s="677" t="s">
        <v>411</v>
      </c>
      <c r="C289" s="678"/>
      <c r="D289" s="679"/>
      <c r="E289" s="215" t="s">
        <v>124</v>
      </c>
      <c r="F289" s="663"/>
      <c r="G289" s="664"/>
      <c r="H289" s="664"/>
      <c r="I289" s="664"/>
      <c r="J289" s="664"/>
      <c r="K289" s="665"/>
      <c r="L289" s="665"/>
      <c r="M289" s="665"/>
      <c r="N289" s="665"/>
      <c r="O289" s="666"/>
      <c r="P289" s="666"/>
      <c r="Q289" s="666"/>
      <c r="R289" s="666"/>
      <c r="S289" s="667" t="s">
        <v>123</v>
      </c>
      <c r="T289" s="222"/>
      <c r="U289" s="222"/>
    </row>
    <row r="290" spans="1:21" ht="60" hidden="1" customHeight="1" x14ac:dyDescent="0.25">
      <c r="A290" s="4">
        <v>290</v>
      </c>
      <c r="B290" s="677" t="s">
        <v>364</v>
      </c>
      <c r="C290" s="678"/>
      <c r="D290" s="679"/>
      <c r="E290" s="658"/>
      <c r="F290" s="660"/>
      <c r="G290" s="661"/>
      <c r="H290" s="661"/>
      <c r="I290" s="661"/>
      <c r="J290" s="661"/>
      <c r="K290" s="660"/>
      <c r="L290" s="660"/>
      <c r="M290" s="660"/>
      <c r="N290" s="660"/>
      <c r="O290" s="661"/>
      <c r="P290" s="661"/>
      <c r="Q290" s="661"/>
      <c r="R290" s="661"/>
      <c r="S290" s="662"/>
      <c r="T290" s="222"/>
      <c r="U290" s="222"/>
    </row>
    <row r="291" spans="1:21" ht="17.45" hidden="1" customHeight="1" x14ac:dyDescent="0.25">
      <c r="A291" s="4">
        <v>291</v>
      </c>
      <c r="B291" s="646" t="s">
        <v>413</v>
      </c>
      <c r="C291" s="646"/>
      <c r="D291" s="647"/>
      <c r="E291" s="200" t="s">
        <v>284</v>
      </c>
      <c r="F291" s="200" t="s">
        <v>285</v>
      </c>
      <c r="G291" s="200" t="s">
        <v>285</v>
      </c>
      <c r="H291" s="200" t="s">
        <v>285</v>
      </c>
      <c r="I291" s="200" t="s">
        <v>285</v>
      </c>
      <c r="J291" s="200" t="s">
        <v>285</v>
      </c>
      <c r="K291" s="200" t="s">
        <v>129</v>
      </c>
      <c r="L291" s="200" t="s">
        <v>286</v>
      </c>
      <c r="M291" s="200" t="s">
        <v>287</v>
      </c>
      <c r="N291" s="200" t="s">
        <v>288</v>
      </c>
      <c r="O291" s="201" t="s">
        <v>122</v>
      </c>
      <c r="P291" s="201" t="s">
        <v>122</v>
      </c>
      <c r="Q291" s="201" t="s">
        <v>122</v>
      </c>
      <c r="R291" s="201" t="s">
        <v>122</v>
      </c>
      <c r="S291" s="201" t="s">
        <v>122</v>
      </c>
      <c r="T291" s="222"/>
      <c r="U291" s="222"/>
    </row>
    <row r="292" spans="1:21" ht="35.1" hidden="1" customHeight="1" x14ac:dyDescent="0.25">
      <c r="A292" s="4">
        <v>292</v>
      </c>
      <c r="B292" s="646"/>
      <c r="C292" s="646"/>
      <c r="D292" s="647"/>
      <c r="E292" s="223"/>
      <c r="F292" s="223"/>
      <c r="G292" s="223"/>
      <c r="H292" s="223"/>
      <c r="I292" s="223"/>
      <c r="J292" s="223"/>
      <c r="K292" s="223"/>
      <c r="L292" s="223"/>
      <c r="M292" s="223"/>
      <c r="N292" s="223"/>
      <c r="O292" s="224"/>
      <c r="P292" s="224"/>
      <c r="Q292" s="224"/>
      <c r="R292" s="224"/>
      <c r="S292" s="224"/>
      <c r="T292" s="222"/>
      <c r="U292" s="222"/>
    </row>
    <row r="293" spans="1:21" ht="20.100000000000001" hidden="1" customHeight="1" x14ac:dyDescent="0.25">
      <c r="A293" s="4">
        <v>293</v>
      </c>
      <c r="B293" s="677" t="s">
        <v>289</v>
      </c>
      <c r="C293" s="678"/>
      <c r="D293" s="679"/>
      <c r="E293" s="202" t="s">
        <v>290</v>
      </c>
      <c r="F293" s="658"/>
      <c r="G293" s="659"/>
      <c r="H293" s="659"/>
      <c r="I293" s="659"/>
      <c r="J293" s="659"/>
      <c r="K293" s="660"/>
      <c r="L293" s="660"/>
      <c r="M293" s="660"/>
      <c r="N293" s="660"/>
      <c r="O293" s="661"/>
      <c r="P293" s="661"/>
      <c r="Q293" s="661"/>
      <c r="R293" s="661"/>
      <c r="S293" s="662"/>
      <c r="T293" s="222"/>
      <c r="U293" s="222"/>
    </row>
    <row r="294" spans="1:21" ht="20.100000000000001" hidden="1" customHeight="1" x14ac:dyDescent="0.25">
      <c r="A294" s="4">
        <v>294</v>
      </c>
      <c r="B294" s="680"/>
      <c r="C294" s="681"/>
      <c r="D294" s="502"/>
      <c r="E294" s="213" t="s">
        <v>291</v>
      </c>
      <c r="F294" s="658"/>
      <c r="G294" s="659"/>
      <c r="H294" s="659"/>
      <c r="I294" s="659"/>
      <c r="J294" s="659"/>
      <c r="K294" s="660"/>
      <c r="L294" s="660"/>
      <c r="M294" s="660"/>
      <c r="N294" s="660"/>
      <c r="O294" s="661"/>
      <c r="P294" s="661"/>
      <c r="Q294" s="661"/>
      <c r="R294" s="661"/>
      <c r="S294" s="662"/>
      <c r="T294" s="222"/>
      <c r="U294" s="222"/>
    </row>
    <row r="295" spans="1:21" ht="36.6" hidden="1" customHeight="1" x14ac:dyDescent="0.25">
      <c r="A295" s="4">
        <v>295</v>
      </c>
      <c r="B295" s="680"/>
      <c r="C295" s="681"/>
      <c r="D295" s="502"/>
      <c r="E295" s="213" t="s">
        <v>292</v>
      </c>
      <c r="F295" s="658"/>
      <c r="G295" s="659"/>
      <c r="H295" s="659"/>
      <c r="I295" s="659"/>
      <c r="J295" s="659"/>
      <c r="K295" s="660"/>
      <c r="L295" s="660"/>
      <c r="M295" s="660"/>
      <c r="N295" s="660"/>
      <c r="O295" s="661"/>
      <c r="P295" s="661"/>
      <c r="Q295" s="661"/>
      <c r="R295" s="661"/>
      <c r="S295" s="662"/>
      <c r="T295" s="222"/>
      <c r="U295" s="222"/>
    </row>
    <row r="296" spans="1:21" ht="20.100000000000001" hidden="1" customHeight="1" x14ac:dyDescent="0.25">
      <c r="A296" s="4">
        <v>296</v>
      </c>
      <c r="B296" s="646" t="s">
        <v>293</v>
      </c>
      <c r="C296" s="646"/>
      <c r="D296" s="682"/>
      <c r="E296" s="213" t="s">
        <v>41</v>
      </c>
      <c r="F296" s="658"/>
      <c r="G296" s="659"/>
      <c r="H296" s="659"/>
      <c r="I296" s="659"/>
      <c r="J296" s="659"/>
      <c r="K296" s="660"/>
      <c r="L296" s="660"/>
      <c r="M296" s="660"/>
      <c r="N296" s="660"/>
      <c r="O296" s="661"/>
      <c r="P296" s="661"/>
      <c r="Q296" s="661"/>
      <c r="R296" s="661"/>
      <c r="S296" s="662"/>
      <c r="T296" s="222"/>
      <c r="U296" s="222"/>
    </row>
    <row r="297" spans="1:21" ht="20.100000000000001" hidden="1" customHeight="1" x14ac:dyDescent="0.25">
      <c r="A297" s="4">
        <v>297</v>
      </c>
      <c r="B297" s="646"/>
      <c r="C297" s="646"/>
      <c r="D297" s="682"/>
      <c r="E297" s="213" t="s">
        <v>42</v>
      </c>
      <c r="F297" s="658"/>
      <c r="G297" s="659"/>
      <c r="H297" s="659"/>
      <c r="I297" s="659"/>
      <c r="J297" s="659"/>
      <c r="K297" s="660"/>
      <c r="L297" s="660"/>
      <c r="M297" s="660"/>
      <c r="N297" s="660"/>
      <c r="O297" s="661"/>
      <c r="P297" s="661"/>
      <c r="Q297" s="661"/>
      <c r="R297" s="661"/>
      <c r="S297" s="662"/>
      <c r="T297" s="222"/>
      <c r="U297" s="222"/>
    </row>
    <row r="298" spans="1:21" ht="20.100000000000001" hidden="1" customHeight="1" x14ac:dyDescent="0.25">
      <c r="A298" s="4">
        <v>298</v>
      </c>
      <c r="B298" s="646"/>
      <c r="C298" s="646"/>
      <c r="D298" s="682"/>
      <c r="E298" s="213" t="s">
        <v>43</v>
      </c>
      <c r="F298" s="658"/>
      <c r="G298" s="659"/>
      <c r="H298" s="659"/>
      <c r="I298" s="659"/>
      <c r="J298" s="659"/>
      <c r="K298" s="660"/>
      <c r="L298" s="660"/>
      <c r="M298" s="660"/>
      <c r="N298" s="660"/>
      <c r="O298" s="661"/>
      <c r="P298" s="661"/>
      <c r="Q298" s="661"/>
      <c r="R298" s="661"/>
      <c r="S298" s="662"/>
      <c r="T298" s="222"/>
      <c r="U298" s="222"/>
    </row>
    <row r="299" spans="1:21" ht="33" hidden="1" customHeight="1" x14ac:dyDescent="0.25">
      <c r="A299" s="4">
        <v>299</v>
      </c>
      <c r="B299" s="646"/>
      <c r="C299" s="646"/>
      <c r="D299" s="682"/>
      <c r="E299" s="213" t="s">
        <v>294</v>
      </c>
      <c r="F299" s="658"/>
      <c r="G299" s="659"/>
      <c r="H299" s="659"/>
      <c r="I299" s="659"/>
      <c r="J299" s="659"/>
      <c r="K299" s="660"/>
      <c r="L299" s="660"/>
      <c r="M299" s="660"/>
      <c r="N299" s="660"/>
      <c r="O299" s="661"/>
      <c r="P299" s="661"/>
      <c r="Q299" s="661"/>
      <c r="R299" s="661"/>
      <c r="S299" s="662"/>
      <c r="T299" s="222"/>
      <c r="U299" s="222"/>
    </row>
    <row r="300" spans="1:21" ht="35.1" hidden="1" customHeight="1" x14ac:dyDescent="0.25">
      <c r="A300" s="4">
        <v>300</v>
      </c>
      <c r="B300" s="554" t="s">
        <v>365</v>
      </c>
      <c r="C300" s="649"/>
      <c r="D300" s="650"/>
      <c r="E300" s="651"/>
      <c r="F300" s="652"/>
      <c r="G300" s="653"/>
      <c r="H300" s="653"/>
      <c r="I300" s="653"/>
      <c r="J300" s="653"/>
      <c r="K300" s="652"/>
      <c r="L300" s="652"/>
      <c r="M300" s="652"/>
      <c r="N300" s="652"/>
      <c r="O300" s="653"/>
      <c r="P300" s="653"/>
      <c r="Q300" s="653"/>
      <c r="R300" s="653"/>
      <c r="S300" s="654"/>
      <c r="T300" s="222"/>
      <c r="U300" s="222"/>
    </row>
    <row r="301" spans="1:21" ht="35.1" hidden="1" customHeight="1" x14ac:dyDescent="0.25">
      <c r="A301" s="4">
        <v>301</v>
      </c>
      <c r="B301" s="554" t="s">
        <v>366</v>
      </c>
      <c r="C301" s="649"/>
      <c r="D301" s="650"/>
      <c r="E301" s="651"/>
      <c r="F301" s="655"/>
      <c r="G301" s="656"/>
      <c r="H301" s="656"/>
      <c r="I301" s="656"/>
      <c r="J301" s="656"/>
      <c r="K301" s="655"/>
      <c r="L301" s="655"/>
      <c r="M301" s="655"/>
      <c r="N301" s="655"/>
      <c r="O301" s="656"/>
      <c r="P301" s="656"/>
      <c r="Q301" s="656"/>
      <c r="R301" s="656"/>
      <c r="S301" s="657"/>
      <c r="T301" s="222"/>
      <c r="U301" s="222"/>
    </row>
    <row r="302" spans="1:21" ht="35.1" hidden="1" customHeight="1" x14ac:dyDescent="0.25">
      <c r="A302" s="4">
        <v>302</v>
      </c>
      <c r="B302" s="646" t="s">
        <v>295</v>
      </c>
      <c r="C302" s="646"/>
      <c r="D302" s="647"/>
      <c r="E302" s="215" t="s">
        <v>124</v>
      </c>
      <c r="F302" s="658"/>
      <c r="G302" s="659"/>
      <c r="H302" s="659"/>
      <c r="I302" s="659"/>
      <c r="J302" s="659"/>
      <c r="K302" s="660"/>
      <c r="L302" s="660"/>
      <c r="M302" s="660"/>
      <c r="N302" s="660"/>
      <c r="O302" s="661"/>
      <c r="P302" s="661"/>
      <c r="Q302" s="661"/>
      <c r="R302" s="661"/>
      <c r="S302" s="662"/>
      <c r="T302" s="222"/>
      <c r="U302" s="222"/>
    </row>
    <row r="303" spans="1:21" ht="42" hidden="1" customHeight="1" x14ac:dyDescent="0.25">
      <c r="A303" s="4">
        <v>303</v>
      </c>
      <c r="B303" s="646" t="s">
        <v>296</v>
      </c>
      <c r="C303" s="646"/>
      <c r="D303" s="647"/>
      <c r="E303" s="215" t="s">
        <v>124</v>
      </c>
      <c r="F303" s="658"/>
      <c r="G303" s="659"/>
      <c r="H303" s="659"/>
      <c r="I303" s="659"/>
      <c r="J303" s="659"/>
      <c r="K303" s="660"/>
      <c r="L303" s="660"/>
      <c r="M303" s="660"/>
      <c r="N303" s="660"/>
      <c r="O303" s="661"/>
      <c r="P303" s="661"/>
      <c r="Q303" s="661"/>
      <c r="R303" s="661"/>
      <c r="S303" s="662"/>
      <c r="T303" s="222"/>
      <c r="U303" s="222"/>
    </row>
    <row r="304" spans="1:21" ht="35.1" hidden="1" customHeight="1" x14ac:dyDescent="0.25">
      <c r="A304" s="4">
        <v>304</v>
      </c>
      <c r="B304" s="646" t="s">
        <v>297</v>
      </c>
      <c r="C304" s="646"/>
      <c r="D304" s="647"/>
      <c r="E304" s="215" t="s">
        <v>124</v>
      </c>
      <c r="F304" s="658"/>
      <c r="G304" s="659"/>
      <c r="H304" s="659"/>
      <c r="I304" s="659"/>
      <c r="J304" s="659"/>
      <c r="K304" s="660"/>
      <c r="L304" s="660"/>
      <c r="M304" s="660"/>
      <c r="N304" s="660"/>
      <c r="O304" s="661"/>
      <c r="P304" s="661"/>
      <c r="Q304" s="661"/>
      <c r="R304" s="661"/>
      <c r="S304" s="662"/>
      <c r="T304" s="222"/>
      <c r="U304" s="222"/>
    </row>
    <row r="305" spans="1:21" ht="35.1" hidden="1" customHeight="1" x14ac:dyDescent="0.25">
      <c r="A305" s="4">
        <v>305</v>
      </c>
      <c r="B305" s="646" t="s">
        <v>412</v>
      </c>
      <c r="C305" s="646"/>
      <c r="D305" s="647"/>
      <c r="E305" s="215" t="s">
        <v>124</v>
      </c>
      <c r="F305" s="658"/>
      <c r="G305" s="659"/>
      <c r="H305" s="659"/>
      <c r="I305" s="659"/>
      <c r="J305" s="659"/>
      <c r="K305" s="660"/>
      <c r="L305" s="660"/>
      <c r="M305" s="660"/>
      <c r="N305" s="660"/>
      <c r="O305" s="661"/>
      <c r="P305" s="661"/>
      <c r="Q305" s="661"/>
      <c r="R305" s="661"/>
      <c r="S305" s="662"/>
      <c r="T305" s="222"/>
      <c r="U305" s="222"/>
    </row>
    <row r="306" spans="1:21" ht="35.1" hidden="1" customHeight="1" x14ac:dyDescent="0.25">
      <c r="A306" s="4">
        <v>306</v>
      </c>
      <c r="B306" s="646" t="s">
        <v>298</v>
      </c>
      <c r="C306" s="646"/>
      <c r="D306" s="647"/>
      <c r="E306" s="658"/>
      <c r="F306" s="668"/>
      <c r="G306" s="669"/>
      <c r="H306" s="669"/>
      <c r="I306" s="669"/>
      <c r="J306" s="669"/>
      <c r="K306" s="668"/>
      <c r="L306" s="668"/>
      <c r="M306" s="668"/>
      <c r="N306" s="668"/>
      <c r="O306" s="669"/>
      <c r="P306" s="669"/>
      <c r="Q306" s="669"/>
      <c r="R306" s="669"/>
      <c r="S306" s="670"/>
      <c r="T306" s="222"/>
      <c r="U306" s="222"/>
    </row>
    <row r="307" spans="1:21" hidden="1" x14ac:dyDescent="0.25">
      <c r="A307" s="4">
        <v>307</v>
      </c>
      <c r="T307" s="222"/>
      <c r="U307" s="222"/>
    </row>
    <row r="308" spans="1:21" ht="20.100000000000001" hidden="1" customHeight="1" x14ac:dyDescent="0.25">
      <c r="A308" s="4">
        <v>308</v>
      </c>
      <c r="B308" s="648" t="s">
        <v>381</v>
      </c>
      <c r="C308" s="648"/>
      <c r="D308" s="647"/>
      <c r="E308" s="671">
        <f>C160</f>
        <v>0</v>
      </c>
      <c r="F308" s="672"/>
      <c r="G308" s="672"/>
      <c r="H308" s="672"/>
      <c r="I308" s="672"/>
      <c r="J308" s="672"/>
      <c r="K308" s="672"/>
      <c r="L308" s="672"/>
      <c r="M308" s="673"/>
      <c r="N308" s="673"/>
      <c r="O308" s="673"/>
      <c r="P308" s="674"/>
      <c r="Q308" s="675" t="s">
        <v>282</v>
      </c>
      <c r="R308" s="504"/>
      <c r="S308" s="246">
        <f>D160</f>
        <v>0</v>
      </c>
      <c r="T308" s="222"/>
      <c r="U308" s="222"/>
    </row>
    <row r="309" spans="1:21" ht="35.1" hidden="1" customHeight="1" x14ac:dyDescent="0.25">
      <c r="A309" s="4">
        <v>309</v>
      </c>
      <c r="B309" s="554" t="s">
        <v>283</v>
      </c>
      <c r="C309" s="583"/>
      <c r="D309" s="676"/>
      <c r="E309" s="658"/>
      <c r="F309" s="660"/>
      <c r="G309" s="661"/>
      <c r="H309" s="661"/>
      <c r="I309" s="661"/>
      <c r="J309" s="661"/>
      <c r="K309" s="660"/>
      <c r="L309" s="660"/>
      <c r="M309" s="660"/>
      <c r="N309" s="660"/>
      <c r="O309" s="661"/>
      <c r="P309" s="661"/>
      <c r="Q309" s="661"/>
      <c r="R309" s="661"/>
      <c r="S309" s="662"/>
      <c r="T309" s="222"/>
      <c r="U309" s="222"/>
    </row>
    <row r="310" spans="1:21" ht="35.1" hidden="1" customHeight="1" x14ac:dyDescent="0.25">
      <c r="A310" s="4">
        <v>310</v>
      </c>
      <c r="B310" s="677" t="s">
        <v>411</v>
      </c>
      <c r="C310" s="678"/>
      <c r="D310" s="679"/>
      <c r="E310" s="215" t="s">
        <v>124</v>
      </c>
      <c r="F310" s="663"/>
      <c r="G310" s="664"/>
      <c r="H310" s="664"/>
      <c r="I310" s="664"/>
      <c r="J310" s="664"/>
      <c r="K310" s="665"/>
      <c r="L310" s="665"/>
      <c r="M310" s="665"/>
      <c r="N310" s="665"/>
      <c r="O310" s="666"/>
      <c r="P310" s="666"/>
      <c r="Q310" s="666"/>
      <c r="R310" s="666"/>
      <c r="S310" s="667" t="s">
        <v>123</v>
      </c>
      <c r="T310" s="222"/>
      <c r="U310" s="222"/>
    </row>
    <row r="311" spans="1:21" ht="60" hidden="1" customHeight="1" x14ac:dyDescent="0.25">
      <c r="A311" s="4">
        <v>311</v>
      </c>
      <c r="B311" s="677" t="s">
        <v>364</v>
      </c>
      <c r="C311" s="678"/>
      <c r="D311" s="679"/>
      <c r="E311" s="658"/>
      <c r="F311" s="660"/>
      <c r="G311" s="661"/>
      <c r="H311" s="661"/>
      <c r="I311" s="661"/>
      <c r="J311" s="661"/>
      <c r="K311" s="660"/>
      <c r="L311" s="660"/>
      <c r="M311" s="660"/>
      <c r="N311" s="660"/>
      <c r="O311" s="661"/>
      <c r="P311" s="661"/>
      <c r="Q311" s="661"/>
      <c r="R311" s="661"/>
      <c r="S311" s="662"/>
      <c r="T311" s="222"/>
      <c r="U311" s="222"/>
    </row>
    <row r="312" spans="1:21" ht="17.45" hidden="1" customHeight="1" x14ac:dyDescent="0.25">
      <c r="A312" s="4">
        <v>312</v>
      </c>
      <c r="B312" s="646" t="s">
        <v>413</v>
      </c>
      <c r="C312" s="646"/>
      <c r="D312" s="647"/>
      <c r="E312" s="200" t="s">
        <v>284</v>
      </c>
      <c r="F312" s="200" t="s">
        <v>285</v>
      </c>
      <c r="G312" s="200" t="s">
        <v>285</v>
      </c>
      <c r="H312" s="200" t="s">
        <v>285</v>
      </c>
      <c r="I312" s="200" t="s">
        <v>285</v>
      </c>
      <c r="J312" s="200" t="s">
        <v>285</v>
      </c>
      <c r="K312" s="200" t="s">
        <v>129</v>
      </c>
      <c r="L312" s="200" t="s">
        <v>286</v>
      </c>
      <c r="M312" s="200" t="s">
        <v>287</v>
      </c>
      <c r="N312" s="200" t="s">
        <v>288</v>
      </c>
      <c r="O312" s="201" t="s">
        <v>122</v>
      </c>
      <c r="P312" s="201" t="s">
        <v>122</v>
      </c>
      <c r="Q312" s="201" t="s">
        <v>122</v>
      </c>
      <c r="R312" s="201" t="s">
        <v>122</v>
      </c>
      <c r="S312" s="201" t="s">
        <v>122</v>
      </c>
      <c r="T312" s="222"/>
      <c r="U312" s="222"/>
    </row>
    <row r="313" spans="1:21" ht="35.1" hidden="1" customHeight="1" x14ac:dyDescent="0.25">
      <c r="A313" s="4">
        <v>313</v>
      </c>
      <c r="B313" s="646"/>
      <c r="C313" s="646"/>
      <c r="D313" s="647"/>
      <c r="E313" s="223"/>
      <c r="F313" s="223"/>
      <c r="G313" s="223"/>
      <c r="H313" s="223"/>
      <c r="I313" s="223"/>
      <c r="J313" s="223"/>
      <c r="K313" s="223"/>
      <c r="L313" s="223"/>
      <c r="M313" s="223"/>
      <c r="N313" s="223"/>
      <c r="O313" s="224"/>
      <c r="P313" s="224"/>
      <c r="Q313" s="224"/>
      <c r="R313" s="224"/>
      <c r="S313" s="224"/>
      <c r="T313" s="222"/>
      <c r="U313" s="222"/>
    </row>
    <row r="314" spans="1:21" ht="20.100000000000001" hidden="1" customHeight="1" x14ac:dyDescent="0.25">
      <c r="A314" s="4">
        <v>314</v>
      </c>
      <c r="B314" s="677" t="s">
        <v>289</v>
      </c>
      <c r="C314" s="678"/>
      <c r="D314" s="679"/>
      <c r="E314" s="202" t="s">
        <v>290</v>
      </c>
      <c r="F314" s="658"/>
      <c r="G314" s="659"/>
      <c r="H314" s="659"/>
      <c r="I314" s="659"/>
      <c r="J314" s="659"/>
      <c r="K314" s="660"/>
      <c r="L314" s="660"/>
      <c r="M314" s="660"/>
      <c r="N314" s="660"/>
      <c r="O314" s="661"/>
      <c r="P314" s="661"/>
      <c r="Q314" s="661"/>
      <c r="R314" s="661"/>
      <c r="S314" s="662"/>
      <c r="T314" s="222"/>
      <c r="U314" s="222"/>
    </row>
    <row r="315" spans="1:21" ht="20.100000000000001" hidden="1" customHeight="1" x14ac:dyDescent="0.25">
      <c r="A315" s="4">
        <v>315</v>
      </c>
      <c r="B315" s="680"/>
      <c r="C315" s="681"/>
      <c r="D315" s="502"/>
      <c r="E315" s="213" t="s">
        <v>291</v>
      </c>
      <c r="F315" s="658"/>
      <c r="G315" s="659"/>
      <c r="H315" s="659"/>
      <c r="I315" s="659"/>
      <c r="J315" s="659"/>
      <c r="K315" s="660"/>
      <c r="L315" s="660"/>
      <c r="M315" s="660"/>
      <c r="N315" s="660"/>
      <c r="O315" s="661"/>
      <c r="P315" s="661"/>
      <c r="Q315" s="661"/>
      <c r="R315" s="661"/>
      <c r="S315" s="662"/>
      <c r="T315" s="222"/>
      <c r="U315" s="222"/>
    </row>
    <row r="316" spans="1:21" ht="36.6" hidden="1" customHeight="1" x14ac:dyDescent="0.25">
      <c r="A316" s="4">
        <v>316</v>
      </c>
      <c r="B316" s="680"/>
      <c r="C316" s="681"/>
      <c r="D316" s="502"/>
      <c r="E316" s="213" t="s">
        <v>292</v>
      </c>
      <c r="F316" s="658"/>
      <c r="G316" s="659"/>
      <c r="H316" s="659"/>
      <c r="I316" s="659"/>
      <c r="J316" s="659"/>
      <c r="K316" s="660"/>
      <c r="L316" s="660"/>
      <c r="M316" s="660"/>
      <c r="N316" s="660"/>
      <c r="O316" s="661"/>
      <c r="P316" s="661"/>
      <c r="Q316" s="661"/>
      <c r="R316" s="661"/>
      <c r="S316" s="662"/>
      <c r="T316" s="222"/>
      <c r="U316" s="222"/>
    </row>
    <row r="317" spans="1:21" ht="20.100000000000001" hidden="1" customHeight="1" x14ac:dyDescent="0.25">
      <c r="A317" s="4">
        <v>317</v>
      </c>
      <c r="B317" s="646" t="s">
        <v>293</v>
      </c>
      <c r="C317" s="646"/>
      <c r="D317" s="682"/>
      <c r="E317" s="213" t="s">
        <v>41</v>
      </c>
      <c r="F317" s="658"/>
      <c r="G317" s="659"/>
      <c r="H317" s="659"/>
      <c r="I317" s="659"/>
      <c r="J317" s="659"/>
      <c r="K317" s="660"/>
      <c r="L317" s="660"/>
      <c r="M317" s="660"/>
      <c r="N317" s="660"/>
      <c r="O317" s="661"/>
      <c r="P317" s="661"/>
      <c r="Q317" s="661"/>
      <c r="R317" s="661"/>
      <c r="S317" s="662"/>
      <c r="T317" s="222"/>
      <c r="U317" s="222"/>
    </row>
    <row r="318" spans="1:21" ht="20.100000000000001" hidden="1" customHeight="1" x14ac:dyDescent="0.25">
      <c r="A318" s="4">
        <v>318</v>
      </c>
      <c r="B318" s="646"/>
      <c r="C318" s="646"/>
      <c r="D318" s="682"/>
      <c r="E318" s="213" t="s">
        <v>42</v>
      </c>
      <c r="F318" s="658"/>
      <c r="G318" s="659"/>
      <c r="H318" s="659"/>
      <c r="I318" s="659"/>
      <c r="J318" s="659"/>
      <c r="K318" s="660"/>
      <c r="L318" s="660"/>
      <c r="M318" s="660"/>
      <c r="N318" s="660"/>
      <c r="O318" s="661"/>
      <c r="P318" s="661"/>
      <c r="Q318" s="661"/>
      <c r="R318" s="661"/>
      <c r="S318" s="662"/>
      <c r="T318" s="222"/>
      <c r="U318" s="222"/>
    </row>
    <row r="319" spans="1:21" ht="20.100000000000001" hidden="1" customHeight="1" x14ac:dyDescent="0.25">
      <c r="A319" s="4">
        <v>319</v>
      </c>
      <c r="B319" s="646"/>
      <c r="C319" s="646"/>
      <c r="D319" s="682"/>
      <c r="E319" s="213" t="s">
        <v>43</v>
      </c>
      <c r="F319" s="658"/>
      <c r="G319" s="659"/>
      <c r="H319" s="659"/>
      <c r="I319" s="659"/>
      <c r="J319" s="659"/>
      <c r="K319" s="660"/>
      <c r="L319" s="660"/>
      <c r="M319" s="660"/>
      <c r="N319" s="660"/>
      <c r="O319" s="661"/>
      <c r="P319" s="661"/>
      <c r="Q319" s="661"/>
      <c r="R319" s="661"/>
      <c r="S319" s="662"/>
      <c r="T319" s="222"/>
      <c r="U319" s="222"/>
    </row>
    <row r="320" spans="1:21" ht="33" hidden="1" customHeight="1" x14ac:dyDescent="0.25">
      <c r="A320" s="4">
        <v>320</v>
      </c>
      <c r="B320" s="646"/>
      <c r="C320" s="646"/>
      <c r="D320" s="682"/>
      <c r="E320" s="213" t="s">
        <v>294</v>
      </c>
      <c r="F320" s="658"/>
      <c r="G320" s="659"/>
      <c r="H320" s="659"/>
      <c r="I320" s="659"/>
      <c r="J320" s="659"/>
      <c r="K320" s="660"/>
      <c r="L320" s="660"/>
      <c r="M320" s="660"/>
      <c r="N320" s="660"/>
      <c r="O320" s="661"/>
      <c r="P320" s="661"/>
      <c r="Q320" s="661"/>
      <c r="R320" s="661"/>
      <c r="S320" s="662"/>
      <c r="T320" s="222"/>
      <c r="U320" s="222"/>
    </row>
    <row r="321" spans="1:21" ht="35.1" hidden="1" customHeight="1" x14ac:dyDescent="0.25">
      <c r="A321" s="4">
        <v>321</v>
      </c>
      <c r="B321" s="554" t="s">
        <v>365</v>
      </c>
      <c r="C321" s="649"/>
      <c r="D321" s="650"/>
      <c r="E321" s="651"/>
      <c r="F321" s="652"/>
      <c r="G321" s="653"/>
      <c r="H321" s="653"/>
      <c r="I321" s="653"/>
      <c r="J321" s="653"/>
      <c r="K321" s="652"/>
      <c r="L321" s="652"/>
      <c r="M321" s="652"/>
      <c r="N321" s="652"/>
      <c r="O321" s="653"/>
      <c r="P321" s="653"/>
      <c r="Q321" s="653"/>
      <c r="R321" s="653"/>
      <c r="S321" s="654"/>
      <c r="T321" s="222"/>
      <c r="U321" s="222"/>
    </row>
    <row r="322" spans="1:21" ht="35.1" hidden="1" customHeight="1" x14ac:dyDescent="0.25">
      <c r="A322" s="4">
        <v>322</v>
      </c>
      <c r="B322" s="554" t="s">
        <v>366</v>
      </c>
      <c r="C322" s="649"/>
      <c r="D322" s="650"/>
      <c r="E322" s="651"/>
      <c r="F322" s="655"/>
      <c r="G322" s="656"/>
      <c r="H322" s="656"/>
      <c r="I322" s="656"/>
      <c r="J322" s="656"/>
      <c r="K322" s="655"/>
      <c r="L322" s="655"/>
      <c r="M322" s="655"/>
      <c r="N322" s="655"/>
      <c r="O322" s="656"/>
      <c r="P322" s="656"/>
      <c r="Q322" s="656"/>
      <c r="R322" s="656"/>
      <c r="S322" s="657"/>
      <c r="T322" s="222"/>
      <c r="U322" s="222"/>
    </row>
    <row r="323" spans="1:21" ht="35.1" hidden="1" customHeight="1" x14ac:dyDescent="0.25">
      <c r="A323" s="4">
        <v>323</v>
      </c>
      <c r="B323" s="646" t="s">
        <v>295</v>
      </c>
      <c r="C323" s="646"/>
      <c r="D323" s="647"/>
      <c r="E323" s="215" t="s">
        <v>124</v>
      </c>
      <c r="F323" s="658"/>
      <c r="G323" s="659"/>
      <c r="H323" s="659"/>
      <c r="I323" s="659"/>
      <c r="J323" s="659"/>
      <c r="K323" s="660"/>
      <c r="L323" s="660"/>
      <c r="M323" s="660"/>
      <c r="N323" s="660"/>
      <c r="O323" s="661"/>
      <c r="P323" s="661"/>
      <c r="Q323" s="661"/>
      <c r="R323" s="661"/>
      <c r="S323" s="662"/>
      <c r="T323" s="222"/>
      <c r="U323" s="222"/>
    </row>
    <row r="324" spans="1:21" ht="42" hidden="1" customHeight="1" x14ac:dyDescent="0.25">
      <c r="A324" s="4">
        <v>324</v>
      </c>
      <c r="B324" s="646" t="s">
        <v>296</v>
      </c>
      <c r="C324" s="646"/>
      <c r="D324" s="647"/>
      <c r="E324" s="215" t="s">
        <v>124</v>
      </c>
      <c r="F324" s="658"/>
      <c r="G324" s="659"/>
      <c r="H324" s="659"/>
      <c r="I324" s="659"/>
      <c r="J324" s="659"/>
      <c r="K324" s="660"/>
      <c r="L324" s="660"/>
      <c r="M324" s="660"/>
      <c r="N324" s="660"/>
      <c r="O324" s="661"/>
      <c r="P324" s="661"/>
      <c r="Q324" s="661"/>
      <c r="R324" s="661"/>
      <c r="S324" s="662"/>
      <c r="T324" s="222"/>
      <c r="U324" s="222"/>
    </row>
    <row r="325" spans="1:21" ht="35.1" hidden="1" customHeight="1" x14ac:dyDescent="0.25">
      <c r="A325" s="4">
        <v>325</v>
      </c>
      <c r="B325" s="646" t="s">
        <v>297</v>
      </c>
      <c r="C325" s="646"/>
      <c r="D325" s="647"/>
      <c r="E325" s="215" t="s">
        <v>124</v>
      </c>
      <c r="F325" s="658"/>
      <c r="G325" s="659"/>
      <c r="H325" s="659"/>
      <c r="I325" s="659"/>
      <c r="J325" s="659"/>
      <c r="K325" s="660"/>
      <c r="L325" s="660"/>
      <c r="M325" s="660"/>
      <c r="N325" s="660"/>
      <c r="O325" s="661"/>
      <c r="P325" s="661"/>
      <c r="Q325" s="661"/>
      <c r="R325" s="661"/>
      <c r="S325" s="662"/>
      <c r="T325" s="222"/>
      <c r="U325" s="222"/>
    </row>
    <row r="326" spans="1:21" ht="35.1" hidden="1" customHeight="1" x14ac:dyDescent="0.25">
      <c r="A326" s="4">
        <v>326</v>
      </c>
      <c r="B326" s="646" t="s">
        <v>412</v>
      </c>
      <c r="C326" s="646"/>
      <c r="D326" s="647"/>
      <c r="E326" s="215" t="s">
        <v>124</v>
      </c>
      <c r="F326" s="658"/>
      <c r="G326" s="659"/>
      <c r="H326" s="659"/>
      <c r="I326" s="659"/>
      <c r="J326" s="659"/>
      <c r="K326" s="660"/>
      <c r="L326" s="660"/>
      <c r="M326" s="660"/>
      <c r="N326" s="660"/>
      <c r="O326" s="661"/>
      <c r="P326" s="661"/>
      <c r="Q326" s="661"/>
      <c r="R326" s="661"/>
      <c r="S326" s="662"/>
      <c r="T326" s="222"/>
      <c r="U326" s="222"/>
    </row>
    <row r="327" spans="1:21" ht="35.1" hidden="1" customHeight="1" x14ac:dyDescent="0.25">
      <c r="A327" s="4">
        <v>327</v>
      </c>
      <c r="B327" s="646" t="s">
        <v>298</v>
      </c>
      <c r="C327" s="646"/>
      <c r="D327" s="647"/>
      <c r="E327" s="658"/>
      <c r="F327" s="668"/>
      <c r="G327" s="669"/>
      <c r="H327" s="669"/>
      <c r="I327" s="669"/>
      <c r="J327" s="669"/>
      <c r="K327" s="668"/>
      <c r="L327" s="668"/>
      <c r="M327" s="668"/>
      <c r="N327" s="668"/>
      <c r="O327" s="669"/>
      <c r="P327" s="669"/>
      <c r="Q327" s="669"/>
      <c r="R327" s="669"/>
      <c r="S327" s="670"/>
      <c r="T327" s="222"/>
      <c r="U327" s="222"/>
    </row>
    <row r="328" spans="1:21" hidden="1" x14ac:dyDescent="0.25">
      <c r="A328" s="4">
        <v>328</v>
      </c>
      <c r="T328" s="222"/>
      <c r="U328" s="222"/>
    </row>
    <row r="329" spans="1:21" ht="20.100000000000001" hidden="1" customHeight="1" x14ac:dyDescent="0.25">
      <c r="A329" s="4">
        <v>329</v>
      </c>
      <c r="B329" s="648" t="s">
        <v>382</v>
      </c>
      <c r="C329" s="648"/>
      <c r="D329" s="647"/>
      <c r="E329" s="671">
        <f>C161</f>
        <v>0</v>
      </c>
      <c r="F329" s="672"/>
      <c r="G329" s="672"/>
      <c r="H329" s="672"/>
      <c r="I329" s="672"/>
      <c r="J329" s="672"/>
      <c r="K329" s="672"/>
      <c r="L329" s="672"/>
      <c r="M329" s="673"/>
      <c r="N329" s="673"/>
      <c r="O329" s="673"/>
      <c r="P329" s="674"/>
      <c r="Q329" s="675" t="s">
        <v>282</v>
      </c>
      <c r="R329" s="504"/>
      <c r="S329" s="246">
        <f>D161</f>
        <v>0</v>
      </c>
      <c r="T329" s="222"/>
      <c r="U329" s="222"/>
    </row>
    <row r="330" spans="1:21" ht="35.1" hidden="1" customHeight="1" x14ac:dyDescent="0.25">
      <c r="A330" s="4">
        <v>330</v>
      </c>
      <c r="B330" s="554" t="s">
        <v>283</v>
      </c>
      <c r="C330" s="583"/>
      <c r="D330" s="676"/>
      <c r="E330" s="658"/>
      <c r="F330" s="660"/>
      <c r="G330" s="661"/>
      <c r="H330" s="661"/>
      <c r="I330" s="661"/>
      <c r="J330" s="661"/>
      <c r="K330" s="660"/>
      <c r="L330" s="660"/>
      <c r="M330" s="660"/>
      <c r="N330" s="660"/>
      <c r="O330" s="661"/>
      <c r="P330" s="661"/>
      <c r="Q330" s="661"/>
      <c r="R330" s="661"/>
      <c r="S330" s="662"/>
      <c r="T330" s="222"/>
      <c r="U330" s="222"/>
    </row>
    <row r="331" spans="1:21" ht="35.1" hidden="1" customHeight="1" x14ac:dyDescent="0.25">
      <c r="A331" s="4">
        <v>331</v>
      </c>
      <c r="B331" s="677" t="s">
        <v>411</v>
      </c>
      <c r="C331" s="678"/>
      <c r="D331" s="679"/>
      <c r="E331" s="215" t="s">
        <v>124</v>
      </c>
      <c r="F331" s="663"/>
      <c r="G331" s="664"/>
      <c r="H331" s="664"/>
      <c r="I331" s="664"/>
      <c r="J331" s="664"/>
      <c r="K331" s="665"/>
      <c r="L331" s="665"/>
      <c r="M331" s="665"/>
      <c r="N331" s="665"/>
      <c r="O331" s="666"/>
      <c r="P331" s="666"/>
      <c r="Q331" s="666"/>
      <c r="R331" s="666"/>
      <c r="S331" s="667" t="s">
        <v>123</v>
      </c>
      <c r="T331" s="222"/>
      <c r="U331" s="222"/>
    </row>
    <row r="332" spans="1:21" ht="60" hidden="1" customHeight="1" x14ac:dyDescent="0.25">
      <c r="A332" s="4">
        <v>332</v>
      </c>
      <c r="B332" s="677" t="s">
        <v>364</v>
      </c>
      <c r="C332" s="678"/>
      <c r="D332" s="679"/>
      <c r="E332" s="658"/>
      <c r="F332" s="660"/>
      <c r="G332" s="661"/>
      <c r="H332" s="661"/>
      <c r="I332" s="661"/>
      <c r="J332" s="661"/>
      <c r="K332" s="660"/>
      <c r="L332" s="660"/>
      <c r="M332" s="660"/>
      <c r="N332" s="660"/>
      <c r="O332" s="661"/>
      <c r="P332" s="661"/>
      <c r="Q332" s="661"/>
      <c r="R332" s="661"/>
      <c r="S332" s="662"/>
      <c r="T332" s="222"/>
      <c r="U332" s="222"/>
    </row>
    <row r="333" spans="1:21" ht="17.45" hidden="1" customHeight="1" x14ac:dyDescent="0.25">
      <c r="A333" s="4">
        <v>333</v>
      </c>
      <c r="B333" s="646" t="s">
        <v>413</v>
      </c>
      <c r="C333" s="646"/>
      <c r="D333" s="647"/>
      <c r="E333" s="200" t="s">
        <v>284</v>
      </c>
      <c r="F333" s="200" t="s">
        <v>285</v>
      </c>
      <c r="G333" s="200" t="s">
        <v>285</v>
      </c>
      <c r="H333" s="200" t="s">
        <v>285</v>
      </c>
      <c r="I333" s="200" t="s">
        <v>285</v>
      </c>
      <c r="J333" s="200" t="s">
        <v>285</v>
      </c>
      <c r="K333" s="200" t="s">
        <v>129</v>
      </c>
      <c r="L333" s="200" t="s">
        <v>286</v>
      </c>
      <c r="M333" s="200" t="s">
        <v>287</v>
      </c>
      <c r="N333" s="200" t="s">
        <v>288</v>
      </c>
      <c r="O333" s="201" t="s">
        <v>122</v>
      </c>
      <c r="P333" s="201" t="s">
        <v>122</v>
      </c>
      <c r="Q333" s="201" t="s">
        <v>122</v>
      </c>
      <c r="R333" s="201" t="s">
        <v>122</v>
      </c>
      <c r="S333" s="201" t="s">
        <v>122</v>
      </c>
      <c r="T333" s="222"/>
      <c r="U333" s="222"/>
    </row>
    <row r="334" spans="1:21" ht="35.1" hidden="1" customHeight="1" x14ac:dyDescent="0.25">
      <c r="A334" s="4">
        <v>334</v>
      </c>
      <c r="B334" s="646"/>
      <c r="C334" s="646"/>
      <c r="D334" s="647"/>
      <c r="E334" s="223"/>
      <c r="F334" s="223"/>
      <c r="G334" s="223"/>
      <c r="H334" s="223"/>
      <c r="I334" s="223"/>
      <c r="J334" s="223"/>
      <c r="K334" s="223"/>
      <c r="L334" s="223"/>
      <c r="M334" s="223"/>
      <c r="N334" s="223"/>
      <c r="O334" s="224"/>
      <c r="P334" s="224"/>
      <c r="Q334" s="224"/>
      <c r="R334" s="224"/>
      <c r="S334" s="224"/>
      <c r="T334" s="222"/>
      <c r="U334" s="222"/>
    </row>
    <row r="335" spans="1:21" ht="20.100000000000001" hidden="1" customHeight="1" x14ac:dyDescent="0.25">
      <c r="A335" s="4">
        <v>335</v>
      </c>
      <c r="B335" s="677" t="s">
        <v>289</v>
      </c>
      <c r="C335" s="678"/>
      <c r="D335" s="679"/>
      <c r="E335" s="202" t="s">
        <v>290</v>
      </c>
      <c r="F335" s="658"/>
      <c r="G335" s="659"/>
      <c r="H335" s="659"/>
      <c r="I335" s="659"/>
      <c r="J335" s="659"/>
      <c r="K335" s="660"/>
      <c r="L335" s="660"/>
      <c r="M335" s="660"/>
      <c r="N335" s="660"/>
      <c r="O335" s="661"/>
      <c r="P335" s="661"/>
      <c r="Q335" s="661"/>
      <c r="R335" s="661"/>
      <c r="S335" s="662"/>
      <c r="T335" s="222"/>
      <c r="U335" s="222"/>
    </row>
    <row r="336" spans="1:21" ht="20.100000000000001" hidden="1" customHeight="1" x14ac:dyDescent="0.25">
      <c r="A336" s="4">
        <v>336</v>
      </c>
      <c r="B336" s="680"/>
      <c r="C336" s="681"/>
      <c r="D336" s="502"/>
      <c r="E336" s="213" t="s">
        <v>291</v>
      </c>
      <c r="F336" s="658"/>
      <c r="G336" s="659"/>
      <c r="H336" s="659"/>
      <c r="I336" s="659"/>
      <c r="J336" s="659"/>
      <c r="K336" s="660"/>
      <c r="L336" s="660"/>
      <c r="M336" s="660"/>
      <c r="N336" s="660"/>
      <c r="O336" s="661"/>
      <c r="P336" s="661"/>
      <c r="Q336" s="661"/>
      <c r="R336" s="661"/>
      <c r="S336" s="662"/>
      <c r="T336" s="222"/>
      <c r="U336" s="222"/>
    </row>
    <row r="337" spans="1:21" ht="36.6" hidden="1" customHeight="1" x14ac:dyDescent="0.25">
      <c r="A337" s="4">
        <v>337</v>
      </c>
      <c r="B337" s="680"/>
      <c r="C337" s="681"/>
      <c r="D337" s="502"/>
      <c r="E337" s="213" t="s">
        <v>292</v>
      </c>
      <c r="F337" s="658"/>
      <c r="G337" s="659"/>
      <c r="H337" s="659"/>
      <c r="I337" s="659"/>
      <c r="J337" s="659"/>
      <c r="K337" s="660"/>
      <c r="L337" s="660"/>
      <c r="M337" s="660"/>
      <c r="N337" s="660"/>
      <c r="O337" s="661"/>
      <c r="P337" s="661"/>
      <c r="Q337" s="661"/>
      <c r="R337" s="661"/>
      <c r="S337" s="662"/>
      <c r="T337" s="222"/>
      <c r="U337" s="222"/>
    </row>
    <row r="338" spans="1:21" ht="20.100000000000001" hidden="1" customHeight="1" x14ac:dyDescent="0.25">
      <c r="A338" s="4">
        <v>338</v>
      </c>
      <c r="B338" s="646" t="s">
        <v>293</v>
      </c>
      <c r="C338" s="646"/>
      <c r="D338" s="682"/>
      <c r="E338" s="213" t="s">
        <v>41</v>
      </c>
      <c r="F338" s="658"/>
      <c r="G338" s="659"/>
      <c r="H338" s="659"/>
      <c r="I338" s="659"/>
      <c r="J338" s="659"/>
      <c r="K338" s="660"/>
      <c r="L338" s="660"/>
      <c r="M338" s="660"/>
      <c r="N338" s="660"/>
      <c r="O338" s="661"/>
      <c r="P338" s="661"/>
      <c r="Q338" s="661"/>
      <c r="R338" s="661"/>
      <c r="S338" s="662"/>
      <c r="T338" s="222"/>
      <c r="U338" s="222"/>
    </row>
    <row r="339" spans="1:21" ht="20.100000000000001" hidden="1" customHeight="1" x14ac:dyDescent="0.25">
      <c r="A339" s="4">
        <v>339</v>
      </c>
      <c r="B339" s="646"/>
      <c r="C339" s="646"/>
      <c r="D339" s="682"/>
      <c r="E339" s="213" t="s">
        <v>42</v>
      </c>
      <c r="F339" s="658"/>
      <c r="G339" s="659"/>
      <c r="H339" s="659"/>
      <c r="I339" s="659"/>
      <c r="J339" s="659"/>
      <c r="K339" s="660"/>
      <c r="L339" s="660"/>
      <c r="M339" s="660"/>
      <c r="N339" s="660"/>
      <c r="O339" s="661"/>
      <c r="P339" s="661"/>
      <c r="Q339" s="661"/>
      <c r="R339" s="661"/>
      <c r="S339" s="662"/>
      <c r="T339" s="222"/>
      <c r="U339" s="222"/>
    </row>
    <row r="340" spans="1:21" ht="20.100000000000001" hidden="1" customHeight="1" x14ac:dyDescent="0.25">
      <c r="A340" s="4">
        <v>340</v>
      </c>
      <c r="B340" s="646"/>
      <c r="C340" s="646"/>
      <c r="D340" s="682"/>
      <c r="E340" s="213" t="s">
        <v>43</v>
      </c>
      <c r="F340" s="658"/>
      <c r="G340" s="659"/>
      <c r="H340" s="659"/>
      <c r="I340" s="659"/>
      <c r="J340" s="659"/>
      <c r="K340" s="660"/>
      <c r="L340" s="660"/>
      <c r="M340" s="660"/>
      <c r="N340" s="660"/>
      <c r="O340" s="661"/>
      <c r="P340" s="661"/>
      <c r="Q340" s="661"/>
      <c r="R340" s="661"/>
      <c r="S340" s="662"/>
      <c r="T340" s="222"/>
      <c r="U340" s="222"/>
    </row>
    <row r="341" spans="1:21" ht="33" hidden="1" customHeight="1" x14ac:dyDescent="0.25">
      <c r="A341" s="4">
        <v>341</v>
      </c>
      <c r="B341" s="646"/>
      <c r="C341" s="646"/>
      <c r="D341" s="682"/>
      <c r="E341" s="213" t="s">
        <v>294</v>
      </c>
      <c r="F341" s="658"/>
      <c r="G341" s="659"/>
      <c r="H341" s="659"/>
      <c r="I341" s="659"/>
      <c r="J341" s="659"/>
      <c r="K341" s="660"/>
      <c r="L341" s="660"/>
      <c r="M341" s="660"/>
      <c r="N341" s="660"/>
      <c r="O341" s="661"/>
      <c r="P341" s="661"/>
      <c r="Q341" s="661"/>
      <c r="R341" s="661"/>
      <c r="S341" s="662"/>
      <c r="T341" s="222"/>
      <c r="U341" s="222"/>
    </row>
    <row r="342" spans="1:21" ht="35.1" hidden="1" customHeight="1" x14ac:dyDescent="0.25">
      <c r="A342" s="4">
        <v>342</v>
      </c>
      <c r="B342" s="554" t="s">
        <v>365</v>
      </c>
      <c r="C342" s="649"/>
      <c r="D342" s="650"/>
      <c r="E342" s="651"/>
      <c r="F342" s="652"/>
      <c r="G342" s="653"/>
      <c r="H342" s="653"/>
      <c r="I342" s="653"/>
      <c r="J342" s="653"/>
      <c r="K342" s="652"/>
      <c r="L342" s="652"/>
      <c r="M342" s="652"/>
      <c r="N342" s="652"/>
      <c r="O342" s="653"/>
      <c r="P342" s="653"/>
      <c r="Q342" s="653"/>
      <c r="R342" s="653"/>
      <c r="S342" s="654"/>
      <c r="T342" s="222"/>
      <c r="U342" s="222"/>
    </row>
    <row r="343" spans="1:21" ht="35.1" hidden="1" customHeight="1" x14ac:dyDescent="0.25">
      <c r="A343" s="4">
        <v>343</v>
      </c>
      <c r="B343" s="554" t="s">
        <v>366</v>
      </c>
      <c r="C343" s="649"/>
      <c r="D343" s="650"/>
      <c r="E343" s="651"/>
      <c r="F343" s="655"/>
      <c r="G343" s="656"/>
      <c r="H343" s="656"/>
      <c r="I343" s="656"/>
      <c r="J343" s="656"/>
      <c r="K343" s="655"/>
      <c r="L343" s="655"/>
      <c r="M343" s="655"/>
      <c r="N343" s="655"/>
      <c r="O343" s="656"/>
      <c r="P343" s="656"/>
      <c r="Q343" s="656"/>
      <c r="R343" s="656"/>
      <c r="S343" s="657"/>
      <c r="T343" s="222"/>
      <c r="U343" s="222"/>
    </row>
    <row r="344" spans="1:21" ht="35.1" hidden="1" customHeight="1" x14ac:dyDescent="0.25">
      <c r="A344" s="4">
        <v>344</v>
      </c>
      <c r="B344" s="646" t="s">
        <v>295</v>
      </c>
      <c r="C344" s="646"/>
      <c r="D344" s="647"/>
      <c r="E344" s="215" t="s">
        <v>124</v>
      </c>
      <c r="F344" s="658"/>
      <c r="G344" s="659"/>
      <c r="H344" s="659"/>
      <c r="I344" s="659"/>
      <c r="J344" s="659"/>
      <c r="K344" s="660"/>
      <c r="L344" s="660"/>
      <c r="M344" s="660"/>
      <c r="N344" s="660"/>
      <c r="O344" s="661"/>
      <c r="P344" s="661"/>
      <c r="Q344" s="661"/>
      <c r="R344" s="661"/>
      <c r="S344" s="662"/>
      <c r="T344" s="222"/>
      <c r="U344" s="222"/>
    </row>
    <row r="345" spans="1:21" ht="42" hidden="1" customHeight="1" x14ac:dyDescent="0.25">
      <c r="A345" s="4">
        <v>345</v>
      </c>
      <c r="B345" s="646" t="s">
        <v>296</v>
      </c>
      <c r="C345" s="646"/>
      <c r="D345" s="647"/>
      <c r="E345" s="215" t="s">
        <v>124</v>
      </c>
      <c r="F345" s="658"/>
      <c r="G345" s="659"/>
      <c r="H345" s="659"/>
      <c r="I345" s="659"/>
      <c r="J345" s="659"/>
      <c r="K345" s="660"/>
      <c r="L345" s="660"/>
      <c r="M345" s="660"/>
      <c r="N345" s="660"/>
      <c r="O345" s="661"/>
      <c r="P345" s="661"/>
      <c r="Q345" s="661"/>
      <c r="R345" s="661"/>
      <c r="S345" s="662"/>
      <c r="T345" s="222"/>
      <c r="U345" s="222"/>
    </row>
    <row r="346" spans="1:21" ht="35.1" hidden="1" customHeight="1" x14ac:dyDescent="0.25">
      <c r="A346" s="4">
        <v>346</v>
      </c>
      <c r="B346" s="646" t="s">
        <v>297</v>
      </c>
      <c r="C346" s="646"/>
      <c r="D346" s="647"/>
      <c r="E346" s="215" t="s">
        <v>124</v>
      </c>
      <c r="F346" s="658"/>
      <c r="G346" s="659"/>
      <c r="H346" s="659"/>
      <c r="I346" s="659"/>
      <c r="J346" s="659"/>
      <c r="K346" s="660"/>
      <c r="L346" s="660"/>
      <c r="M346" s="660"/>
      <c r="N346" s="660"/>
      <c r="O346" s="661"/>
      <c r="P346" s="661"/>
      <c r="Q346" s="661"/>
      <c r="R346" s="661"/>
      <c r="S346" s="662"/>
      <c r="T346" s="222"/>
      <c r="U346" s="222"/>
    </row>
    <row r="347" spans="1:21" ht="35.1" hidden="1" customHeight="1" x14ac:dyDescent="0.25">
      <c r="A347" s="4">
        <v>347</v>
      </c>
      <c r="B347" s="646" t="s">
        <v>412</v>
      </c>
      <c r="C347" s="646"/>
      <c r="D347" s="647"/>
      <c r="E347" s="215" t="s">
        <v>124</v>
      </c>
      <c r="F347" s="658"/>
      <c r="G347" s="659"/>
      <c r="H347" s="659"/>
      <c r="I347" s="659"/>
      <c r="J347" s="659"/>
      <c r="K347" s="660"/>
      <c r="L347" s="660"/>
      <c r="M347" s="660"/>
      <c r="N347" s="660"/>
      <c r="O347" s="661"/>
      <c r="P347" s="661"/>
      <c r="Q347" s="661"/>
      <c r="R347" s="661"/>
      <c r="S347" s="662"/>
      <c r="T347" s="222"/>
      <c r="U347" s="222"/>
    </row>
    <row r="348" spans="1:21" ht="35.1" hidden="1" customHeight="1" x14ac:dyDescent="0.25">
      <c r="A348" s="4">
        <v>348</v>
      </c>
      <c r="B348" s="646" t="s">
        <v>298</v>
      </c>
      <c r="C348" s="646"/>
      <c r="D348" s="647"/>
      <c r="E348" s="658"/>
      <c r="F348" s="668"/>
      <c r="G348" s="669"/>
      <c r="H348" s="669"/>
      <c r="I348" s="669"/>
      <c r="J348" s="669"/>
      <c r="K348" s="668"/>
      <c r="L348" s="668"/>
      <c r="M348" s="668"/>
      <c r="N348" s="668"/>
      <c r="O348" s="669"/>
      <c r="P348" s="669"/>
      <c r="Q348" s="669"/>
      <c r="R348" s="669"/>
      <c r="S348" s="670"/>
      <c r="T348" s="222"/>
      <c r="U348" s="222"/>
    </row>
    <row r="349" spans="1:21" hidden="1" x14ac:dyDescent="0.25">
      <c r="A349" s="4">
        <v>349</v>
      </c>
      <c r="T349" s="222"/>
      <c r="U349" s="222"/>
    </row>
    <row r="350" spans="1:21" ht="20.100000000000001" hidden="1" customHeight="1" x14ac:dyDescent="0.25">
      <c r="A350" s="4">
        <v>350</v>
      </c>
      <c r="B350" s="648" t="s">
        <v>383</v>
      </c>
      <c r="C350" s="648"/>
      <c r="D350" s="647"/>
      <c r="E350" s="671">
        <f>C162</f>
        <v>0</v>
      </c>
      <c r="F350" s="672"/>
      <c r="G350" s="672"/>
      <c r="H350" s="672"/>
      <c r="I350" s="672"/>
      <c r="J350" s="672"/>
      <c r="K350" s="672"/>
      <c r="L350" s="672"/>
      <c r="M350" s="673"/>
      <c r="N350" s="673"/>
      <c r="O350" s="673"/>
      <c r="P350" s="674"/>
      <c r="Q350" s="675" t="s">
        <v>282</v>
      </c>
      <c r="R350" s="504"/>
      <c r="S350" s="246">
        <f>D162</f>
        <v>0</v>
      </c>
      <c r="T350" s="222"/>
      <c r="U350" s="222"/>
    </row>
    <row r="351" spans="1:21" ht="35.1" hidden="1" customHeight="1" x14ac:dyDescent="0.25">
      <c r="A351" s="4">
        <v>351</v>
      </c>
      <c r="B351" s="554" t="s">
        <v>283</v>
      </c>
      <c r="C351" s="583"/>
      <c r="D351" s="676"/>
      <c r="E351" s="658"/>
      <c r="F351" s="660"/>
      <c r="G351" s="661"/>
      <c r="H351" s="661"/>
      <c r="I351" s="661"/>
      <c r="J351" s="661"/>
      <c r="K351" s="660"/>
      <c r="L351" s="660"/>
      <c r="M351" s="660"/>
      <c r="N351" s="660"/>
      <c r="O351" s="661"/>
      <c r="P351" s="661"/>
      <c r="Q351" s="661"/>
      <c r="R351" s="661"/>
      <c r="S351" s="662"/>
      <c r="T351" s="222"/>
      <c r="U351" s="222"/>
    </row>
    <row r="352" spans="1:21" ht="35.1" hidden="1" customHeight="1" x14ac:dyDescent="0.25">
      <c r="A352" s="4">
        <v>352</v>
      </c>
      <c r="B352" s="677" t="s">
        <v>411</v>
      </c>
      <c r="C352" s="678"/>
      <c r="D352" s="679"/>
      <c r="E352" s="215" t="s">
        <v>124</v>
      </c>
      <c r="F352" s="663"/>
      <c r="G352" s="664"/>
      <c r="H352" s="664"/>
      <c r="I352" s="664"/>
      <c r="J352" s="664"/>
      <c r="K352" s="665"/>
      <c r="L352" s="665"/>
      <c r="M352" s="665"/>
      <c r="N352" s="665"/>
      <c r="O352" s="666"/>
      <c r="P352" s="666"/>
      <c r="Q352" s="666"/>
      <c r="R352" s="666"/>
      <c r="S352" s="667" t="s">
        <v>123</v>
      </c>
      <c r="T352" s="222"/>
      <c r="U352" s="222"/>
    </row>
    <row r="353" spans="1:21" ht="60" hidden="1" customHeight="1" x14ac:dyDescent="0.25">
      <c r="A353" s="4">
        <v>353</v>
      </c>
      <c r="B353" s="677" t="s">
        <v>364</v>
      </c>
      <c r="C353" s="678"/>
      <c r="D353" s="679"/>
      <c r="E353" s="658"/>
      <c r="F353" s="660"/>
      <c r="G353" s="661"/>
      <c r="H353" s="661"/>
      <c r="I353" s="661"/>
      <c r="J353" s="661"/>
      <c r="K353" s="660"/>
      <c r="L353" s="660"/>
      <c r="M353" s="660"/>
      <c r="N353" s="660"/>
      <c r="O353" s="661"/>
      <c r="P353" s="661"/>
      <c r="Q353" s="661"/>
      <c r="R353" s="661"/>
      <c r="S353" s="662"/>
      <c r="T353" s="222"/>
      <c r="U353" s="222"/>
    </row>
    <row r="354" spans="1:21" ht="17.45" hidden="1" customHeight="1" x14ac:dyDescent="0.25">
      <c r="A354" s="4">
        <v>354</v>
      </c>
      <c r="B354" s="646" t="s">
        <v>413</v>
      </c>
      <c r="C354" s="646"/>
      <c r="D354" s="647"/>
      <c r="E354" s="200" t="s">
        <v>284</v>
      </c>
      <c r="F354" s="200" t="s">
        <v>285</v>
      </c>
      <c r="G354" s="200" t="s">
        <v>285</v>
      </c>
      <c r="H354" s="200" t="s">
        <v>285</v>
      </c>
      <c r="I354" s="200" t="s">
        <v>285</v>
      </c>
      <c r="J354" s="200" t="s">
        <v>285</v>
      </c>
      <c r="K354" s="200" t="s">
        <v>129</v>
      </c>
      <c r="L354" s="200" t="s">
        <v>286</v>
      </c>
      <c r="M354" s="200" t="s">
        <v>287</v>
      </c>
      <c r="N354" s="200" t="s">
        <v>288</v>
      </c>
      <c r="O354" s="201" t="s">
        <v>122</v>
      </c>
      <c r="P354" s="201" t="s">
        <v>122</v>
      </c>
      <c r="Q354" s="201" t="s">
        <v>122</v>
      </c>
      <c r="R354" s="201" t="s">
        <v>122</v>
      </c>
      <c r="S354" s="201" t="s">
        <v>122</v>
      </c>
      <c r="T354" s="222"/>
      <c r="U354" s="222"/>
    </row>
    <row r="355" spans="1:21" ht="35.1" hidden="1" customHeight="1" x14ac:dyDescent="0.25">
      <c r="A355" s="4">
        <v>355</v>
      </c>
      <c r="B355" s="646"/>
      <c r="C355" s="646"/>
      <c r="D355" s="647"/>
      <c r="E355" s="223"/>
      <c r="F355" s="223"/>
      <c r="G355" s="223"/>
      <c r="H355" s="223"/>
      <c r="I355" s="223"/>
      <c r="J355" s="223"/>
      <c r="K355" s="223"/>
      <c r="L355" s="223"/>
      <c r="M355" s="223"/>
      <c r="N355" s="223"/>
      <c r="O355" s="224"/>
      <c r="P355" s="224"/>
      <c r="Q355" s="224"/>
      <c r="R355" s="224"/>
      <c r="S355" s="224"/>
      <c r="T355" s="222"/>
      <c r="U355" s="222"/>
    </row>
    <row r="356" spans="1:21" ht="20.100000000000001" hidden="1" customHeight="1" x14ac:dyDescent="0.25">
      <c r="A356" s="4">
        <v>356</v>
      </c>
      <c r="B356" s="677" t="s">
        <v>289</v>
      </c>
      <c r="C356" s="678"/>
      <c r="D356" s="679"/>
      <c r="E356" s="202" t="s">
        <v>290</v>
      </c>
      <c r="F356" s="658"/>
      <c r="G356" s="659"/>
      <c r="H356" s="659"/>
      <c r="I356" s="659"/>
      <c r="J356" s="659"/>
      <c r="K356" s="660"/>
      <c r="L356" s="660"/>
      <c r="M356" s="660"/>
      <c r="N356" s="660"/>
      <c r="O356" s="661"/>
      <c r="P356" s="661"/>
      <c r="Q356" s="661"/>
      <c r="R356" s="661"/>
      <c r="S356" s="662"/>
      <c r="T356" s="222"/>
      <c r="U356" s="222"/>
    </row>
    <row r="357" spans="1:21" ht="20.100000000000001" hidden="1" customHeight="1" x14ac:dyDescent="0.25">
      <c r="A357" s="4">
        <v>357</v>
      </c>
      <c r="B357" s="680"/>
      <c r="C357" s="681"/>
      <c r="D357" s="502"/>
      <c r="E357" s="213" t="s">
        <v>291</v>
      </c>
      <c r="F357" s="658"/>
      <c r="G357" s="659"/>
      <c r="H357" s="659"/>
      <c r="I357" s="659"/>
      <c r="J357" s="659"/>
      <c r="K357" s="660"/>
      <c r="L357" s="660"/>
      <c r="M357" s="660"/>
      <c r="N357" s="660"/>
      <c r="O357" s="661"/>
      <c r="P357" s="661"/>
      <c r="Q357" s="661"/>
      <c r="R357" s="661"/>
      <c r="S357" s="662"/>
      <c r="T357" s="222"/>
      <c r="U357" s="222"/>
    </row>
    <row r="358" spans="1:21" ht="36.6" hidden="1" customHeight="1" x14ac:dyDescent="0.25">
      <c r="A358" s="4">
        <v>358</v>
      </c>
      <c r="B358" s="680"/>
      <c r="C358" s="681"/>
      <c r="D358" s="502"/>
      <c r="E358" s="213" t="s">
        <v>292</v>
      </c>
      <c r="F358" s="658"/>
      <c r="G358" s="659"/>
      <c r="H358" s="659"/>
      <c r="I358" s="659"/>
      <c r="J358" s="659"/>
      <c r="K358" s="660"/>
      <c r="L358" s="660"/>
      <c r="M358" s="660"/>
      <c r="N358" s="660"/>
      <c r="O358" s="661"/>
      <c r="P358" s="661"/>
      <c r="Q358" s="661"/>
      <c r="R358" s="661"/>
      <c r="S358" s="662"/>
      <c r="T358" s="222"/>
      <c r="U358" s="222"/>
    </row>
    <row r="359" spans="1:21" ht="20.100000000000001" hidden="1" customHeight="1" x14ac:dyDescent="0.25">
      <c r="A359" s="4">
        <v>359</v>
      </c>
      <c r="B359" s="646" t="s">
        <v>293</v>
      </c>
      <c r="C359" s="646"/>
      <c r="D359" s="682"/>
      <c r="E359" s="213" t="s">
        <v>41</v>
      </c>
      <c r="F359" s="658"/>
      <c r="G359" s="659"/>
      <c r="H359" s="659"/>
      <c r="I359" s="659"/>
      <c r="J359" s="659"/>
      <c r="K359" s="660"/>
      <c r="L359" s="660"/>
      <c r="M359" s="660"/>
      <c r="N359" s="660"/>
      <c r="O359" s="661"/>
      <c r="P359" s="661"/>
      <c r="Q359" s="661"/>
      <c r="R359" s="661"/>
      <c r="S359" s="662"/>
      <c r="T359" s="222"/>
      <c r="U359" s="222"/>
    </row>
    <row r="360" spans="1:21" ht="20.100000000000001" hidden="1" customHeight="1" x14ac:dyDescent="0.25">
      <c r="A360" s="4">
        <v>360</v>
      </c>
      <c r="B360" s="646"/>
      <c r="C360" s="646"/>
      <c r="D360" s="682"/>
      <c r="E360" s="213" t="s">
        <v>42</v>
      </c>
      <c r="F360" s="658"/>
      <c r="G360" s="659"/>
      <c r="H360" s="659"/>
      <c r="I360" s="659"/>
      <c r="J360" s="659"/>
      <c r="K360" s="660"/>
      <c r="L360" s="660"/>
      <c r="M360" s="660"/>
      <c r="N360" s="660"/>
      <c r="O360" s="661"/>
      <c r="P360" s="661"/>
      <c r="Q360" s="661"/>
      <c r="R360" s="661"/>
      <c r="S360" s="662"/>
      <c r="T360" s="222"/>
      <c r="U360" s="222"/>
    </row>
    <row r="361" spans="1:21" ht="20.100000000000001" hidden="1" customHeight="1" x14ac:dyDescent="0.25">
      <c r="A361" s="4">
        <v>361</v>
      </c>
      <c r="B361" s="646"/>
      <c r="C361" s="646"/>
      <c r="D361" s="682"/>
      <c r="E361" s="213" t="s">
        <v>43</v>
      </c>
      <c r="F361" s="658"/>
      <c r="G361" s="659"/>
      <c r="H361" s="659"/>
      <c r="I361" s="659"/>
      <c r="J361" s="659"/>
      <c r="K361" s="660"/>
      <c r="L361" s="660"/>
      <c r="M361" s="660"/>
      <c r="N361" s="660"/>
      <c r="O361" s="661"/>
      <c r="P361" s="661"/>
      <c r="Q361" s="661"/>
      <c r="R361" s="661"/>
      <c r="S361" s="662"/>
      <c r="T361" s="222"/>
      <c r="U361" s="222"/>
    </row>
    <row r="362" spans="1:21" ht="33" hidden="1" customHeight="1" x14ac:dyDescent="0.25">
      <c r="A362" s="4">
        <v>362</v>
      </c>
      <c r="B362" s="646"/>
      <c r="C362" s="646"/>
      <c r="D362" s="682"/>
      <c r="E362" s="213" t="s">
        <v>294</v>
      </c>
      <c r="F362" s="658"/>
      <c r="G362" s="659"/>
      <c r="H362" s="659"/>
      <c r="I362" s="659"/>
      <c r="J362" s="659"/>
      <c r="K362" s="660"/>
      <c r="L362" s="660"/>
      <c r="M362" s="660"/>
      <c r="N362" s="660"/>
      <c r="O362" s="661"/>
      <c r="P362" s="661"/>
      <c r="Q362" s="661"/>
      <c r="R362" s="661"/>
      <c r="S362" s="662"/>
      <c r="T362" s="222"/>
      <c r="U362" s="222"/>
    </row>
    <row r="363" spans="1:21" ht="35.1" hidden="1" customHeight="1" x14ac:dyDescent="0.25">
      <c r="A363" s="4">
        <v>363</v>
      </c>
      <c r="B363" s="554" t="s">
        <v>365</v>
      </c>
      <c r="C363" s="649"/>
      <c r="D363" s="650"/>
      <c r="E363" s="651"/>
      <c r="F363" s="652"/>
      <c r="G363" s="653"/>
      <c r="H363" s="653"/>
      <c r="I363" s="653"/>
      <c r="J363" s="653"/>
      <c r="K363" s="652"/>
      <c r="L363" s="652"/>
      <c r="M363" s="652"/>
      <c r="N363" s="652"/>
      <c r="O363" s="653"/>
      <c r="P363" s="653"/>
      <c r="Q363" s="653"/>
      <c r="R363" s="653"/>
      <c r="S363" s="654"/>
      <c r="T363" s="222"/>
      <c r="U363" s="222"/>
    </row>
    <row r="364" spans="1:21" ht="35.1" hidden="1" customHeight="1" x14ac:dyDescent="0.25">
      <c r="A364" s="4">
        <v>364</v>
      </c>
      <c r="B364" s="554" t="s">
        <v>366</v>
      </c>
      <c r="C364" s="649"/>
      <c r="D364" s="650"/>
      <c r="E364" s="651"/>
      <c r="F364" s="655"/>
      <c r="G364" s="656"/>
      <c r="H364" s="656"/>
      <c r="I364" s="656"/>
      <c r="J364" s="656"/>
      <c r="K364" s="655"/>
      <c r="L364" s="655"/>
      <c r="M364" s="655"/>
      <c r="N364" s="655"/>
      <c r="O364" s="656"/>
      <c r="P364" s="656"/>
      <c r="Q364" s="656"/>
      <c r="R364" s="656"/>
      <c r="S364" s="657"/>
      <c r="T364" s="222"/>
      <c r="U364" s="222"/>
    </row>
    <row r="365" spans="1:21" ht="35.1" hidden="1" customHeight="1" x14ac:dyDescent="0.25">
      <c r="A365" s="4">
        <v>365</v>
      </c>
      <c r="B365" s="646" t="s">
        <v>295</v>
      </c>
      <c r="C365" s="646"/>
      <c r="D365" s="647"/>
      <c r="E365" s="215" t="s">
        <v>124</v>
      </c>
      <c r="F365" s="658"/>
      <c r="G365" s="659"/>
      <c r="H365" s="659"/>
      <c r="I365" s="659"/>
      <c r="J365" s="659"/>
      <c r="K365" s="660"/>
      <c r="L365" s="660"/>
      <c r="M365" s="660"/>
      <c r="N365" s="660"/>
      <c r="O365" s="661"/>
      <c r="P365" s="661"/>
      <c r="Q365" s="661"/>
      <c r="R365" s="661"/>
      <c r="S365" s="662"/>
      <c r="T365" s="222"/>
      <c r="U365" s="222"/>
    </row>
    <row r="366" spans="1:21" ht="42" hidden="1" customHeight="1" x14ac:dyDescent="0.25">
      <c r="A366" s="4">
        <v>366</v>
      </c>
      <c r="B366" s="646" t="s">
        <v>296</v>
      </c>
      <c r="C366" s="646"/>
      <c r="D366" s="647"/>
      <c r="E366" s="215" t="s">
        <v>124</v>
      </c>
      <c r="F366" s="658"/>
      <c r="G366" s="659"/>
      <c r="H366" s="659"/>
      <c r="I366" s="659"/>
      <c r="J366" s="659"/>
      <c r="K366" s="660"/>
      <c r="L366" s="660"/>
      <c r="M366" s="660"/>
      <c r="N366" s="660"/>
      <c r="O366" s="661"/>
      <c r="P366" s="661"/>
      <c r="Q366" s="661"/>
      <c r="R366" s="661"/>
      <c r="S366" s="662"/>
      <c r="T366" s="222"/>
      <c r="U366" s="222"/>
    </row>
    <row r="367" spans="1:21" ht="35.1" hidden="1" customHeight="1" x14ac:dyDescent="0.25">
      <c r="A367" s="4">
        <v>367</v>
      </c>
      <c r="B367" s="646" t="s">
        <v>297</v>
      </c>
      <c r="C367" s="646"/>
      <c r="D367" s="647"/>
      <c r="E367" s="215" t="s">
        <v>124</v>
      </c>
      <c r="F367" s="658"/>
      <c r="G367" s="659"/>
      <c r="H367" s="659"/>
      <c r="I367" s="659"/>
      <c r="J367" s="659"/>
      <c r="K367" s="660"/>
      <c r="L367" s="660"/>
      <c r="M367" s="660"/>
      <c r="N367" s="660"/>
      <c r="O367" s="661"/>
      <c r="P367" s="661"/>
      <c r="Q367" s="661"/>
      <c r="R367" s="661"/>
      <c r="S367" s="662"/>
      <c r="T367" s="222"/>
      <c r="U367" s="222"/>
    </row>
    <row r="368" spans="1:21" ht="35.1" hidden="1" customHeight="1" x14ac:dyDescent="0.25">
      <c r="A368" s="4">
        <v>368</v>
      </c>
      <c r="B368" s="646" t="s">
        <v>412</v>
      </c>
      <c r="C368" s="646"/>
      <c r="D368" s="647"/>
      <c r="E368" s="215" t="s">
        <v>124</v>
      </c>
      <c r="F368" s="658"/>
      <c r="G368" s="659"/>
      <c r="H368" s="659"/>
      <c r="I368" s="659"/>
      <c r="J368" s="659"/>
      <c r="K368" s="660"/>
      <c r="L368" s="660"/>
      <c r="M368" s="660"/>
      <c r="N368" s="660"/>
      <c r="O368" s="661"/>
      <c r="P368" s="661"/>
      <c r="Q368" s="661"/>
      <c r="R368" s="661"/>
      <c r="S368" s="662"/>
      <c r="T368" s="222"/>
      <c r="U368" s="222"/>
    </row>
    <row r="369" spans="1:21" ht="35.1" hidden="1" customHeight="1" x14ac:dyDescent="0.25">
      <c r="A369" s="4">
        <v>369</v>
      </c>
      <c r="B369" s="646" t="s">
        <v>298</v>
      </c>
      <c r="C369" s="646"/>
      <c r="D369" s="647"/>
      <c r="E369" s="658"/>
      <c r="F369" s="668"/>
      <c r="G369" s="669"/>
      <c r="H369" s="669"/>
      <c r="I369" s="669"/>
      <c r="J369" s="669"/>
      <c r="K369" s="668"/>
      <c r="L369" s="668"/>
      <c r="M369" s="668"/>
      <c r="N369" s="668"/>
      <c r="O369" s="669"/>
      <c r="P369" s="669"/>
      <c r="Q369" s="669"/>
      <c r="R369" s="669"/>
      <c r="S369" s="670"/>
      <c r="T369" s="222"/>
      <c r="U369" s="222"/>
    </row>
    <row r="370" spans="1:21" hidden="1" x14ac:dyDescent="0.25">
      <c r="A370" s="4">
        <v>370</v>
      </c>
      <c r="T370" s="222"/>
      <c r="U370" s="222"/>
    </row>
    <row r="371" spans="1:21" ht="20.100000000000001" hidden="1" customHeight="1" x14ac:dyDescent="0.25">
      <c r="A371" s="4">
        <v>371</v>
      </c>
      <c r="B371" s="648" t="s">
        <v>384</v>
      </c>
      <c r="C371" s="648"/>
      <c r="D371" s="647"/>
      <c r="E371" s="671">
        <f>C163</f>
        <v>0</v>
      </c>
      <c r="F371" s="672"/>
      <c r="G371" s="672"/>
      <c r="H371" s="672"/>
      <c r="I371" s="672"/>
      <c r="J371" s="672"/>
      <c r="K371" s="672"/>
      <c r="L371" s="672"/>
      <c r="M371" s="673"/>
      <c r="N371" s="673"/>
      <c r="O371" s="673"/>
      <c r="P371" s="674"/>
      <c r="Q371" s="675" t="s">
        <v>282</v>
      </c>
      <c r="R371" s="504"/>
      <c r="S371" s="246">
        <f>D163</f>
        <v>0</v>
      </c>
      <c r="T371" s="222"/>
      <c r="U371" s="222"/>
    </row>
    <row r="372" spans="1:21" ht="35.1" hidden="1" customHeight="1" x14ac:dyDescent="0.25">
      <c r="A372" s="4">
        <v>372</v>
      </c>
      <c r="B372" s="554" t="s">
        <v>283</v>
      </c>
      <c r="C372" s="583"/>
      <c r="D372" s="676"/>
      <c r="E372" s="658"/>
      <c r="F372" s="660"/>
      <c r="G372" s="661"/>
      <c r="H372" s="661"/>
      <c r="I372" s="661"/>
      <c r="J372" s="661"/>
      <c r="K372" s="660"/>
      <c r="L372" s="660"/>
      <c r="M372" s="660"/>
      <c r="N372" s="660"/>
      <c r="O372" s="661"/>
      <c r="P372" s="661"/>
      <c r="Q372" s="661"/>
      <c r="R372" s="661"/>
      <c r="S372" s="662"/>
      <c r="T372" s="222"/>
      <c r="U372" s="222"/>
    </row>
    <row r="373" spans="1:21" ht="35.1" hidden="1" customHeight="1" x14ac:dyDescent="0.25">
      <c r="A373" s="4">
        <v>373</v>
      </c>
      <c r="B373" s="677" t="s">
        <v>411</v>
      </c>
      <c r="C373" s="678"/>
      <c r="D373" s="679"/>
      <c r="E373" s="215" t="s">
        <v>124</v>
      </c>
      <c r="F373" s="663"/>
      <c r="G373" s="664"/>
      <c r="H373" s="664"/>
      <c r="I373" s="664"/>
      <c r="J373" s="664"/>
      <c r="K373" s="665"/>
      <c r="L373" s="665"/>
      <c r="M373" s="665"/>
      <c r="N373" s="665"/>
      <c r="O373" s="666"/>
      <c r="P373" s="666"/>
      <c r="Q373" s="666"/>
      <c r="R373" s="666"/>
      <c r="S373" s="667" t="s">
        <v>123</v>
      </c>
      <c r="T373" s="222"/>
      <c r="U373" s="222"/>
    </row>
    <row r="374" spans="1:21" ht="60" hidden="1" customHeight="1" x14ac:dyDescent="0.25">
      <c r="A374" s="4">
        <v>374</v>
      </c>
      <c r="B374" s="677" t="s">
        <v>364</v>
      </c>
      <c r="C374" s="678"/>
      <c r="D374" s="679"/>
      <c r="E374" s="658"/>
      <c r="F374" s="660"/>
      <c r="G374" s="661"/>
      <c r="H374" s="661"/>
      <c r="I374" s="661"/>
      <c r="J374" s="661"/>
      <c r="K374" s="660"/>
      <c r="L374" s="660"/>
      <c r="M374" s="660"/>
      <c r="N374" s="660"/>
      <c r="O374" s="661"/>
      <c r="P374" s="661"/>
      <c r="Q374" s="661"/>
      <c r="R374" s="661"/>
      <c r="S374" s="662"/>
      <c r="T374" s="222"/>
      <c r="U374" s="222"/>
    </row>
    <row r="375" spans="1:21" ht="17.45" hidden="1" customHeight="1" x14ac:dyDescent="0.25">
      <c r="A375" s="4">
        <v>375</v>
      </c>
      <c r="B375" s="646" t="s">
        <v>413</v>
      </c>
      <c r="C375" s="646"/>
      <c r="D375" s="647"/>
      <c r="E375" s="200" t="s">
        <v>284</v>
      </c>
      <c r="F375" s="200" t="s">
        <v>285</v>
      </c>
      <c r="G375" s="200" t="s">
        <v>285</v>
      </c>
      <c r="H375" s="200" t="s">
        <v>285</v>
      </c>
      <c r="I375" s="200" t="s">
        <v>285</v>
      </c>
      <c r="J375" s="200" t="s">
        <v>285</v>
      </c>
      <c r="K375" s="200" t="s">
        <v>129</v>
      </c>
      <c r="L375" s="200" t="s">
        <v>286</v>
      </c>
      <c r="M375" s="200" t="s">
        <v>287</v>
      </c>
      <c r="N375" s="200" t="s">
        <v>288</v>
      </c>
      <c r="O375" s="201" t="s">
        <v>122</v>
      </c>
      <c r="P375" s="201" t="s">
        <v>122</v>
      </c>
      <c r="Q375" s="201" t="s">
        <v>122</v>
      </c>
      <c r="R375" s="201" t="s">
        <v>122</v>
      </c>
      <c r="S375" s="201" t="s">
        <v>122</v>
      </c>
      <c r="T375" s="222"/>
      <c r="U375" s="222"/>
    </row>
    <row r="376" spans="1:21" ht="35.1" hidden="1" customHeight="1" x14ac:dyDescent="0.25">
      <c r="A376" s="4">
        <v>376</v>
      </c>
      <c r="B376" s="646"/>
      <c r="C376" s="646"/>
      <c r="D376" s="647"/>
      <c r="E376" s="223"/>
      <c r="F376" s="223"/>
      <c r="G376" s="223"/>
      <c r="H376" s="223"/>
      <c r="I376" s="223"/>
      <c r="J376" s="223"/>
      <c r="K376" s="223"/>
      <c r="L376" s="223"/>
      <c r="M376" s="223"/>
      <c r="N376" s="223"/>
      <c r="O376" s="224"/>
      <c r="P376" s="224"/>
      <c r="Q376" s="224"/>
      <c r="R376" s="224"/>
      <c r="S376" s="224"/>
      <c r="T376" s="222"/>
      <c r="U376" s="222"/>
    </row>
    <row r="377" spans="1:21" ht="20.100000000000001" hidden="1" customHeight="1" x14ac:dyDescent="0.25">
      <c r="A377" s="4">
        <v>377</v>
      </c>
      <c r="B377" s="677" t="s">
        <v>289</v>
      </c>
      <c r="C377" s="678"/>
      <c r="D377" s="679"/>
      <c r="E377" s="202" t="s">
        <v>290</v>
      </c>
      <c r="F377" s="658"/>
      <c r="G377" s="659"/>
      <c r="H377" s="659"/>
      <c r="I377" s="659"/>
      <c r="J377" s="659"/>
      <c r="K377" s="660"/>
      <c r="L377" s="660"/>
      <c r="M377" s="660"/>
      <c r="N377" s="660"/>
      <c r="O377" s="661"/>
      <c r="P377" s="661"/>
      <c r="Q377" s="661"/>
      <c r="R377" s="661"/>
      <c r="S377" s="662"/>
      <c r="T377" s="222"/>
      <c r="U377" s="222"/>
    </row>
    <row r="378" spans="1:21" ht="20.100000000000001" hidden="1" customHeight="1" x14ac:dyDescent="0.25">
      <c r="A378" s="4">
        <v>378</v>
      </c>
      <c r="B378" s="680"/>
      <c r="C378" s="681"/>
      <c r="D378" s="502"/>
      <c r="E378" s="213" t="s">
        <v>291</v>
      </c>
      <c r="F378" s="658"/>
      <c r="G378" s="659"/>
      <c r="H378" s="659"/>
      <c r="I378" s="659"/>
      <c r="J378" s="659"/>
      <c r="K378" s="660"/>
      <c r="L378" s="660"/>
      <c r="M378" s="660"/>
      <c r="N378" s="660"/>
      <c r="O378" s="661"/>
      <c r="P378" s="661"/>
      <c r="Q378" s="661"/>
      <c r="R378" s="661"/>
      <c r="S378" s="662"/>
      <c r="T378" s="222"/>
      <c r="U378" s="222"/>
    </row>
    <row r="379" spans="1:21" ht="36.6" hidden="1" customHeight="1" x14ac:dyDescent="0.25">
      <c r="A379" s="4">
        <v>379</v>
      </c>
      <c r="B379" s="680"/>
      <c r="C379" s="681"/>
      <c r="D379" s="502"/>
      <c r="E379" s="213" t="s">
        <v>292</v>
      </c>
      <c r="F379" s="658"/>
      <c r="G379" s="659"/>
      <c r="H379" s="659"/>
      <c r="I379" s="659"/>
      <c r="J379" s="659"/>
      <c r="K379" s="660"/>
      <c r="L379" s="660"/>
      <c r="M379" s="660"/>
      <c r="N379" s="660"/>
      <c r="O379" s="661"/>
      <c r="P379" s="661"/>
      <c r="Q379" s="661"/>
      <c r="R379" s="661"/>
      <c r="S379" s="662"/>
      <c r="T379" s="222"/>
      <c r="U379" s="222"/>
    </row>
    <row r="380" spans="1:21" ht="20.100000000000001" hidden="1" customHeight="1" x14ac:dyDescent="0.25">
      <c r="A380" s="4">
        <v>380</v>
      </c>
      <c r="B380" s="646" t="s">
        <v>293</v>
      </c>
      <c r="C380" s="646"/>
      <c r="D380" s="682"/>
      <c r="E380" s="213" t="s">
        <v>41</v>
      </c>
      <c r="F380" s="658"/>
      <c r="G380" s="659"/>
      <c r="H380" s="659"/>
      <c r="I380" s="659"/>
      <c r="J380" s="659"/>
      <c r="K380" s="660"/>
      <c r="L380" s="660"/>
      <c r="M380" s="660"/>
      <c r="N380" s="660"/>
      <c r="O380" s="661"/>
      <c r="P380" s="661"/>
      <c r="Q380" s="661"/>
      <c r="R380" s="661"/>
      <c r="S380" s="662"/>
      <c r="T380" s="222"/>
      <c r="U380" s="222"/>
    </row>
    <row r="381" spans="1:21" ht="20.100000000000001" hidden="1" customHeight="1" x14ac:dyDescent="0.25">
      <c r="A381" s="4">
        <v>381</v>
      </c>
      <c r="B381" s="646"/>
      <c r="C381" s="646"/>
      <c r="D381" s="682"/>
      <c r="E381" s="213" t="s">
        <v>42</v>
      </c>
      <c r="F381" s="658"/>
      <c r="G381" s="659"/>
      <c r="H381" s="659"/>
      <c r="I381" s="659"/>
      <c r="J381" s="659"/>
      <c r="K381" s="660"/>
      <c r="L381" s="660"/>
      <c r="M381" s="660"/>
      <c r="N381" s="660"/>
      <c r="O381" s="661"/>
      <c r="P381" s="661"/>
      <c r="Q381" s="661"/>
      <c r="R381" s="661"/>
      <c r="S381" s="662"/>
      <c r="T381" s="222"/>
      <c r="U381" s="222"/>
    </row>
    <row r="382" spans="1:21" ht="20.100000000000001" hidden="1" customHeight="1" x14ac:dyDescent="0.25">
      <c r="A382" s="4">
        <v>382</v>
      </c>
      <c r="B382" s="646"/>
      <c r="C382" s="646"/>
      <c r="D382" s="682"/>
      <c r="E382" s="213" t="s">
        <v>43</v>
      </c>
      <c r="F382" s="658"/>
      <c r="G382" s="659"/>
      <c r="H382" s="659"/>
      <c r="I382" s="659"/>
      <c r="J382" s="659"/>
      <c r="K382" s="660"/>
      <c r="L382" s="660"/>
      <c r="M382" s="660"/>
      <c r="N382" s="660"/>
      <c r="O382" s="661"/>
      <c r="P382" s="661"/>
      <c r="Q382" s="661"/>
      <c r="R382" s="661"/>
      <c r="S382" s="662"/>
      <c r="T382" s="222"/>
      <c r="U382" s="222"/>
    </row>
    <row r="383" spans="1:21" ht="33" hidden="1" customHeight="1" x14ac:dyDescent="0.25">
      <c r="A383" s="4">
        <v>383</v>
      </c>
      <c r="B383" s="646"/>
      <c r="C383" s="646"/>
      <c r="D383" s="682"/>
      <c r="E383" s="213" t="s">
        <v>294</v>
      </c>
      <c r="F383" s="658"/>
      <c r="G383" s="659"/>
      <c r="H383" s="659"/>
      <c r="I383" s="659"/>
      <c r="J383" s="659"/>
      <c r="K383" s="660"/>
      <c r="L383" s="660"/>
      <c r="M383" s="660"/>
      <c r="N383" s="660"/>
      <c r="O383" s="661"/>
      <c r="P383" s="661"/>
      <c r="Q383" s="661"/>
      <c r="R383" s="661"/>
      <c r="S383" s="662"/>
      <c r="T383" s="222"/>
      <c r="U383" s="222"/>
    </row>
    <row r="384" spans="1:21" ht="35.1" hidden="1" customHeight="1" x14ac:dyDescent="0.25">
      <c r="A384" s="4">
        <v>384</v>
      </c>
      <c r="B384" s="554" t="s">
        <v>365</v>
      </c>
      <c r="C384" s="649"/>
      <c r="D384" s="650"/>
      <c r="E384" s="651"/>
      <c r="F384" s="652"/>
      <c r="G384" s="653"/>
      <c r="H384" s="653"/>
      <c r="I384" s="653"/>
      <c r="J384" s="653"/>
      <c r="K384" s="652"/>
      <c r="L384" s="652"/>
      <c r="M384" s="652"/>
      <c r="N384" s="652"/>
      <c r="O384" s="653"/>
      <c r="P384" s="653"/>
      <c r="Q384" s="653"/>
      <c r="R384" s="653"/>
      <c r="S384" s="654"/>
      <c r="T384" s="222"/>
      <c r="U384" s="222"/>
    </row>
    <row r="385" spans="1:21" ht="35.1" hidden="1" customHeight="1" x14ac:dyDescent="0.25">
      <c r="A385" s="4">
        <v>385</v>
      </c>
      <c r="B385" s="554" t="s">
        <v>366</v>
      </c>
      <c r="C385" s="649"/>
      <c r="D385" s="650"/>
      <c r="E385" s="651"/>
      <c r="F385" s="655"/>
      <c r="G385" s="656"/>
      <c r="H385" s="656"/>
      <c r="I385" s="656"/>
      <c r="J385" s="656"/>
      <c r="K385" s="655"/>
      <c r="L385" s="655"/>
      <c r="M385" s="655"/>
      <c r="N385" s="655"/>
      <c r="O385" s="656"/>
      <c r="P385" s="656"/>
      <c r="Q385" s="656"/>
      <c r="R385" s="656"/>
      <c r="S385" s="657"/>
      <c r="T385" s="222"/>
      <c r="U385" s="222"/>
    </row>
    <row r="386" spans="1:21" ht="35.1" hidden="1" customHeight="1" x14ac:dyDescent="0.25">
      <c r="A386" s="4">
        <v>386</v>
      </c>
      <c r="B386" s="646" t="s">
        <v>295</v>
      </c>
      <c r="C386" s="646"/>
      <c r="D386" s="647"/>
      <c r="E386" s="215" t="s">
        <v>124</v>
      </c>
      <c r="F386" s="658"/>
      <c r="G386" s="659"/>
      <c r="H386" s="659"/>
      <c r="I386" s="659"/>
      <c r="J386" s="659"/>
      <c r="K386" s="660"/>
      <c r="L386" s="660"/>
      <c r="M386" s="660"/>
      <c r="N386" s="660"/>
      <c r="O386" s="661"/>
      <c r="P386" s="661"/>
      <c r="Q386" s="661"/>
      <c r="R386" s="661"/>
      <c r="S386" s="662"/>
      <c r="T386" s="222"/>
      <c r="U386" s="222"/>
    </row>
    <row r="387" spans="1:21" ht="42" hidden="1" customHeight="1" x14ac:dyDescent="0.25">
      <c r="A387" s="4">
        <v>387</v>
      </c>
      <c r="B387" s="646" t="s">
        <v>296</v>
      </c>
      <c r="C387" s="646"/>
      <c r="D387" s="647"/>
      <c r="E387" s="215" t="s">
        <v>124</v>
      </c>
      <c r="F387" s="658"/>
      <c r="G387" s="659"/>
      <c r="H387" s="659"/>
      <c r="I387" s="659"/>
      <c r="J387" s="659"/>
      <c r="K387" s="660"/>
      <c r="L387" s="660"/>
      <c r="M387" s="660"/>
      <c r="N387" s="660"/>
      <c r="O387" s="661"/>
      <c r="P387" s="661"/>
      <c r="Q387" s="661"/>
      <c r="R387" s="661"/>
      <c r="S387" s="662"/>
      <c r="T387" s="222"/>
      <c r="U387" s="222"/>
    </row>
    <row r="388" spans="1:21" ht="35.1" hidden="1" customHeight="1" x14ac:dyDescent="0.25">
      <c r="A388" s="4">
        <v>388</v>
      </c>
      <c r="B388" s="646" t="s">
        <v>297</v>
      </c>
      <c r="C388" s="646"/>
      <c r="D388" s="647"/>
      <c r="E388" s="215" t="s">
        <v>124</v>
      </c>
      <c r="F388" s="658"/>
      <c r="G388" s="659"/>
      <c r="H388" s="659"/>
      <c r="I388" s="659"/>
      <c r="J388" s="659"/>
      <c r="K388" s="660"/>
      <c r="L388" s="660"/>
      <c r="M388" s="660"/>
      <c r="N388" s="660"/>
      <c r="O388" s="661"/>
      <c r="P388" s="661"/>
      <c r="Q388" s="661"/>
      <c r="R388" s="661"/>
      <c r="S388" s="662"/>
      <c r="T388" s="222"/>
      <c r="U388" s="222"/>
    </row>
    <row r="389" spans="1:21" ht="35.1" hidden="1" customHeight="1" x14ac:dyDescent="0.25">
      <c r="A389" s="4">
        <v>389</v>
      </c>
      <c r="B389" s="646" t="s">
        <v>412</v>
      </c>
      <c r="C389" s="646"/>
      <c r="D389" s="647"/>
      <c r="E389" s="215" t="s">
        <v>124</v>
      </c>
      <c r="F389" s="658"/>
      <c r="G389" s="659"/>
      <c r="H389" s="659"/>
      <c r="I389" s="659"/>
      <c r="J389" s="659"/>
      <c r="K389" s="660"/>
      <c r="L389" s="660"/>
      <c r="M389" s="660"/>
      <c r="N389" s="660"/>
      <c r="O389" s="661"/>
      <c r="P389" s="661"/>
      <c r="Q389" s="661"/>
      <c r="R389" s="661"/>
      <c r="S389" s="662"/>
      <c r="T389" s="222"/>
      <c r="U389" s="222"/>
    </row>
    <row r="390" spans="1:21" ht="35.1" hidden="1" customHeight="1" x14ac:dyDescent="0.25">
      <c r="A390" s="4">
        <v>390</v>
      </c>
      <c r="B390" s="646" t="s">
        <v>298</v>
      </c>
      <c r="C390" s="646"/>
      <c r="D390" s="647"/>
      <c r="E390" s="658"/>
      <c r="F390" s="668"/>
      <c r="G390" s="669"/>
      <c r="H390" s="669"/>
      <c r="I390" s="669"/>
      <c r="J390" s="669"/>
      <c r="K390" s="668"/>
      <c r="L390" s="668"/>
      <c r="M390" s="668"/>
      <c r="N390" s="668"/>
      <c r="O390" s="669"/>
      <c r="P390" s="669"/>
      <c r="Q390" s="669"/>
      <c r="R390" s="669"/>
      <c r="S390" s="670"/>
      <c r="T390" s="222"/>
      <c r="U390" s="222"/>
    </row>
    <row r="391" spans="1:21" hidden="1" x14ac:dyDescent="0.25">
      <c r="A391" s="4">
        <v>391</v>
      </c>
      <c r="T391" s="222"/>
      <c r="U391" s="222"/>
    </row>
    <row r="392" spans="1:21" ht="20.100000000000001" hidden="1" customHeight="1" x14ac:dyDescent="0.25">
      <c r="A392" s="4">
        <v>392</v>
      </c>
      <c r="B392" s="648" t="s">
        <v>385</v>
      </c>
      <c r="C392" s="648"/>
      <c r="D392" s="647"/>
      <c r="E392" s="671">
        <f>C164</f>
        <v>0</v>
      </c>
      <c r="F392" s="672"/>
      <c r="G392" s="672"/>
      <c r="H392" s="672"/>
      <c r="I392" s="672"/>
      <c r="J392" s="672"/>
      <c r="K392" s="672"/>
      <c r="L392" s="672"/>
      <c r="M392" s="673"/>
      <c r="N392" s="673"/>
      <c r="O392" s="673"/>
      <c r="P392" s="674"/>
      <c r="Q392" s="675" t="s">
        <v>282</v>
      </c>
      <c r="R392" s="504"/>
      <c r="S392" s="246">
        <f>D164</f>
        <v>0</v>
      </c>
      <c r="T392" s="222"/>
      <c r="U392" s="222"/>
    </row>
    <row r="393" spans="1:21" ht="35.1" hidden="1" customHeight="1" x14ac:dyDescent="0.25">
      <c r="A393" s="4">
        <v>393</v>
      </c>
      <c r="B393" s="554" t="s">
        <v>283</v>
      </c>
      <c r="C393" s="583"/>
      <c r="D393" s="676"/>
      <c r="E393" s="658"/>
      <c r="F393" s="660"/>
      <c r="G393" s="661"/>
      <c r="H393" s="661"/>
      <c r="I393" s="661"/>
      <c r="J393" s="661"/>
      <c r="K393" s="660"/>
      <c r="L393" s="660"/>
      <c r="M393" s="660"/>
      <c r="N393" s="660"/>
      <c r="O393" s="661"/>
      <c r="P393" s="661"/>
      <c r="Q393" s="661"/>
      <c r="R393" s="661"/>
      <c r="S393" s="662"/>
      <c r="T393" s="222"/>
      <c r="U393" s="222"/>
    </row>
    <row r="394" spans="1:21" ht="35.1" hidden="1" customHeight="1" x14ac:dyDescent="0.25">
      <c r="A394" s="4">
        <v>394</v>
      </c>
      <c r="B394" s="677" t="s">
        <v>411</v>
      </c>
      <c r="C394" s="678"/>
      <c r="D394" s="679"/>
      <c r="E394" s="215" t="s">
        <v>124</v>
      </c>
      <c r="F394" s="663"/>
      <c r="G394" s="664"/>
      <c r="H394" s="664"/>
      <c r="I394" s="664"/>
      <c r="J394" s="664"/>
      <c r="K394" s="665"/>
      <c r="L394" s="665"/>
      <c r="M394" s="665"/>
      <c r="N394" s="665"/>
      <c r="O394" s="666"/>
      <c r="P394" s="666"/>
      <c r="Q394" s="666"/>
      <c r="R394" s="666"/>
      <c r="S394" s="667" t="s">
        <v>123</v>
      </c>
      <c r="T394" s="222"/>
      <c r="U394" s="222"/>
    </row>
    <row r="395" spans="1:21" ht="60" hidden="1" customHeight="1" x14ac:dyDescent="0.25">
      <c r="A395" s="4">
        <v>395</v>
      </c>
      <c r="B395" s="677" t="s">
        <v>364</v>
      </c>
      <c r="C395" s="678"/>
      <c r="D395" s="679"/>
      <c r="E395" s="658"/>
      <c r="F395" s="660"/>
      <c r="G395" s="661"/>
      <c r="H395" s="661"/>
      <c r="I395" s="661"/>
      <c r="J395" s="661"/>
      <c r="K395" s="660"/>
      <c r="L395" s="660"/>
      <c r="M395" s="660"/>
      <c r="N395" s="660"/>
      <c r="O395" s="661"/>
      <c r="P395" s="661"/>
      <c r="Q395" s="661"/>
      <c r="R395" s="661"/>
      <c r="S395" s="662"/>
      <c r="T395" s="222"/>
      <c r="U395" s="222"/>
    </row>
    <row r="396" spans="1:21" ht="17.45" hidden="1" customHeight="1" x14ac:dyDescent="0.25">
      <c r="A396" s="4">
        <v>396</v>
      </c>
      <c r="B396" s="646" t="s">
        <v>413</v>
      </c>
      <c r="C396" s="646"/>
      <c r="D396" s="647"/>
      <c r="E396" s="200" t="s">
        <v>284</v>
      </c>
      <c r="F396" s="200" t="s">
        <v>285</v>
      </c>
      <c r="G396" s="200" t="s">
        <v>285</v>
      </c>
      <c r="H396" s="200" t="s">
        <v>285</v>
      </c>
      <c r="I396" s="200" t="s">
        <v>285</v>
      </c>
      <c r="J396" s="200" t="s">
        <v>285</v>
      </c>
      <c r="K396" s="200" t="s">
        <v>129</v>
      </c>
      <c r="L396" s="200" t="s">
        <v>286</v>
      </c>
      <c r="M396" s="200" t="s">
        <v>287</v>
      </c>
      <c r="N396" s="200" t="s">
        <v>288</v>
      </c>
      <c r="O396" s="201" t="s">
        <v>122</v>
      </c>
      <c r="P396" s="201" t="s">
        <v>122</v>
      </c>
      <c r="Q396" s="201" t="s">
        <v>122</v>
      </c>
      <c r="R396" s="201" t="s">
        <v>122</v>
      </c>
      <c r="S396" s="201" t="s">
        <v>122</v>
      </c>
      <c r="T396" s="222"/>
      <c r="U396" s="222"/>
    </row>
    <row r="397" spans="1:21" ht="35.1" hidden="1" customHeight="1" x14ac:dyDescent="0.25">
      <c r="A397" s="4">
        <v>397</v>
      </c>
      <c r="B397" s="646"/>
      <c r="C397" s="646"/>
      <c r="D397" s="647"/>
      <c r="E397" s="223"/>
      <c r="F397" s="223"/>
      <c r="G397" s="223"/>
      <c r="H397" s="223"/>
      <c r="I397" s="223"/>
      <c r="J397" s="223"/>
      <c r="K397" s="223"/>
      <c r="L397" s="223"/>
      <c r="M397" s="223"/>
      <c r="N397" s="223"/>
      <c r="O397" s="224"/>
      <c r="P397" s="224"/>
      <c r="Q397" s="224"/>
      <c r="R397" s="224"/>
      <c r="S397" s="224"/>
      <c r="T397" s="222"/>
      <c r="U397" s="222"/>
    </row>
    <row r="398" spans="1:21" ht="20.100000000000001" hidden="1" customHeight="1" x14ac:dyDescent="0.25">
      <c r="A398" s="4">
        <v>398</v>
      </c>
      <c r="B398" s="677" t="s">
        <v>289</v>
      </c>
      <c r="C398" s="678"/>
      <c r="D398" s="679"/>
      <c r="E398" s="202" t="s">
        <v>290</v>
      </c>
      <c r="F398" s="658"/>
      <c r="G398" s="659"/>
      <c r="H398" s="659"/>
      <c r="I398" s="659"/>
      <c r="J398" s="659"/>
      <c r="K398" s="660"/>
      <c r="L398" s="660"/>
      <c r="M398" s="660"/>
      <c r="N398" s="660"/>
      <c r="O398" s="661"/>
      <c r="P398" s="661"/>
      <c r="Q398" s="661"/>
      <c r="R398" s="661"/>
      <c r="S398" s="662"/>
      <c r="T398" s="222"/>
      <c r="U398" s="222"/>
    </row>
    <row r="399" spans="1:21" ht="20.100000000000001" hidden="1" customHeight="1" x14ac:dyDescent="0.25">
      <c r="A399" s="4">
        <v>399</v>
      </c>
      <c r="B399" s="680"/>
      <c r="C399" s="681"/>
      <c r="D399" s="502"/>
      <c r="E399" s="213" t="s">
        <v>291</v>
      </c>
      <c r="F399" s="658"/>
      <c r="G399" s="659"/>
      <c r="H399" s="659"/>
      <c r="I399" s="659"/>
      <c r="J399" s="659"/>
      <c r="K399" s="660"/>
      <c r="L399" s="660"/>
      <c r="M399" s="660"/>
      <c r="N399" s="660"/>
      <c r="O399" s="661"/>
      <c r="P399" s="661"/>
      <c r="Q399" s="661"/>
      <c r="R399" s="661"/>
      <c r="S399" s="662"/>
      <c r="T399" s="222"/>
      <c r="U399" s="222"/>
    </row>
    <row r="400" spans="1:21" ht="36.6" hidden="1" customHeight="1" x14ac:dyDescent="0.25">
      <c r="A400" s="4">
        <v>400</v>
      </c>
      <c r="B400" s="680"/>
      <c r="C400" s="681"/>
      <c r="D400" s="502"/>
      <c r="E400" s="213" t="s">
        <v>292</v>
      </c>
      <c r="F400" s="658"/>
      <c r="G400" s="659"/>
      <c r="H400" s="659"/>
      <c r="I400" s="659"/>
      <c r="J400" s="659"/>
      <c r="K400" s="660"/>
      <c r="L400" s="660"/>
      <c r="M400" s="660"/>
      <c r="N400" s="660"/>
      <c r="O400" s="661"/>
      <c r="P400" s="661"/>
      <c r="Q400" s="661"/>
      <c r="R400" s="661"/>
      <c r="S400" s="662"/>
      <c r="T400" s="222"/>
      <c r="U400" s="222"/>
    </row>
    <row r="401" spans="1:21" ht="20.100000000000001" hidden="1" customHeight="1" x14ac:dyDescent="0.25">
      <c r="A401" s="4">
        <v>401</v>
      </c>
      <c r="B401" s="646" t="s">
        <v>293</v>
      </c>
      <c r="C401" s="646"/>
      <c r="D401" s="682"/>
      <c r="E401" s="213" t="s">
        <v>41</v>
      </c>
      <c r="F401" s="658"/>
      <c r="G401" s="659"/>
      <c r="H401" s="659"/>
      <c r="I401" s="659"/>
      <c r="J401" s="659"/>
      <c r="K401" s="660"/>
      <c r="L401" s="660"/>
      <c r="M401" s="660"/>
      <c r="N401" s="660"/>
      <c r="O401" s="661"/>
      <c r="P401" s="661"/>
      <c r="Q401" s="661"/>
      <c r="R401" s="661"/>
      <c r="S401" s="662"/>
      <c r="T401" s="222"/>
      <c r="U401" s="222"/>
    </row>
    <row r="402" spans="1:21" ht="20.100000000000001" hidden="1" customHeight="1" x14ac:dyDescent="0.25">
      <c r="A402" s="4">
        <v>402</v>
      </c>
      <c r="B402" s="646"/>
      <c r="C402" s="646"/>
      <c r="D402" s="682"/>
      <c r="E402" s="213" t="s">
        <v>42</v>
      </c>
      <c r="F402" s="658"/>
      <c r="G402" s="659"/>
      <c r="H402" s="659"/>
      <c r="I402" s="659"/>
      <c r="J402" s="659"/>
      <c r="K402" s="660"/>
      <c r="L402" s="660"/>
      <c r="M402" s="660"/>
      <c r="N402" s="660"/>
      <c r="O402" s="661"/>
      <c r="P402" s="661"/>
      <c r="Q402" s="661"/>
      <c r="R402" s="661"/>
      <c r="S402" s="662"/>
      <c r="T402" s="222"/>
      <c r="U402" s="222"/>
    </row>
    <row r="403" spans="1:21" ht="20.100000000000001" hidden="1" customHeight="1" x14ac:dyDescent="0.25">
      <c r="A403" s="4">
        <v>403</v>
      </c>
      <c r="B403" s="646"/>
      <c r="C403" s="646"/>
      <c r="D403" s="682"/>
      <c r="E403" s="213" t="s">
        <v>43</v>
      </c>
      <c r="F403" s="658"/>
      <c r="G403" s="659"/>
      <c r="H403" s="659"/>
      <c r="I403" s="659"/>
      <c r="J403" s="659"/>
      <c r="K403" s="660"/>
      <c r="L403" s="660"/>
      <c r="M403" s="660"/>
      <c r="N403" s="660"/>
      <c r="O403" s="661"/>
      <c r="P403" s="661"/>
      <c r="Q403" s="661"/>
      <c r="R403" s="661"/>
      <c r="S403" s="662"/>
      <c r="T403" s="222"/>
      <c r="U403" s="222"/>
    </row>
    <row r="404" spans="1:21" ht="33" hidden="1" customHeight="1" x14ac:dyDescent="0.25">
      <c r="A404" s="4">
        <v>404</v>
      </c>
      <c r="B404" s="646"/>
      <c r="C404" s="646"/>
      <c r="D404" s="682"/>
      <c r="E404" s="213" t="s">
        <v>294</v>
      </c>
      <c r="F404" s="658"/>
      <c r="G404" s="659"/>
      <c r="H404" s="659"/>
      <c r="I404" s="659"/>
      <c r="J404" s="659"/>
      <c r="K404" s="660"/>
      <c r="L404" s="660"/>
      <c r="M404" s="660"/>
      <c r="N404" s="660"/>
      <c r="O404" s="661"/>
      <c r="P404" s="661"/>
      <c r="Q404" s="661"/>
      <c r="R404" s="661"/>
      <c r="S404" s="662"/>
      <c r="T404" s="222"/>
      <c r="U404" s="222"/>
    </row>
    <row r="405" spans="1:21" ht="35.1" hidden="1" customHeight="1" x14ac:dyDescent="0.25">
      <c r="A405" s="4">
        <v>405</v>
      </c>
      <c r="B405" s="554" t="s">
        <v>365</v>
      </c>
      <c r="C405" s="649"/>
      <c r="D405" s="650"/>
      <c r="E405" s="651"/>
      <c r="F405" s="652"/>
      <c r="G405" s="653"/>
      <c r="H405" s="653"/>
      <c r="I405" s="653"/>
      <c r="J405" s="653"/>
      <c r="K405" s="652"/>
      <c r="L405" s="652"/>
      <c r="M405" s="652"/>
      <c r="N405" s="652"/>
      <c r="O405" s="653"/>
      <c r="P405" s="653"/>
      <c r="Q405" s="653"/>
      <c r="R405" s="653"/>
      <c r="S405" s="654"/>
      <c r="T405" s="222"/>
      <c r="U405" s="222"/>
    </row>
    <row r="406" spans="1:21" ht="35.1" hidden="1" customHeight="1" x14ac:dyDescent="0.25">
      <c r="A406" s="4">
        <v>406</v>
      </c>
      <c r="B406" s="554" t="s">
        <v>366</v>
      </c>
      <c r="C406" s="649"/>
      <c r="D406" s="650"/>
      <c r="E406" s="651"/>
      <c r="F406" s="655"/>
      <c r="G406" s="656"/>
      <c r="H406" s="656"/>
      <c r="I406" s="656"/>
      <c r="J406" s="656"/>
      <c r="K406" s="655"/>
      <c r="L406" s="655"/>
      <c r="M406" s="655"/>
      <c r="N406" s="655"/>
      <c r="O406" s="656"/>
      <c r="P406" s="656"/>
      <c r="Q406" s="656"/>
      <c r="R406" s="656"/>
      <c r="S406" s="657"/>
      <c r="T406" s="222"/>
      <c r="U406" s="222"/>
    </row>
    <row r="407" spans="1:21" ht="35.1" hidden="1" customHeight="1" x14ac:dyDescent="0.25">
      <c r="A407" s="4">
        <v>407</v>
      </c>
      <c r="B407" s="646" t="s">
        <v>295</v>
      </c>
      <c r="C407" s="646"/>
      <c r="D407" s="647"/>
      <c r="E407" s="215" t="s">
        <v>124</v>
      </c>
      <c r="F407" s="658"/>
      <c r="G407" s="659"/>
      <c r="H407" s="659"/>
      <c r="I407" s="659"/>
      <c r="J407" s="659"/>
      <c r="K407" s="660"/>
      <c r="L407" s="660"/>
      <c r="M407" s="660"/>
      <c r="N407" s="660"/>
      <c r="O407" s="661"/>
      <c r="P407" s="661"/>
      <c r="Q407" s="661"/>
      <c r="R407" s="661"/>
      <c r="S407" s="662"/>
      <c r="T407" s="222"/>
      <c r="U407" s="222"/>
    </row>
    <row r="408" spans="1:21" ht="42" hidden="1" customHeight="1" x14ac:dyDescent="0.25">
      <c r="A408" s="4">
        <v>408</v>
      </c>
      <c r="B408" s="646" t="s">
        <v>296</v>
      </c>
      <c r="C408" s="646"/>
      <c r="D408" s="647"/>
      <c r="E408" s="215" t="s">
        <v>124</v>
      </c>
      <c r="F408" s="658"/>
      <c r="G408" s="659"/>
      <c r="H408" s="659"/>
      <c r="I408" s="659"/>
      <c r="J408" s="659"/>
      <c r="K408" s="660"/>
      <c r="L408" s="660"/>
      <c r="M408" s="660"/>
      <c r="N408" s="660"/>
      <c r="O408" s="661"/>
      <c r="P408" s="661"/>
      <c r="Q408" s="661"/>
      <c r="R408" s="661"/>
      <c r="S408" s="662"/>
      <c r="T408" s="222"/>
      <c r="U408" s="222"/>
    </row>
    <row r="409" spans="1:21" ht="35.1" hidden="1" customHeight="1" x14ac:dyDescent="0.25">
      <c r="A409" s="4">
        <v>409</v>
      </c>
      <c r="B409" s="646" t="s">
        <v>297</v>
      </c>
      <c r="C409" s="646"/>
      <c r="D409" s="647"/>
      <c r="E409" s="215" t="s">
        <v>124</v>
      </c>
      <c r="F409" s="658"/>
      <c r="G409" s="659"/>
      <c r="H409" s="659"/>
      <c r="I409" s="659"/>
      <c r="J409" s="659"/>
      <c r="K409" s="660"/>
      <c r="L409" s="660"/>
      <c r="M409" s="660"/>
      <c r="N409" s="660"/>
      <c r="O409" s="661"/>
      <c r="P409" s="661"/>
      <c r="Q409" s="661"/>
      <c r="R409" s="661"/>
      <c r="S409" s="662"/>
      <c r="T409" s="222"/>
      <c r="U409" s="222"/>
    </row>
    <row r="410" spans="1:21" ht="35.1" hidden="1" customHeight="1" x14ac:dyDescent="0.25">
      <c r="A410" s="4">
        <v>410</v>
      </c>
      <c r="B410" s="646" t="s">
        <v>412</v>
      </c>
      <c r="C410" s="646"/>
      <c r="D410" s="647"/>
      <c r="E410" s="215" t="s">
        <v>124</v>
      </c>
      <c r="F410" s="658"/>
      <c r="G410" s="659"/>
      <c r="H410" s="659"/>
      <c r="I410" s="659"/>
      <c r="J410" s="659"/>
      <c r="K410" s="660"/>
      <c r="L410" s="660"/>
      <c r="M410" s="660"/>
      <c r="N410" s="660"/>
      <c r="O410" s="661"/>
      <c r="P410" s="661"/>
      <c r="Q410" s="661"/>
      <c r="R410" s="661"/>
      <c r="S410" s="662"/>
      <c r="T410" s="222"/>
      <c r="U410" s="222"/>
    </row>
    <row r="411" spans="1:21" ht="35.1" hidden="1" customHeight="1" x14ac:dyDescent="0.25">
      <c r="A411" s="4">
        <v>411</v>
      </c>
      <c r="B411" s="646" t="s">
        <v>298</v>
      </c>
      <c r="C411" s="646"/>
      <c r="D411" s="647"/>
      <c r="E411" s="658"/>
      <c r="F411" s="668"/>
      <c r="G411" s="669"/>
      <c r="H411" s="669"/>
      <c r="I411" s="669"/>
      <c r="J411" s="669"/>
      <c r="K411" s="668"/>
      <c r="L411" s="668"/>
      <c r="M411" s="668"/>
      <c r="N411" s="668"/>
      <c r="O411" s="669"/>
      <c r="P411" s="669"/>
      <c r="Q411" s="669"/>
      <c r="R411" s="669"/>
      <c r="S411" s="670"/>
      <c r="T411" s="222"/>
      <c r="U411" s="222"/>
    </row>
    <row r="412" spans="1:21" hidden="1" x14ac:dyDescent="0.25">
      <c r="A412" s="4">
        <v>412</v>
      </c>
      <c r="T412" s="222"/>
      <c r="U412" s="222"/>
    </row>
    <row r="413" spans="1:21" ht="20.100000000000001" hidden="1" customHeight="1" x14ac:dyDescent="0.25">
      <c r="A413" s="4">
        <v>413</v>
      </c>
      <c r="B413" s="648" t="s">
        <v>386</v>
      </c>
      <c r="C413" s="648"/>
      <c r="D413" s="647"/>
      <c r="E413" s="671">
        <f>C165</f>
        <v>0</v>
      </c>
      <c r="F413" s="672"/>
      <c r="G413" s="672"/>
      <c r="H413" s="672"/>
      <c r="I413" s="672"/>
      <c r="J413" s="672"/>
      <c r="K413" s="672"/>
      <c r="L413" s="672"/>
      <c r="M413" s="673"/>
      <c r="N413" s="673"/>
      <c r="O413" s="673"/>
      <c r="P413" s="674"/>
      <c r="Q413" s="675" t="s">
        <v>282</v>
      </c>
      <c r="R413" s="504"/>
      <c r="S413" s="246">
        <f>D165</f>
        <v>0</v>
      </c>
      <c r="T413" s="222"/>
      <c r="U413" s="222"/>
    </row>
    <row r="414" spans="1:21" ht="35.1" hidden="1" customHeight="1" x14ac:dyDescent="0.25">
      <c r="A414" s="4">
        <v>414</v>
      </c>
      <c r="B414" s="554" t="s">
        <v>283</v>
      </c>
      <c r="C414" s="583"/>
      <c r="D414" s="676"/>
      <c r="E414" s="658"/>
      <c r="F414" s="660"/>
      <c r="G414" s="661"/>
      <c r="H414" s="661"/>
      <c r="I414" s="661"/>
      <c r="J414" s="661"/>
      <c r="K414" s="660"/>
      <c r="L414" s="660"/>
      <c r="M414" s="660"/>
      <c r="N414" s="660"/>
      <c r="O414" s="661"/>
      <c r="P414" s="661"/>
      <c r="Q414" s="661"/>
      <c r="R414" s="661"/>
      <c r="S414" s="662"/>
      <c r="T414" s="222"/>
      <c r="U414" s="222"/>
    </row>
    <row r="415" spans="1:21" ht="35.1" hidden="1" customHeight="1" x14ac:dyDescent="0.25">
      <c r="A415" s="4">
        <v>415</v>
      </c>
      <c r="B415" s="677" t="s">
        <v>411</v>
      </c>
      <c r="C415" s="678"/>
      <c r="D415" s="679"/>
      <c r="E415" s="215" t="s">
        <v>124</v>
      </c>
      <c r="F415" s="663"/>
      <c r="G415" s="664"/>
      <c r="H415" s="664"/>
      <c r="I415" s="664"/>
      <c r="J415" s="664"/>
      <c r="K415" s="665"/>
      <c r="L415" s="665"/>
      <c r="M415" s="665"/>
      <c r="N415" s="665"/>
      <c r="O415" s="666"/>
      <c r="P415" s="666"/>
      <c r="Q415" s="666"/>
      <c r="R415" s="666"/>
      <c r="S415" s="667" t="s">
        <v>123</v>
      </c>
      <c r="T415" s="222"/>
      <c r="U415" s="222"/>
    </row>
    <row r="416" spans="1:21" ht="60" hidden="1" customHeight="1" x14ac:dyDescent="0.25">
      <c r="A416" s="4">
        <v>416</v>
      </c>
      <c r="B416" s="677" t="s">
        <v>364</v>
      </c>
      <c r="C416" s="678"/>
      <c r="D416" s="679"/>
      <c r="E416" s="658"/>
      <c r="F416" s="660"/>
      <c r="G416" s="661"/>
      <c r="H416" s="661"/>
      <c r="I416" s="661"/>
      <c r="J416" s="661"/>
      <c r="K416" s="660"/>
      <c r="L416" s="660"/>
      <c r="M416" s="660"/>
      <c r="N416" s="660"/>
      <c r="O416" s="661"/>
      <c r="P416" s="661"/>
      <c r="Q416" s="661"/>
      <c r="R416" s="661"/>
      <c r="S416" s="662"/>
      <c r="T416" s="222"/>
      <c r="U416" s="222"/>
    </row>
    <row r="417" spans="1:21" ht="17.45" hidden="1" customHeight="1" x14ac:dyDescent="0.25">
      <c r="A417" s="4">
        <v>417</v>
      </c>
      <c r="B417" s="646" t="s">
        <v>413</v>
      </c>
      <c r="C417" s="646"/>
      <c r="D417" s="647"/>
      <c r="E417" s="200" t="s">
        <v>284</v>
      </c>
      <c r="F417" s="200" t="s">
        <v>285</v>
      </c>
      <c r="G417" s="200" t="s">
        <v>285</v>
      </c>
      <c r="H417" s="200" t="s">
        <v>285</v>
      </c>
      <c r="I417" s="200" t="s">
        <v>285</v>
      </c>
      <c r="J417" s="200" t="s">
        <v>285</v>
      </c>
      <c r="K417" s="200" t="s">
        <v>129</v>
      </c>
      <c r="L417" s="200" t="s">
        <v>286</v>
      </c>
      <c r="M417" s="200" t="s">
        <v>287</v>
      </c>
      <c r="N417" s="200" t="s">
        <v>288</v>
      </c>
      <c r="O417" s="201" t="s">
        <v>122</v>
      </c>
      <c r="P417" s="201" t="s">
        <v>122</v>
      </c>
      <c r="Q417" s="201" t="s">
        <v>122</v>
      </c>
      <c r="R417" s="201" t="s">
        <v>122</v>
      </c>
      <c r="S417" s="201" t="s">
        <v>122</v>
      </c>
      <c r="T417" s="222"/>
      <c r="U417" s="222"/>
    </row>
    <row r="418" spans="1:21" ht="35.1" hidden="1" customHeight="1" x14ac:dyDescent="0.25">
      <c r="A418" s="4">
        <v>418</v>
      </c>
      <c r="B418" s="646"/>
      <c r="C418" s="646"/>
      <c r="D418" s="647"/>
      <c r="E418" s="223"/>
      <c r="F418" s="223"/>
      <c r="G418" s="223"/>
      <c r="H418" s="223"/>
      <c r="I418" s="223"/>
      <c r="J418" s="223"/>
      <c r="K418" s="223"/>
      <c r="L418" s="223"/>
      <c r="M418" s="223"/>
      <c r="N418" s="223"/>
      <c r="O418" s="224"/>
      <c r="P418" s="224"/>
      <c r="Q418" s="224"/>
      <c r="R418" s="224"/>
      <c r="S418" s="224"/>
      <c r="T418" s="222"/>
      <c r="U418" s="222"/>
    </row>
    <row r="419" spans="1:21" ht="20.100000000000001" hidden="1" customHeight="1" x14ac:dyDescent="0.25">
      <c r="A419" s="4">
        <v>419</v>
      </c>
      <c r="B419" s="677" t="s">
        <v>289</v>
      </c>
      <c r="C419" s="678"/>
      <c r="D419" s="679"/>
      <c r="E419" s="202" t="s">
        <v>290</v>
      </c>
      <c r="F419" s="658"/>
      <c r="G419" s="659"/>
      <c r="H419" s="659"/>
      <c r="I419" s="659"/>
      <c r="J419" s="659"/>
      <c r="K419" s="660"/>
      <c r="L419" s="660"/>
      <c r="M419" s="660"/>
      <c r="N419" s="660"/>
      <c r="O419" s="661"/>
      <c r="P419" s="661"/>
      <c r="Q419" s="661"/>
      <c r="R419" s="661"/>
      <c r="S419" s="662"/>
      <c r="T419" s="222"/>
      <c r="U419" s="222"/>
    </row>
    <row r="420" spans="1:21" ht="20.100000000000001" hidden="1" customHeight="1" x14ac:dyDescent="0.25">
      <c r="A420" s="4">
        <v>420</v>
      </c>
      <c r="B420" s="680"/>
      <c r="C420" s="681"/>
      <c r="D420" s="502"/>
      <c r="E420" s="213" t="s">
        <v>291</v>
      </c>
      <c r="F420" s="658"/>
      <c r="G420" s="659"/>
      <c r="H420" s="659"/>
      <c r="I420" s="659"/>
      <c r="J420" s="659"/>
      <c r="K420" s="660"/>
      <c r="L420" s="660"/>
      <c r="M420" s="660"/>
      <c r="N420" s="660"/>
      <c r="O420" s="661"/>
      <c r="P420" s="661"/>
      <c r="Q420" s="661"/>
      <c r="R420" s="661"/>
      <c r="S420" s="662"/>
      <c r="T420" s="222"/>
      <c r="U420" s="222"/>
    </row>
    <row r="421" spans="1:21" ht="36.6" hidden="1" customHeight="1" x14ac:dyDescent="0.25">
      <c r="A421" s="4">
        <v>421</v>
      </c>
      <c r="B421" s="680"/>
      <c r="C421" s="681"/>
      <c r="D421" s="502"/>
      <c r="E421" s="213" t="s">
        <v>292</v>
      </c>
      <c r="F421" s="658"/>
      <c r="G421" s="659"/>
      <c r="H421" s="659"/>
      <c r="I421" s="659"/>
      <c r="J421" s="659"/>
      <c r="K421" s="660"/>
      <c r="L421" s="660"/>
      <c r="M421" s="660"/>
      <c r="N421" s="660"/>
      <c r="O421" s="661"/>
      <c r="P421" s="661"/>
      <c r="Q421" s="661"/>
      <c r="R421" s="661"/>
      <c r="S421" s="662"/>
      <c r="T421" s="222"/>
      <c r="U421" s="222"/>
    </row>
    <row r="422" spans="1:21" ht="20.100000000000001" hidden="1" customHeight="1" x14ac:dyDescent="0.25">
      <c r="A422" s="4">
        <v>422</v>
      </c>
      <c r="B422" s="646" t="s">
        <v>293</v>
      </c>
      <c r="C422" s="646"/>
      <c r="D422" s="682"/>
      <c r="E422" s="213" t="s">
        <v>41</v>
      </c>
      <c r="F422" s="658"/>
      <c r="G422" s="659"/>
      <c r="H422" s="659"/>
      <c r="I422" s="659"/>
      <c r="J422" s="659"/>
      <c r="K422" s="660"/>
      <c r="L422" s="660"/>
      <c r="M422" s="660"/>
      <c r="N422" s="660"/>
      <c r="O422" s="661"/>
      <c r="P422" s="661"/>
      <c r="Q422" s="661"/>
      <c r="R422" s="661"/>
      <c r="S422" s="662"/>
      <c r="T422" s="222"/>
      <c r="U422" s="222"/>
    </row>
    <row r="423" spans="1:21" ht="20.100000000000001" hidden="1" customHeight="1" x14ac:dyDescent="0.25">
      <c r="A423" s="4">
        <v>423</v>
      </c>
      <c r="B423" s="646"/>
      <c r="C423" s="646"/>
      <c r="D423" s="682"/>
      <c r="E423" s="213" t="s">
        <v>42</v>
      </c>
      <c r="F423" s="658"/>
      <c r="G423" s="659"/>
      <c r="H423" s="659"/>
      <c r="I423" s="659"/>
      <c r="J423" s="659"/>
      <c r="K423" s="660"/>
      <c r="L423" s="660"/>
      <c r="M423" s="660"/>
      <c r="N423" s="660"/>
      <c r="O423" s="661"/>
      <c r="P423" s="661"/>
      <c r="Q423" s="661"/>
      <c r="R423" s="661"/>
      <c r="S423" s="662"/>
      <c r="T423" s="222"/>
      <c r="U423" s="222"/>
    </row>
    <row r="424" spans="1:21" ht="20.100000000000001" hidden="1" customHeight="1" x14ac:dyDescent="0.25">
      <c r="A424" s="4">
        <v>424</v>
      </c>
      <c r="B424" s="646"/>
      <c r="C424" s="646"/>
      <c r="D424" s="682"/>
      <c r="E424" s="213" t="s">
        <v>43</v>
      </c>
      <c r="F424" s="658"/>
      <c r="G424" s="659"/>
      <c r="H424" s="659"/>
      <c r="I424" s="659"/>
      <c r="J424" s="659"/>
      <c r="K424" s="660"/>
      <c r="L424" s="660"/>
      <c r="M424" s="660"/>
      <c r="N424" s="660"/>
      <c r="O424" s="661"/>
      <c r="P424" s="661"/>
      <c r="Q424" s="661"/>
      <c r="R424" s="661"/>
      <c r="S424" s="662"/>
      <c r="T424" s="222"/>
      <c r="U424" s="222"/>
    </row>
    <row r="425" spans="1:21" ht="33" hidden="1" customHeight="1" x14ac:dyDescent="0.25">
      <c r="A425" s="4">
        <v>425</v>
      </c>
      <c r="B425" s="646"/>
      <c r="C425" s="646"/>
      <c r="D425" s="682"/>
      <c r="E425" s="213" t="s">
        <v>294</v>
      </c>
      <c r="F425" s="658"/>
      <c r="G425" s="659"/>
      <c r="H425" s="659"/>
      <c r="I425" s="659"/>
      <c r="J425" s="659"/>
      <c r="K425" s="660"/>
      <c r="L425" s="660"/>
      <c r="M425" s="660"/>
      <c r="N425" s="660"/>
      <c r="O425" s="661"/>
      <c r="P425" s="661"/>
      <c r="Q425" s="661"/>
      <c r="R425" s="661"/>
      <c r="S425" s="662"/>
      <c r="T425" s="222"/>
      <c r="U425" s="222"/>
    </row>
    <row r="426" spans="1:21" ht="35.1" hidden="1" customHeight="1" x14ac:dyDescent="0.25">
      <c r="A426" s="4">
        <v>426</v>
      </c>
      <c r="B426" s="554" t="s">
        <v>365</v>
      </c>
      <c r="C426" s="649"/>
      <c r="D426" s="650"/>
      <c r="E426" s="651"/>
      <c r="F426" s="652"/>
      <c r="G426" s="653"/>
      <c r="H426" s="653"/>
      <c r="I426" s="653"/>
      <c r="J426" s="653"/>
      <c r="K426" s="652"/>
      <c r="L426" s="652"/>
      <c r="M426" s="652"/>
      <c r="N426" s="652"/>
      <c r="O426" s="653"/>
      <c r="P426" s="653"/>
      <c r="Q426" s="653"/>
      <c r="R426" s="653"/>
      <c r="S426" s="654"/>
      <c r="T426" s="222"/>
      <c r="U426" s="222"/>
    </row>
    <row r="427" spans="1:21" ht="35.1" hidden="1" customHeight="1" x14ac:dyDescent="0.25">
      <c r="A427" s="4">
        <v>427</v>
      </c>
      <c r="B427" s="554" t="s">
        <v>366</v>
      </c>
      <c r="C427" s="649"/>
      <c r="D427" s="650"/>
      <c r="E427" s="651"/>
      <c r="F427" s="655"/>
      <c r="G427" s="656"/>
      <c r="H427" s="656"/>
      <c r="I427" s="656"/>
      <c r="J427" s="656"/>
      <c r="K427" s="655"/>
      <c r="L427" s="655"/>
      <c r="M427" s="655"/>
      <c r="N427" s="655"/>
      <c r="O427" s="656"/>
      <c r="P427" s="656"/>
      <c r="Q427" s="656"/>
      <c r="R427" s="656"/>
      <c r="S427" s="657"/>
      <c r="T427" s="222"/>
      <c r="U427" s="222"/>
    </row>
    <row r="428" spans="1:21" ht="35.1" hidden="1" customHeight="1" x14ac:dyDescent="0.25">
      <c r="A428" s="4">
        <v>428</v>
      </c>
      <c r="B428" s="646" t="s">
        <v>295</v>
      </c>
      <c r="C428" s="646"/>
      <c r="D428" s="647"/>
      <c r="E428" s="215" t="s">
        <v>124</v>
      </c>
      <c r="F428" s="658"/>
      <c r="G428" s="659"/>
      <c r="H428" s="659"/>
      <c r="I428" s="659"/>
      <c r="J428" s="659"/>
      <c r="K428" s="660"/>
      <c r="L428" s="660"/>
      <c r="M428" s="660"/>
      <c r="N428" s="660"/>
      <c r="O428" s="661"/>
      <c r="P428" s="661"/>
      <c r="Q428" s="661"/>
      <c r="R428" s="661"/>
      <c r="S428" s="662"/>
      <c r="T428" s="222"/>
      <c r="U428" s="222"/>
    </row>
    <row r="429" spans="1:21" ht="42" hidden="1" customHeight="1" x14ac:dyDescent="0.25">
      <c r="A429" s="4">
        <v>429</v>
      </c>
      <c r="B429" s="646" t="s">
        <v>296</v>
      </c>
      <c r="C429" s="646"/>
      <c r="D429" s="647"/>
      <c r="E429" s="215" t="s">
        <v>124</v>
      </c>
      <c r="F429" s="658"/>
      <c r="G429" s="659"/>
      <c r="H429" s="659"/>
      <c r="I429" s="659"/>
      <c r="J429" s="659"/>
      <c r="K429" s="660"/>
      <c r="L429" s="660"/>
      <c r="M429" s="660"/>
      <c r="N429" s="660"/>
      <c r="O429" s="661"/>
      <c r="P429" s="661"/>
      <c r="Q429" s="661"/>
      <c r="R429" s="661"/>
      <c r="S429" s="662"/>
      <c r="T429" s="222"/>
      <c r="U429" s="222"/>
    </row>
    <row r="430" spans="1:21" ht="35.1" hidden="1" customHeight="1" x14ac:dyDescent="0.25">
      <c r="A430" s="4">
        <v>430</v>
      </c>
      <c r="B430" s="646" t="s">
        <v>297</v>
      </c>
      <c r="C430" s="646"/>
      <c r="D430" s="647"/>
      <c r="E430" s="215" t="s">
        <v>124</v>
      </c>
      <c r="F430" s="658"/>
      <c r="G430" s="659"/>
      <c r="H430" s="659"/>
      <c r="I430" s="659"/>
      <c r="J430" s="659"/>
      <c r="K430" s="660"/>
      <c r="L430" s="660"/>
      <c r="M430" s="660"/>
      <c r="N430" s="660"/>
      <c r="O430" s="661"/>
      <c r="P430" s="661"/>
      <c r="Q430" s="661"/>
      <c r="R430" s="661"/>
      <c r="S430" s="662"/>
      <c r="T430" s="222"/>
      <c r="U430" s="222"/>
    </row>
    <row r="431" spans="1:21" ht="35.1" hidden="1" customHeight="1" x14ac:dyDescent="0.25">
      <c r="A431" s="4">
        <v>431</v>
      </c>
      <c r="B431" s="646" t="s">
        <v>412</v>
      </c>
      <c r="C431" s="646"/>
      <c r="D431" s="647"/>
      <c r="E431" s="215" t="s">
        <v>124</v>
      </c>
      <c r="F431" s="658"/>
      <c r="G431" s="659"/>
      <c r="H431" s="659"/>
      <c r="I431" s="659"/>
      <c r="J431" s="659"/>
      <c r="K431" s="660"/>
      <c r="L431" s="660"/>
      <c r="M431" s="660"/>
      <c r="N431" s="660"/>
      <c r="O431" s="661"/>
      <c r="P431" s="661"/>
      <c r="Q431" s="661"/>
      <c r="R431" s="661"/>
      <c r="S431" s="662"/>
      <c r="T431" s="222"/>
      <c r="U431" s="222"/>
    </row>
    <row r="432" spans="1:21" ht="35.1" hidden="1" customHeight="1" x14ac:dyDescent="0.25">
      <c r="A432" s="4">
        <v>432</v>
      </c>
      <c r="B432" s="646" t="s">
        <v>298</v>
      </c>
      <c r="C432" s="646"/>
      <c r="D432" s="647"/>
      <c r="E432" s="658"/>
      <c r="F432" s="668"/>
      <c r="G432" s="669"/>
      <c r="H432" s="669"/>
      <c r="I432" s="669"/>
      <c r="J432" s="669"/>
      <c r="K432" s="668"/>
      <c r="L432" s="668"/>
      <c r="M432" s="668"/>
      <c r="N432" s="668"/>
      <c r="O432" s="669"/>
      <c r="P432" s="669"/>
      <c r="Q432" s="669"/>
      <c r="R432" s="669"/>
      <c r="S432" s="670"/>
      <c r="T432" s="222"/>
      <c r="U432" s="222"/>
    </row>
    <row r="433" spans="1:21" hidden="1" x14ac:dyDescent="0.25">
      <c r="A433" s="4">
        <v>433</v>
      </c>
      <c r="T433" s="222"/>
      <c r="U433" s="222"/>
    </row>
    <row r="434" spans="1:21" ht="20.100000000000001" hidden="1" customHeight="1" x14ac:dyDescent="0.25">
      <c r="A434" s="4">
        <v>434</v>
      </c>
      <c r="B434" s="648" t="s">
        <v>387</v>
      </c>
      <c r="C434" s="648"/>
      <c r="D434" s="647"/>
      <c r="E434" s="671">
        <f>C166</f>
        <v>0</v>
      </c>
      <c r="F434" s="672"/>
      <c r="G434" s="672"/>
      <c r="H434" s="672"/>
      <c r="I434" s="672"/>
      <c r="J434" s="672"/>
      <c r="K434" s="672"/>
      <c r="L434" s="672"/>
      <c r="M434" s="673"/>
      <c r="N434" s="673"/>
      <c r="O434" s="673"/>
      <c r="P434" s="674"/>
      <c r="Q434" s="675" t="s">
        <v>282</v>
      </c>
      <c r="R434" s="504"/>
      <c r="S434" s="246">
        <f>D166</f>
        <v>0</v>
      </c>
      <c r="T434" s="222"/>
      <c r="U434" s="222"/>
    </row>
    <row r="435" spans="1:21" ht="35.1" hidden="1" customHeight="1" x14ac:dyDescent="0.25">
      <c r="A435" s="4">
        <v>435</v>
      </c>
      <c r="B435" s="554" t="s">
        <v>283</v>
      </c>
      <c r="C435" s="583"/>
      <c r="D435" s="676"/>
      <c r="E435" s="658"/>
      <c r="F435" s="660"/>
      <c r="G435" s="661"/>
      <c r="H435" s="661"/>
      <c r="I435" s="661"/>
      <c r="J435" s="661"/>
      <c r="K435" s="660"/>
      <c r="L435" s="660"/>
      <c r="M435" s="660"/>
      <c r="N435" s="660"/>
      <c r="O435" s="661"/>
      <c r="P435" s="661"/>
      <c r="Q435" s="661"/>
      <c r="R435" s="661"/>
      <c r="S435" s="662"/>
      <c r="T435" s="222"/>
      <c r="U435" s="222"/>
    </row>
    <row r="436" spans="1:21" ht="35.1" hidden="1" customHeight="1" x14ac:dyDescent="0.25">
      <c r="A436" s="4">
        <v>436</v>
      </c>
      <c r="B436" s="677" t="s">
        <v>411</v>
      </c>
      <c r="C436" s="678"/>
      <c r="D436" s="679"/>
      <c r="E436" s="215" t="s">
        <v>124</v>
      </c>
      <c r="F436" s="663"/>
      <c r="G436" s="664"/>
      <c r="H436" s="664"/>
      <c r="I436" s="664"/>
      <c r="J436" s="664"/>
      <c r="K436" s="665"/>
      <c r="L436" s="665"/>
      <c r="M436" s="665"/>
      <c r="N436" s="665"/>
      <c r="O436" s="666"/>
      <c r="P436" s="666"/>
      <c r="Q436" s="666"/>
      <c r="R436" s="666"/>
      <c r="S436" s="667" t="s">
        <v>123</v>
      </c>
      <c r="T436" s="222"/>
      <c r="U436" s="222"/>
    </row>
    <row r="437" spans="1:21" ht="60" hidden="1" customHeight="1" x14ac:dyDescent="0.25">
      <c r="A437" s="4">
        <v>437</v>
      </c>
      <c r="B437" s="677" t="s">
        <v>364</v>
      </c>
      <c r="C437" s="678"/>
      <c r="D437" s="679"/>
      <c r="E437" s="658"/>
      <c r="F437" s="660"/>
      <c r="G437" s="661"/>
      <c r="H437" s="661"/>
      <c r="I437" s="661"/>
      <c r="J437" s="661"/>
      <c r="K437" s="660"/>
      <c r="L437" s="660"/>
      <c r="M437" s="660"/>
      <c r="N437" s="660"/>
      <c r="O437" s="661"/>
      <c r="P437" s="661"/>
      <c r="Q437" s="661"/>
      <c r="R437" s="661"/>
      <c r="S437" s="662"/>
      <c r="T437" s="222"/>
      <c r="U437" s="222"/>
    </row>
    <row r="438" spans="1:21" ht="17.45" hidden="1" customHeight="1" x14ac:dyDescent="0.25">
      <c r="A438" s="4">
        <v>438</v>
      </c>
      <c r="B438" s="646" t="s">
        <v>413</v>
      </c>
      <c r="C438" s="646"/>
      <c r="D438" s="647"/>
      <c r="E438" s="200" t="s">
        <v>284</v>
      </c>
      <c r="F438" s="200" t="s">
        <v>285</v>
      </c>
      <c r="G438" s="200" t="s">
        <v>285</v>
      </c>
      <c r="H438" s="200" t="s">
        <v>285</v>
      </c>
      <c r="I438" s="200" t="s">
        <v>285</v>
      </c>
      <c r="J438" s="200" t="s">
        <v>285</v>
      </c>
      <c r="K438" s="200" t="s">
        <v>129</v>
      </c>
      <c r="L438" s="200" t="s">
        <v>286</v>
      </c>
      <c r="M438" s="200" t="s">
        <v>287</v>
      </c>
      <c r="N438" s="200" t="s">
        <v>288</v>
      </c>
      <c r="O438" s="201" t="s">
        <v>122</v>
      </c>
      <c r="P438" s="201" t="s">
        <v>122</v>
      </c>
      <c r="Q438" s="201" t="s">
        <v>122</v>
      </c>
      <c r="R438" s="201" t="s">
        <v>122</v>
      </c>
      <c r="S438" s="201" t="s">
        <v>122</v>
      </c>
      <c r="T438" s="222"/>
      <c r="U438" s="222"/>
    </row>
    <row r="439" spans="1:21" ht="35.1" hidden="1" customHeight="1" x14ac:dyDescent="0.25">
      <c r="A439" s="4">
        <v>439</v>
      </c>
      <c r="B439" s="646"/>
      <c r="C439" s="646"/>
      <c r="D439" s="647"/>
      <c r="E439" s="223"/>
      <c r="F439" s="223"/>
      <c r="G439" s="223"/>
      <c r="H439" s="223"/>
      <c r="I439" s="223"/>
      <c r="J439" s="223"/>
      <c r="K439" s="223"/>
      <c r="L439" s="223"/>
      <c r="M439" s="223"/>
      <c r="N439" s="223"/>
      <c r="O439" s="224"/>
      <c r="P439" s="224"/>
      <c r="Q439" s="224"/>
      <c r="R439" s="224"/>
      <c r="S439" s="224"/>
      <c r="T439" s="222"/>
      <c r="U439" s="222"/>
    </row>
    <row r="440" spans="1:21" ht="20.100000000000001" hidden="1" customHeight="1" x14ac:dyDescent="0.25">
      <c r="A440" s="4">
        <v>440</v>
      </c>
      <c r="B440" s="677" t="s">
        <v>289</v>
      </c>
      <c r="C440" s="678"/>
      <c r="D440" s="679"/>
      <c r="E440" s="202" t="s">
        <v>290</v>
      </c>
      <c r="F440" s="658"/>
      <c r="G440" s="659"/>
      <c r="H440" s="659"/>
      <c r="I440" s="659"/>
      <c r="J440" s="659"/>
      <c r="K440" s="660"/>
      <c r="L440" s="660"/>
      <c r="M440" s="660"/>
      <c r="N440" s="660"/>
      <c r="O440" s="661"/>
      <c r="P440" s="661"/>
      <c r="Q440" s="661"/>
      <c r="R440" s="661"/>
      <c r="S440" s="662"/>
      <c r="T440" s="222"/>
      <c r="U440" s="222"/>
    </row>
    <row r="441" spans="1:21" ht="20.100000000000001" hidden="1" customHeight="1" x14ac:dyDescent="0.25">
      <c r="A441" s="4">
        <v>441</v>
      </c>
      <c r="B441" s="680"/>
      <c r="C441" s="681"/>
      <c r="D441" s="502"/>
      <c r="E441" s="213" t="s">
        <v>291</v>
      </c>
      <c r="F441" s="658"/>
      <c r="G441" s="659"/>
      <c r="H441" s="659"/>
      <c r="I441" s="659"/>
      <c r="J441" s="659"/>
      <c r="K441" s="660"/>
      <c r="L441" s="660"/>
      <c r="M441" s="660"/>
      <c r="N441" s="660"/>
      <c r="O441" s="661"/>
      <c r="P441" s="661"/>
      <c r="Q441" s="661"/>
      <c r="R441" s="661"/>
      <c r="S441" s="662"/>
      <c r="T441" s="222"/>
      <c r="U441" s="222"/>
    </row>
    <row r="442" spans="1:21" ht="36.6" hidden="1" customHeight="1" x14ac:dyDescent="0.25">
      <c r="A442" s="4">
        <v>442</v>
      </c>
      <c r="B442" s="680"/>
      <c r="C442" s="681"/>
      <c r="D442" s="502"/>
      <c r="E442" s="213" t="s">
        <v>292</v>
      </c>
      <c r="F442" s="658"/>
      <c r="G442" s="659"/>
      <c r="H442" s="659"/>
      <c r="I442" s="659"/>
      <c r="J442" s="659"/>
      <c r="K442" s="660"/>
      <c r="L442" s="660"/>
      <c r="M442" s="660"/>
      <c r="N442" s="660"/>
      <c r="O442" s="661"/>
      <c r="P442" s="661"/>
      <c r="Q442" s="661"/>
      <c r="R442" s="661"/>
      <c r="S442" s="662"/>
      <c r="T442" s="222"/>
      <c r="U442" s="222"/>
    </row>
    <row r="443" spans="1:21" ht="20.100000000000001" hidden="1" customHeight="1" x14ac:dyDescent="0.25">
      <c r="A443" s="4">
        <v>443</v>
      </c>
      <c r="B443" s="646" t="s">
        <v>293</v>
      </c>
      <c r="C443" s="646"/>
      <c r="D443" s="682"/>
      <c r="E443" s="213" t="s">
        <v>41</v>
      </c>
      <c r="F443" s="658"/>
      <c r="G443" s="659"/>
      <c r="H443" s="659"/>
      <c r="I443" s="659"/>
      <c r="J443" s="659"/>
      <c r="K443" s="660"/>
      <c r="L443" s="660"/>
      <c r="M443" s="660"/>
      <c r="N443" s="660"/>
      <c r="O443" s="661"/>
      <c r="P443" s="661"/>
      <c r="Q443" s="661"/>
      <c r="R443" s="661"/>
      <c r="S443" s="662"/>
      <c r="T443" s="222"/>
      <c r="U443" s="222"/>
    </row>
    <row r="444" spans="1:21" ht="20.100000000000001" hidden="1" customHeight="1" x14ac:dyDescent="0.25">
      <c r="A444" s="4">
        <v>444</v>
      </c>
      <c r="B444" s="646"/>
      <c r="C444" s="646"/>
      <c r="D444" s="682"/>
      <c r="E444" s="213" t="s">
        <v>42</v>
      </c>
      <c r="F444" s="658"/>
      <c r="G444" s="659"/>
      <c r="H444" s="659"/>
      <c r="I444" s="659"/>
      <c r="J444" s="659"/>
      <c r="K444" s="660"/>
      <c r="L444" s="660"/>
      <c r="M444" s="660"/>
      <c r="N444" s="660"/>
      <c r="O444" s="661"/>
      <c r="P444" s="661"/>
      <c r="Q444" s="661"/>
      <c r="R444" s="661"/>
      <c r="S444" s="662"/>
      <c r="T444" s="222"/>
      <c r="U444" s="222"/>
    </row>
    <row r="445" spans="1:21" ht="20.100000000000001" hidden="1" customHeight="1" x14ac:dyDescent="0.25">
      <c r="A445" s="4">
        <v>445</v>
      </c>
      <c r="B445" s="646"/>
      <c r="C445" s="646"/>
      <c r="D445" s="682"/>
      <c r="E445" s="213" t="s">
        <v>43</v>
      </c>
      <c r="F445" s="658"/>
      <c r="G445" s="659"/>
      <c r="H445" s="659"/>
      <c r="I445" s="659"/>
      <c r="J445" s="659"/>
      <c r="K445" s="660"/>
      <c r="L445" s="660"/>
      <c r="M445" s="660"/>
      <c r="N445" s="660"/>
      <c r="O445" s="661"/>
      <c r="P445" s="661"/>
      <c r="Q445" s="661"/>
      <c r="R445" s="661"/>
      <c r="S445" s="662"/>
      <c r="T445" s="222"/>
      <c r="U445" s="222"/>
    </row>
    <row r="446" spans="1:21" ht="33" hidden="1" customHeight="1" x14ac:dyDescent="0.25">
      <c r="A446" s="4">
        <v>446</v>
      </c>
      <c r="B446" s="646"/>
      <c r="C446" s="646"/>
      <c r="D446" s="682"/>
      <c r="E446" s="213" t="s">
        <v>294</v>
      </c>
      <c r="F446" s="658"/>
      <c r="G446" s="659"/>
      <c r="H446" s="659"/>
      <c r="I446" s="659"/>
      <c r="J446" s="659"/>
      <c r="K446" s="660"/>
      <c r="L446" s="660"/>
      <c r="M446" s="660"/>
      <c r="N446" s="660"/>
      <c r="O446" s="661"/>
      <c r="P446" s="661"/>
      <c r="Q446" s="661"/>
      <c r="R446" s="661"/>
      <c r="S446" s="662"/>
      <c r="T446" s="222"/>
      <c r="U446" s="222"/>
    </row>
    <row r="447" spans="1:21" ht="35.1" hidden="1" customHeight="1" x14ac:dyDescent="0.25">
      <c r="A447" s="4">
        <v>447</v>
      </c>
      <c r="B447" s="554" t="s">
        <v>365</v>
      </c>
      <c r="C447" s="649"/>
      <c r="D447" s="650"/>
      <c r="E447" s="651"/>
      <c r="F447" s="652"/>
      <c r="G447" s="653"/>
      <c r="H447" s="653"/>
      <c r="I447" s="653"/>
      <c r="J447" s="653"/>
      <c r="K447" s="652"/>
      <c r="L447" s="652"/>
      <c r="M447" s="652"/>
      <c r="N447" s="652"/>
      <c r="O447" s="653"/>
      <c r="P447" s="653"/>
      <c r="Q447" s="653"/>
      <c r="R447" s="653"/>
      <c r="S447" s="654"/>
      <c r="T447" s="222"/>
      <c r="U447" s="222"/>
    </row>
    <row r="448" spans="1:21" ht="35.1" hidden="1" customHeight="1" x14ac:dyDescent="0.25">
      <c r="A448" s="4">
        <v>448</v>
      </c>
      <c r="B448" s="554" t="s">
        <v>366</v>
      </c>
      <c r="C448" s="649"/>
      <c r="D448" s="650"/>
      <c r="E448" s="651"/>
      <c r="F448" s="655"/>
      <c r="G448" s="656"/>
      <c r="H448" s="656"/>
      <c r="I448" s="656"/>
      <c r="J448" s="656"/>
      <c r="K448" s="655"/>
      <c r="L448" s="655"/>
      <c r="M448" s="655"/>
      <c r="N448" s="655"/>
      <c r="O448" s="656"/>
      <c r="P448" s="656"/>
      <c r="Q448" s="656"/>
      <c r="R448" s="656"/>
      <c r="S448" s="657"/>
      <c r="T448" s="222"/>
      <c r="U448" s="222"/>
    </row>
    <row r="449" spans="1:21" ht="35.1" hidden="1" customHeight="1" x14ac:dyDescent="0.25">
      <c r="A449" s="4">
        <v>449</v>
      </c>
      <c r="B449" s="646" t="s">
        <v>295</v>
      </c>
      <c r="C449" s="646"/>
      <c r="D449" s="647"/>
      <c r="E449" s="215" t="s">
        <v>124</v>
      </c>
      <c r="F449" s="658"/>
      <c r="G449" s="659"/>
      <c r="H449" s="659"/>
      <c r="I449" s="659"/>
      <c r="J449" s="659"/>
      <c r="K449" s="660"/>
      <c r="L449" s="660"/>
      <c r="M449" s="660"/>
      <c r="N449" s="660"/>
      <c r="O449" s="661"/>
      <c r="P449" s="661"/>
      <c r="Q449" s="661"/>
      <c r="R449" s="661"/>
      <c r="S449" s="662"/>
      <c r="T449" s="222"/>
      <c r="U449" s="222"/>
    </row>
    <row r="450" spans="1:21" ht="42" hidden="1" customHeight="1" x14ac:dyDescent="0.25">
      <c r="A450" s="4">
        <v>450</v>
      </c>
      <c r="B450" s="646" t="s">
        <v>296</v>
      </c>
      <c r="C450" s="646"/>
      <c r="D450" s="647"/>
      <c r="E450" s="215" t="s">
        <v>124</v>
      </c>
      <c r="F450" s="658"/>
      <c r="G450" s="659"/>
      <c r="H450" s="659"/>
      <c r="I450" s="659"/>
      <c r="J450" s="659"/>
      <c r="K450" s="660"/>
      <c r="L450" s="660"/>
      <c r="M450" s="660"/>
      <c r="N450" s="660"/>
      <c r="O450" s="661"/>
      <c r="P450" s="661"/>
      <c r="Q450" s="661"/>
      <c r="R450" s="661"/>
      <c r="S450" s="662"/>
      <c r="T450" s="222"/>
      <c r="U450" s="222"/>
    </row>
    <row r="451" spans="1:21" ht="35.1" hidden="1" customHeight="1" x14ac:dyDescent="0.25">
      <c r="A451" s="4">
        <v>451</v>
      </c>
      <c r="B451" s="646" t="s">
        <v>297</v>
      </c>
      <c r="C451" s="646"/>
      <c r="D451" s="647"/>
      <c r="E451" s="215" t="s">
        <v>124</v>
      </c>
      <c r="F451" s="658"/>
      <c r="G451" s="659"/>
      <c r="H451" s="659"/>
      <c r="I451" s="659"/>
      <c r="J451" s="659"/>
      <c r="K451" s="660"/>
      <c r="L451" s="660"/>
      <c r="M451" s="660"/>
      <c r="N451" s="660"/>
      <c r="O451" s="661"/>
      <c r="P451" s="661"/>
      <c r="Q451" s="661"/>
      <c r="R451" s="661"/>
      <c r="S451" s="662"/>
      <c r="T451" s="222"/>
      <c r="U451" s="222"/>
    </row>
    <row r="452" spans="1:21" ht="35.1" hidden="1" customHeight="1" x14ac:dyDescent="0.25">
      <c r="A452" s="4">
        <v>452</v>
      </c>
      <c r="B452" s="646" t="s">
        <v>412</v>
      </c>
      <c r="C452" s="646"/>
      <c r="D452" s="647"/>
      <c r="E452" s="215" t="s">
        <v>124</v>
      </c>
      <c r="F452" s="658"/>
      <c r="G452" s="659"/>
      <c r="H452" s="659"/>
      <c r="I452" s="659"/>
      <c r="J452" s="659"/>
      <c r="K452" s="660"/>
      <c r="L452" s="660"/>
      <c r="M452" s="660"/>
      <c r="N452" s="660"/>
      <c r="O452" s="661"/>
      <c r="P452" s="661"/>
      <c r="Q452" s="661"/>
      <c r="R452" s="661"/>
      <c r="S452" s="662"/>
      <c r="T452" s="222"/>
      <c r="U452" s="222"/>
    </row>
    <row r="453" spans="1:21" ht="35.1" hidden="1" customHeight="1" x14ac:dyDescent="0.25">
      <c r="A453" s="4">
        <v>453</v>
      </c>
      <c r="B453" s="646" t="s">
        <v>298</v>
      </c>
      <c r="C453" s="646"/>
      <c r="D453" s="647"/>
      <c r="E453" s="658"/>
      <c r="F453" s="668"/>
      <c r="G453" s="669"/>
      <c r="H453" s="669"/>
      <c r="I453" s="669"/>
      <c r="J453" s="669"/>
      <c r="K453" s="668"/>
      <c r="L453" s="668"/>
      <c r="M453" s="668"/>
      <c r="N453" s="668"/>
      <c r="O453" s="669"/>
      <c r="P453" s="669"/>
      <c r="Q453" s="669"/>
      <c r="R453" s="669"/>
      <c r="S453" s="670"/>
      <c r="T453" s="222"/>
      <c r="U453" s="222"/>
    </row>
    <row r="454" spans="1:21" hidden="1" x14ac:dyDescent="0.25">
      <c r="A454" s="4">
        <v>454</v>
      </c>
      <c r="T454" s="222"/>
      <c r="U454" s="222"/>
    </row>
    <row r="455" spans="1:21" ht="20.100000000000001" hidden="1" customHeight="1" x14ac:dyDescent="0.25">
      <c r="A455" s="4">
        <v>455</v>
      </c>
      <c r="B455" s="648" t="s">
        <v>388</v>
      </c>
      <c r="C455" s="648"/>
      <c r="D455" s="647"/>
      <c r="E455" s="671">
        <f>C167</f>
        <v>0</v>
      </c>
      <c r="F455" s="672"/>
      <c r="G455" s="672"/>
      <c r="H455" s="672"/>
      <c r="I455" s="672"/>
      <c r="J455" s="672"/>
      <c r="K455" s="672"/>
      <c r="L455" s="672"/>
      <c r="M455" s="673"/>
      <c r="N455" s="673"/>
      <c r="O455" s="673"/>
      <c r="P455" s="674"/>
      <c r="Q455" s="675" t="s">
        <v>282</v>
      </c>
      <c r="R455" s="504"/>
      <c r="S455" s="246">
        <f>D167</f>
        <v>0</v>
      </c>
      <c r="T455" s="222"/>
      <c r="U455" s="222"/>
    </row>
    <row r="456" spans="1:21" ht="35.1" hidden="1" customHeight="1" x14ac:dyDescent="0.25">
      <c r="A456" s="4">
        <v>456</v>
      </c>
      <c r="B456" s="554" t="s">
        <v>283</v>
      </c>
      <c r="C456" s="583"/>
      <c r="D456" s="676"/>
      <c r="E456" s="658"/>
      <c r="F456" s="660"/>
      <c r="G456" s="661"/>
      <c r="H456" s="661"/>
      <c r="I456" s="661"/>
      <c r="J456" s="661"/>
      <c r="K456" s="660"/>
      <c r="L456" s="660"/>
      <c r="M456" s="660"/>
      <c r="N456" s="660"/>
      <c r="O456" s="661"/>
      <c r="P456" s="661"/>
      <c r="Q456" s="661"/>
      <c r="R456" s="661"/>
      <c r="S456" s="662"/>
      <c r="T456" s="222"/>
      <c r="U456" s="222"/>
    </row>
    <row r="457" spans="1:21" ht="35.1" hidden="1" customHeight="1" x14ac:dyDescent="0.25">
      <c r="A457" s="4">
        <v>457</v>
      </c>
      <c r="B457" s="677" t="s">
        <v>411</v>
      </c>
      <c r="C457" s="678"/>
      <c r="D457" s="679"/>
      <c r="E457" s="215" t="s">
        <v>124</v>
      </c>
      <c r="F457" s="663"/>
      <c r="G457" s="664"/>
      <c r="H457" s="664"/>
      <c r="I457" s="664"/>
      <c r="J457" s="664"/>
      <c r="K457" s="665"/>
      <c r="L457" s="665"/>
      <c r="M457" s="665"/>
      <c r="N457" s="665"/>
      <c r="O457" s="666"/>
      <c r="P457" s="666"/>
      <c r="Q457" s="666"/>
      <c r="R457" s="666"/>
      <c r="S457" s="667" t="s">
        <v>123</v>
      </c>
      <c r="T457" s="222"/>
      <c r="U457" s="222"/>
    </row>
    <row r="458" spans="1:21" ht="60" hidden="1" customHeight="1" x14ac:dyDescent="0.25">
      <c r="A458" s="4">
        <v>458</v>
      </c>
      <c r="B458" s="677" t="s">
        <v>364</v>
      </c>
      <c r="C458" s="678"/>
      <c r="D458" s="679"/>
      <c r="E458" s="658"/>
      <c r="F458" s="660"/>
      <c r="G458" s="661"/>
      <c r="H458" s="661"/>
      <c r="I458" s="661"/>
      <c r="J458" s="661"/>
      <c r="K458" s="660"/>
      <c r="L458" s="660"/>
      <c r="M458" s="660"/>
      <c r="N458" s="660"/>
      <c r="O458" s="661"/>
      <c r="P458" s="661"/>
      <c r="Q458" s="661"/>
      <c r="R458" s="661"/>
      <c r="S458" s="662"/>
      <c r="T458" s="222"/>
      <c r="U458" s="222"/>
    </row>
    <row r="459" spans="1:21" ht="17.45" hidden="1" customHeight="1" x14ac:dyDescent="0.25">
      <c r="A459" s="4">
        <v>459</v>
      </c>
      <c r="B459" s="646" t="s">
        <v>413</v>
      </c>
      <c r="C459" s="646"/>
      <c r="D459" s="647"/>
      <c r="E459" s="200" t="s">
        <v>284</v>
      </c>
      <c r="F459" s="200" t="s">
        <v>285</v>
      </c>
      <c r="G459" s="200" t="s">
        <v>285</v>
      </c>
      <c r="H459" s="200" t="s">
        <v>285</v>
      </c>
      <c r="I459" s="200" t="s">
        <v>285</v>
      </c>
      <c r="J459" s="200" t="s">
        <v>285</v>
      </c>
      <c r="K459" s="200" t="s">
        <v>129</v>
      </c>
      <c r="L459" s="200" t="s">
        <v>286</v>
      </c>
      <c r="M459" s="200" t="s">
        <v>287</v>
      </c>
      <c r="N459" s="200" t="s">
        <v>288</v>
      </c>
      <c r="O459" s="201" t="s">
        <v>122</v>
      </c>
      <c r="P459" s="201" t="s">
        <v>122</v>
      </c>
      <c r="Q459" s="201" t="s">
        <v>122</v>
      </c>
      <c r="R459" s="201" t="s">
        <v>122</v>
      </c>
      <c r="S459" s="201" t="s">
        <v>122</v>
      </c>
      <c r="T459" s="222"/>
      <c r="U459" s="222"/>
    </row>
    <row r="460" spans="1:21" ht="35.1" hidden="1" customHeight="1" x14ac:dyDescent="0.25">
      <c r="A460" s="4">
        <v>460</v>
      </c>
      <c r="B460" s="646"/>
      <c r="C460" s="646"/>
      <c r="D460" s="647"/>
      <c r="E460" s="223"/>
      <c r="F460" s="223"/>
      <c r="G460" s="223"/>
      <c r="H460" s="223"/>
      <c r="I460" s="223"/>
      <c r="J460" s="223"/>
      <c r="K460" s="223"/>
      <c r="L460" s="223"/>
      <c r="M460" s="223"/>
      <c r="N460" s="223"/>
      <c r="O460" s="224"/>
      <c r="P460" s="224"/>
      <c r="Q460" s="224"/>
      <c r="R460" s="224"/>
      <c r="S460" s="224"/>
      <c r="T460" s="222"/>
      <c r="U460" s="222"/>
    </row>
    <row r="461" spans="1:21" ht="20.100000000000001" hidden="1" customHeight="1" x14ac:dyDescent="0.25">
      <c r="A461" s="4">
        <v>461</v>
      </c>
      <c r="B461" s="677" t="s">
        <v>289</v>
      </c>
      <c r="C461" s="678"/>
      <c r="D461" s="679"/>
      <c r="E461" s="202" t="s">
        <v>290</v>
      </c>
      <c r="F461" s="658"/>
      <c r="G461" s="659"/>
      <c r="H461" s="659"/>
      <c r="I461" s="659"/>
      <c r="J461" s="659"/>
      <c r="K461" s="660"/>
      <c r="L461" s="660"/>
      <c r="M461" s="660"/>
      <c r="N461" s="660"/>
      <c r="O461" s="661"/>
      <c r="P461" s="661"/>
      <c r="Q461" s="661"/>
      <c r="R461" s="661"/>
      <c r="S461" s="662"/>
      <c r="T461" s="222"/>
      <c r="U461" s="222"/>
    </row>
    <row r="462" spans="1:21" ht="20.100000000000001" hidden="1" customHeight="1" x14ac:dyDescent="0.25">
      <c r="A462" s="4">
        <v>462</v>
      </c>
      <c r="B462" s="680"/>
      <c r="C462" s="681"/>
      <c r="D462" s="502"/>
      <c r="E462" s="213" t="s">
        <v>291</v>
      </c>
      <c r="F462" s="658"/>
      <c r="G462" s="659"/>
      <c r="H462" s="659"/>
      <c r="I462" s="659"/>
      <c r="J462" s="659"/>
      <c r="K462" s="660"/>
      <c r="L462" s="660"/>
      <c r="M462" s="660"/>
      <c r="N462" s="660"/>
      <c r="O462" s="661"/>
      <c r="P462" s="661"/>
      <c r="Q462" s="661"/>
      <c r="R462" s="661"/>
      <c r="S462" s="662"/>
      <c r="T462" s="222"/>
      <c r="U462" s="222"/>
    </row>
    <row r="463" spans="1:21" ht="36.6" hidden="1" customHeight="1" x14ac:dyDescent="0.25">
      <c r="A463" s="4">
        <v>463</v>
      </c>
      <c r="B463" s="680"/>
      <c r="C463" s="681"/>
      <c r="D463" s="502"/>
      <c r="E463" s="213" t="s">
        <v>292</v>
      </c>
      <c r="F463" s="658"/>
      <c r="G463" s="659"/>
      <c r="H463" s="659"/>
      <c r="I463" s="659"/>
      <c r="J463" s="659"/>
      <c r="K463" s="660"/>
      <c r="L463" s="660"/>
      <c r="M463" s="660"/>
      <c r="N463" s="660"/>
      <c r="O463" s="661"/>
      <c r="P463" s="661"/>
      <c r="Q463" s="661"/>
      <c r="R463" s="661"/>
      <c r="S463" s="662"/>
      <c r="T463" s="222"/>
      <c r="U463" s="222"/>
    </row>
    <row r="464" spans="1:21" ht="20.100000000000001" hidden="1" customHeight="1" x14ac:dyDescent="0.25">
      <c r="A464" s="4">
        <v>464</v>
      </c>
      <c r="B464" s="646" t="s">
        <v>293</v>
      </c>
      <c r="C464" s="646"/>
      <c r="D464" s="682"/>
      <c r="E464" s="213" t="s">
        <v>41</v>
      </c>
      <c r="F464" s="658"/>
      <c r="G464" s="659"/>
      <c r="H464" s="659"/>
      <c r="I464" s="659"/>
      <c r="J464" s="659"/>
      <c r="K464" s="660"/>
      <c r="L464" s="660"/>
      <c r="M464" s="660"/>
      <c r="N464" s="660"/>
      <c r="O464" s="661"/>
      <c r="P464" s="661"/>
      <c r="Q464" s="661"/>
      <c r="R464" s="661"/>
      <c r="S464" s="662"/>
      <c r="T464" s="222"/>
      <c r="U464" s="222"/>
    </row>
    <row r="465" spans="1:21" ht="20.100000000000001" hidden="1" customHeight="1" x14ac:dyDescent="0.25">
      <c r="A465" s="4">
        <v>465</v>
      </c>
      <c r="B465" s="646"/>
      <c r="C465" s="646"/>
      <c r="D465" s="682"/>
      <c r="E465" s="213" t="s">
        <v>42</v>
      </c>
      <c r="F465" s="658"/>
      <c r="G465" s="659"/>
      <c r="H465" s="659"/>
      <c r="I465" s="659"/>
      <c r="J465" s="659"/>
      <c r="K465" s="660"/>
      <c r="L465" s="660"/>
      <c r="M465" s="660"/>
      <c r="N465" s="660"/>
      <c r="O465" s="661"/>
      <c r="P465" s="661"/>
      <c r="Q465" s="661"/>
      <c r="R465" s="661"/>
      <c r="S465" s="662"/>
      <c r="T465" s="222"/>
      <c r="U465" s="222"/>
    </row>
    <row r="466" spans="1:21" ht="20.100000000000001" hidden="1" customHeight="1" x14ac:dyDescent="0.25">
      <c r="A466" s="4">
        <v>466</v>
      </c>
      <c r="B466" s="646"/>
      <c r="C466" s="646"/>
      <c r="D466" s="682"/>
      <c r="E466" s="213" t="s">
        <v>43</v>
      </c>
      <c r="F466" s="658"/>
      <c r="G466" s="659"/>
      <c r="H466" s="659"/>
      <c r="I466" s="659"/>
      <c r="J466" s="659"/>
      <c r="K466" s="660"/>
      <c r="L466" s="660"/>
      <c r="M466" s="660"/>
      <c r="N466" s="660"/>
      <c r="O466" s="661"/>
      <c r="P466" s="661"/>
      <c r="Q466" s="661"/>
      <c r="R466" s="661"/>
      <c r="S466" s="662"/>
      <c r="T466" s="222"/>
      <c r="U466" s="222"/>
    </row>
    <row r="467" spans="1:21" ht="33" hidden="1" customHeight="1" x14ac:dyDescent="0.25">
      <c r="A467" s="4">
        <v>467</v>
      </c>
      <c r="B467" s="646"/>
      <c r="C467" s="646"/>
      <c r="D467" s="682"/>
      <c r="E467" s="213" t="s">
        <v>294</v>
      </c>
      <c r="F467" s="658"/>
      <c r="G467" s="659"/>
      <c r="H467" s="659"/>
      <c r="I467" s="659"/>
      <c r="J467" s="659"/>
      <c r="K467" s="660"/>
      <c r="L467" s="660"/>
      <c r="M467" s="660"/>
      <c r="N467" s="660"/>
      <c r="O467" s="661"/>
      <c r="P467" s="661"/>
      <c r="Q467" s="661"/>
      <c r="R467" s="661"/>
      <c r="S467" s="662"/>
      <c r="T467" s="222"/>
      <c r="U467" s="222"/>
    </row>
    <row r="468" spans="1:21" ht="35.1" hidden="1" customHeight="1" x14ac:dyDescent="0.25">
      <c r="A468" s="4">
        <v>468</v>
      </c>
      <c r="B468" s="554" t="s">
        <v>365</v>
      </c>
      <c r="C468" s="649"/>
      <c r="D468" s="650"/>
      <c r="E468" s="651"/>
      <c r="F468" s="652"/>
      <c r="G468" s="653"/>
      <c r="H468" s="653"/>
      <c r="I468" s="653"/>
      <c r="J468" s="653"/>
      <c r="K468" s="652"/>
      <c r="L468" s="652"/>
      <c r="M468" s="652"/>
      <c r="N468" s="652"/>
      <c r="O468" s="653"/>
      <c r="P468" s="653"/>
      <c r="Q468" s="653"/>
      <c r="R468" s="653"/>
      <c r="S468" s="654"/>
      <c r="T468" s="222"/>
      <c r="U468" s="222"/>
    </row>
    <row r="469" spans="1:21" ht="35.1" hidden="1" customHeight="1" x14ac:dyDescent="0.25">
      <c r="A469" s="4">
        <v>469</v>
      </c>
      <c r="B469" s="554" t="s">
        <v>366</v>
      </c>
      <c r="C469" s="649"/>
      <c r="D469" s="650"/>
      <c r="E469" s="651"/>
      <c r="F469" s="655"/>
      <c r="G469" s="656"/>
      <c r="H469" s="656"/>
      <c r="I469" s="656"/>
      <c r="J469" s="656"/>
      <c r="K469" s="655"/>
      <c r="L469" s="655"/>
      <c r="M469" s="655"/>
      <c r="N469" s="655"/>
      <c r="O469" s="656"/>
      <c r="P469" s="656"/>
      <c r="Q469" s="656"/>
      <c r="R469" s="656"/>
      <c r="S469" s="657"/>
      <c r="T469" s="222"/>
      <c r="U469" s="222"/>
    </row>
    <row r="470" spans="1:21" ht="35.1" hidden="1" customHeight="1" x14ac:dyDescent="0.25">
      <c r="A470" s="4">
        <v>470</v>
      </c>
      <c r="B470" s="646" t="s">
        <v>295</v>
      </c>
      <c r="C470" s="646"/>
      <c r="D470" s="647"/>
      <c r="E470" s="215" t="s">
        <v>124</v>
      </c>
      <c r="F470" s="658"/>
      <c r="G470" s="659"/>
      <c r="H470" s="659"/>
      <c r="I470" s="659"/>
      <c r="J470" s="659"/>
      <c r="K470" s="660"/>
      <c r="L470" s="660"/>
      <c r="M470" s="660"/>
      <c r="N470" s="660"/>
      <c r="O470" s="661"/>
      <c r="P470" s="661"/>
      <c r="Q470" s="661"/>
      <c r="R470" s="661"/>
      <c r="S470" s="662"/>
      <c r="T470" s="222"/>
      <c r="U470" s="222"/>
    </row>
    <row r="471" spans="1:21" ht="42" hidden="1" customHeight="1" x14ac:dyDescent="0.25">
      <c r="A471" s="4">
        <v>471</v>
      </c>
      <c r="B471" s="646" t="s">
        <v>296</v>
      </c>
      <c r="C471" s="646"/>
      <c r="D471" s="647"/>
      <c r="E471" s="215" t="s">
        <v>124</v>
      </c>
      <c r="F471" s="658"/>
      <c r="G471" s="659"/>
      <c r="H471" s="659"/>
      <c r="I471" s="659"/>
      <c r="J471" s="659"/>
      <c r="K471" s="660"/>
      <c r="L471" s="660"/>
      <c r="M471" s="660"/>
      <c r="N471" s="660"/>
      <c r="O471" s="661"/>
      <c r="P471" s="661"/>
      <c r="Q471" s="661"/>
      <c r="R471" s="661"/>
      <c r="S471" s="662"/>
      <c r="T471" s="222"/>
      <c r="U471" s="222"/>
    </row>
    <row r="472" spans="1:21" ht="35.1" hidden="1" customHeight="1" x14ac:dyDescent="0.25">
      <c r="A472" s="4">
        <v>472</v>
      </c>
      <c r="B472" s="646" t="s">
        <v>297</v>
      </c>
      <c r="C472" s="646"/>
      <c r="D472" s="647"/>
      <c r="E472" s="215" t="s">
        <v>124</v>
      </c>
      <c r="F472" s="658"/>
      <c r="G472" s="659"/>
      <c r="H472" s="659"/>
      <c r="I472" s="659"/>
      <c r="J472" s="659"/>
      <c r="K472" s="660"/>
      <c r="L472" s="660"/>
      <c r="M472" s="660"/>
      <c r="N472" s="660"/>
      <c r="O472" s="661"/>
      <c r="P472" s="661"/>
      <c r="Q472" s="661"/>
      <c r="R472" s="661"/>
      <c r="S472" s="662"/>
      <c r="T472" s="222"/>
      <c r="U472" s="222"/>
    </row>
    <row r="473" spans="1:21" ht="35.1" hidden="1" customHeight="1" x14ac:dyDescent="0.25">
      <c r="A473" s="4">
        <v>473</v>
      </c>
      <c r="B473" s="646" t="s">
        <v>412</v>
      </c>
      <c r="C473" s="646"/>
      <c r="D473" s="647"/>
      <c r="E473" s="215" t="s">
        <v>124</v>
      </c>
      <c r="F473" s="658"/>
      <c r="G473" s="659"/>
      <c r="H473" s="659"/>
      <c r="I473" s="659"/>
      <c r="J473" s="659"/>
      <c r="K473" s="660"/>
      <c r="L473" s="660"/>
      <c r="M473" s="660"/>
      <c r="N473" s="660"/>
      <c r="O473" s="661"/>
      <c r="P473" s="661"/>
      <c r="Q473" s="661"/>
      <c r="R473" s="661"/>
      <c r="S473" s="662"/>
      <c r="T473" s="222"/>
      <c r="U473" s="222"/>
    </row>
    <row r="474" spans="1:21" ht="35.1" hidden="1" customHeight="1" x14ac:dyDescent="0.25">
      <c r="A474" s="4">
        <v>474</v>
      </c>
      <c r="B474" s="646" t="s">
        <v>298</v>
      </c>
      <c r="C474" s="646"/>
      <c r="D474" s="647"/>
      <c r="E474" s="658"/>
      <c r="F474" s="668"/>
      <c r="G474" s="669"/>
      <c r="H474" s="669"/>
      <c r="I474" s="669"/>
      <c r="J474" s="669"/>
      <c r="K474" s="668"/>
      <c r="L474" s="668"/>
      <c r="M474" s="668"/>
      <c r="N474" s="668"/>
      <c r="O474" s="669"/>
      <c r="P474" s="669"/>
      <c r="Q474" s="669"/>
      <c r="R474" s="669"/>
      <c r="S474" s="670"/>
      <c r="T474" s="222"/>
      <c r="U474" s="222"/>
    </row>
    <row r="475" spans="1:21" hidden="1" x14ac:dyDescent="0.25">
      <c r="A475" s="4">
        <v>475</v>
      </c>
      <c r="T475" s="222"/>
      <c r="U475" s="222"/>
    </row>
    <row r="476" spans="1:21" ht="20.100000000000001" hidden="1" customHeight="1" x14ac:dyDescent="0.25">
      <c r="A476" s="4">
        <v>476</v>
      </c>
      <c r="B476" s="648" t="s">
        <v>389</v>
      </c>
      <c r="C476" s="648"/>
      <c r="D476" s="647"/>
      <c r="E476" s="671">
        <f>C168</f>
        <v>0</v>
      </c>
      <c r="F476" s="672"/>
      <c r="G476" s="672"/>
      <c r="H476" s="672"/>
      <c r="I476" s="672"/>
      <c r="J476" s="672"/>
      <c r="K476" s="672"/>
      <c r="L476" s="672"/>
      <c r="M476" s="673"/>
      <c r="N476" s="673"/>
      <c r="O476" s="673"/>
      <c r="P476" s="674"/>
      <c r="Q476" s="675" t="s">
        <v>282</v>
      </c>
      <c r="R476" s="504"/>
      <c r="S476" s="246">
        <f>D168</f>
        <v>0</v>
      </c>
      <c r="T476" s="222"/>
      <c r="U476" s="222"/>
    </row>
    <row r="477" spans="1:21" ht="35.1" hidden="1" customHeight="1" x14ac:dyDescent="0.25">
      <c r="A477" s="4">
        <v>477</v>
      </c>
      <c r="B477" s="554" t="s">
        <v>283</v>
      </c>
      <c r="C477" s="583"/>
      <c r="D477" s="676"/>
      <c r="E477" s="658"/>
      <c r="F477" s="660"/>
      <c r="G477" s="661"/>
      <c r="H477" s="661"/>
      <c r="I477" s="661"/>
      <c r="J477" s="661"/>
      <c r="K477" s="660"/>
      <c r="L477" s="660"/>
      <c r="M477" s="660"/>
      <c r="N477" s="660"/>
      <c r="O477" s="661"/>
      <c r="P477" s="661"/>
      <c r="Q477" s="661"/>
      <c r="R477" s="661"/>
      <c r="S477" s="662"/>
      <c r="T477" s="222"/>
      <c r="U477" s="222"/>
    </row>
    <row r="478" spans="1:21" ht="35.1" hidden="1" customHeight="1" x14ac:dyDescent="0.25">
      <c r="A478" s="4">
        <v>478</v>
      </c>
      <c r="B478" s="677" t="s">
        <v>411</v>
      </c>
      <c r="C478" s="678"/>
      <c r="D478" s="679"/>
      <c r="E478" s="215" t="s">
        <v>124</v>
      </c>
      <c r="F478" s="663"/>
      <c r="G478" s="664"/>
      <c r="H478" s="664"/>
      <c r="I478" s="664"/>
      <c r="J478" s="664"/>
      <c r="K478" s="665"/>
      <c r="L478" s="665"/>
      <c r="M478" s="665"/>
      <c r="N478" s="665"/>
      <c r="O478" s="666"/>
      <c r="P478" s="666"/>
      <c r="Q478" s="666"/>
      <c r="R478" s="666"/>
      <c r="S478" s="667" t="s">
        <v>123</v>
      </c>
      <c r="T478" s="222"/>
      <c r="U478" s="222"/>
    </row>
    <row r="479" spans="1:21" ht="60" hidden="1" customHeight="1" x14ac:dyDescent="0.25">
      <c r="A479" s="4">
        <v>479</v>
      </c>
      <c r="B479" s="677" t="s">
        <v>364</v>
      </c>
      <c r="C479" s="678"/>
      <c r="D479" s="679"/>
      <c r="E479" s="658"/>
      <c r="F479" s="660"/>
      <c r="G479" s="661"/>
      <c r="H479" s="661"/>
      <c r="I479" s="661"/>
      <c r="J479" s="661"/>
      <c r="K479" s="660"/>
      <c r="L479" s="660"/>
      <c r="M479" s="660"/>
      <c r="N479" s="660"/>
      <c r="O479" s="661"/>
      <c r="P479" s="661"/>
      <c r="Q479" s="661"/>
      <c r="R479" s="661"/>
      <c r="S479" s="662"/>
      <c r="T479" s="222"/>
      <c r="U479" s="222"/>
    </row>
    <row r="480" spans="1:21" ht="17.45" hidden="1" customHeight="1" x14ac:dyDescent="0.25">
      <c r="A480" s="4">
        <v>480</v>
      </c>
      <c r="B480" s="646" t="s">
        <v>413</v>
      </c>
      <c r="C480" s="646"/>
      <c r="D480" s="647"/>
      <c r="E480" s="200" t="s">
        <v>284</v>
      </c>
      <c r="F480" s="200" t="s">
        <v>285</v>
      </c>
      <c r="G480" s="200" t="s">
        <v>285</v>
      </c>
      <c r="H480" s="200" t="s">
        <v>285</v>
      </c>
      <c r="I480" s="200" t="s">
        <v>285</v>
      </c>
      <c r="J480" s="200" t="s">
        <v>285</v>
      </c>
      <c r="K480" s="200" t="s">
        <v>129</v>
      </c>
      <c r="L480" s="200" t="s">
        <v>286</v>
      </c>
      <c r="M480" s="200" t="s">
        <v>287</v>
      </c>
      <c r="N480" s="200" t="s">
        <v>288</v>
      </c>
      <c r="O480" s="201" t="s">
        <v>122</v>
      </c>
      <c r="P480" s="201" t="s">
        <v>122</v>
      </c>
      <c r="Q480" s="201" t="s">
        <v>122</v>
      </c>
      <c r="R480" s="201" t="s">
        <v>122</v>
      </c>
      <c r="S480" s="201" t="s">
        <v>122</v>
      </c>
      <c r="T480" s="222"/>
      <c r="U480" s="222"/>
    </row>
    <row r="481" spans="1:21" ht="35.1" hidden="1" customHeight="1" x14ac:dyDescent="0.25">
      <c r="A481" s="4">
        <v>481</v>
      </c>
      <c r="B481" s="646"/>
      <c r="C481" s="646"/>
      <c r="D481" s="647"/>
      <c r="E481" s="223"/>
      <c r="F481" s="223"/>
      <c r="G481" s="223"/>
      <c r="H481" s="223"/>
      <c r="I481" s="223"/>
      <c r="J481" s="223"/>
      <c r="K481" s="223"/>
      <c r="L481" s="223"/>
      <c r="M481" s="223"/>
      <c r="N481" s="223"/>
      <c r="O481" s="224"/>
      <c r="P481" s="224"/>
      <c r="Q481" s="224"/>
      <c r="R481" s="224"/>
      <c r="S481" s="224"/>
      <c r="T481" s="222"/>
      <c r="U481" s="222"/>
    </row>
    <row r="482" spans="1:21" ht="20.100000000000001" hidden="1" customHeight="1" x14ac:dyDescent="0.25">
      <c r="A482" s="4">
        <v>482</v>
      </c>
      <c r="B482" s="677" t="s">
        <v>289</v>
      </c>
      <c r="C482" s="678"/>
      <c r="D482" s="679"/>
      <c r="E482" s="202" t="s">
        <v>290</v>
      </c>
      <c r="F482" s="658"/>
      <c r="G482" s="659"/>
      <c r="H482" s="659"/>
      <c r="I482" s="659"/>
      <c r="J482" s="659"/>
      <c r="K482" s="660"/>
      <c r="L482" s="660"/>
      <c r="M482" s="660"/>
      <c r="N482" s="660"/>
      <c r="O482" s="661"/>
      <c r="P482" s="661"/>
      <c r="Q482" s="661"/>
      <c r="R482" s="661"/>
      <c r="S482" s="662"/>
      <c r="T482" s="222"/>
      <c r="U482" s="222"/>
    </row>
    <row r="483" spans="1:21" ht="20.100000000000001" hidden="1" customHeight="1" x14ac:dyDescent="0.25">
      <c r="A483" s="4">
        <v>483</v>
      </c>
      <c r="B483" s="680"/>
      <c r="C483" s="681"/>
      <c r="D483" s="502"/>
      <c r="E483" s="213" t="s">
        <v>291</v>
      </c>
      <c r="F483" s="658"/>
      <c r="G483" s="659"/>
      <c r="H483" s="659"/>
      <c r="I483" s="659"/>
      <c r="J483" s="659"/>
      <c r="K483" s="660"/>
      <c r="L483" s="660"/>
      <c r="M483" s="660"/>
      <c r="N483" s="660"/>
      <c r="O483" s="661"/>
      <c r="P483" s="661"/>
      <c r="Q483" s="661"/>
      <c r="R483" s="661"/>
      <c r="S483" s="662"/>
      <c r="T483" s="222"/>
      <c r="U483" s="222"/>
    </row>
    <row r="484" spans="1:21" ht="36.6" hidden="1" customHeight="1" x14ac:dyDescent="0.25">
      <c r="A484" s="4">
        <v>484</v>
      </c>
      <c r="B484" s="680"/>
      <c r="C484" s="681"/>
      <c r="D484" s="502"/>
      <c r="E484" s="213" t="s">
        <v>292</v>
      </c>
      <c r="F484" s="658"/>
      <c r="G484" s="659"/>
      <c r="H484" s="659"/>
      <c r="I484" s="659"/>
      <c r="J484" s="659"/>
      <c r="K484" s="660"/>
      <c r="L484" s="660"/>
      <c r="M484" s="660"/>
      <c r="N484" s="660"/>
      <c r="O484" s="661"/>
      <c r="P484" s="661"/>
      <c r="Q484" s="661"/>
      <c r="R484" s="661"/>
      <c r="S484" s="662"/>
      <c r="T484" s="222"/>
      <c r="U484" s="222"/>
    </row>
    <row r="485" spans="1:21" ht="20.100000000000001" hidden="1" customHeight="1" x14ac:dyDescent="0.25">
      <c r="A485" s="4">
        <v>485</v>
      </c>
      <c r="B485" s="646" t="s">
        <v>293</v>
      </c>
      <c r="C485" s="646"/>
      <c r="D485" s="682"/>
      <c r="E485" s="213" t="s">
        <v>41</v>
      </c>
      <c r="F485" s="658"/>
      <c r="G485" s="659"/>
      <c r="H485" s="659"/>
      <c r="I485" s="659"/>
      <c r="J485" s="659"/>
      <c r="K485" s="660"/>
      <c r="L485" s="660"/>
      <c r="M485" s="660"/>
      <c r="N485" s="660"/>
      <c r="O485" s="661"/>
      <c r="P485" s="661"/>
      <c r="Q485" s="661"/>
      <c r="R485" s="661"/>
      <c r="S485" s="662"/>
      <c r="T485" s="222"/>
      <c r="U485" s="222"/>
    </row>
    <row r="486" spans="1:21" ht="20.100000000000001" hidden="1" customHeight="1" x14ac:dyDescent="0.25">
      <c r="A486" s="4">
        <v>486</v>
      </c>
      <c r="B486" s="646"/>
      <c r="C486" s="646"/>
      <c r="D486" s="682"/>
      <c r="E486" s="213" t="s">
        <v>42</v>
      </c>
      <c r="F486" s="658"/>
      <c r="G486" s="659"/>
      <c r="H486" s="659"/>
      <c r="I486" s="659"/>
      <c r="J486" s="659"/>
      <c r="K486" s="660"/>
      <c r="L486" s="660"/>
      <c r="M486" s="660"/>
      <c r="N486" s="660"/>
      <c r="O486" s="661"/>
      <c r="P486" s="661"/>
      <c r="Q486" s="661"/>
      <c r="R486" s="661"/>
      <c r="S486" s="662"/>
      <c r="T486" s="222"/>
      <c r="U486" s="222"/>
    </row>
    <row r="487" spans="1:21" ht="20.100000000000001" hidden="1" customHeight="1" x14ac:dyDescent="0.25">
      <c r="A487" s="4">
        <v>487</v>
      </c>
      <c r="B487" s="646"/>
      <c r="C487" s="646"/>
      <c r="D487" s="682"/>
      <c r="E487" s="213" t="s">
        <v>43</v>
      </c>
      <c r="F487" s="658"/>
      <c r="G487" s="659"/>
      <c r="H487" s="659"/>
      <c r="I487" s="659"/>
      <c r="J487" s="659"/>
      <c r="K487" s="660"/>
      <c r="L487" s="660"/>
      <c r="M487" s="660"/>
      <c r="N487" s="660"/>
      <c r="O487" s="661"/>
      <c r="P487" s="661"/>
      <c r="Q487" s="661"/>
      <c r="R487" s="661"/>
      <c r="S487" s="662"/>
      <c r="T487" s="222"/>
      <c r="U487" s="222"/>
    </row>
    <row r="488" spans="1:21" ht="33" hidden="1" customHeight="1" x14ac:dyDescent="0.25">
      <c r="A488" s="4">
        <v>488</v>
      </c>
      <c r="B488" s="646"/>
      <c r="C488" s="646"/>
      <c r="D488" s="682"/>
      <c r="E488" s="213" t="s">
        <v>294</v>
      </c>
      <c r="F488" s="658"/>
      <c r="G488" s="659"/>
      <c r="H488" s="659"/>
      <c r="I488" s="659"/>
      <c r="J488" s="659"/>
      <c r="K488" s="660"/>
      <c r="L488" s="660"/>
      <c r="M488" s="660"/>
      <c r="N488" s="660"/>
      <c r="O488" s="661"/>
      <c r="P488" s="661"/>
      <c r="Q488" s="661"/>
      <c r="R488" s="661"/>
      <c r="S488" s="662"/>
      <c r="T488" s="222"/>
      <c r="U488" s="222"/>
    </row>
    <row r="489" spans="1:21" ht="35.1" hidden="1" customHeight="1" x14ac:dyDescent="0.25">
      <c r="A489" s="4">
        <v>489</v>
      </c>
      <c r="B489" s="554" t="s">
        <v>365</v>
      </c>
      <c r="C489" s="649"/>
      <c r="D489" s="650"/>
      <c r="E489" s="651"/>
      <c r="F489" s="652"/>
      <c r="G489" s="653"/>
      <c r="H489" s="653"/>
      <c r="I489" s="653"/>
      <c r="J489" s="653"/>
      <c r="K489" s="652"/>
      <c r="L489" s="652"/>
      <c r="M489" s="652"/>
      <c r="N489" s="652"/>
      <c r="O489" s="653"/>
      <c r="P489" s="653"/>
      <c r="Q489" s="653"/>
      <c r="R489" s="653"/>
      <c r="S489" s="654"/>
      <c r="T489" s="222"/>
      <c r="U489" s="222"/>
    </row>
    <row r="490" spans="1:21" ht="35.1" hidden="1" customHeight="1" x14ac:dyDescent="0.25">
      <c r="A490" s="4">
        <v>490</v>
      </c>
      <c r="B490" s="554" t="s">
        <v>366</v>
      </c>
      <c r="C490" s="649"/>
      <c r="D490" s="650"/>
      <c r="E490" s="651"/>
      <c r="F490" s="655"/>
      <c r="G490" s="656"/>
      <c r="H490" s="656"/>
      <c r="I490" s="656"/>
      <c r="J490" s="656"/>
      <c r="K490" s="655"/>
      <c r="L490" s="655"/>
      <c r="M490" s="655"/>
      <c r="N490" s="655"/>
      <c r="O490" s="656"/>
      <c r="P490" s="656"/>
      <c r="Q490" s="656"/>
      <c r="R490" s="656"/>
      <c r="S490" s="657"/>
      <c r="T490" s="222"/>
      <c r="U490" s="222"/>
    </row>
    <row r="491" spans="1:21" ht="35.1" hidden="1" customHeight="1" x14ac:dyDescent="0.25">
      <c r="A491" s="4">
        <v>491</v>
      </c>
      <c r="B491" s="646" t="s">
        <v>295</v>
      </c>
      <c r="C491" s="646"/>
      <c r="D491" s="647"/>
      <c r="E491" s="215" t="s">
        <v>124</v>
      </c>
      <c r="F491" s="658"/>
      <c r="G491" s="659"/>
      <c r="H491" s="659"/>
      <c r="I491" s="659"/>
      <c r="J491" s="659"/>
      <c r="K491" s="660"/>
      <c r="L491" s="660"/>
      <c r="M491" s="660"/>
      <c r="N491" s="660"/>
      <c r="O491" s="661"/>
      <c r="P491" s="661"/>
      <c r="Q491" s="661"/>
      <c r="R491" s="661"/>
      <c r="S491" s="662"/>
      <c r="T491" s="222"/>
      <c r="U491" s="222"/>
    </row>
    <row r="492" spans="1:21" ht="42" hidden="1" customHeight="1" x14ac:dyDescent="0.25">
      <c r="A492" s="4">
        <v>492</v>
      </c>
      <c r="B492" s="646" t="s">
        <v>296</v>
      </c>
      <c r="C492" s="646"/>
      <c r="D492" s="647"/>
      <c r="E492" s="215" t="s">
        <v>124</v>
      </c>
      <c r="F492" s="658"/>
      <c r="G492" s="659"/>
      <c r="H492" s="659"/>
      <c r="I492" s="659"/>
      <c r="J492" s="659"/>
      <c r="K492" s="660"/>
      <c r="L492" s="660"/>
      <c r="M492" s="660"/>
      <c r="N492" s="660"/>
      <c r="O492" s="661"/>
      <c r="P492" s="661"/>
      <c r="Q492" s="661"/>
      <c r="R492" s="661"/>
      <c r="S492" s="662"/>
      <c r="T492" s="222"/>
      <c r="U492" s="222"/>
    </row>
    <row r="493" spans="1:21" ht="35.1" hidden="1" customHeight="1" x14ac:dyDescent="0.25">
      <c r="A493" s="4">
        <v>493</v>
      </c>
      <c r="B493" s="646" t="s">
        <v>297</v>
      </c>
      <c r="C493" s="646"/>
      <c r="D493" s="647"/>
      <c r="E493" s="215" t="s">
        <v>124</v>
      </c>
      <c r="F493" s="658"/>
      <c r="G493" s="659"/>
      <c r="H493" s="659"/>
      <c r="I493" s="659"/>
      <c r="J493" s="659"/>
      <c r="K493" s="660"/>
      <c r="L493" s="660"/>
      <c r="M493" s="660"/>
      <c r="N493" s="660"/>
      <c r="O493" s="661"/>
      <c r="P493" s="661"/>
      <c r="Q493" s="661"/>
      <c r="R493" s="661"/>
      <c r="S493" s="662"/>
      <c r="T493" s="222"/>
      <c r="U493" s="222"/>
    </row>
    <row r="494" spans="1:21" ht="35.1" hidden="1" customHeight="1" x14ac:dyDescent="0.25">
      <c r="A494" s="4">
        <v>494</v>
      </c>
      <c r="B494" s="646" t="s">
        <v>412</v>
      </c>
      <c r="C494" s="646"/>
      <c r="D494" s="647"/>
      <c r="E494" s="215" t="s">
        <v>124</v>
      </c>
      <c r="F494" s="658"/>
      <c r="G494" s="659"/>
      <c r="H494" s="659"/>
      <c r="I494" s="659"/>
      <c r="J494" s="659"/>
      <c r="K494" s="660"/>
      <c r="L494" s="660"/>
      <c r="M494" s="660"/>
      <c r="N494" s="660"/>
      <c r="O494" s="661"/>
      <c r="P494" s="661"/>
      <c r="Q494" s="661"/>
      <c r="R494" s="661"/>
      <c r="S494" s="662"/>
      <c r="T494" s="222"/>
      <c r="U494" s="222"/>
    </row>
    <row r="495" spans="1:21" ht="35.1" hidden="1" customHeight="1" x14ac:dyDescent="0.25">
      <c r="A495" s="4">
        <v>495</v>
      </c>
      <c r="B495" s="646" t="s">
        <v>298</v>
      </c>
      <c r="C495" s="646"/>
      <c r="D495" s="647"/>
      <c r="E495" s="658"/>
      <c r="F495" s="668"/>
      <c r="G495" s="669"/>
      <c r="H495" s="669"/>
      <c r="I495" s="669"/>
      <c r="J495" s="669"/>
      <c r="K495" s="668"/>
      <c r="L495" s="668"/>
      <c r="M495" s="668"/>
      <c r="N495" s="668"/>
      <c r="O495" s="669"/>
      <c r="P495" s="669"/>
      <c r="Q495" s="669"/>
      <c r="R495" s="669"/>
      <c r="S495" s="670"/>
      <c r="T495" s="222"/>
      <c r="U495" s="222"/>
    </row>
    <row r="496" spans="1:21" hidden="1" x14ac:dyDescent="0.25">
      <c r="A496" s="4">
        <v>496</v>
      </c>
      <c r="T496" s="222"/>
      <c r="U496" s="222"/>
    </row>
    <row r="497" spans="1:21" ht="20.100000000000001" hidden="1" customHeight="1" x14ac:dyDescent="0.25">
      <c r="A497" s="4">
        <v>497</v>
      </c>
      <c r="B497" s="648" t="s">
        <v>390</v>
      </c>
      <c r="C497" s="648"/>
      <c r="D497" s="647"/>
      <c r="E497" s="671">
        <f>C169</f>
        <v>0</v>
      </c>
      <c r="F497" s="672"/>
      <c r="G497" s="672"/>
      <c r="H497" s="672"/>
      <c r="I497" s="672"/>
      <c r="J497" s="672"/>
      <c r="K497" s="672"/>
      <c r="L497" s="672"/>
      <c r="M497" s="673"/>
      <c r="N497" s="673"/>
      <c r="O497" s="673"/>
      <c r="P497" s="674"/>
      <c r="Q497" s="675" t="s">
        <v>282</v>
      </c>
      <c r="R497" s="504"/>
      <c r="S497" s="246">
        <f>D169</f>
        <v>0</v>
      </c>
      <c r="T497" s="222"/>
      <c r="U497" s="222"/>
    </row>
    <row r="498" spans="1:21" ht="35.1" hidden="1" customHeight="1" x14ac:dyDescent="0.25">
      <c r="A498" s="4">
        <v>498</v>
      </c>
      <c r="B498" s="554" t="s">
        <v>283</v>
      </c>
      <c r="C498" s="583"/>
      <c r="D498" s="676"/>
      <c r="E498" s="658"/>
      <c r="F498" s="660"/>
      <c r="G498" s="661"/>
      <c r="H498" s="661"/>
      <c r="I498" s="661"/>
      <c r="J498" s="661"/>
      <c r="K498" s="660"/>
      <c r="L498" s="660"/>
      <c r="M498" s="660"/>
      <c r="N498" s="660"/>
      <c r="O498" s="661"/>
      <c r="P498" s="661"/>
      <c r="Q498" s="661"/>
      <c r="R498" s="661"/>
      <c r="S498" s="662"/>
      <c r="T498" s="222"/>
      <c r="U498" s="222"/>
    </row>
    <row r="499" spans="1:21" ht="35.1" hidden="1" customHeight="1" x14ac:dyDescent="0.25">
      <c r="A499" s="4">
        <v>499</v>
      </c>
      <c r="B499" s="677" t="s">
        <v>411</v>
      </c>
      <c r="C499" s="678"/>
      <c r="D499" s="679"/>
      <c r="E499" s="215" t="s">
        <v>124</v>
      </c>
      <c r="F499" s="663"/>
      <c r="G499" s="664"/>
      <c r="H499" s="664"/>
      <c r="I499" s="664"/>
      <c r="J499" s="664"/>
      <c r="K499" s="665"/>
      <c r="L499" s="665"/>
      <c r="M499" s="665"/>
      <c r="N499" s="665"/>
      <c r="O499" s="666"/>
      <c r="P499" s="666"/>
      <c r="Q499" s="666"/>
      <c r="R499" s="666"/>
      <c r="S499" s="667" t="s">
        <v>123</v>
      </c>
      <c r="T499" s="222"/>
      <c r="U499" s="222"/>
    </row>
    <row r="500" spans="1:21" ht="60" hidden="1" customHeight="1" x14ac:dyDescent="0.25">
      <c r="A500" s="4">
        <v>500</v>
      </c>
      <c r="B500" s="677" t="s">
        <v>364</v>
      </c>
      <c r="C500" s="678"/>
      <c r="D500" s="679"/>
      <c r="E500" s="658"/>
      <c r="F500" s="660"/>
      <c r="G500" s="661"/>
      <c r="H500" s="661"/>
      <c r="I500" s="661"/>
      <c r="J500" s="661"/>
      <c r="K500" s="660"/>
      <c r="L500" s="660"/>
      <c r="M500" s="660"/>
      <c r="N500" s="660"/>
      <c r="O500" s="661"/>
      <c r="P500" s="661"/>
      <c r="Q500" s="661"/>
      <c r="R500" s="661"/>
      <c r="S500" s="662"/>
      <c r="T500" s="222"/>
      <c r="U500" s="222"/>
    </row>
    <row r="501" spans="1:21" ht="17.45" hidden="1" customHeight="1" x14ac:dyDescent="0.25">
      <c r="A501" s="4">
        <v>501</v>
      </c>
      <c r="B501" s="646" t="s">
        <v>413</v>
      </c>
      <c r="C501" s="646"/>
      <c r="D501" s="647"/>
      <c r="E501" s="200" t="s">
        <v>284</v>
      </c>
      <c r="F501" s="200" t="s">
        <v>285</v>
      </c>
      <c r="G501" s="200" t="s">
        <v>285</v>
      </c>
      <c r="H501" s="200" t="s">
        <v>285</v>
      </c>
      <c r="I501" s="200" t="s">
        <v>285</v>
      </c>
      <c r="J501" s="200" t="s">
        <v>285</v>
      </c>
      <c r="K501" s="200" t="s">
        <v>129</v>
      </c>
      <c r="L501" s="200" t="s">
        <v>286</v>
      </c>
      <c r="M501" s="200" t="s">
        <v>287</v>
      </c>
      <c r="N501" s="200" t="s">
        <v>288</v>
      </c>
      <c r="O501" s="201" t="s">
        <v>122</v>
      </c>
      <c r="P501" s="201" t="s">
        <v>122</v>
      </c>
      <c r="Q501" s="201" t="s">
        <v>122</v>
      </c>
      <c r="R501" s="201" t="s">
        <v>122</v>
      </c>
      <c r="S501" s="201" t="s">
        <v>122</v>
      </c>
      <c r="T501" s="222"/>
      <c r="U501" s="222"/>
    </row>
    <row r="502" spans="1:21" ht="35.1" hidden="1" customHeight="1" x14ac:dyDescent="0.25">
      <c r="A502" s="4">
        <v>502</v>
      </c>
      <c r="B502" s="646"/>
      <c r="C502" s="646"/>
      <c r="D502" s="647"/>
      <c r="E502" s="223"/>
      <c r="F502" s="223"/>
      <c r="G502" s="223"/>
      <c r="H502" s="223"/>
      <c r="I502" s="223"/>
      <c r="J502" s="223"/>
      <c r="K502" s="223"/>
      <c r="L502" s="223"/>
      <c r="M502" s="223"/>
      <c r="N502" s="223"/>
      <c r="O502" s="224"/>
      <c r="P502" s="224"/>
      <c r="Q502" s="224"/>
      <c r="R502" s="224"/>
      <c r="S502" s="224"/>
      <c r="T502" s="222"/>
      <c r="U502" s="222"/>
    </row>
    <row r="503" spans="1:21" ht="20.100000000000001" hidden="1" customHeight="1" x14ac:dyDescent="0.25">
      <c r="A503" s="4">
        <v>503</v>
      </c>
      <c r="B503" s="677" t="s">
        <v>289</v>
      </c>
      <c r="C503" s="678"/>
      <c r="D503" s="679"/>
      <c r="E503" s="202" t="s">
        <v>290</v>
      </c>
      <c r="F503" s="658"/>
      <c r="G503" s="659"/>
      <c r="H503" s="659"/>
      <c r="I503" s="659"/>
      <c r="J503" s="659"/>
      <c r="K503" s="660"/>
      <c r="L503" s="660"/>
      <c r="M503" s="660"/>
      <c r="N503" s="660"/>
      <c r="O503" s="661"/>
      <c r="P503" s="661"/>
      <c r="Q503" s="661"/>
      <c r="R503" s="661"/>
      <c r="S503" s="662"/>
      <c r="T503" s="222"/>
      <c r="U503" s="222"/>
    </row>
    <row r="504" spans="1:21" ht="20.100000000000001" hidden="1" customHeight="1" x14ac:dyDescent="0.25">
      <c r="A504" s="4">
        <v>504</v>
      </c>
      <c r="B504" s="680"/>
      <c r="C504" s="681"/>
      <c r="D504" s="502"/>
      <c r="E504" s="213" t="s">
        <v>291</v>
      </c>
      <c r="F504" s="658"/>
      <c r="G504" s="659"/>
      <c r="H504" s="659"/>
      <c r="I504" s="659"/>
      <c r="J504" s="659"/>
      <c r="K504" s="660"/>
      <c r="L504" s="660"/>
      <c r="M504" s="660"/>
      <c r="N504" s="660"/>
      <c r="O504" s="661"/>
      <c r="P504" s="661"/>
      <c r="Q504" s="661"/>
      <c r="R504" s="661"/>
      <c r="S504" s="662"/>
      <c r="T504" s="222"/>
      <c r="U504" s="222"/>
    </row>
    <row r="505" spans="1:21" ht="36.6" hidden="1" customHeight="1" x14ac:dyDescent="0.25">
      <c r="A505" s="4">
        <v>505</v>
      </c>
      <c r="B505" s="680"/>
      <c r="C505" s="681"/>
      <c r="D505" s="502"/>
      <c r="E505" s="213" t="s">
        <v>292</v>
      </c>
      <c r="F505" s="658"/>
      <c r="G505" s="659"/>
      <c r="H505" s="659"/>
      <c r="I505" s="659"/>
      <c r="J505" s="659"/>
      <c r="K505" s="660"/>
      <c r="L505" s="660"/>
      <c r="M505" s="660"/>
      <c r="N505" s="660"/>
      <c r="O505" s="661"/>
      <c r="P505" s="661"/>
      <c r="Q505" s="661"/>
      <c r="R505" s="661"/>
      <c r="S505" s="662"/>
      <c r="T505" s="222"/>
      <c r="U505" s="222"/>
    </row>
    <row r="506" spans="1:21" ht="20.100000000000001" hidden="1" customHeight="1" x14ac:dyDescent="0.25">
      <c r="A506" s="4">
        <v>506</v>
      </c>
      <c r="B506" s="646" t="s">
        <v>293</v>
      </c>
      <c r="C506" s="646"/>
      <c r="D506" s="682"/>
      <c r="E506" s="213" t="s">
        <v>41</v>
      </c>
      <c r="F506" s="658"/>
      <c r="G506" s="659"/>
      <c r="H506" s="659"/>
      <c r="I506" s="659"/>
      <c r="J506" s="659"/>
      <c r="K506" s="660"/>
      <c r="L506" s="660"/>
      <c r="M506" s="660"/>
      <c r="N506" s="660"/>
      <c r="O506" s="661"/>
      <c r="P506" s="661"/>
      <c r="Q506" s="661"/>
      <c r="R506" s="661"/>
      <c r="S506" s="662"/>
      <c r="T506" s="222"/>
      <c r="U506" s="222"/>
    </row>
    <row r="507" spans="1:21" ht="20.100000000000001" hidden="1" customHeight="1" x14ac:dyDescent="0.25">
      <c r="A507" s="4">
        <v>507</v>
      </c>
      <c r="B507" s="646"/>
      <c r="C507" s="646"/>
      <c r="D507" s="682"/>
      <c r="E507" s="213" t="s">
        <v>42</v>
      </c>
      <c r="F507" s="658"/>
      <c r="G507" s="659"/>
      <c r="H507" s="659"/>
      <c r="I507" s="659"/>
      <c r="J507" s="659"/>
      <c r="K507" s="660"/>
      <c r="L507" s="660"/>
      <c r="M507" s="660"/>
      <c r="N507" s="660"/>
      <c r="O507" s="661"/>
      <c r="P507" s="661"/>
      <c r="Q507" s="661"/>
      <c r="R507" s="661"/>
      <c r="S507" s="662"/>
      <c r="T507" s="222"/>
      <c r="U507" s="222"/>
    </row>
    <row r="508" spans="1:21" ht="20.100000000000001" hidden="1" customHeight="1" x14ac:dyDescent="0.25">
      <c r="A508" s="4">
        <v>508</v>
      </c>
      <c r="B508" s="646"/>
      <c r="C508" s="646"/>
      <c r="D508" s="682"/>
      <c r="E508" s="213" t="s">
        <v>43</v>
      </c>
      <c r="F508" s="658"/>
      <c r="G508" s="659"/>
      <c r="H508" s="659"/>
      <c r="I508" s="659"/>
      <c r="J508" s="659"/>
      <c r="K508" s="660"/>
      <c r="L508" s="660"/>
      <c r="M508" s="660"/>
      <c r="N508" s="660"/>
      <c r="O508" s="661"/>
      <c r="P508" s="661"/>
      <c r="Q508" s="661"/>
      <c r="R508" s="661"/>
      <c r="S508" s="662"/>
      <c r="T508" s="222"/>
      <c r="U508" s="222"/>
    </row>
    <row r="509" spans="1:21" ht="33" hidden="1" customHeight="1" x14ac:dyDescent="0.25">
      <c r="A509" s="4">
        <v>509</v>
      </c>
      <c r="B509" s="646"/>
      <c r="C509" s="646"/>
      <c r="D509" s="682"/>
      <c r="E509" s="213" t="s">
        <v>294</v>
      </c>
      <c r="F509" s="658"/>
      <c r="G509" s="659"/>
      <c r="H509" s="659"/>
      <c r="I509" s="659"/>
      <c r="J509" s="659"/>
      <c r="K509" s="660"/>
      <c r="L509" s="660"/>
      <c r="M509" s="660"/>
      <c r="N509" s="660"/>
      <c r="O509" s="661"/>
      <c r="P509" s="661"/>
      <c r="Q509" s="661"/>
      <c r="R509" s="661"/>
      <c r="S509" s="662"/>
      <c r="T509" s="222"/>
      <c r="U509" s="222"/>
    </row>
    <row r="510" spans="1:21" ht="35.1" hidden="1" customHeight="1" x14ac:dyDescent="0.25">
      <c r="A510" s="4">
        <v>510</v>
      </c>
      <c r="B510" s="554" t="s">
        <v>365</v>
      </c>
      <c r="C510" s="649"/>
      <c r="D510" s="650"/>
      <c r="E510" s="651"/>
      <c r="F510" s="652"/>
      <c r="G510" s="653"/>
      <c r="H510" s="653"/>
      <c r="I510" s="653"/>
      <c r="J510" s="653"/>
      <c r="K510" s="652"/>
      <c r="L510" s="652"/>
      <c r="M510" s="652"/>
      <c r="N510" s="652"/>
      <c r="O510" s="653"/>
      <c r="P510" s="653"/>
      <c r="Q510" s="653"/>
      <c r="R510" s="653"/>
      <c r="S510" s="654"/>
      <c r="T510" s="222"/>
      <c r="U510" s="222"/>
    </row>
    <row r="511" spans="1:21" ht="35.1" hidden="1" customHeight="1" x14ac:dyDescent="0.25">
      <c r="A511" s="4">
        <v>511</v>
      </c>
      <c r="B511" s="554" t="s">
        <v>366</v>
      </c>
      <c r="C511" s="649"/>
      <c r="D511" s="650"/>
      <c r="E511" s="651"/>
      <c r="F511" s="655"/>
      <c r="G511" s="656"/>
      <c r="H511" s="656"/>
      <c r="I511" s="656"/>
      <c r="J511" s="656"/>
      <c r="K511" s="655"/>
      <c r="L511" s="655"/>
      <c r="M511" s="655"/>
      <c r="N511" s="655"/>
      <c r="O511" s="656"/>
      <c r="P511" s="656"/>
      <c r="Q511" s="656"/>
      <c r="R511" s="656"/>
      <c r="S511" s="657"/>
      <c r="T511" s="222"/>
      <c r="U511" s="222"/>
    </row>
    <row r="512" spans="1:21" ht="35.1" hidden="1" customHeight="1" x14ac:dyDescent="0.25">
      <c r="A512" s="4">
        <v>512</v>
      </c>
      <c r="B512" s="646" t="s">
        <v>295</v>
      </c>
      <c r="C512" s="646"/>
      <c r="D512" s="647"/>
      <c r="E512" s="215" t="s">
        <v>124</v>
      </c>
      <c r="F512" s="658"/>
      <c r="G512" s="659"/>
      <c r="H512" s="659"/>
      <c r="I512" s="659"/>
      <c r="J512" s="659"/>
      <c r="K512" s="660"/>
      <c r="L512" s="660"/>
      <c r="M512" s="660"/>
      <c r="N512" s="660"/>
      <c r="O512" s="661"/>
      <c r="P512" s="661"/>
      <c r="Q512" s="661"/>
      <c r="R512" s="661"/>
      <c r="S512" s="662"/>
      <c r="T512" s="222"/>
      <c r="U512" s="222"/>
    </row>
    <row r="513" spans="1:21" ht="42" hidden="1" customHeight="1" x14ac:dyDescent="0.25">
      <c r="A513" s="4">
        <v>513</v>
      </c>
      <c r="B513" s="646" t="s">
        <v>296</v>
      </c>
      <c r="C513" s="646"/>
      <c r="D513" s="647"/>
      <c r="E513" s="215" t="s">
        <v>124</v>
      </c>
      <c r="F513" s="658"/>
      <c r="G513" s="659"/>
      <c r="H513" s="659"/>
      <c r="I513" s="659"/>
      <c r="J513" s="659"/>
      <c r="K513" s="660"/>
      <c r="L513" s="660"/>
      <c r="M513" s="660"/>
      <c r="N513" s="660"/>
      <c r="O513" s="661"/>
      <c r="P513" s="661"/>
      <c r="Q513" s="661"/>
      <c r="R513" s="661"/>
      <c r="S513" s="662"/>
      <c r="T513" s="222"/>
      <c r="U513" s="222"/>
    </row>
    <row r="514" spans="1:21" ht="35.1" hidden="1" customHeight="1" x14ac:dyDescent="0.25">
      <c r="A514" s="4">
        <v>514</v>
      </c>
      <c r="B514" s="646" t="s">
        <v>297</v>
      </c>
      <c r="C514" s="646"/>
      <c r="D514" s="647"/>
      <c r="E514" s="215" t="s">
        <v>124</v>
      </c>
      <c r="F514" s="658"/>
      <c r="G514" s="659"/>
      <c r="H514" s="659"/>
      <c r="I514" s="659"/>
      <c r="J514" s="659"/>
      <c r="K514" s="660"/>
      <c r="L514" s="660"/>
      <c r="M514" s="660"/>
      <c r="N514" s="660"/>
      <c r="O514" s="661"/>
      <c r="P514" s="661"/>
      <c r="Q514" s="661"/>
      <c r="R514" s="661"/>
      <c r="S514" s="662"/>
      <c r="T514" s="222"/>
      <c r="U514" s="222"/>
    </row>
    <row r="515" spans="1:21" ht="35.1" hidden="1" customHeight="1" x14ac:dyDescent="0.25">
      <c r="A515" s="4">
        <v>515</v>
      </c>
      <c r="B515" s="646" t="s">
        <v>412</v>
      </c>
      <c r="C515" s="646"/>
      <c r="D515" s="647"/>
      <c r="E515" s="215" t="s">
        <v>124</v>
      </c>
      <c r="F515" s="658"/>
      <c r="G515" s="659"/>
      <c r="H515" s="659"/>
      <c r="I515" s="659"/>
      <c r="J515" s="659"/>
      <c r="K515" s="660"/>
      <c r="L515" s="660"/>
      <c r="M515" s="660"/>
      <c r="N515" s="660"/>
      <c r="O515" s="661"/>
      <c r="P515" s="661"/>
      <c r="Q515" s="661"/>
      <c r="R515" s="661"/>
      <c r="S515" s="662"/>
      <c r="T515" s="222"/>
      <c r="U515" s="222"/>
    </row>
    <row r="516" spans="1:21" ht="35.1" hidden="1" customHeight="1" x14ac:dyDescent="0.25">
      <c r="A516" s="4">
        <v>516</v>
      </c>
      <c r="B516" s="646" t="s">
        <v>298</v>
      </c>
      <c r="C516" s="646"/>
      <c r="D516" s="647"/>
      <c r="E516" s="658"/>
      <c r="F516" s="668"/>
      <c r="G516" s="669"/>
      <c r="H516" s="669"/>
      <c r="I516" s="669"/>
      <c r="J516" s="669"/>
      <c r="K516" s="668"/>
      <c r="L516" s="668"/>
      <c r="M516" s="668"/>
      <c r="N516" s="668"/>
      <c r="O516" s="669"/>
      <c r="P516" s="669"/>
      <c r="Q516" s="669"/>
      <c r="R516" s="669"/>
      <c r="S516" s="670"/>
      <c r="T516" s="222"/>
      <c r="U516" s="222"/>
    </row>
    <row r="517" spans="1:21" hidden="1" x14ac:dyDescent="0.25">
      <c r="A517" s="4">
        <v>517</v>
      </c>
      <c r="T517" s="222"/>
      <c r="U517" s="222"/>
    </row>
    <row r="518" spans="1:21" ht="20.100000000000001" hidden="1" customHeight="1" x14ac:dyDescent="0.25">
      <c r="A518" s="4">
        <v>518</v>
      </c>
      <c r="B518" s="648" t="s">
        <v>391</v>
      </c>
      <c r="C518" s="648"/>
      <c r="D518" s="647"/>
      <c r="E518" s="671">
        <f>C170</f>
        <v>0</v>
      </c>
      <c r="F518" s="672"/>
      <c r="G518" s="672"/>
      <c r="H518" s="672"/>
      <c r="I518" s="672"/>
      <c r="J518" s="672"/>
      <c r="K518" s="672"/>
      <c r="L518" s="672"/>
      <c r="M518" s="673"/>
      <c r="N518" s="673"/>
      <c r="O518" s="673"/>
      <c r="P518" s="674"/>
      <c r="Q518" s="675" t="s">
        <v>282</v>
      </c>
      <c r="R518" s="504"/>
      <c r="S518" s="246">
        <f>D170</f>
        <v>0</v>
      </c>
      <c r="T518" s="222"/>
      <c r="U518" s="222"/>
    </row>
    <row r="519" spans="1:21" ht="35.1" hidden="1" customHeight="1" x14ac:dyDescent="0.25">
      <c r="A519" s="4">
        <v>519</v>
      </c>
      <c r="B519" s="554" t="s">
        <v>283</v>
      </c>
      <c r="C519" s="583"/>
      <c r="D519" s="676"/>
      <c r="E519" s="658"/>
      <c r="F519" s="660"/>
      <c r="G519" s="661"/>
      <c r="H519" s="661"/>
      <c r="I519" s="661"/>
      <c r="J519" s="661"/>
      <c r="K519" s="660"/>
      <c r="L519" s="660"/>
      <c r="M519" s="660"/>
      <c r="N519" s="660"/>
      <c r="O519" s="661"/>
      <c r="P519" s="661"/>
      <c r="Q519" s="661"/>
      <c r="R519" s="661"/>
      <c r="S519" s="662"/>
      <c r="T519" s="222"/>
      <c r="U519" s="222"/>
    </row>
    <row r="520" spans="1:21" ht="35.1" hidden="1" customHeight="1" x14ac:dyDescent="0.25">
      <c r="A520" s="4">
        <v>520</v>
      </c>
      <c r="B520" s="677" t="s">
        <v>411</v>
      </c>
      <c r="C520" s="678"/>
      <c r="D520" s="679"/>
      <c r="E520" s="215" t="s">
        <v>124</v>
      </c>
      <c r="F520" s="663"/>
      <c r="G520" s="664"/>
      <c r="H520" s="664"/>
      <c r="I520" s="664"/>
      <c r="J520" s="664"/>
      <c r="K520" s="665"/>
      <c r="L520" s="665"/>
      <c r="M520" s="665"/>
      <c r="N520" s="665"/>
      <c r="O520" s="666"/>
      <c r="P520" s="666"/>
      <c r="Q520" s="666"/>
      <c r="R520" s="666"/>
      <c r="S520" s="667" t="s">
        <v>123</v>
      </c>
      <c r="T520" s="222"/>
      <c r="U520" s="222"/>
    </row>
    <row r="521" spans="1:21" ht="60" hidden="1" customHeight="1" x14ac:dyDescent="0.25">
      <c r="A521" s="4">
        <v>521</v>
      </c>
      <c r="B521" s="677" t="s">
        <v>364</v>
      </c>
      <c r="C521" s="678"/>
      <c r="D521" s="679"/>
      <c r="E521" s="658"/>
      <c r="F521" s="660"/>
      <c r="G521" s="661"/>
      <c r="H521" s="661"/>
      <c r="I521" s="661"/>
      <c r="J521" s="661"/>
      <c r="K521" s="660"/>
      <c r="L521" s="660"/>
      <c r="M521" s="660"/>
      <c r="N521" s="660"/>
      <c r="O521" s="661"/>
      <c r="P521" s="661"/>
      <c r="Q521" s="661"/>
      <c r="R521" s="661"/>
      <c r="S521" s="662"/>
      <c r="T521" s="222"/>
      <c r="U521" s="222"/>
    </row>
    <row r="522" spans="1:21" ht="17.45" hidden="1" customHeight="1" x14ac:dyDescent="0.25">
      <c r="A522" s="4">
        <v>522</v>
      </c>
      <c r="B522" s="646" t="s">
        <v>413</v>
      </c>
      <c r="C522" s="646"/>
      <c r="D522" s="647"/>
      <c r="E522" s="200" t="s">
        <v>284</v>
      </c>
      <c r="F522" s="200" t="s">
        <v>285</v>
      </c>
      <c r="G522" s="200" t="s">
        <v>285</v>
      </c>
      <c r="H522" s="200" t="s">
        <v>285</v>
      </c>
      <c r="I522" s="200" t="s">
        <v>285</v>
      </c>
      <c r="J522" s="200" t="s">
        <v>285</v>
      </c>
      <c r="K522" s="200" t="s">
        <v>129</v>
      </c>
      <c r="L522" s="200" t="s">
        <v>286</v>
      </c>
      <c r="M522" s="200" t="s">
        <v>287</v>
      </c>
      <c r="N522" s="200" t="s">
        <v>288</v>
      </c>
      <c r="O522" s="201" t="s">
        <v>122</v>
      </c>
      <c r="P522" s="201" t="s">
        <v>122</v>
      </c>
      <c r="Q522" s="201" t="s">
        <v>122</v>
      </c>
      <c r="R522" s="201" t="s">
        <v>122</v>
      </c>
      <c r="S522" s="201" t="s">
        <v>122</v>
      </c>
      <c r="T522" s="222"/>
      <c r="U522" s="222"/>
    </row>
    <row r="523" spans="1:21" ht="35.1" hidden="1" customHeight="1" x14ac:dyDescent="0.25">
      <c r="A523" s="4">
        <v>523</v>
      </c>
      <c r="B523" s="646"/>
      <c r="C523" s="646"/>
      <c r="D523" s="647"/>
      <c r="E523" s="223"/>
      <c r="F523" s="223"/>
      <c r="G523" s="223"/>
      <c r="H523" s="223"/>
      <c r="I523" s="223"/>
      <c r="J523" s="223"/>
      <c r="K523" s="223"/>
      <c r="L523" s="223"/>
      <c r="M523" s="223"/>
      <c r="N523" s="223"/>
      <c r="O523" s="224"/>
      <c r="P523" s="224"/>
      <c r="Q523" s="224"/>
      <c r="R523" s="224"/>
      <c r="S523" s="224"/>
      <c r="T523" s="222"/>
      <c r="U523" s="222"/>
    </row>
    <row r="524" spans="1:21" ht="20.100000000000001" hidden="1" customHeight="1" x14ac:dyDescent="0.25">
      <c r="A524" s="4">
        <v>524</v>
      </c>
      <c r="B524" s="677" t="s">
        <v>289</v>
      </c>
      <c r="C524" s="678"/>
      <c r="D524" s="679"/>
      <c r="E524" s="202" t="s">
        <v>290</v>
      </c>
      <c r="F524" s="658"/>
      <c r="G524" s="659"/>
      <c r="H524" s="659"/>
      <c r="I524" s="659"/>
      <c r="J524" s="659"/>
      <c r="K524" s="660"/>
      <c r="L524" s="660"/>
      <c r="M524" s="660"/>
      <c r="N524" s="660"/>
      <c r="O524" s="661"/>
      <c r="P524" s="661"/>
      <c r="Q524" s="661"/>
      <c r="R524" s="661"/>
      <c r="S524" s="662"/>
      <c r="T524" s="222"/>
      <c r="U524" s="222"/>
    </row>
    <row r="525" spans="1:21" ht="20.100000000000001" hidden="1" customHeight="1" x14ac:dyDescent="0.25">
      <c r="A525" s="4">
        <v>525</v>
      </c>
      <c r="B525" s="680"/>
      <c r="C525" s="681"/>
      <c r="D525" s="502"/>
      <c r="E525" s="213" t="s">
        <v>291</v>
      </c>
      <c r="F525" s="658"/>
      <c r="G525" s="659"/>
      <c r="H525" s="659"/>
      <c r="I525" s="659"/>
      <c r="J525" s="659"/>
      <c r="K525" s="660"/>
      <c r="L525" s="660"/>
      <c r="M525" s="660"/>
      <c r="N525" s="660"/>
      <c r="O525" s="661"/>
      <c r="P525" s="661"/>
      <c r="Q525" s="661"/>
      <c r="R525" s="661"/>
      <c r="S525" s="662"/>
      <c r="T525" s="222"/>
      <c r="U525" s="222"/>
    </row>
    <row r="526" spans="1:21" ht="36.6" hidden="1" customHeight="1" x14ac:dyDescent="0.25">
      <c r="A526" s="4">
        <v>526</v>
      </c>
      <c r="B526" s="680"/>
      <c r="C526" s="681"/>
      <c r="D526" s="502"/>
      <c r="E526" s="213" t="s">
        <v>292</v>
      </c>
      <c r="F526" s="658"/>
      <c r="G526" s="659"/>
      <c r="H526" s="659"/>
      <c r="I526" s="659"/>
      <c r="J526" s="659"/>
      <c r="K526" s="660"/>
      <c r="L526" s="660"/>
      <c r="M526" s="660"/>
      <c r="N526" s="660"/>
      <c r="O526" s="661"/>
      <c r="P526" s="661"/>
      <c r="Q526" s="661"/>
      <c r="R526" s="661"/>
      <c r="S526" s="662"/>
      <c r="T526" s="222"/>
      <c r="U526" s="222"/>
    </row>
    <row r="527" spans="1:21" ht="20.100000000000001" hidden="1" customHeight="1" x14ac:dyDescent="0.25">
      <c r="A527" s="4">
        <v>527</v>
      </c>
      <c r="B527" s="646" t="s">
        <v>293</v>
      </c>
      <c r="C527" s="646"/>
      <c r="D527" s="682"/>
      <c r="E527" s="213" t="s">
        <v>41</v>
      </c>
      <c r="F527" s="658"/>
      <c r="G527" s="659"/>
      <c r="H527" s="659"/>
      <c r="I527" s="659"/>
      <c r="J527" s="659"/>
      <c r="K527" s="660"/>
      <c r="L527" s="660"/>
      <c r="M527" s="660"/>
      <c r="N527" s="660"/>
      <c r="O527" s="661"/>
      <c r="P527" s="661"/>
      <c r="Q527" s="661"/>
      <c r="R527" s="661"/>
      <c r="S527" s="662"/>
      <c r="T527" s="222"/>
      <c r="U527" s="222"/>
    </row>
    <row r="528" spans="1:21" ht="20.100000000000001" hidden="1" customHeight="1" x14ac:dyDescent="0.25">
      <c r="A528" s="4">
        <v>528</v>
      </c>
      <c r="B528" s="646"/>
      <c r="C528" s="646"/>
      <c r="D528" s="682"/>
      <c r="E528" s="213" t="s">
        <v>42</v>
      </c>
      <c r="F528" s="658"/>
      <c r="G528" s="659"/>
      <c r="H528" s="659"/>
      <c r="I528" s="659"/>
      <c r="J528" s="659"/>
      <c r="K528" s="660"/>
      <c r="L528" s="660"/>
      <c r="M528" s="660"/>
      <c r="N528" s="660"/>
      <c r="O528" s="661"/>
      <c r="P528" s="661"/>
      <c r="Q528" s="661"/>
      <c r="R528" s="661"/>
      <c r="S528" s="662"/>
      <c r="T528" s="222"/>
      <c r="U528" s="222"/>
    </row>
    <row r="529" spans="1:21" ht="20.100000000000001" hidden="1" customHeight="1" x14ac:dyDescent="0.25">
      <c r="A529" s="4">
        <v>529</v>
      </c>
      <c r="B529" s="646"/>
      <c r="C529" s="646"/>
      <c r="D529" s="682"/>
      <c r="E529" s="213" t="s">
        <v>43</v>
      </c>
      <c r="F529" s="658"/>
      <c r="G529" s="659"/>
      <c r="H529" s="659"/>
      <c r="I529" s="659"/>
      <c r="J529" s="659"/>
      <c r="K529" s="660"/>
      <c r="L529" s="660"/>
      <c r="M529" s="660"/>
      <c r="N529" s="660"/>
      <c r="O529" s="661"/>
      <c r="P529" s="661"/>
      <c r="Q529" s="661"/>
      <c r="R529" s="661"/>
      <c r="S529" s="662"/>
      <c r="T529" s="222"/>
      <c r="U529" s="222"/>
    </row>
    <row r="530" spans="1:21" ht="33" hidden="1" customHeight="1" x14ac:dyDescent="0.25">
      <c r="A530" s="4">
        <v>530</v>
      </c>
      <c r="B530" s="646"/>
      <c r="C530" s="646"/>
      <c r="D530" s="682"/>
      <c r="E530" s="213" t="s">
        <v>294</v>
      </c>
      <c r="F530" s="658"/>
      <c r="G530" s="659"/>
      <c r="H530" s="659"/>
      <c r="I530" s="659"/>
      <c r="J530" s="659"/>
      <c r="K530" s="660"/>
      <c r="L530" s="660"/>
      <c r="M530" s="660"/>
      <c r="N530" s="660"/>
      <c r="O530" s="661"/>
      <c r="P530" s="661"/>
      <c r="Q530" s="661"/>
      <c r="R530" s="661"/>
      <c r="S530" s="662"/>
      <c r="T530" s="222"/>
      <c r="U530" s="222"/>
    </row>
    <row r="531" spans="1:21" ht="35.1" hidden="1" customHeight="1" x14ac:dyDescent="0.25">
      <c r="A531" s="4">
        <v>531</v>
      </c>
      <c r="B531" s="554" t="s">
        <v>365</v>
      </c>
      <c r="C531" s="649"/>
      <c r="D531" s="650"/>
      <c r="E531" s="651"/>
      <c r="F531" s="652"/>
      <c r="G531" s="653"/>
      <c r="H531" s="653"/>
      <c r="I531" s="653"/>
      <c r="J531" s="653"/>
      <c r="K531" s="652"/>
      <c r="L531" s="652"/>
      <c r="M531" s="652"/>
      <c r="N531" s="652"/>
      <c r="O531" s="653"/>
      <c r="P531" s="653"/>
      <c r="Q531" s="653"/>
      <c r="R531" s="653"/>
      <c r="S531" s="654"/>
      <c r="T531" s="222"/>
      <c r="U531" s="222"/>
    </row>
    <row r="532" spans="1:21" ht="35.1" hidden="1" customHeight="1" x14ac:dyDescent="0.25">
      <c r="A532" s="4">
        <v>532</v>
      </c>
      <c r="B532" s="554" t="s">
        <v>366</v>
      </c>
      <c r="C532" s="649"/>
      <c r="D532" s="650"/>
      <c r="E532" s="651"/>
      <c r="F532" s="655"/>
      <c r="G532" s="656"/>
      <c r="H532" s="656"/>
      <c r="I532" s="656"/>
      <c r="J532" s="656"/>
      <c r="K532" s="655"/>
      <c r="L532" s="655"/>
      <c r="M532" s="655"/>
      <c r="N532" s="655"/>
      <c r="O532" s="656"/>
      <c r="P532" s="656"/>
      <c r="Q532" s="656"/>
      <c r="R532" s="656"/>
      <c r="S532" s="657"/>
      <c r="T532" s="222"/>
      <c r="U532" s="222"/>
    </row>
    <row r="533" spans="1:21" ht="35.1" hidden="1" customHeight="1" x14ac:dyDescent="0.25">
      <c r="A533" s="4">
        <v>533</v>
      </c>
      <c r="B533" s="646" t="s">
        <v>295</v>
      </c>
      <c r="C533" s="646"/>
      <c r="D533" s="647"/>
      <c r="E533" s="215" t="s">
        <v>124</v>
      </c>
      <c r="F533" s="658"/>
      <c r="G533" s="659"/>
      <c r="H533" s="659"/>
      <c r="I533" s="659"/>
      <c r="J533" s="659"/>
      <c r="K533" s="660"/>
      <c r="L533" s="660"/>
      <c r="M533" s="660"/>
      <c r="N533" s="660"/>
      <c r="O533" s="661"/>
      <c r="P533" s="661"/>
      <c r="Q533" s="661"/>
      <c r="R533" s="661"/>
      <c r="S533" s="662"/>
      <c r="T533" s="222"/>
      <c r="U533" s="222"/>
    </row>
    <row r="534" spans="1:21" ht="42" hidden="1" customHeight="1" x14ac:dyDescent="0.25">
      <c r="A534" s="4">
        <v>534</v>
      </c>
      <c r="B534" s="646" t="s">
        <v>296</v>
      </c>
      <c r="C534" s="646"/>
      <c r="D534" s="647"/>
      <c r="E534" s="215" t="s">
        <v>124</v>
      </c>
      <c r="F534" s="658"/>
      <c r="G534" s="659"/>
      <c r="H534" s="659"/>
      <c r="I534" s="659"/>
      <c r="J534" s="659"/>
      <c r="K534" s="660"/>
      <c r="L534" s="660"/>
      <c r="M534" s="660"/>
      <c r="N534" s="660"/>
      <c r="O534" s="661"/>
      <c r="P534" s="661"/>
      <c r="Q534" s="661"/>
      <c r="R534" s="661"/>
      <c r="S534" s="662"/>
      <c r="T534" s="222"/>
      <c r="U534" s="222"/>
    </row>
    <row r="535" spans="1:21" ht="35.1" hidden="1" customHeight="1" x14ac:dyDescent="0.25">
      <c r="A535" s="4">
        <v>535</v>
      </c>
      <c r="B535" s="646" t="s">
        <v>297</v>
      </c>
      <c r="C535" s="646"/>
      <c r="D535" s="647"/>
      <c r="E535" s="215" t="s">
        <v>124</v>
      </c>
      <c r="F535" s="658"/>
      <c r="G535" s="659"/>
      <c r="H535" s="659"/>
      <c r="I535" s="659"/>
      <c r="J535" s="659"/>
      <c r="K535" s="660"/>
      <c r="L535" s="660"/>
      <c r="M535" s="660"/>
      <c r="N535" s="660"/>
      <c r="O535" s="661"/>
      <c r="P535" s="661"/>
      <c r="Q535" s="661"/>
      <c r="R535" s="661"/>
      <c r="S535" s="662"/>
      <c r="T535" s="222"/>
      <c r="U535" s="222"/>
    </row>
    <row r="536" spans="1:21" ht="35.1" hidden="1" customHeight="1" x14ac:dyDescent="0.25">
      <c r="A536" s="4">
        <v>536</v>
      </c>
      <c r="B536" s="646" t="s">
        <v>412</v>
      </c>
      <c r="C536" s="646"/>
      <c r="D536" s="647"/>
      <c r="E536" s="215" t="s">
        <v>124</v>
      </c>
      <c r="F536" s="658"/>
      <c r="G536" s="659"/>
      <c r="H536" s="659"/>
      <c r="I536" s="659"/>
      <c r="J536" s="659"/>
      <c r="K536" s="660"/>
      <c r="L536" s="660"/>
      <c r="M536" s="660"/>
      <c r="N536" s="660"/>
      <c r="O536" s="661"/>
      <c r="P536" s="661"/>
      <c r="Q536" s="661"/>
      <c r="R536" s="661"/>
      <c r="S536" s="662"/>
      <c r="T536" s="222"/>
      <c r="U536" s="222"/>
    </row>
    <row r="537" spans="1:21" ht="35.1" hidden="1" customHeight="1" x14ac:dyDescent="0.25">
      <c r="A537" s="4">
        <v>537</v>
      </c>
      <c r="B537" s="646" t="s">
        <v>298</v>
      </c>
      <c r="C537" s="646"/>
      <c r="D537" s="647"/>
      <c r="E537" s="658"/>
      <c r="F537" s="668"/>
      <c r="G537" s="669"/>
      <c r="H537" s="669"/>
      <c r="I537" s="669"/>
      <c r="J537" s="669"/>
      <c r="K537" s="668"/>
      <c r="L537" s="668"/>
      <c r="M537" s="668"/>
      <c r="N537" s="668"/>
      <c r="O537" s="669"/>
      <c r="P537" s="669"/>
      <c r="Q537" s="669"/>
      <c r="R537" s="669"/>
      <c r="S537" s="670"/>
      <c r="T537" s="222"/>
      <c r="U537" s="222"/>
    </row>
    <row r="538" spans="1:21" hidden="1" x14ac:dyDescent="0.25">
      <c r="A538" s="4">
        <v>538</v>
      </c>
      <c r="T538" s="222"/>
      <c r="U538" s="222"/>
    </row>
    <row r="539" spans="1:21" ht="20.100000000000001" hidden="1" customHeight="1" x14ac:dyDescent="0.25">
      <c r="A539" s="4">
        <v>539</v>
      </c>
      <c r="B539" s="648" t="s">
        <v>392</v>
      </c>
      <c r="C539" s="648"/>
      <c r="D539" s="647"/>
      <c r="E539" s="671">
        <f>C171</f>
        <v>0</v>
      </c>
      <c r="F539" s="672"/>
      <c r="G539" s="672"/>
      <c r="H539" s="672"/>
      <c r="I539" s="672"/>
      <c r="J539" s="672"/>
      <c r="K539" s="672"/>
      <c r="L539" s="672"/>
      <c r="M539" s="673"/>
      <c r="N539" s="673"/>
      <c r="O539" s="673"/>
      <c r="P539" s="674"/>
      <c r="Q539" s="675" t="s">
        <v>282</v>
      </c>
      <c r="R539" s="504"/>
      <c r="S539" s="246">
        <f>D171</f>
        <v>0</v>
      </c>
      <c r="T539" s="222"/>
      <c r="U539" s="222"/>
    </row>
    <row r="540" spans="1:21" ht="35.1" hidden="1" customHeight="1" x14ac:dyDescent="0.25">
      <c r="A540" s="4">
        <v>540</v>
      </c>
      <c r="B540" s="554" t="s">
        <v>283</v>
      </c>
      <c r="C540" s="583"/>
      <c r="D540" s="676"/>
      <c r="E540" s="658"/>
      <c r="F540" s="660"/>
      <c r="G540" s="661"/>
      <c r="H540" s="661"/>
      <c r="I540" s="661"/>
      <c r="J540" s="661"/>
      <c r="K540" s="660"/>
      <c r="L540" s="660"/>
      <c r="M540" s="660"/>
      <c r="N540" s="660"/>
      <c r="O540" s="661"/>
      <c r="P540" s="661"/>
      <c r="Q540" s="661"/>
      <c r="R540" s="661"/>
      <c r="S540" s="662"/>
      <c r="T540" s="222"/>
      <c r="U540" s="222"/>
    </row>
    <row r="541" spans="1:21" ht="35.1" hidden="1" customHeight="1" x14ac:dyDescent="0.25">
      <c r="A541" s="4">
        <v>541</v>
      </c>
      <c r="B541" s="677" t="s">
        <v>411</v>
      </c>
      <c r="C541" s="678"/>
      <c r="D541" s="679"/>
      <c r="E541" s="215" t="s">
        <v>124</v>
      </c>
      <c r="F541" s="663"/>
      <c r="G541" s="664"/>
      <c r="H541" s="664"/>
      <c r="I541" s="664"/>
      <c r="J541" s="664"/>
      <c r="K541" s="665"/>
      <c r="L541" s="665"/>
      <c r="M541" s="665"/>
      <c r="N541" s="665"/>
      <c r="O541" s="666"/>
      <c r="P541" s="666"/>
      <c r="Q541" s="666"/>
      <c r="R541" s="666"/>
      <c r="S541" s="667" t="s">
        <v>123</v>
      </c>
      <c r="T541" s="222"/>
      <c r="U541" s="222"/>
    </row>
    <row r="542" spans="1:21" ht="60" hidden="1" customHeight="1" x14ac:dyDescent="0.25">
      <c r="A542" s="4">
        <v>542</v>
      </c>
      <c r="B542" s="677" t="s">
        <v>364</v>
      </c>
      <c r="C542" s="678"/>
      <c r="D542" s="679"/>
      <c r="E542" s="658"/>
      <c r="F542" s="660"/>
      <c r="G542" s="661"/>
      <c r="H542" s="661"/>
      <c r="I542" s="661"/>
      <c r="J542" s="661"/>
      <c r="K542" s="660"/>
      <c r="L542" s="660"/>
      <c r="M542" s="660"/>
      <c r="N542" s="660"/>
      <c r="O542" s="661"/>
      <c r="P542" s="661"/>
      <c r="Q542" s="661"/>
      <c r="R542" s="661"/>
      <c r="S542" s="662"/>
      <c r="T542" s="222"/>
      <c r="U542" s="222"/>
    </row>
    <row r="543" spans="1:21" ht="17.45" hidden="1" customHeight="1" x14ac:dyDescent="0.25">
      <c r="A543" s="4">
        <v>543</v>
      </c>
      <c r="B543" s="646" t="s">
        <v>413</v>
      </c>
      <c r="C543" s="646"/>
      <c r="D543" s="647"/>
      <c r="E543" s="200" t="s">
        <v>284</v>
      </c>
      <c r="F543" s="200" t="s">
        <v>285</v>
      </c>
      <c r="G543" s="200" t="s">
        <v>285</v>
      </c>
      <c r="H543" s="200" t="s">
        <v>285</v>
      </c>
      <c r="I543" s="200" t="s">
        <v>285</v>
      </c>
      <c r="J543" s="200" t="s">
        <v>285</v>
      </c>
      <c r="K543" s="200" t="s">
        <v>129</v>
      </c>
      <c r="L543" s="200" t="s">
        <v>286</v>
      </c>
      <c r="M543" s="200" t="s">
        <v>287</v>
      </c>
      <c r="N543" s="200" t="s">
        <v>288</v>
      </c>
      <c r="O543" s="201" t="s">
        <v>122</v>
      </c>
      <c r="P543" s="201" t="s">
        <v>122</v>
      </c>
      <c r="Q543" s="201" t="s">
        <v>122</v>
      </c>
      <c r="R543" s="201" t="s">
        <v>122</v>
      </c>
      <c r="S543" s="201" t="s">
        <v>122</v>
      </c>
      <c r="T543" s="222"/>
      <c r="U543" s="222"/>
    </row>
    <row r="544" spans="1:21" ht="35.1" hidden="1" customHeight="1" x14ac:dyDescent="0.25">
      <c r="A544" s="4">
        <v>544</v>
      </c>
      <c r="B544" s="646"/>
      <c r="C544" s="646"/>
      <c r="D544" s="647"/>
      <c r="E544" s="223"/>
      <c r="F544" s="223"/>
      <c r="G544" s="223"/>
      <c r="H544" s="223"/>
      <c r="I544" s="223"/>
      <c r="J544" s="223"/>
      <c r="K544" s="223"/>
      <c r="L544" s="223"/>
      <c r="M544" s="223"/>
      <c r="N544" s="223"/>
      <c r="O544" s="224"/>
      <c r="P544" s="224"/>
      <c r="Q544" s="224"/>
      <c r="R544" s="224"/>
      <c r="S544" s="224"/>
      <c r="T544" s="222"/>
      <c r="U544" s="222"/>
    </row>
    <row r="545" spans="1:21" ht="20.100000000000001" hidden="1" customHeight="1" x14ac:dyDescent="0.25">
      <c r="A545" s="4">
        <v>545</v>
      </c>
      <c r="B545" s="677" t="s">
        <v>289</v>
      </c>
      <c r="C545" s="678"/>
      <c r="D545" s="679"/>
      <c r="E545" s="202" t="s">
        <v>290</v>
      </c>
      <c r="F545" s="658"/>
      <c r="G545" s="659"/>
      <c r="H545" s="659"/>
      <c r="I545" s="659"/>
      <c r="J545" s="659"/>
      <c r="K545" s="660"/>
      <c r="L545" s="660"/>
      <c r="M545" s="660"/>
      <c r="N545" s="660"/>
      <c r="O545" s="661"/>
      <c r="P545" s="661"/>
      <c r="Q545" s="661"/>
      <c r="R545" s="661"/>
      <c r="S545" s="662"/>
      <c r="T545" s="222"/>
      <c r="U545" s="222"/>
    </row>
    <row r="546" spans="1:21" ht="20.100000000000001" hidden="1" customHeight="1" x14ac:dyDescent="0.25">
      <c r="A546" s="4">
        <v>546</v>
      </c>
      <c r="B546" s="680"/>
      <c r="C546" s="681"/>
      <c r="D546" s="502"/>
      <c r="E546" s="213" t="s">
        <v>291</v>
      </c>
      <c r="F546" s="658"/>
      <c r="G546" s="659"/>
      <c r="H546" s="659"/>
      <c r="I546" s="659"/>
      <c r="J546" s="659"/>
      <c r="K546" s="660"/>
      <c r="L546" s="660"/>
      <c r="M546" s="660"/>
      <c r="N546" s="660"/>
      <c r="O546" s="661"/>
      <c r="P546" s="661"/>
      <c r="Q546" s="661"/>
      <c r="R546" s="661"/>
      <c r="S546" s="662"/>
      <c r="T546" s="222"/>
      <c r="U546" s="222"/>
    </row>
    <row r="547" spans="1:21" ht="36.6" hidden="1" customHeight="1" x14ac:dyDescent="0.25">
      <c r="A547" s="4">
        <v>547</v>
      </c>
      <c r="B547" s="680"/>
      <c r="C547" s="681"/>
      <c r="D547" s="502"/>
      <c r="E547" s="213" t="s">
        <v>292</v>
      </c>
      <c r="F547" s="658"/>
      <c r="G547" s="659"/>
      <c r="H547" s="659"/>
      <c r="I547" s="659"/>
      <c r="J547" s="659"/>
      <c r="K547" s="660"/>
      <c r="L547" s="660"/>
      <c r="M547" s="660"/>
      <c r="N547" s="660"/>
      <c r="O547" s="661"/>
      <c r="P547" s="661"/>
      <c r="Q547" s="661"/>
      <c r="R547" s="661"/>
      <c r="S547" s="662"/>
      <c r="T547" s="222"/>
      <c r="U547" s="222"/>
    </row>
    <row r="548" spans="1:21" ht="20.100000000000001" hidden="1" customHeight="1" x14ac:dyDescent="0.25">
      <c r="A548" s="4">
        <v>548</v>
      </c>
      <c r="B548" s="646" t="s">
        <v>293</v>
      </c>
      <c r="C548" s="646"/>
      <c r="D548" s="682"/>
      <c r="E548" s="213" t="s">
        <v>41</v>
      </c>
      <c r="F548" s="658"/>
      <c r="G548" s="659"/>
      <c r="H548" s="659"/>
      <c r="I548" s="659"/>
      <c r="J548" s="659"/>
      <c r="K548" s="660"/>
      <c r="L548" s="660"/>
      <c r="M548" s="660"/>
      <c r="N548" s="660"/>
      <c r="O548" s="661"/>
      <c r="P548" s="661"/>
      <c r="Q548" s="661"/>
      <c r="R548" s="661"/>
      <c r="S548" s="662"/>
      <c r="T548" s="222"/>
      <c r="U548" s="222"/>
    </row>
    <row r="549" spans="1:21" ht="20.100000000000001" hidden="1" customHeight="1" x14ac:dyDescent="0.25">
      <c r="A549" s="4">
        <v>549</v>
      </c>
      <c r="B549" s="646"/>
      <c r="C549" s="646"/>
      <c r="D549" s="682"/>
      <c r="E549" s="213" t="s">
        <v>42</v>
      </c>
      <c r="F549" s="658"/>
      <c r="G549" s="659"/>
      <c r="H549" s="659"/>
      <c r="I549" s="659"/>
      <c r="J549" s="659"/>
      <c r="K549" s="660"/>
      <c r="L549" s="660"/>
      <c r="M549" s="660"/>
      <c r="N549" s="660"/>
      <c r="O549" s="661"/>
      <c r="P549" s="661"/>
      <c r="Q549" s="661"/>
      <c r="R549" s="661"/>
      <c r="S549" s="662"/>
      <c r="T549" s="222"/>
      <c r="U549" s="222"/>
    </row>
    <row r="550" spans="1:21" ht="20.100000000000001" hidden="1" customHeight="1" x14ac:dyDescent="0.25">
      <c r="A550" s="4">
        <v>550</v>
      </c>
      <c r="B550" s="646"/>
      <c r="C550" s="646"/>
      <c r="D550" s="682"/>
      <c r="E550" s="213" t="s">
        <v>43</v>
      </c>
      <c r="F550" s="658"/>
      <c r="G550" s="659"/>
      <c r="H550" s="659"/>
      <c r="I550" s="659"/>
      <c r="J550" s="659"/>
      <c r="K550" s="660"/>
      <c r="L550" s="660"/>
      <c r="M550" s="660"/>
      <c r="N550" s="660"/>
      <c r="O550" s="661"/>
      <c r="P550" s="661"/>
      <c r="Q550" s="661"/>
      <c r="R550" s="661"/>
      <c r="S550" s="662"/>
      <c r="T550" s="222"/>
      <c r="U550" s="222"/>
    </row>
    <row r="551" spans="1:21" ht="33" hidden="1" customHeight="1" x14ac:dyDescent="0.25">
      <c r="A551" s="4">
        <v>551</v>
      </c>
      <c r="B551" s="646"/>
      <c r="C551" s="646"/>
      <c r="D551" s="682"/>
      <c r="E551" s="213" t="s">
        <v>294</v>
      </c>
      <c r="F551" s="658"/>
      <c r="G551" s="659"/>
      <c r="H551" s="659"/>
      <c r="I551" s="659"/>
      <c r="J551" s="659"/>
      <c r="K551" s="660"/>
      <c r="L551" s="660"/>
      <c r="M551" s="660"/>
      <c r="N551" s="660"/>
      <c r="O551" s="661"/>
      <c r="P551" s="661"/>
      <c r="Q551" s="661"/>
      <c r="R551" s="661"/>
      <c r="S551" s="662"/>
      <c r="T551" s="222"/>
      <c r="U551" s="222"/>
    </row>
    <row r="552" spans="1:21" ht="35.1" hidden="1" customHeight="1" x14ac:dyDescent="0.25">
      <c r="A552" s="4">
        <v>552</v>
      </c>
      <c r="B552" s="554" t="s">
        <v>365</v>
      </c>
      <c r="C552" s="649"/>
      <c r="D552" s="650"/>
      <c r="E552" s="651"/>
      <c r="F552" s="652"/>
      <c r="G552" s="653"/>
      <c r="H552" s="653"/>
      <c r="I552" s="653"/>
      <c r="J552" s="653"/>
      <c r="K552" s="652"/>
      <c r="L552" s="652"/>
      <c r="M552" s="652"/>
      <c r="N552" s="652"/>
      <c r="O552" s="653"/>
      <c r="P552" s="653"/>
      <c r="Q552" s="653"/>
      <c r="R552" s="653"/>
      <c r="S552" s="654"/>
      <c r="T552" s="222"/>
      <c r="U552" s="222"/>
    </row>
    <row r="553" spans="1:21" ht="35.1" hidden="1" customHeight="1" x14ac:dyDescent="0.25">
      <c r="A553" s="4">
        <v>553</v>
      </c>
      <c r="B553" s="554" t="s">
        <v>366</v>
      </c>
      <c r="C553" s="649"/>
      <c r="D553" s="650"/>
      <c r="E553" s="651"/>
      <c r="F553" s="655"/>
      <c r="G553" s="656"/>
      <c r="H553" s="656"/>
      <c r="I553" s="656"/>
      <c r="J553" s="656"/>
      <c r="K553" s="655"/>
      <c r="L553" s="655"/>
      <c r="M553" s="655"/>
      <c r="N553" s="655"/>
      <c r="O553" s="656"/>
      <c r="P553" s="656"/>
      <c r="Q553" s="656"/>
      <c r="R553" s="656"/>
      <c r="S553" s="657"/>
      <c r="T553" s="222"/>
      <c r="U553" s="222"/>
    </row>
    <row r="554" spans="1:21" ht="35.1" hidden="1" customHeight="1" x14ac:dyDescent="0.25">
      <c r="A554" s="4">
        <v>554</v>
      </c>
      <c r="B554" s="646" t="s">
        <v>295</v>
      </c>
      <c r="C554" s="646"/>
      <c r="D554" s="647"/>
      <c r="E554" s="215" t="s">
        <v>124</v>
      </c>
      <c r="F554" s="658"/>
      <c r="G554" s="659"/>
      <c r="H554" s="659"/>
      <c r="I554" s="659"/>
      <c r="J554" s="659"/>
      <c r="K554" s="660"/>
      <c r="L554" s="660"/>
      <c r="M554" s="660"/>
      <c r="N554" s="660"/>
      <c r="O554" s="661"/>
      <c r="P554" s="661"/>
      <c r="Q554" s="661"/>
      <c r="R554" s="661"/>
      <c r="S554" s="662"/>
      <c r="T554" s="222"/>
      <c r="U554" s="222"/>
    </row>
    <row r="555" spans="1:21" ht="42" hidden="1" customHeight="1" x14ac:dyDescent="0.25">
      <c r="A555" s="4">
        <v>555</v>
      </c>
      <c r="B555" s="646" t="s">
        <v>296</v>
      </c>
      <c r="C555" s="646"/>
      <c r="D555" s="647"/>
      <c r="E555" s="215" t="s">
        <v>124</v>
      </c>
      <c r="F555" s="658"/>
      <c r="G555" s="659"/>
      <c r="H555" s="659"/>
      <c r="I555" s="659"/>
      <c r="J555" s="659"/>
      <c r="K555" s="660"/>
      <c r="L555" s="660"/>
      <c r="M555" s="660"/>
      <c r="N555" s="660"/>
      <c r="O555" s="661"/>
      <c r="P555" s="661"/>
      <c r="Q555" s="661"/>
      <c r="R555" s="661"/>
      <c r="S555" s="662"/>
      <c r="T555" s="222"/>
      <c r="U555" s="222"/>
    </row>
    <row r="556" spans="1:21" ht="35.1" hidden="1" customHeight="1" x14ac:dyDescent="0.25">
      <c r="A556" s="4">
        <v>556</v>
      </c>
      <c r="B556" s="646" t="s">
        <v>297</v>
      </c>
      <c r="C556" s="646"/>
      <c r="D556" s="647"/>
      <c r="E556" s="215" t="s">
        <v>124</v>
      </c>
      <c r="F556" s="658"/>
      <c r="G556" s="659"/>
      <c r="H556" s="659"/>
      <c r="I556" s="659"/>
      <c r="J556" s="659"/>
      <c r="K556" s="660"/>
      <c r="L556" s="660"/>
      <c r="M556" s="660"/>
      <c r="N556" s="660"/>
      <c r="O556" s="661"/>
      <c r="P556" s="661"/>
      <c r="Q556" s="661"/>
      <c r="R556" s="661"/>
      <c r="S556" s="662"/>
      <c r="T556" s="222"/>
      <c r="U556" s="222"/>
    </row>
    <row r="557" spans="1:21" ht="35.1" hidden="1" customHeight="1" x14ac:dyDescent="0.25">
      <c r="A557" s="4">
        <v>557</v>
      </c>
      <c r="B557" s="646" t="s">
        <v>412</v>
      </c>
      <c r="C557" s="646"/>
      <c r="D557" s="647"/>
      <c r="E557" s="215" t="s">
        <v>124</v>
      </c>
      <c r="F557" s="658"/>
      <c r="G557" s="659"/>
      <c r="H557" s="659"/>
      <c r="I557" s="659"/>
      <c r="J557" s="659"/>
      <c r="K557" s="660"/>
      <c r="L557" s="660"/>
      <c r="M557" s="660"/>
      <c r="N557" s="660"/>
      <c r="O557" s="661"/>
      <c r="P557" s="661"/>
      <c r="Q557" s="661"/>
      <c r="R557" s="661"/>
      <c r="S557" s="662"/>
      <c r="T557" s="222"/>
      <c r="U557" s="222"/>
    </row>
    <row r="558" spans="1:21" ht="35.1" hidden="1" customHeight="1" x14ac:dyDescent="0.25">
      <c r="A558" s="4">
        <v>558</v>
      </c>
      <c r="B558" s="646" t="s">
        <v>298</v>
      </c>
      <c r="C558" s="646"/>
      <c r="D558" s="647"/>
      <c r="E558" s="658"/>
      <c r="F558" s="668"/>
      <c r="G558" s="669"/>
      <c r="H558" s="669"/>
      <c r="I558" s="669"/>
      <c r="J558" s="669"/>
      <c r="K558" s="668"/>
      <c r="L558" s="668"/>
      <c r="M558" s="668"/>
      <c r="N558" s="668"/>
      <c r="O558" s="669"/>
      <c r="P558" s="669"/>
      <c r="Q558" s="669"/>
      <c r="R558" s="669"/>
      <c r="S558" s="670"/>
      <c r="T558" s="222"/>
      <c r="U558" s="222"/>
    </row>
    <row r="559" spans="1:21" hidden="1" x14ac:dyDescent="0.25">
      <c r="A559" s="4">
        <v>559</v>
      </c>
      <c r="T559" s="222"/>
      <c r="U559" s="222"/>
    </row>
    <row r="560" spans="1:21" ht="20.100000000000001" hidden="1" customHeight="1" x14ac:dyDescent="0.25">
      <c r="A560" s="4">
        <v>560</v>
      </c>
      <c r="B560" s="648" t="s">
        <v>393</v>
      </c>
      <c r="C560" s="648"/>
      <c r="D560" s="647"/>
      <c r="E560" s="671">
        <f>C172</f>
        <v>0</v>
      </c>
      <c r="F560" s="672"/>
      <c r="G560" s="672"/>
      <c r="H560" s="672"/>
      <c r="I560" s="672"/>
      <c r="J560" s="672"/>
      <c r="K560" s="672"/>
      <c r="L560" s="672"/>
      <c r="M560" s="673"/>
      <c r="N560" s="673"/>
      <c r="O560" s="673"/>
      <c r="P560" s="674"/>
      <c r="Q560" s="675" t="s">
        <v>282</v>
      </c>
      <c r="R560" s="504"/>
      <c r="S560" s="246">
        <f>D172</f>
        <v>0</v>
      </c>
      <c r="T560" s="222"/>
      <c r="U560" s="222"/>
    </row>
    <row r="561" spans="1:21" ht="35.1" hidden="1" customHeight="1" x14ac:dyDescent="0.25">
      <c r="A561" s="4">
        <v>561</v>
      </c>
      <c r="B561" s="554" t="s">
        <v>283</v>
      </c>
      <c r="C561" s="583"/>
      <c r="D561" s="676"/>
      <c r="E561" s="658"/>
      <c r="F561" s="660"/>
      <c r="G561" s="661"/>
      <c r="H561" s="661"/>
      <c r="I561" s="661"/>
      <c r="J561" s="661"/>
      <c r="K561" s="660"/>
      <c r="L561" s="660"/>
      <c r="M561" s="660"/>
      <c r="N561" s="660"/>
      <c r="O561" s="661"/>
      <c r="P561" s="661"/>
      <c r="Q561" s="661"/>
      <c r="R561" s="661"/>
      <c r="S561" s="662"/>
      <c r="T561" s="222"/>
      <c r="U561" s="222"/>
    </row>
    <row r="562" spans="1:21" ht="35.1" hidden="1" customHeight="1" x14ac:dyDescent="0.25">
      <c r="A562" s="4">
        <v>562</v>
      </c>
      <c r="B562" s="677" t="s">
        <v>411</v>
      </c>
      <c r="C562" s="678"/>
      <c r="D562" s="679"/>
      <c r="E562" s="215" t="s">
        <v>124</v>
      </c>
      <c r="F562" s="663"/>
      <c r="G562" s="664"/>
      <c r="H562" s="664"/>
      <c r="I562" s="664"/>
      <c r="J562" s="664"/>
      <c r="K562" s="665"/>
      <c r="L562" s="665"/>
      <c r="M562" s="665"/>
      <c r="N562" s="665"/>
      <c r="O562" s="666"/>
      <c r="P562" s="666"/>
      <c r="Q562" s="666"/>
      <c r="R562" s="666"/>
      <c r="S562" s="667" t="s">
        <v>123</v>
      </c>
      <c r="T562" s="222"/>
      <c r="U562" s="222"/>
    </row>
    <row r="563" spans="1:21" ht="60" hidden="1" customHeight="1" x14ac:dyDescent="0.25">
      <c r="A563" s="4">
        <v>563</v>
      </c>
      <c r="B563" s="677" t="s">
        <v>364</v>
      </c>
      <c r="C563" s="678"/>
      <c r="D563" s="679"/>
      <c r="E563" s="658"/>
      <c r="F563" s="660"/>
      <c r="G563" s="661"/>
      <c r="H563" s="661"/>
      <c r="I563" s="661"/>
      <c r="J563" s="661"/>
      <c r="K563" s="660"/>
      <c r="L563" s="660"/>
      <c r="M563" s="660"/>
      <c r="N563" s="660"/>
      <c r="O563" s="661"/>
      <c r="P563" s="661"/>
      <c r="Q563" s="661"/>
      <c r="R563" s="661"/>
      <c r="S563" s="662"/>
      <c r="T563" s="222"/>
      <c r="U563" s="222"/>
    </row>
    <row r="564" spans="1:21" ht="17.45" hidden="1" customHeight="1" x14ac:dyDescent="0.25">
      <c r="A564" s="4">
        <v>564</v>
      </c>
      <c r="B564" s="646" t="s">
        <v>413</v>
      </c>
      <c r="C564" s="646"/>
      <c r="D564" s="647"/>
      <c r="E564" s="200" t="s">
        <v>284</v>
      </c>
      <c r="F564" s="200" t="s">
        <v>285</v>
      </c>
      <c r="G564" s="200" t="s">
        <v>285</v>
      </c>
      <c r="H564" s="200" t="s">
        <v>285</v>
      </c>
      <c r="I564" s="200" t="s">
        <v>285</v>
      </c>
      <c r="J564" s="200" t="s">
        <v>285</v>
      </c>
      <c r="K564" s="200" t="s">
        <v>129</v>
      </c>
      <c r="L564" s="200" t="s">
        <v>286</v>
      </c>
      <c r="M564" s="200" t="s">
        <v>287</v>
      </c>
      <c r="N564" s="200" t="s">
        <v>288</v>
      </c>
      <c r="O564" s="201" t="s">
        <v>122</v>
      </c>
      <c r="P564" s="201" t="s">
        <v>122</v>
      </c>
      <c r="Q564" s="201" t="s">
        <v>122</v>
      </c>
      <c r="R564" s="201" t="s">
        <v>122</v>
      </c>
      <c r="S564" s="201" t="s">
        <v>122</v>
      </c>
      <c r="T564" s="222"/>
      <c r="U564" s="222"/>
    </row>
    <row r="565" spans="1:21" ht="35.1" hidden="1" customHeight="1" x14ac:dyDescent="0.25">
      <c r="A565" s="4">
        <v>565</v>
      </c>
      <c r="B565" s="646"/>
      <c r="C565" s="646"/>
      <c r="D565" s="647"/>
      <c r="E565" s="223"/>
      <c r="F565" s="223"/>
      <c r="G565" s="223"/>
      <c r="H565" s="223"/>
      <c r="I565" s="223"/>
      <c r="J565" s="223"/>
      <c r="K565" s="223"/>
      <c r="L565" s="223"/>
      <c r="M565" s="223"/>
      <c r="N565" s="223"/>
      <c r="O565" s="224"/>
      <c r="P565" s="224"/>
      <c r="Q565" s="224"/>
      <c r="R565" s="224"/>
      <c r="S565" s="224"/>
      <c r="T565" s="222"/>
      <c r="U565" s="222"/>
    </row>
    <row r="566" spans="1:21" ht="20.100000000000001" hidden="1" customHeight="1" x14ac:dyDescent="0.25">
      <c r="A566" s="4">
        <v>566</v>
      </c>
      <c r="B566" s="677" t="s">
        <v>289</v>
      </c>
      <c r="C566" s="678"/>
      <c r="D566" s="679"/>
      <c r="E566" s="202" t="s">
        <v>290</v>
      </c>
      <c r="F566" s="658"/>
      <c r="G566" s="659"/>
      <c r="H566" s="659"/>
      <c r="I566" s="659"/>
      <c r="J566" s="659"/>
      <c r="K566" s="660"/>
      <c r="L566" s="660"/>
      <c r="M566" s="660"/>
      <c r="N566" s="660"/>
      <c r="O566" s="661"/>
      <c r="P566" s="661"/>
      <c r="Q566" s="661"/>
      <c r="R566" s="661"/>
      <c r="S566" s="662"/>
      <c r="T566" s="222"/>
      <c r="U566" s="222"/>
    </row>
    <row r="567" spans="1:21" ht="20.100000000000001" hidden="1" customHeight="1" x14ac:dyDescent="0.25">
      <c r="A567" s="4">
        <v>567</v>
      </c>
      <c r="B567" s="680"/>
      <c r="C567" s="681"/>
      <c r="D567" s="502"/>
      <c r="E567" s="213" t="s">
        <v>291</v>
      </c>
      <c r="F567" s="658"/>
      <c r="G567" s="659"/>
      <c r="H567" s="659"/>
      <c r="I567" s="659"/>
      <c r="J567" s="659"/>
      <c r="K567" s="660"/>
      <c r="L567" s="660"/>
      <c r="M567" s="660"/>
      <c r="N567" s="660"/>
      <c r="O567" s="661"/>
      <c r="P567" s="661"/>
      <c r="Q567" s="661"/>
      <c r="R567" s="661"/>
      <c r="S567" s="662"/>
      <c r="T567" s="222"/>
      <c r="U567" s="222"/>
    </row>
    <row r="568" spans="1:21" ht="36.6" hidden="1" customHeight="1" x14ac:dyDescent="0.25">
      <c r="A568" s="4">
        <v>568</v>
      </c>
      <c r="B568" s="680"/>
      <c r="C568" s="681"/>
      <c r="D568" s="502"/>
      <c r="E568" s="213" t="s">
        <v>292</v>
      </c>
      <c r="F568" s="658"/>
      <c r="G568" s="659"/>
      <c r="H568" s="659"/>
      <c r="I568" s="659"/>
      <c r="J568" s="659"/>
      <c r="K568" s="660"/>
      <c r="L568" s="660"/>
      <c r="M568" s="660"/>
      <c r="N568" s="660"/>
      <c r="O568" s="661"/>
      <c r="P568" s="661"/>
      <c r="Q568" s="661"/>
      <c r="R568" s="661"/>
      <c r="S568" s="662"/>
      <c r="T568" s="222"/>
      <c r="U568" s="222"/>
    </row>
    <row r="569" spans="1:21" ht="20.100000000000001" hidden="1" customHeight="1" x14ac:dyDescent="0.25">
      <c r="A569" s="4">
        <v>569</v>
      </c>
      <c r="B569" s="646" t="s">
        <v>293</v>
      </c>
      <c r="C569" s="646"/>
      <c r="D569" s="682"/>
      <c r="E569" s="213" t="s">
        <v>41</v>
      </c>
      <c r="F569" s="658"/>
      <c r="G569" s="659"/>
      <c r="H569" s="659"/>
      <c r="I569" s="659"/>
      <c r="J569" s="659"/>
      <c r="K569" s="660"/>
      <c r="L569" s="660"/>
      <c r="M569" s="660"/>
      <c r="N569" s="660"/>
      <c r="O569" s="661"/>
      <c r="P569" s="661"/>
      <c r="Q569" s="661"/>
      <c r="R569" s="661"/>
      <c r="S569" s="662"/>
      <c r="T569" s="222"/>
      <c r="U569" s="222"/>
    </row>
    <row r="570" spans="1:21" ht="20.100000000000001" hidden="1" customHeight="1" x14ac:dyDescent="0.25">
      <c r="A570" s="4">
        <v>570</v>
      </c>
      <c r="B570" s="646"/>
      <c r="C570" s="646"/>
      <c r="D570" s="682"/>
      <c r="E570" s="213" t="s">
        <v>42</v>
      </c>
      <c r="F570" s="658"/>
      <c r="G570" s="659"/>
      <c r="H570" s="659"/>
      <c r="I570" s="659"/>
      <c r="J570" s="659"/>
      <c r="K570" s="660"/>
      <c r="L570" s="660"/>
      <c r="M570" s="660"/>
      <c r="N570" s="660"/>
      <c r="O570" s="661"/>
      <c r="P570" s="661"/>
      <c r="Q570" s="661"/>
      <c r="R570" s="661"/>
      <c r="S570" s="662"/>
      <c r="T570" s="222"/>
      <c r="U570" s="222"/>
    </row>
    <row r="571" spans="1:21" ht="20.100000000000001" hidden="1" customHeight="1" x14ac:dyDescent="0.25">
      <c r="A571" s="4">
        <v>571</v>
      </c>
      <c r="B571" s="646"/>
      <c r="C571" s="646"/>
      <c r="D571" s="682"/>
      <c r="E571" s="213" t="s">
        <v>43</v>
      </c>
      <c r="F571" s="658"/>
      <c r="G571" s="659"/>
      <c r="H571" s="659"/>
      <c r="I571" s="659"/>
      <c r="J571" s="659"/>
      <c r="K571" s="660"/>
      <c r="L571" s="660"/>
      <c r="M571" s="660"/>
      <c r="N571" s="660"/>
      <c r="O571" s="661"/>
      <c r="P571" s="661"/>
      <c r="Q571" s="661"/>
      <c r="R571" s="661"/>
      <c r="S571" s="662"/>
      <c r="T571" s="222"/>
      <c r="U571" s="222"/>
    </row>
    <row r="572" spans="1:21" ht="33" hidden="1" customHeight="1" x14ac:dyDescent="0.25">
      <c r="A572" s="4">
        <v>572</v>
      </c>
      <c r="B572" s="646"/>
      <c r="C572" s="646"/>
      <c r="D572" s="682"/>
      <c r="E572" s="213" t="s">
        <v>294</v>
      </c>
      <c r="F572" s="658"/>
      <c r="G572" s="659"/>
      <c r="H572" s="659"/>
      <c r="I572" s="659"/>
      <c r="J572" s="659"/>
      <c r="K572" s="660"/>
      <c r="L572" s="660"/>
      <c r="M572" s="660"/>
      <c r="N572" s="660"/>
      <c r="O572" s="661"/>
      <c r="P572" s="661"/>
      <c r="Q572" s="661"/>
      <c r="R572" s="661"/>
      <c r="S572" s="662"/>
      <c r="T572" s="222"/>
      <c r="U572" s="222"/>
    </row>
    <row r="573" spans="1:21" ht="35.1" hidden="1" customHeight="1" x14ac:dyDescent="0.25">
      <c r="A573" s="4">
        <v>573</v>
      </c>
      <c r="B573" s="554" t="s">
        <v>365</v>
      </c>
      <c r="C573" s="649"/>
      <c r="D573" s="650"/>
      <c r="E573" s="651"/>
      <c r="F573" s="652"/>
      <c r="G573" s="653"/>
      <c r="H573" s="653"/>
      <c r="I573" s="653"/>
      <c r="J573" s="653"/>
      <c r="K573" s="652"/>
      <c r="L573" s="652"/>
      <c r="M573" s="652"/>
      <c r="N573" s="652"/>
      <c r="O573" s="653"/>
      <c r="P573" s="653"/>
      <c r="Q573" s="653"/>
      <c r="R573" s="653"/>
      <c r="S573" s="654"/>
      <c r="T573" s="222"/>
      <c r="U573" s="222"/>
    </row>
    <row r="574" spans="1:21" ht="35.1" hidden="1" customHeight="1" x14ac:dyDescent="0.25">
      <c r="A574" s="4">
        <v>574</v>
      </c>
      <c r="B574" s="554" t="s">
        <v>366</v>
      </c>
      <c r="C574" s="649"/>
      <c r="D574" s="650"/>
      <c r="E574" s="651"/>
      <c r="F574" s="655"/>
      <c r="G574" s="656"/>
      <c r="H574" s="656"/>
      <c r="I574" s="656"/>
      <c r="J574" s="656"/>
      <c r="K574" s="655"/>
      <c r="L574" s="655"/>
      <c r="M574" s="655"/>
      <c r="N574" s="655"/>
      <c r="O574" s="656"/>
      <c r="P574" s="656"/>
      <c r="Q574" s="656"/>
      <c r="R574" s="656"/>
      <c r="S574" s="657"/>
      <c r="T574" s="222"/>
      <c r="U574" s="222"/>
    </row>
    <row r="575" spans="1:21" ht="35.1" hidden="1" customHeight="1" x14ac:dyDescent="0.25">
      <c r="A575" s="4">
        <v>575</v>
      </c>
      <c r="B575" s="646" t="s">
        <v>295</v>
      </c>
      <c r="C575" s="646"/>
      <c r="D575" s="647"/>
      <c r="E575" s="215" t="s">
        <v>124</v>
      </c>
      <c r="F575" s="658"/>
      <c r="G575" s="659"/>
      <c r="H575" s="659"/>
      <c r="I575" s="659"/>
      <c r="J575" s="659"/>
      <c r="K575" s="660"/>
      <c r="L575" s="660"/>
      <c r="M575" s="660"/>
      <c r="N575" s="660"/>
      <c r="O575" s="661"/>
      <c r="P575" s="661"/>
      <c r="Q575" s="661"/>
      <c r="R575" s="661"/>
      <c r="S575" s="662"/>
      <c r="T575" s="222"/>
      <c r="U575" s="222"/>
    </row>
    <row r="576" spans="1:21" ht="42" hidden="1" customHeight="1" x14ac:dyDescent="0.25">
      <c r="A576" s="4">
        <v>576</v>
      </c>
      <c r="B576" s="646" t="s">
        <v>296</v>
      </c>
      <c r="C576" s="646"/>
      <c r="D576" s="647"/>
      <c r="E576" s="215" t="s">
        <v>124</v>
      </c>
      <c r="F576" s="658"/>
      <c r="G576" s="659"/>
      <c r="H576" s="659"/>
      <c r="I576" s="659"/>
      <c r="J576" s="659"/>
      <c r="K576" s="660"/>
      <c r="L576" s="660"/>
      <c r="M576" s="660"/>
      <c r="N576" s="660"/>
      <c r="O576" s="661"/>
      <c r="P576" s="661"/>
      <c r="Q576" s="661"/>
      <c r="R576" s="661"/>
      <c r="S576" s="662"/>
      <c r="T576" s="222"/>
      <c r="U576" s="222"/>
    </row>
    <row r="577" spans="1:21" ht="35.1" hidden="1" customHeight="1" x14ac:dyDescent="0.25">
      <c r="A577" s="4">
        <v>577</v>
      </c>
      <c r="B577" s="646" t="s">
        <v>297</v>
      </c>
      <c r="C577" s="646"/>
      <c r="D577" s="647"/>
      <c r="E577" s="215" t="s">
        <v>124</v>
      </c>
      <c r="F577" s="658"/>
      <c r="G577" s="659"/>
      <c r="H577" s="659"/>
      <c r="I577" s="659"/>
      <c r="J577" s="659"/>
      <c r="K577" s="660"/>
      <c r="L577" s="660"/>
      <c r="M577" s="660"/>
      <c r="N577" s="660"/>
      <c r="O577" s="661"/>
      <c r="P577" s="661"/>
      <c r="Q577" s="661"/>
      <c r="R577" s="661"/>
      <c r="S577" s="662"/>
      <c r="T577" s="222"/>
      <c r="U577" s="222"/>
    </row>
    <row r="578" spans="1:21" ht="35.1" hidden="1" customHeight="1" x14ac:dyDescent="0.25">
      <c r="A578" s="4">
        <v>578</v>
      </c>
      <c r="B578" s="646" t="s">
        <v>412</v>
      </c>
      <c r="C578" s="646"/>
      <c r="D578" s="647"/>
      <c r="E578" s="215" t="s">
        <v>124</v>
      </c>
      <c r="F578" s="658"/>
      <c r="G578" s="659"/>
      <c r="H578" s="659"/>
      <c r="I578" s="659"/>
      <c r="J578" s="659"/>
      <c r="K578" s="660"/>
      <c r="L578" s="660"/>
      <c r="M578" s="660"/>
      <c r="N578" s="660"/>
      <c r="O578" s="661"/>
      <c r="P578" s="661"/>
      <c r="Q578" s="661"/>
      <c r="R578" s="661"/>
      <c r="S578" s="662"/>
      <c r="T578" s="222"/>
      <c r="U578" s="222"/>
    </row>
    <row r="579" spans="1:21" ht="35.1" hidden="1" customHeight="1" x14ac:dyDescent="0.25">
      <c r="A579" s="4">
        <v>579</v>
      </c>
      <c r="B579" s="646" t="s">
        <v>298</v>
      </c>
      <c r="C579" s="646"/>
      <c r="D579" s="647"/>
      <c r="E579" s="658"/>
      <c r="F579" s="668"/>
      <c r="G579" s="669"/>
      <c r="H579" s="669"/>
      <c r="I579" s="669"/>
      <c r="J579" s="669"/>
      <c r="K579" s="668"/>
      <c r="L579" s="668"/>
      <c r="M579" s="668"/>
      <c r="N579" s="668"/>
      <c r="O579" s="669"/>
      <c r="P579" s="669"/>
      <c r="Q579" s="669"/>
      <c r="R579" s="669"/>
      <c r="S579" s="670"/>
      <c r="T579" s="222"/>
      <c r="U579" s="222"/>
    </row>
    <row r="580" spans="1:21" hidden="1" x14ac:dyDescent="0.25">
      <c r="A580" s="4">
        <v>580</v>
      </c>
      <c r="T580" s="222"/>
      <c r="U580" s="222"/>
    </row>
    <row r="581" spans="1:21" ht="20.100000000000001" hidden="1" customHeight="1" x14ac:dyDescent="0.25">
      <c r="A581" s="4">
        <v>581</v>
      </c>
      <c r="B581" s="648" t="s">
        <v>394</v>
      </c>
      <c r="C581" s="648"/>
      <c r="D581" s="647"/>
      <c r="E581" s="671">
        <f>C173</f>
        <v>0</v>
      </c>
      <c r="F581" s="672"/>
      <c r="G581" s="672"/>
      <c r="H581" s="672"/>
      <c r="I581" s="672"/>
      <c r="J581" s="672"/>
      <c r="K581" s="672"/>
      <c r="L581" s="672"/>
      <c r="M581" s="673"/>
      <c r="N581" s="673"/>
      <c r="O581" s="673"/>
      <c r="P581" s="674"/>
      <c r="Q581" s="675" t="s">
        <v>282</v>
      </c>
      <c r="R581" s="504"/>
      <c r="S581" s="246">
        <f>D173</f>
        <v>0</v>
      </c>
      <c r="T581" s="222"/>
      <c r="U581" s="222"/>
    </row>
    <row r="582" spans="1:21" ht="35.1" hidden="1" customHeight="1" x14ac:dyDescent="0.25">
      <c r="A582" s="4">
        <v>582</v>
      </c>
      <c r="B582" s="554" t="s">
        <v>283</v>
      </c>
      <c r="C582" s="583"/>
      <c r="D582" s="676"/>
      <c r="E582" s="658"/>
      <c r="F582" s="660"/>
      <c r="G582" s="661"/>
      <c r="H582" s="661"/>
      <c r="I582" s="661"/>
      <c r="J582" s="661"/>
      <c r="K582" s="660"/>
      <c r="L582" s="660"/>
      <c r="M582" s="660"/>
      <c r="N582" s="660"/>
      <c r="O582" s="661"/>
      <c r="P582" s="661"/>
      <c r="Q582" s="661"/>
      <c r="R582" s="661"/>
      <c r="S582" s="662"/>
      <c r="T582" s="222"/>
      <c r="U582" s="222"/>
    </row>
    <row r="583" spans="1:21" ht="35.1" hidden="1" customHeight="1" x14ac:dyDescent="0.25">
      <c r="A583" s="4">
        <v>583</v>
      </c>
      <c r="B583" s="677" t="s">
        <v>411</v>
      </c>
      <c r="C583" s="678"/>
      <c r="D583" s="679"/>
      <c r="E583" s="215" t="s">
        <v>124</v>
      </c>
      <c r="F583" s="663"/>
      <c r="G583" s="664"/>
      <c r="H583" s="664"/>
      <c r="I583" s="664"/>
      <c r="J583" s="664"/>
      <c r="K583" s="665"/>
      <c r="L583" s="665"/>
      <c r="M583" s="665"/>
      <c r="N583" s="665"/>
      <c r="O583" s="666"/>
      <c r="P583" s="666"/>
      <c r="Q583" s="666"/>
      <c r="R583" s="666"/>
      <c r="S583" s="667" t="s">
        <v>123</v>
      </c>
      <c r="T583" s="222"/>
      <c r="U583" s="222"/>
    </row>
    <row r="584" spans="1:21" ht="60" hidden="1" customHeight="1" x14ac:dyDescent="0.25">
      <c r="A584" s="4">
        <v>584</v>
      </c>
      <c r="B584" s="677" t="s">
        <v>364</v>
      </c>
      <c r="C584" s="678"/>
      <c r="D584" s="679"/>
      <c r="E584" s="658"/>
      <c r="F584" s="660"/>
      <c r="G584" s="661"/>
      <c r="H584" s="661"/>
      <c r="I584" s="661"/>
      <c r="J584" s="661"/>
      <c r="K584" s="660"/>
      <c r="L584" s="660"/>
      <c r="M584" s="660"/>
      <c r="N584" s="660"/>
      <c r="O584" s="661"/>
      <c r="P584" s="661"/>
      <c r="Q584" s="661"/>
      <c r="R584" s="661"/>
      <c r="S584" s="662"/>
      <c r="T584" s="222"/>
      <c r="U584" s="222"/>
    </row>
    <row r="585" spans="1:21" ht="17.45" hidden="1" customHeight="1" x14ac:dyDescent="0.25">
      <c r="A585" s="4">
        <v>585</v>
      </c>
      <c r="B585" s="646" t="s">
        <v>413</v>
      </c>
      <c r="C585" s="646"/>
      <c r="D585" s="647"/>
      <c r="E585" s="200" t="s">
        <v>284</v>
      </c>
      <c r="F585" s="200" t="s">
        <v>285</v>
      </c>
      <c r="G585" s="200" t="s">
        <v>285</v>
      </c>
      <c r="H585" s="200" t="s">
        <v>285</v>
      </c>
      <c r="I585" s="200" t="s">
        <v>285</v>
      </c>
      <c r="J585" s="200" t="s">
        <v>285</v>
      </c>
      <c r="K585" s="200" t="s">
        <v>129</v>
      </c>
      <c r="L585" s="200" t="s">
        <v>286</v>
      </c>
      <c r="M585" s="200" t="s">
        <v>287</v>
      </c>
      <c r="N585" s="200" t="s">
        <v>288</v>
      </c>
      <c r="O585" s="201" t="s">
        <v>122</v>
      </c>
      <c r="P585" s="201" t="s">
        <v>122</v>
      </c>
      <c r="Q585" s="201" t="s">
        <v>122</v>
      </c>
      <c r="R585" s="201" t="s">
        <v>122</v>
      </c>
      <c r="S585" s="201" t="s">
        <v>122</v>
      </c>
      <c r="T585" s="222"/>
      <c r="U585" s="222"/>
    </row>
    <row r="586" spans="1:21" ht="35.1" hidden="1" customHeight="1" x14ac:dyDescent="0.25">
      <c r="A586" s="4">
        <v>586</v>
      </c>
      <c r="B586" s="646"/>
      <c r="C586" s="646"/>
      <c r="D586" s="647"/>
      <c r="E586" s="223"/>
      <c r="F586" s="223"/>
      <c r="G586" s="223"/>
      <c r="H586" s="223"/>
      <c r="I586" s="223"/>
      <c r="J586" s="223"/>
      <c r="K586" s="223"/>
      <c r="L586" s="223"/>
      <c r="M586" s="223"/>
      <c r="N586" s="223"/>
      <c r="O586" s="224"/>
      <c r="P586" s="224"/>
      <c r="Q586" s="224"/>
      <c r="R586" s="224"/>
      <c r="S586" s="224"/>
      <c r="T586" s="222"/>
      <c r="U586" s="222"/>
    </row>
    <row r="587" spans="1:21" ht="20.100000000000001" hidden="1" customHeight="1" x14ac:dyDescent="0.25">
      <c r="A587" s="4">
        <v>587</v>
      </c>
      <c r="B587" s="677" t="s">
        <v>289</v>
      </c>
      <c r="C587" s="678"/>
      <c r="D587" s="679"/>
      <c r="E587" s="202" t="s">
        <v>290</v>
      </c>
      <c r="F587" s="658"/>
      <c r="G587" s="659"/>
      <c r="H587" s="659"/>
      <c r="I587" s="659"/>
      <c r="J587" s="659"/>
      <c r="K587" s="660"/>
      <c r="L587" s="660"/>
      <c r="M587" s="660"/>
      <c r="N587" s="660"/>
      <c r="O587" s="661"/>
      <c r="P587" s="661"/>
      <c r="Q587" s="661"/>
      <c r="R587" s="661"/>
      <c r="S587" s="662"/>
      <c r="T587" s="222"/>
      <c r="U587" s="222"/>
    </row>
    <row r="588" spans="1:21" ht="20.100000000000001" hidden="1" customHeight="1" x14ac:dyDescent="0.25">
      <c r="A588" s="4">
        <v>588</v>
      </c>
      <c r="B588" s="680"/>
      <c r="C588" s="681"/>
      <c r="D588" s="502"/>
      <c r="E588" s="213" t="s">
        <v>291</v>
      </c>
      <c r="F588" s="658"/>
      <c r="G588" s="659"/>
      <c r="H588" s="659"/>
      <c r="I588" s="659"/>
      <c r="J588" s="659"/>
      <c r="K588" s="660"/>
      <c r="L588" s="660"/>
      <c r="M588" s="660"/>
      <c r="N588" s="660"/>
      <c r="O588" s="661"/>
      <c r="P588" s="661"/>
      <c r="Q588" s="661"/>
      <c r="R588" s="661"/>
      <c r="S588" s="662"/>
      <c r="T588" s="222"/>
      <c r="U588" s="222"/>
    </row>
    <row r="589" spans="1:21" ht="36.6" hidden="1" customHeight="1" x14ac:dyDescent="0.25">
      <c r="A589" s="4">
        <v>589</v>
      </c>
      <c r="B589" s="680"/>
      <c r="C589" s="681"/>
      <c r="D589" s="502"/>
      <c r="E589" s="213" t="s">
        <v>292</v>
      </c>
      <c r="F589" s="658"/>
      <c r="G589" s="659"/>
      <c r="H589" s="659"/>
      <c r="I589" s="659"/>
      <c r="J589" s="659"/>
      <c r="K589" s="660"/>
      <c r="L589" s="660"/>
      <c r="M589" s="660"/>
      <c r="N589" s="660"/>
      <c r="O589" s="661"/>
      <c r="P589" s="661"/>
      <c r="Q589" s="661"/>
      <c r="R589" s="661"/>
      <c r="S589" s="662"/>
      <c r="T589" s="222"/>
      <c r="U589" s="222"/>
    </row>
    <row r="590" spans="1:21" ht="20.100000000000001" hidden="1" customHeight="1" x14ac:dyDescent="0.25">
      <c r="A590" s="4">
        <v>590</v>
      </c>
      <c r="B590" s="646" t="s">
        <v>293</v>
      </c>
      <c r="C590" s="646"/>
      <c r="D590" s="682"/>
      <c r="E590" s="213" t="s">
        <v>41</v>
      </c>
      <c r="F590" s="658"/>
      <c r="G590" s="659"/>
      <c r="H590" s="659"/>
      <c r="I590" s="659"/>
      <c r="J590" s="659"/>
      <c r="K590" s="660"/>
      <c r="L590" s="660"/>
      <c r="M590" s="660"/>
      <c r="N590" s="660"/>
      <c r="O590" s="661"/>
      <c r="P590" s="661"/>
      <c r="Q590" s="661"/>
      <c r="R590" s="661"/>
      <c r="S590" s="662"/>
      <c r="T590" s="222"/>
      <c r="U590" s="222"/>
    </row>
    <row r="591" spans="1:21" ht="20.100000000000001" hidden="1" customHeight="1" x14ac:dyDescent="0.25">
      <c r="A591" s="4">
        <v>591</v>
      </c>
      <c r="B591" s="646"/>
      <c r="C591" s="646"/>
      <c r="D591" s="682"/>
      <c r="E591" s="213" t="s">
        <v>42</v>
      </c>
      <c r="F591" s="658"/>
      <c r="G591" s="659"/>
      <c r="H591" s="659"/>
      <c r="I591" s="659"/>
      <c r="J591" s="659"/>
      <c r="K591" s="660"/>
      <c r="L591" s="660"/>
      <c r="M591" s="660"/>
      <c r="N591" s="660"/>
      <c r="O591" s="661"/>
      <c r="P591" s="661"/>
      <c r="Q591" s="661"/>
      <c r="R591" s="661"/>
      <c r="S591" s="662"/>
      <c r="T591" s="222"/>
      <c r="U591" s="222"/>
    </row>
    <row r="592" spans="1:21" ht="20.100000000000001" hidden="1" customHeight="1" x14ac:dyDescent="0.25">
      <c r="A592" s="4">
        <v>592</v>
      </c>
      <c r="B592" s="646"/>
      <c r="C592" s="646"/>
      <c r="D592" s="682"/>
      <c r="E592" s="213" t="s">
        <v>43</v>
      </c>
      <c r="F592" s="658"/>
      <c r="G592" s="659"/>
      <c r="H592" s="659"/>
      <c r="I592" s="659"/>
      <c r="J592" s="659"/>
      <c r="K592" s="660"/>
      <c r="L592" s="660"/>
      <c r="M592" s="660"/>
      <c r="N592" s="660"/>
      <c r="O592" s="661"/>
      <c r="P592" s="661"/>
      <c r="Q592" s="661"/>
      <c r="R592" s="661"/>
      <c r="S592" s="662"/>
      <c r="T592" s="222"/>
      <c r="U592" s="222"/>
    </row>
    <row r="593" spans="1:21" ht="33" hidden="1" customHeight="1" x14ac:dyDescent="0.25">
      <c r="A593" s="4">
        <v>593</v>
      </c>
      <c r="B593" s="646"/>
      <c r="C593" s="646"/>
      <c r="D593" s="682"/>
      <c r="E593" s="213" t="s">
        <v>294</v>
      </c>
      <c r="F593" s="658"/>
      <c r="G593" s="659"/>
      <c r="H593" s="659"/>
      <c r="I593" s="659"/>
      <c r="J593" s="659"/>
      <c r="K593" s="660"/>
      <c r="L593" s="660"/>
      <c r="M593" s="660"/>
      <c r="N593" s="660"/>
      <c r="O593" s="661"/>
      <c r="P593" s="661"/>
      <c r="Q593" s="661"/>
      <c r="R593" s="661"/>
      <c r="S593" s="662"/>
      <c r="T593" s="222"/>
      <c r="U593" s="222"/>
    </row>
    <row r="594" spans="1:21" ht="35.1" hidden="1" customHeight="1" x14ac:dyDescent="0.25">
      <c r="A594" s="4">
        <v>594</v>
      </c>
      <c r="B594" s="554" t="s">
        <v>365</v>
      </c>
      <c r="C594" s="649"/>
      <c r="D594" s="650"/>
      <c r="E594" s="651"/>
      <c r="F594" s="652"/>
      <c r="G594" s="653"/>
      <c r="H594" s="653"/>
      <c r="I594" s="653"/>
      <c r="J594" s="653"/>
      <c r="K594" s="652"/>
      <c r="L594" s="652"/>
      <c r="M594" s="652"/>
      <c r="N594" s="652"/>
      <c r="O594" s="653"/>
      <c r="P594" s="653"/>
      <c r="Q594" s="653"/>
      <c r="R594" s="653"/>
      <c r="S594" s="654"/>
      <c r="T594" s="222"/>
      <c r="U594" s="222"/>
    </row>
    <row r="595" spans="1:21" ht="35.1" hidden="1" customHeight="1" x14ac:dyDescent="0.25">
      <c r="A595" s="4">
        <v>595</v>
      </c>
      <c r="B595" s="554" t="s">
        <v>366</v>
      </c>
      <c r="C595" s="649"/>
      <c r="D595" s="650"/>
      <c r="E595" s="651"/>
      <c r="F595" s="655"/>
      <c r="G595" s="656"/>
      <c r="H595" s="656"/>
      <c r="I595" s="656"/>
      <c r="J595" s="656"/>
      <c r="K595" s="655"/>
      <c r="L595" s="655"/>
      <c r="M595" s="655"/>
      <c r="N595" s="655"/>
      <c r="O595" s="656"/>
      <c r="P595" s="656"/>
      <c r="Q595" s="656"/>
      <c r="R595" s="656"/>
      <c r="S595" s="657"/>
      <c r="T595" s="222"/>
      <c r="U595" s="222"/>
    </row>
    <row r="596" spans="1:21" ht="35.1" hidden="1" customHeight="1" x14ac:dyDescent="0.25">
      <c r="A596" s="4">
        <v>596</v>
      </c>
      <c r="B596" s="646" t="s">
        <v>295</v>
      </c>
      <c r="C596" s="646"/>
      <c r="D596" s="647"/>
      <c r="E596" s="215" t="s">
        <v>124</v>
      </c>
      <c r="F596" s="658"/>
      <c r="G596" s="659"/>
      <c r="H596" s="659"/>
      <c r="I596" s="659"/>
      <c r="J596" s="659"/>
      <c r="K596" s="660"/>
      <c r="L596" s="660"/>
      <c r="M596" s="660"/>
      <c r="N596" s="660"/>
      <c r="O596" s="661"/>
      <c r="P596" s="661"/>
      <c r="Q596" s="661"/>
      <c r="R596" s="661"/>
      <c r="S596" s="662"/>
      <c r="T596" s="222"/>
      <c r="U596" s="222"/>
    </row>
    <row r="597" spans="1:21" ht="42" hidden="1" customHeight="1" x14ac:dyDescent="0.25">
      <c r="A597" s="4">
        <v>597</v>
      </c>
      <c r="B597" s="646" t="s">
        <v>296</v>
      </c>
      <c r="C597" s="646"/>
      <c r="D597" s="647"/>
      <c r="E597" s="215" t="s">
        <v>124</v>
      </c>
      <c r="F597" s="658"/>
      <c r="G597" s="659"/>
      <c r="H597" s="659"/>
      <c r="I597" s="659"/>
      <c r="J597" s="659"/>
      <c r="K597" s="660"/>
      <c r="L597" s="660"/>
      <c r="M597" s="660"/>
      <c r="N597" s="660"/>
      <c r="O597" s="661"/>
      <c r="P597" s="661"/>
      <c r="Q597" s="661"/>
      <c r="R597" s="661"/>
      <c r="S597" s="662"/>
      <c r="T597" s="222"/>
      <c r="U597" s="222"/>
    </row>
    <row r="598" spans="1:21" ht="35.1" hidden="1" customHeight="1" x14ac:dyDescent="0.25">
      <c r="A598" s="4">
        <v>598</v>
      </c>
      <c r="B598" s="646" t="s">
        <v>297</v>
      </c>
      <c r="C598" s="646"/>
      <c r="D598" s="647"/>
      <c r="E598" s="215" t="s">
        <v>124</v>
      </c>
      <c r="F598" s="658"/>
      <c r="G598" s="659"/>
      <c r="H598" s="659"/>
      <c r="I598" s="659"/>
      <c r="J598" s="659"/>
      <c r="K598" s="660"/>
      <c r="L598" s="660"/>
      <c r="M598" s="660"/>
      <c r="N598" s="660"/>
      <c r="O598" s="661"/>
      <c r="P598" s="661"/>
      <c r="Q598" s="661"/>
      <c r="R598" s="661"/>
      <c r="S598" s="662"/>
      <c r="T598" s="222"/>
      <c r="U598" s="222"/>
    </row>
    <row r="599" spans="1:21" ht="35.1" hidden="1" customHeight="1" x14ac:dyDescent="0.25">
      <c r="A599" s="4">
        <v>599</v>
      </c>
      <c r="B599" s="646" t="s">
        <v>412</v>
      </c>
      <c r="C599" s="646"/>
      <c r="D599" s="647"/>
      <c r="E599" s="215" t="s">
        <v>124</v>
      </c>
      <c r="F599" s="658"/>
      <c r="G599" s="659"/>
      <c r="H599" s="659"/>
      <c r="I599" s="659"/>
      <c r="J599" s="659"/>
      <c r="K599" s="660"/>
      <c r="L599" s="660"/>
      <c r="M599" s="660"/>
      <c r="N599" s="660"/>
      <c r="O599" s="661"/>
      <c r="P599" s="661"/>
      <c r="Q599" s="661"/>
      <c r="R599" s="661"/>
      <c r="S599" s="662"/>
      <c r="T599" s="222"/>
      <c r="U599" s="222"/>
    </row>
    <row r="600" spans="1:21" ht="35.1" hidden="1" customHeight="1" x14ac:dyDescent="0.25">
      <c r="A600" s="4">
        <v>600</v>
      </c>
      <c r="B600" s="646" t="s">
        <v>298</v>
      </c>
      <c r="C600" s="646"/>
      <c r="D600" s="647"/>
      <c r="E600" s="658"/>
      <c r="F600" s="668"/>
      <c r="G600" s="669"/>
      <c r="H600" s="669"/>
      <c r="I600" s="669"/>
      <c r="J600" s="669"/>
      <c r="K600" s="668"/>
      <c r="L600" s="668"/>
      <c r="M600" s="668"/>
      <c r="N600" s="668"/>
      <c r="O600" s="669"/>
      <c r="P600" s="669"/>
      <c r="Q600" s="669"/>
      <c r="R600" s="669"/>
      <c r="S600" s="670"/>
      <c r="T600" s="222"/>
      <c r="U600" s="222"/>
    </row>
    <row r="601" spans="1:21" x14ac:dyDescent="0.25">
      <c r="A601" s="4">
        <v>601</v>
      </c>
      <c r="T601" s="222"/>
      <c r="U601" s="222"/>
    </row>
    <row r="602" spans="1:21" ht="15" customHeight="1" x14ac:dyDescent="0.25">
      <c r="A602" s="4">
        <v>602</v>
      </c>
      <c r="B602" s="518" t="s">
        <v>470</v>
      </c>
      <c r="C602" s="518"/>
      <c r="D602" s="518"/>
      <c r="E602" s="518"/>
      <c r="F602" s="518"/>
      <c r="G602" s="684"/>
      <c r="H602" s="684"/>
      <c r="I602" s="684"/>
      <c r="J602" s="684"/>
      <c r="K602" s="518"/>
      <c r="L602" s="518"/>
      <c r="M602" s="518"/>
      <c r="N602" s="518"/>
      <c r="O602" s="684"/>
      <c r="P602" s="684"/>
      <c r="Q602" s="684"/>
      <c r="R602" s="684"/>
      <c r="S602" s="518"/>
      <c r="T602" s="222"/>
      <c r="U602" s="222"/>
    </row>
    <row r="603" spans="1:21" x14ac:dyDescent="0.25">
      <c r="A603" s="4">
        <v>603</v>
      </c>
      <c r="B603" s="685"/>
      <c r="C603" s="685"/>
      <c r="D603" s="685"/>
      <c r="E603" s="685"/>
      <c r="F603" s="685"/>
      <c r="G603" s="686"/>
      <c r="H603" s="686"/>
      <c r="I603" s="686"/>
      <c r="J603" s="686"/>
      <c r="K603" s="685"/>
      <c r="L603" s="685"/>
      <c r="M603" s="685"/>
      <c r="N603" s="685"/>
      <c r="O603" s="686"/>
      <c r="P603" s="686"/>
      <c r="Q603" s="686"/>
      <c r="R603" s="686"/>
      <c r="S603" s="685"/>
      <c r="T603" s="222"/>
      <c r="U603" s="222"/>
    </row>
    <row r="604" spans="1:21" x14ac:dyDescent="0.25">
      <c r="A604" s="4">
        <v>604</v>
      </c>
      <c r="B604" s="685"/>
      <c r="C604" s="685"/>
      <c r="D604" s="685"/>
      <c r="E604" s="685"/>
      <c r="F604" s="685"/>
      <c r="G604" s="686"/>
      <c r="H604" s="686"/>
      <c r="I604" s="686"/>
      <c r="J604" s="686"/>
      <c r="K604" s="685"/>
      <c r="L604" s="685"/>
      <c r="M604" s="685"/>
      <c r="N604" s="685"/>
      <c r="O604" s="686"/>
      <c r="P604" s="686"/>
      <c r="Q604" s="686"/>
      <c r="R604" s="686"/>
      <c r="S604" s="685"/>
      <c r="T604" s="222"/>
      <c r="U604" s="222"/>
    </row>
    <row r="605" spans="1:21" x14ac:dyDescent="0.25">
      <c r="A605" s="4">
        <v>605</v>
      </c>
      <c r="B605" s="685"/>
      <c r="C605" s="685"/>
      <c r="D605" s="685"/>
      <c r="E605" s="685"/>
      <c r="F605" s="685"/>
      <c r="G605" s="686"/>
      <c r="H605" s="686"/>
      <c r="I605" s="686"/>
      <c r="J605" s="686"/>
      <c r="K605" s="685"/>
      <c r="L605" s="685"/>
      <c r="M605" s="685"/>
      <c r="N605" s="685"/>
      <c r="O605" s="686"/>
      <c r="P605" s="686"/>
      <c r="Q605" s="686"/>
      <c r="R605" s="686"/>
      <c r="S605" s="685"/>
      <c r="T605" s="222"/>
      <c r="U605" s="222"/>
    </row>
    <row r="606" spans="1:21" x14ac:dyDescent="0.25">
      <c r="A606" s="4"/>
      <c r="T606" s="222"/>
      <c r="U606" s="222"/>
    </row>
    <row r="607" spans="1:21" x14ac:dyDescent="0.25">
      <c r="A607" s="4"/>
    </row>
    <row r="608" spans="1:21" x14ac:dyDescent="0.25">
      <c r="A608" s="4"/>
    </row>
  </sheetData>
  <mergeCells count="728">
    <mergeCell ref="D59:D60"/>
    <mergeCell ref="E59:E60"/>
    <mergeCell ref="F59:J59"/>
    <mergeCell ref="L59:M59"/>
    <mergeCell ref="B82:C82"/>
    <mergeCell ref="D121:D122"/>
    <mergeCell ref="E121:E122"/>
    <mergeCell ref="F121:J121"/>
    <mergeCell ref="L121:M121"/>
    <mergeCell ref="O121:S121"/>
    <mergeCell ref="B144:C144"/>
    <mergeCell ref="B11:E11"/>
    <mergeCell ref="B119:E119"/>
    <mergeCell ref="F119:G119"/>
    <mergeCell ref="B88:E88"/>
    <mergeCell ref="F88:G88"/>
    <mergeCell ref="B90:B91"/>
    <mergeCell ref="C90:C91"/>
    <mergeCell ref="D90:D91"/>
    <mergeCell ref="E90:E91"/>
    <mergeCell ref="F90:J90"/>
    <mergeCell ref="B113:C113"/>
    <mergeCell ref="B114:L114"/>
    <mergeCell ref="B57:E57"/>
    <mergeCell ref="F57:G57"/>
    <mergeCell ref="B59:B60"/>
    <mergeCell ref="O90:S90"/>
    <mergeCell ref="F13:J13"/>
    <mergeCell ref="O13:S13"/>
    <mergeCell ref="B45:S47"/>
    <mergeCell ref="B49:S49"/>
    <mergeCell ref="B50:S52"/>
    <mergeCell ref="C59:C60"/>
    <mergeCell ref="B150:E150"/>
    <mergeCell ref="F150:G150"/>
    <mergeCell ref="L90:M90"/>
    <mergeCell ref="O59:S59"/>
    <mergeCell ref="B83:L83"/>
    <mergeCell ref="B196:D196"/>
    <mergeCell ref="E196:S196"/>
    <mergeCell ref="B195:D195"/>
    <mergeCell ref="E195:S195"/>
    <mergeCell ref="F188:S188"/>
    <mergeCell ref="F189:S189"/>
    <mergeCell ref="B152:B153"/>
    <mergeCell ref="C152:C153"/>
    <mergeCell ref="D152:D153"/>
    <mergeCell ref="E152:E153"/>
    <mergeCell ref="L152:M152"/>
    <mergeCell ref="F152:J152"/>
    <mergeCell ref="O152:S152"/>
    <mergeCell ref="B145:L145"/>
    <mergeCell ref="B121:B122"/>
    <mergeCell ref="C121:C122"/>
    <mergeCell ref="B175:C175"/>
    <mergeCell ref="B176:L176"/>
    <mergeCell ref="F194:S194"/>
    <mergeCell ref="F218:S218"/>
    <mergeCell ref="B204:D204"/>
    <mergeCell ref="B205:D205"/>
    <mergeCell ref="B209:D211"/>
    <mergeCell ref="F209:S209"/>
    <mergeCell ref="B197:D197"/>
    <mergeCell ref="B198:D198"/>
    <mergeCell ref="B199:D199"/>
    <mergeCell ref="B200:D200"/>
    <mergeCell ref="F199:S199"/>
    <mergeCell ref="F200:S200"/>
    <mergeCell ref="B201:D201"/>
    <mergeCell ref="E201:S201"/>
    <mergeCell ref="F197:S197"/>
    <mergeCell ref="F198:S198"/>
    <mergeCell ref="E216:S216"/>
    <mergeCell ref="B206:D206"/>
    <mergeCell ref="F212:S212"/>
    <mergeCell ref="F213:S213"/>
    <mergeCell ref="F214:S214"/>
    <mergeCell ref="F215:S215"/>
    <mergeCell ref="B216:D216"/>
    <mergeCell ref="B217:D217"/>
    <mergeCell ref="E217:S217"/>
    <mergeCell ref="F184:S184"/>
    <mergeCell ref="B186:D187"/>
    <mergeCell ref="F190:S190"/>
    <mergeCell ref="F191:S191"/>
    <mergeCell ref="B184:D184"/>
    <mergeCell ref="B182:D182"/>
    <mergeCell ref="B183:D183"/>
    <mergeCell ref="E183:S183"/>
    <mergeCell ref="B185:D185"/>
    <mergeCell ref="E185:S185"/>
    <mergeCell ref="F192:S192"/>
    <mergeCell ref="B188:D190"/>
    <mergeCell ref="B191:D194"/>
    <mergeCell ref="F193:S193"/>
    <mergeCell ref="Q182:R182"/>
    <mergeCell ref="E182:P182"/>
    <mergeCell ref="E498:S498"/>
    <mergeCell ref="B503:D505"/>
    <mergeCell ref="F503:S503"/>
    <mergeCell ref="F504:S504"/>
    <mergeCell ref="F499:S499"/>
    <mergeCell ref="E500:S500"/>
    <mergeCell ref="B493:D493"/>
    <mergeCell ref="F493:S493"/>
    <mergeCell ref="B494:D494"/>
    <mergeCell ref="F494:S494"/>
    <mergeCell ref="B490:D490"/>
    <mergeCell ref="B491:D491"/>
    <mergeCell ref="B495:D495"/>
    <mergeCell ref="B497:D497"/>
    <mergeCell ref="E497:P497"/>
    <mergeCell ref="Q497:R497"/>
    <mergeCell ref="B219:D219"/>
    <mergeCell ref="B222:D222"/>
    <mergeCell ref="B2:S2"/>
    <mergeCell ref="B7:C7"/>
    <mergeCell ref="B13:B14"/>
    <mergeCell ref="C13:C14"/>
    <mergeCell ref="D13:D14"/>
    <mergeCell ref="E13:E14"/>
    <mergeCell ref="L13:M13"/>
    <mergeCell ref="B42:N42"/>
    <mergeCell ref="B44:S44"/>
    <mergeCell ref="B36:C36"/>
    <mergeCell ref="B37:C37"/>
    <mergeCell ref="B38:C38"/>
    <mergeCell ref="B40:C40"/>
    <mergeCell ref="B5:I5"/>
    <mergeCell ref="B39:C39"/>
    <mergeCell ref="B41:S41"/>
    <mergeCell ref="E222:S222"/>
    <mergeCell ref="B474:D474"/>
    <mergeCell ref="B432:D432"/>
    <mergeCell ref="F403:S403"/>
    <mergeCell ref="F404:S404"/>
    <mergeCell ref="F399:S399"/>
    <mergeCell ref="F400:S400"/>
    <mergeCell ref="B408:D408"/>
    <mergeCell ref="B410:D410"/>
    <mergeCell ref="B411:D411"/>
    <mergeCell ref="B459:D460"/>
    <mergeCell ref="B461:D463"/>
    <mergeCell ref="F461:S461"/>
    <mergeCell ref="F408:S408"/>
    <mergeCell ref="F409:S409"/>
    <mergeCell ref="F410:S410"/>
    <mergeCell ref="B409:D409"/>
    <mergeCell ref="B419:D421"/>
    <mergeCell ref="B335:D337"/>
    <mergeCell ref="B351:D351"/>
    <mergeCell ref="E351:S351"/>
    <mergeCell ref="F352:S352"/>
    <mergeCell ref="E353:S353"/>
    <mergeCell ref="F304:S304"/>
    <mergeCell ref="B218:D218"/>
    <mergeCell ref="B309:D309"/>
    <mergeCell ref="B304:D304"/>
    <mergeCell ref="B300:D300"/>
    <mergeCell ref="E300:S300"/>
    <mergeCell ref="E308:P308"/>
    <mergeCell ref="Q308:R308"/>
    <mergeCell ref="B310:D310"/>
    <mergeCell ref="B365:D365"/>
    <mergeCell ref="F365:S365"/>
    <mergeCell ref="B312:D313"/>
    <mergeCell ref="B314:D316"/>
    <mergeCell ref="F314:S314"/>
    <mergeCell ref="F315:S315"/>
    <mergeCell ref="F316:S316"/>
    <mergeCell ref="E301:S301"/>
    <mergeCell ref="B308:D308"/>
    <mergeCell ref="E309:S309"/>
    <mergeCell ref="F310:S310"/>
    <mergeCell ref="E311:S311"/>
    <mergeCell ref="B311:D311"/>
    <mergeCell ref="F317:S317"/>
    <mergeCell ref="F320:S320"/>
    <mergeCell ref="F325:S325"/>
    <mergeCell ref="B602:S602"/>
    <mergeCell ref="B603:S605"/>
    <mergeCell ref="F367:S367"/>
    <mergeCell ref="F424:S424"/>
    <mergeCell ref="F429:S429"/>
    <mergeCell ref="B431:D431"/>
    <mergeCell ref="F428:S428"/>
    <mergeCell ref="B429:D429"/>
    <mergeCell ref="B430:D430"/>
    <mergeCell ref="F430:S430"/>
    <mergeCell ref="B527:D530"/>
    <mergeCell ref="B531:D531"/>
    <mergeCell ref="F533:S533"/>
    <mergeCell ref="B535:D535"/>
    <mergeCell ref="B536:D536"/>
    <mergeCell ref="E537:S537"/>
    <mergeCell ref="B533:D533"/>
    <mergeCell ref="B395:D395"/>
    <mergeCell ref="E395:S395"/>
    <mergeCell ref="B598:D598"/>
    <mergeCell ref="F598:S598"/>
    <mergeCell ref="B599:D599"/>
    <mergeCell ref="F599:S599"/>
    <mergeCell ref="B600:D600"/>
    <mergeCell ref="B305:D305"/>
    <mergeCell ref="B301:D301"/>
    <mergeCell ref="B302:D302"/>
    <mergeCell ref="B303:D303"/>
    <mergeCell ref="F303:S303"/>
    <mergeCell ref="F305:S305"/>
    <mergeCell ref="F302:S302"/>
    <mergeCell ref="E306:S306"/>
    <mergeCell ref="B306:D306"/>
    <mergeCell ref="B224:D224"/>
    <mergeCell ref="E225:S225"/>
    <mergeCell ref="F226:S226"/>
    <mergeCell ref="E227:S227"/>
    <mergeCell ref="B228:D229"/>
    <mergeCell ref="B230:D232"/>
    <mergeCell ref="F230:S230"/>
    <mergeCell ref="F232:S232"/>
    <mergeCell ref="B269:D269"/>
    <mergeCell ref="E269:S269"/>
    <mergeCell ref="B226:D226"/>
    <mergeCell ref="B227:D227"/>
    <mergeCell ref="F234:S234"/>
    <mergeCell ref="F235:S235"/>
    <mergeCell ref="B261:D261"/>
    <mergeCell ref="B262:D262"/>
    <mergeCell ref="F262:S262"/>
    <mergeCell ref="E258:S258"/>
    <mergeCell ref="E248:S248"/>
    <mergeCell ref="B249:D250"/>
    <mergeCell ref="B251:D253"/>
    <mergeCell ref="F251:S251"/>
    <mergeCell ref="F252:S252"/>
    <mergeCell ref="F253:S253"/>
    <mergeCell ref="F233:S233"/>
    <mergeCell ref="F242:S242"/>
    <mergeCell ref="B243:D243"/>
    <mergeCell ref="B238:D238"/>
    <mergeCell ref="E238:S238"/>
    <mergeCell ref="B239:D239"/>
    <mergeCell ref="B240:D240"/>
    <mergeCell ref="F240:S240"/>
    <mergeCell ref="B267:D267"/>
    <mergeCell ref="E267:S267"/>
    <mergeCell ref="B254:D257"/>
    <mergeCell ref="F256:S256"/>
    <mergeCell ref="F263:S263"/>
    <mergeCell ref="F239:S239"/>
    <mergeCell ref="B241:D241"/>
    <mergeCell ref="F241:S241"/>
    <mergeCell ref="B242:D242"/>
    <mergeCell ref="E243:S243"/>
    <mergeCell ref="B245:D245"/>
    <mergeCell ref="E245:P245"/>
    <mergeCell ref="Q245:R245"/>
    <mergeCell ref="B246:D246"/>
    <mergeCell ref="E246:S246"/>
    <mergeCell ref="F247:S247"/>
    <mergeCell ref="B268:D268"/>
    <mergeCell ref="F268:S268"/>
    <mergeCell ref="B275:D278"/>
    <mergeCell ref="B279:D279"/>
    <mergeCell ref="F277:S277"/>
    <mergeCell ref="B272:D274"/>
    <mergeCell ref="F272:S272"/>
    <mergeCell ref="B282:D282"/>
    <mergeCell ref="B283:D283"/>
    <mergeCell ref="F282:S282"/>
    <mergeCell ref="E279:S279"/>
    <mergeCell ref="B270:D271"/>
    <mergeCell ref="F281:S281"/>
    <mergeCell ref="F283:S283"/>
    <mergeCell ref="B281:D281"/>
    <mergeCell ref="F275:S275"/>
    <mergeCell ref="F276:S276"/>
    <mergeCell ref="B329:D329"/>
    <mergeCell ref="B585:D586"/>
    <mergeCell ref="B587:D589"/>
    <mergeCell ref="F587:S587"/>
    <mergeCell ref="F588:S588"/>
    <mergeCell ref="F589:S589"/>
    <mergeCell ref="B583:D583"/>
    <mergeCell ref="F583:S583"/>
    <mergeCell ref="B584:D584"/>
    <mergeCell ref="E584:S584"/>
    <mergeCell ref="B581:D581"/>
    <mergeCell ref="B582:D582"/>
    <mergeCell ref="E582:S582"/>
    <mergeCell ref="E579:S579"/>
    <mergeCell ref="E561:S561"/>
    <mergeCell ref="F575:S575"/>
    <mergeCell ref="F569:S569"/>
    <mergeCell ref="F570:S570"/>
    <mergeCell ref="B579:D579"/>
    <mergeCell ref="F566:S566"/>
    <mergeCell ref="F568:S568"/>
    <mergeCell ref="B569:D572"/>
    <mergeCell ref="B573:D573"/>
    <mergeCell ref="E573:S573"/>
    <mergeCell ref="E600:S600"/>
    <mergeCell ref="B590:D593"/>
    <mergeCell ref="F590:S590"/>
    <mergeCell ref="F591:S591"/>
    <mergeCell ref="F592:S592"/>
    <mergeCell ref="F593:S593"/>
    <mergeCell ref="B594:D594"/>
    <mergeCell ref="E594:S594"/>
    <mergeCell ref="B595:D595"/>
    <mergeCell ref="E595:S595"/>
    <mergeCell ref="B596:D596"/>
    <mergeCell ref="F596:S596"/>
    <mergeCell ref="B597:D597"/>
    <mergeCell ref="F597:S597"/>
    <mergeCell ref="B576:D576"/>
    <mergeCell ref="B566:D568"/>
    <mergeCell ref="F567:S567"/>
    <mergeCell ref="E581:P581"/>
    <mergeCell ref="Q581:R581"/>
    <mergeCell ref="F576:S576"/>
    <mergeCell ref="B577:D577"/>
    <mergeCell ref="F577:S577"/>
    <mergeCell ref="B578:D578"/>
    <mergeCell ref="F578:S578"/>
    <mergeCell ref="B574:D574"/>
    <mergeCell ref="E574:S574"/>
    <mergeCell ref="B575:D575"/>
    <mergeCell ref="F368:S368"/>
    <mergeCell ref="E369:S369"/>
    <mergeCell ref="B359:D362"/>
    <mergeCell ref="F359:S359"/>
    <mergeCell ref="F360:S360"/>
    <mergeCell ref="F361:S361"/>
    <mergeCell ref="F362:S362"/>
    <mergeCell ref="B363:D363"/>
    <mergeCell ref="B368:D368"/>
    <mergeCell ref="B369:D369"/>
    <mergeCell ref="B366:D366"/>
    <mergeCell ref="F366:S366"/>
    <mergeCell ref="B367:D367"/>
    <mergeCell ref="B394:D394"/>
    <mergeCell ref="F394:S394"/>
    <mergeCell ref="F386:S386"/>
    <mergeCell ref="E390:S390"/>
    <mergeCell ref="F373:S373"/>
    <mergeCell ref="E374:S374"/>
    <mergeCell ref="B375:D376"/>
    <mergeCell ref="B377:D379"/>
    <mergeCell ref="F377:S377"/>
    <mergeCell ref="B380:D383"/>
    <mergeCell ref="F382:S382"/>
    <mergeCell ref="B384:D384"/>
    <mergeCell ref="E384:S384"/>
    <mergeCell ref="F388:S388"/>
    <mergeCell ref="F389:S389"/>
    <mergeCell ref="F387:S387"/>
    <mergeCell ref="B388:D388"/>
    <mergeCell ref="B386:D386"/>
    <mergeCell ref="E385:S385"/>
    <mergeCell ref="B387:D387"/>
    <mergeCell ref="B389:D389"/>
    <mergeCell ref="B390:D390"/>
    <mergeCell ref="B373:D373"/>
    <mergeCell ref="B374:D374"/>
    <mergeCell ref="E411:S411"/>
    <mergeCell ref="E413:P413"/>
    <mergeCell ref="Q413:R413"/>
    <mergeCell ref="B414:D414"/>
    <mergeCell ref="E414:S414"/>
    <mergeCell ref="B415:D415"/>
    <mergeCell ref="F415:S415"/>
    <mergeCell ref="B416:D416"/>
    <mergeCell ref="E416:S416"/>
    <mergeCell ref="B413:D413"/>
    <mergeCell ref="B396:D397"/>
    <mergeCell ref="B398:D400"/>
    <mergeCell ref="F398:S398"/>
    <mergeCell ref="B401:D404"/>
    <mergeCell ref="F401:S401"/>
    <mergeCell ref="F402:S402"/>
    <mergeCell ref="B405:D405"/>
    <mergeCell ref="E405:S405"/>
    <mergeCell ref="F407:S407"/>
    <mergeCell ref="B406:D406"/>
    <mergeCell ref="E406:S406"/>
    <mergeCell ref="B407:D407"/>
    <mergeCell ref="F536:S536"/>
    <mergeCell ref="B537:D537"/>
    <mergeCell ref="F534:S534"/>
    <mergeCell ref="F535:S535"/>
    <mergeCell ref="B534:D534"/>
    <mergeCell ref="E531:S531"/>
    <mergeCell ref="B479:D479"/>
    <mergeCell ref="B470:D470"/>
    <mergeCell ref="F470:S470"/>
    <mergeCell ref="F484:S484"/>
    <mergeCell ref="F485:S485"/>
    <mergeCell ref="F486:S486"/>
    <mergeCell ref="B471:D471"/>
    <mergeCell ref="F471:S471"/>
    <mergeCell ref="B472:D472"/>
    <mergeCell ref="F472:S472"/>
    <mergeCell ref="B473:D473"/>
    <mergeCell ref="B476:D476"/>
    <mergeCell ref="E476:P476"/>
    <mergeCell ref="Q476:R476"/>
    <mergeCell ref="B477:D477"/>
    <mergeCell ref="E477:S477"/>
    <mergeCell ref="B478:D478"/>
    <mergeCell ref="F473:S473"/>
    <mergeCell ref="B521:D521"/>
    <mergeCell ref="F526:S526"/>
    <mergeCell ref="F478:S478"/>
    <mergeCell ref="E479:S479"/>
    <mergeCell ref="B480:D481"/>
    <mergeCell ref="B482:D484"/>
    <mergeCell ref="F482:S482"/>
    <mergeCell ref="B485:D488"/>
    <mergeCell ref="F487:S487"/>
    <mergeCell ref="F488:S488"/>
    <mergeCell ref="F512:S512"/>
    <mergeCell ref="F515:S515"/>
    <mergeCell ref="B516:D516"/>
    <mergeCell ref="F514:S514"/>
    <mergeCell ref="E519:S519"/>
    <mergeCell ref="B519:D519"/>
    <mergeCell ref="B520:D520"/>
    <mergeCell ref="B498:D498"/>
    <mergeCell ref="B499:D499"/>
    <mergeCell ref="B500:D500"/>
    <mergeCell ref="F506:S506"/>
    <mergeCell ref="F507:S507"/>
    <mergeCell ref="F508:S508"/>
    <mergeCell ref="B511:D511"/>
    <mergeCell ref="F520:S520"/>
    <mergeCell ref="E521:S521"/>
    <mergeCell ref="B522:D523"/>
    <mergeCell ref="B524:D526"/>
    <mergeCell ref="F524:S524"/>
    <mergeCell ref="F571:S571"/>
    <mergeCell ref="F572:S572"/>
    <mergeCell ref="B563:D563"/>
    <mergeCell ref="F525:S525"/>
    <mergeCell ref="F529:S529"/>
    <mergeCell ref="F530:S530"/>
    <mergeCell ref="F527:S527"/>
    <mergeCell ref="F528:S528"/>
    <mergeCell ref="B532:D532"/>
    <mergeCell ref="E532:S532"/>
    <mergeCell ref="B539:D539"/>
    <mergeCell ref="E539:P539"/>
    <mergeCell ref="Q539:R539"/>
    <mergeCell ref="B540:D540"/>
    <mergeCell ref="E540:S540"/>
    <mergeCell ref="B541:D541"/>
    <mergeCell ref="F541:S541"/>
    <mergeCell ref="E563:S563"/>
    <mergeCell ref="F556:S556"/>
    <mergeCell ref="F260:S260"/>
    <mergeCell ref="E203:P203"/>
    <mergeCell ref="Q203:R203"/>
    <mergeCell ref="E224:P224"/>
    <mergeCell ref="Q224:R224"/>
    <mergeCell ref="B225:D225"/>
    <mergeCell ref="F231:S231"/>
    <mergeCell ref="B233:D236"/>
    <mergeCell ref="F236:S236"/>
    <mergeCell ref="B237:D237"/>
    <mergeCell ref="E237:S237"/>
    <mergeCell ref="B203:D203"/>
    <mergeCell ref="E204:S204"/>
    <mergeCell ref="F205:S205"/>
    <mergeCell ref="E206:S206"/>
    <mergeCell ref="B207:D208"/>
    <mergeCell ref="F219:S219"/>
    <mergeCell ref="B220:D220"/>
    <mergeCell ref="F220:S220"/>
    <mergeCell ref="B221:D221"/>
    <mergeCell ref="F221:S221"/>
    <mergeCell ref="F210:S210"/>
    <mergeCell ref="F211:S211"/>
    <mergeCell ref="B212:D215"/>
    <mergeCell ref="B247:D247"/>
    <mergeCell ref="B291:D292"/>
    <mergeCell ref="B293:D295"/>
    <mergeCell ref="F293:S293"/>
    <mergeCell ref="F294:S294"/>
    <mergeCell ref="F261:S261"/>
    <mergeCell ref="B263:D263"/>
    <mergeCell ref="B264:D264"/>
    <mergeCell ref="E264:S264"/>
    <mergeCell ref="B266:D266"/>
    <mergeCell ref="E266:P266"/>
    <mergeCell ref="Q266:R266"/>
    <mergeCell ref="F273:S273"/>
    <mergeCell ref="F274:S274"/>
    <mergeCell ref="F278:S278"/>
    <mergeCell ref="F295:S295"/>
    <mergeCell ref="B248:D248"/>
    <mergeCell ref="F254:S254"/>
    <mergeCell ref="F255:S255"/>
    <mergeCell ref="F257:S257"/>
    <mergeCell ref="B258:D258"/>
    <mergeCell ref="B259:D259"/>
    <mergeCell ref="E259:S259"/>
    <mergeCell ref="B260:D260"/>
    <mergeCell ref="F335:S335"/>
    <mergeCell ref="F336:S336"/>
    <mergeCell ref="F337:S337"/>
    <mergeCell ref="B285:D285"/>
    <mergeCell ref="E287:P287"/>
    <mergeCell ref="Q287:R287"/>
    <mergeCell ref="B296:D299"/>
    <mergeCell ref="B280:D280"/>
    <mergeCell ref="E280:S280"/>
    <mergeCell ref="F297:S297"/>
    <mergeCell ref="F298:S298"/>
    <mergeCell ref="B288:D288"/>
    <mergeCell ref="B289:D289"/>
    <mergeCell ref="E285:S285"/>
    <mergeCell ref="B290:D290"/>
    <mergeCell ref="B287:D287"/>
    <mergeCell ref="E288:S288"/>
    <mergeCell ref="F289:S289"/>
    <mergeCell ref="E290:S290"/>
    <mergeCell ref="B284:D284"/>
    <mergeCell ref="F284:S284"/>
    <mergeCell ref="F299:S299"/>
    <mergeCell ref="F296:S296"/>
    <mergeCell ref="B317:D320"/>
    <mergeCell ref="F318:S318"/>
    <mergeCell ref="B326:D326"/>
    <mergeCell ref="F319:S319"/>
    <mergeCell ref="B325:D325"/>
    <mergeCell ref="B327:D327"/>
    <mergeCell ref="F331:S331"/>
    <mergeCell ref="E332:S332"/>
    <mergeCell ref="B333:D334"/>
    <mergeCell ref="E329:P329"/>
    <mergeCell ref="Q329:R329"/>
    <mergeCell ref="B330:D330"/>
    <mergeCell ref="B331:D331"/>
    <mergeCell ref="B332:D332"/>
    <mergeCell ref="E330:S330"/>
    <mergeCell ref="B321:D321"/>
    <mergeCell ref="E321:S321"/>
    <mergeCell ref="F323:S323"/>
    <mergeCell ref="E327:S327"/>
    <mergeCell ref="F326:S326"/>
    <mergeCell ref="F324:S324"/>
    <mergeCell ref="B322:D322"/>
    <mergeCell ref="E322:S322"/>
    <mergeCell ref="B323:D323"/>
    <mergeCell ref="B324:D324"/>
    <mergeCell ref="B338:D341"/>
    <mergeCell ref="F338:S338"/>
    <mergeCell ref="F339:S339"/>
    <mergeCell ref="F340:S340"/>
    <mergeCell ref="F341:S341"/>
    <mergeCell ref="B342:D342"/>
    <mergeCell ref="E342:S342"/>
    <mergeCell ref="B343:D343"/>
    <mergeCell ref="E343:S343"/>
    <mergeCell ref="B344:D344"/>
    <mergeCell ref="F344:S344"/>
    <mergeCell ref="B346:D346"/>
    <mergeCell ref="B347:D347"/>
    <mergeCell ref="B350:D350"/>
    <mergeCell ref="E350:P350"/>
    <mergeCell ref="Q350:R350"/>
    <mergeCell ref="E363:S363"/>
    <mergeCell ref="B364:D364"/>
    <mergeCell ref="E364:S364"/>
    <mergeCell ref="B348:D348"/>
    <mergeCell ref="F345:S345"/>
    <mergeCell ref="F346:S346"/>
    <mergeCell ref="F347:S347"/>
    <mergeCell ref="E348:S348"/>
    <mergeCell ref="B345:D345"/>
    <mergeCell ref="B354:D355"/>
    <mergeCell ref="B356:D358"/>
    <mergeCell ref="F356:S356"/>
    <mergeCell ref="F357:S357"/>
    <mergeCell ref="F358:S358"/>
    <mergeCell ref="B352:D352"/>
    <mergeCell ref="B353:D353"/>
    <mergeCell ref="E371:P371"/>
    <mergeCell ref="Q371:R371"/>
    <mergeCell ref="B392:D392"/>
    <mergeCell ref="E392:P392"/>
    <mergeCell ref="Q392:R392"/>
    <mergeCell ref="B393:D393"/>
    <mergeCell ref="E393:S393"/>
    <mergeCell ref="B371:D371"/>
    <mergeCell ref="B372:D372"/>
    <mergeCell ref="F381:S381"/>
    <mergeCell ref="F378:S378"/>
    <mergeCell ref="F379:S379"/>
    <mergeCell ref="F380:S380"/>
    <mergeCell ref="F383:S383"/>
    <mergeCell ref="B385:D385"/>
    <mergeCell ref="E372:S372"/>
    <mergeCell ref="B417:D418"/>
    <mergeCell ref="F420:S420"/>
    <mergeCell ref="F421:S421"/>
    <mergeCell ref="F422:S422"/>
    <mergeCell ref="F423:S423"/>
    <mergeCell ref="F425:S425"/>
    <mergeCell ref="B427:D427"/>
    <mergeCell ref="E427:S427"/>
    <mergeCell ref="B428:D428"/>
    <mergeCell ref="F419:S419"/>
    <mergeCell ref="B422:D425"/>
    <mergeCell ref="B426:D426"/>
    <mergeCell ref="E426:S426"/>
    <mergeCell ref="F431:S431"/>
    <mergeCell ref="E432:S432"/>
    <mergeCell ref="E434:P434"/>
    <mergeCell ref="Q434:R434"/>
    <mergeCell ref="B437:D437"/>
    <mergeCell ref="F441:S441"/>
    <mergeCell ref="F442:S442"/>
    <mergeCell ref="B443:D446"/>
    <mergeCell ref="F445:S445"/>
    <mergeCell ref="F446:S446"/>
    <mergeCell ref="F443:S443"/>
    <mergeCell ref="F444:S444"/>
    <mergeCell ref="B435:D435"/>
    <mergeCell ref="B436:D436"/>
    <mergeCell ref="B434:D434"/>
    <mergeCell ref="E435:S435"/>
    <mergeCell ref="F436:S436"/>
    <mergeCell ref="E437:S437"/>
    <mergeCell ref="B438:D439"/>
    <mergeCell ref="B440:D442"/>
    <mergeCell ref="F440:S440"/>
    <mergeCell ref="B447:D447"/>
    <mergeCell ref="E447:S447"/>
    <mergeCell ref="B448:D448"/>
    <mergeCell ref="B449:D449"/>
    <mergeCell ref="F449:S449"/>
    <mergeCell ref="F450:S450"/>
    <mergeCell ref="F451:S451"/>
    <mergeCell ref="F452:S452"/>
    <mergeCell ref="B453:D453"/>
    <mergeCell ref="E453:S453"/>
    <mergeCell ref="B450:D450"/>
    <mergeCell ref="B451:D451"/>
    <mergeCell ref="B452:D452"/>
    <mergeCell ref="E448:S448"/>
    <mergeCell ref="B455:D455"/>
    <mergeCell ref="E455:P455"/>
    <mergeCell ref="Q455:R455"/>
    <mergeCell ref="B456:D456"/>
    <mergeCell ref="E456:S456"/>
    <mergeCell ref="B457:D457"/>
    <mergeCell ref="F457:S457"/>
    <mergeCell ref="B458:D458"/>
    <mergeCell ref="E458:S458"/>
    <mergeCell ref="E510:S510"/>
    <mergeCell ref="B512:D512"/>
    <mergeCell ref="E511:S511"/>
    <mergeCell ref="F462:S462"/>
    <mergeCell ref="F463:S463"/>
    <mergeCell ref="B464:D467"/>
    <mergeCell ref="F464:S464"/>
    <mergeCell ref="F465:S465"/>
    <mergeCell ref="B468:D468"/>
    <mergeCell ref="E468:S468"/>
    <mergeCell ref="B469:D469"/>
    <mergeCell ref="E469:S469"/>
    <mergeCell ref="F466:S466"/>
    <mergeCell ref="F467:S467"/>
    <mergeCell ref="E474:S474"/>
    <mergeCell ref="F483:S483"/>
    <mergeCell ref="F505:S505"/>
    <mergeCell ref="E495:S495"/>
    <mergeCell ref="B489:D489"/>
    <mergeCell ref="E489:S489"/>
    <mergeCell ref="E490:S490"/>
    <mergeCell ref="F491:S491"/>
    <mergeCell ref="B492:D492"/>
    <mergeCell ref="F492:S492"/>
    <mergeCell ref="B501:D502"/>
    <mergeCell ref="B542:D542"/>
    <mergeCell ref="E542:S542"/>
    <mergeCell ref="B543:D544"/>
    <mergeCell ref="B545:D547"/>
    <mergeCell ref="F545:S545"/>
    <mergeCell ref="F546:S546"/>
    <mergeCell ref="F547:S547"/>
    <mergeCell ref="B548:D551"/>
    <mergeCell ref="F548:S548"/>
    <mergeCell ref="F549:S549"/>
    <mergeCell ref="F550:S550"/>
    <mergeCell ref="F551:S551"/>
    <mergeCell ref="B513:D513"/>
    <mergeCell ref="E516:S516"/>
    <mergeCell ref="E518:P518"/>
    <mergeCell ref="Q518:R518"/>
    <mergeCell ref="B518:D518"/>
    <mergeCell ref="F513:S513"/>
    <mergeCell ref="B514:D514"/>
    <mergeCell ref="B515:D515"/>
    <mergeCell ref="F509:S509"/>
    <mergeCell ref="B506:D509"/>
    <mergeCell ref="B510:D510"/>
    <mergeCell ref="B564:D565"/>
    <mergeCell ref="B560:D560"/>
    <mergeCell ref="B552:D552"/>
    <mergeCell ref="E552:S552"/>
    <mergeCell ref="B553:D553"/>
    <mergeCell ref="E553:S553"/>
    <mergeCell ref="B554:D554"/>
    <mergeCell ref="F554:S554"/>
    <mergeCell ref="B555:D555"/>
    <mergeCell ref="F555:S555"/>
    <mergeCell ref="B556:D556"/>
    <mergeCell ref="F562:S562"/>
    <mergeCell ref="B557:D557"/>
    <mergeCell ref="F557:S557"/>
    <mergeCell ref="B558:D558"/>
    <mergeCell ref="E558:S558"/>
    <mergeCell ref="E560:P560"/>
    <mergeCell ref="Q560:R560"/>
    <mergeCell ref="B561:D561"/>
    <mergeCell ref="B562:D562"/>
  </mergeCells>
  <conditionalFormatting sqref="E182">
    <cfRule type="expression" dxfId="19" priority="137">
      <formula>#REF!="PRINT"</formula>
    </cfRule>
  </conditionalFormatting>
  <conditionalFormatting sqref="E203">
    <cfRule type="expression" dxfId="18" priority="19">
      <formula>#REF!="PRINT"</formula>
    </cfRule>
  </conditionalFormatting>
  <conditionalFormatting sqref="E224">
    <cfRule type="expression" dxfId="17" priority="18">
      <formula>#REF!="PRINT"</formula>
    </cfRule>
  </conditionalFormatting>
  <conditionalFormatting sqref="E245">
    <cfRule type="expression" dxfId="16" priority="17">
      <formula>#REF!="PRINT"</formula>
    </cfRule>
  </conditionalFormatting>
  <conditionalFormatting sqref="E266">
    <cfRule type="expression" dxfId="15" priority="16">
      <formula>#REF!="PRINT"</formula>
    </cfRule>
  </conditionalFormatting>
  <conditionalFormatting sqref="E287">
    <cfRule type="expression" dxfId="14" priority="15">
      <formula>#REF!="PRINT"</formula>
    </cfRule>
  </conditionalFormatting>
  <conditionalFormatting sqref="E308">
    <cfRule type="expression" dxfId="13" priority="14">
      <formula>#REF!="PRINT"</formula>
    </cfRule>
  </conditionalFormatting>
  <conditionalFormatting sqref="E329">
    <cfRule type="expression" dxfId="12" priority="13">
      <formula>#REF!="PRINT"</formula>
    </cfRule>
  </conditionalFormatting>
  <conditionalFormatting sqref="E350">
    <cfRule type="expression" dxfId="11" priority="12">
      <formula>#REF!="PRINT"</formula>
    </cfRule>
  </conditionalFormatting>
  <conditionalFormatting sqref="E371">
    <cfRule type="expression" dxfId="10" priority="11">
      <formula>#REF!="PRINT"</formula>
    </cfRule>
  </conditionalFormatting>
  <conditionalFormatting sqref="E392">
    <cfRule type="expression" dxfId="9" priority="10">
      <formula>#REF!="PRINT"</formula>
    </cfRule>
  </conditionalFormatting>
  <conditionalFormatting sqref="E413">
    <cfRule type="expression" dxfId="8" priority="9">
      <formula>#REF!="PRINT"</formula>
    </cfRule>
  </conditionalFormatting>
  <conditionalFormatting sqref="E434">
    <cfRule type="expression" dxfId="7" priority="8">
      <formula>#REF!="PRINT"</formula>
    </cfRule>
  </conditionalFormatting>
  <conditionalFormatting sqref="E455">
    <cfRule type="expression" dxfId="6" priority="7">
      <formula>#REF!="PRINT"</formula>
    </cfRule>
  </conditionalFormatting>
  <conditionalFormatting sqref="E476">
    <cfRule type="expression" dxfId="5" priority="6">
      <formula>#REF!="PRINT"</formula>
    </cfRule>
  </conditionalFormatting>
  <conditionalFormatting sqref="E497">
    <cfRule type="expression" dxfId="4" priority="5">
      <formula>#REF!="PRINT"</formula>
    </cfRule>
  </conditionalFormatting>
  <conditionalFormatting sqref="E518">
    <cfRule type="expression" dxfId="3" priority="4">
      <formula>#REF!="PRINT"</formula>
    </cfRule>
  </conditionalFormatting>
  <conditionalFormatting sqref="E539">
    <cfRule type="expression" dxfId="2" priority="3">
      <formula>#REF!="PRINT"</formula>
    </cfRule>
  </conditionalFormatting>
  <conditionalFormatting sqref="E560">
    <cfRule type="expression" dxfId="1" priority="2">
      <formula>#REF!="PRINT"</formula>
    </cfRule>
  </conditionalFormatting>
  <conditionalFormatting sqref="E581">
    <cfRule type="expression" dxfId="0" priority="1">
      <formula>#REF!="PRINT"</formula>
    </cfRule>
  </conditionalFormatting>
  <dataValidations count="5">
    <dataValidation type="list" allowBlank="1" showErrorMessage="1" sqref="F150" xr:uid="{00000000-0002-0000-8900-000000000000}">
      <formula1>"Click to select,0,1,2,3,4,5,6,7,8,9,10,11,12,13,14,15,16,17,18,19,20"</formula1>
    </dataValidation>
    <dataValidation type="list" allowBlank="1" showErrorMessage="1" sqref="O42" xr:uid="{00000000-0002-0000-8900-000001000000}">
      <formula1>"Click to select,Yes,No"</formula1>
    </dataValidation>
    <dataValidation type="list" allowBlank="1" showInputMessage="1" showErrorMessage="1" sqref="E199 E220 E241 E262 E283 E304 E325 E346 E367 E388 E409 E430 E451 E472 E493 E514 E535 E556 E577 E598" xr:uid="{00000000-0002-0000-8900-000002000000}">
      <formula1>"Click to select,New system,Overhaul of existing system,Replacement investment"</formula1>
    </dataValidation>
    <dataValidation type="list" allowBlank="1" showInputMessage="1" showErrorMessage="1" sqref="E197:E198 O184:S184 E184 E218:E219 O205:S205 E205 E239:E240 O226:S226 E226 E260:E261 O247:S247 E247 E281:E282 O268:S268 E268 E302:E303 O289:S289 E289 E323:E324 O310:S310 E310 E344:E345 O331:S331 E331 E365:E366 O352:S352 E352 E386:E387 O373:S373 E373 E407:E408 O394:S394 E394 E428:E429 O415:S415 E415 E449:E450 O436:S436 E436 E470:E471 O457:S457 E457 E491:E492 O478:S478 E478 E512:E513 O499:S499 E499 E533:E534 O520:S520 E520 E554:E555 O541:S541 E541 E575:E576 O562:S562 E562 E596:E597 O583:S583 E583" xr:uid="{00000000-0002-0000-8900-000003000000}">
      <formula1>"Click to select,Yes,No"</formula1>
    </dataValidation>
    <dataValidation type="list" allowBlank="1" showInputMessage="1" showErrorMessage="1" sqref="E200 E221 E242 E263 E284 E305 E326 E347 E368 E389 E410 E431 E452 E473 E494 E515 E536 E557 E578 E599" xr:uid="{00000000-0002-0000-8900-000004000000}">
      <formula1>"Click to select,PCP/CP1, ATM Master Plan (non-mandatory)"</formula1>
    </dataValidation>
  </dataValidations>
  <pageMargins left="0.70866141732283472" right="0.70866141732283472" top="0.74803149606299213" bottom="0.74803149606299213" header="0.31496062992125984" footer="0.31496062992125984"/>
  <pageSetup paperSize="9" scale="58" fitToHeight="0" orientation="landscape" r:id="rId1"/>
  <headerFoot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codeName="Sheet31">
    <tabColor theme="1"/>
    <pageSetUpPr fitToPage="1"/>
  </sheetPr>
  <dimension ref="A1:C35"/>
  <sheetViews>
    <sheetView showGridLines="0" zoomScaleNormal="100" workbookViewId="0">
      <selection activeCell="B2" sqref="B2:B35"/>
    </sheetView>
  </sheetViews>
  <sheetFormatPr defaultColWidth="9.140625" defaultRowHeight="15" x14ac:dyDescent="0.25"/>
  <cols>
    <col min="1" max="1" width="9.140625" style="94"/>
    <col min="2" max="2" width="100.7109375" style="65" customWidth="1"/>
    <col min="3" max="16384" width="9.140625" style="65"/>
  </cols>
  <sheetData>
    <row r="1" spans="1:3" x14ac:dyDescent="0.25">
      <c r="A1" s="85" t="s">
        <v>15</v>
      </c>
      <c r="B1" s="726" t="s">
        <v>0</v>
      </c>
      <c r="C1" s="726">
        <v>2023</v>
      </c>
    </row>
    <row r="2" spans="1:3" ht="25.9" customHeight="1" x14ac:dyDescent="0.25">
      <c r="A2" s="94">
        <v>2</v>
      </c>
      <c r="B2" s="391" t="s">
        <v>265</v>
      </c>
    </row>
    <row r="3" spans="1:3" x14ac:dyDescent="0.25">
      <c r="B3" s="391"/>
    </row>
    <row r="4" spans="1:3" x14ac:dyDescent="0.25">
      <c r="B4" s="391"/>
    </row>
    <row r="5" spans="1:3" x14ac:dyDescent="0.25">
      <c r="B5" s="391"/>
    </row>
    <row r="6" spans="1:3" x14ac:dyDescent="0.25">
      <c r="B6" s="391"/>
    </row>
    <row r="7" spans="1:3" x14ac:dyDescent="0.25">
      <c r="B7" s="391"/>
    </row>
    <row r="8" spans="1:3" x14ac:dyDescent="0.25">
      <c r="B8" s="391"/>
    </row>
    <row r="9" spans="1:3" x14ac:dyDescent="0.25">
      <c r="B9" s="391"/>
    </row>
    <row r="10" spans="1:3" x14ac:dyDescent="0.25">
      <c r="B10" s="391"/>
    </row>
    <row r="11" spans="1:3" x14ac:dyDescent="0.25">
      <c r="B11" s="391"/>
    </row>
    <row r="12" spans="1:3" x14ac:dyDescent="0.25">
      <c r="B12" s="391"/>
    </row>
    <row r="13" spans="1:3" x14ac:dyDescent="0.25">
      <c r="B13" s="391"/>
    </row>
    <row r="14" spans="1:3" x14ac:dyDescent="0.25">
      <c r="B14" s="391"/>
    </row>
    <row r="15" spans="1:3" x14ac:dyDescent="0.25">
      <c r="B15" s="391"/>
    </row>
    <row r="16" spans="1:3" x14ac:dyDescent="0.25">
      <c r="B16" s="391"/>
    </row>
    <row r="17" spans="2:2" x14ac:dyDescent="0.25">
      <c r="B17" s="391"/>
    </row>
    <row r="18" spans="2:2" x14ac:dyDescent="0.25">
      <c r="B18" s="391"/>
    </row>
    <row r="19" spans="2:2" x14ac:dyDescent="0.25">
      <c r="B19" s="391"/>
    </row>
    <row r="20" spans="2:2" x14ac:dyDescent="0.25">
      <c r="B20" s="391"/>
    </row>
    <row r="21" spans="2:2" x14ac:dyDescent="0.25">
      <c r="B21" s="391"/>
    </row>
    <row r="22" spans="2:2" x14ac:dyDescent="0.25">
      <c r="B22" s="391"/>
    </row>
    <row r="23" spans="2:2" x14ac:dyDescent="0.25">
      <c r="B23" s="391"/>
    </row>
    <row r="24" spans="2:2" x14ac:dyDescent="0.25">
      <c r="B24" s="391"/>
    </row>
    <row r="25" spans="2:2" x14ac:dyDescent="0.25">
      <c r="B25" s="391"/>
    </row>
    <row r="26" spans="2:2" x14ac:dyDescent="0.25">
      <c r="B26" s="391"/>
    </row>
    <row r="27" spans="2:2" x14ac:dyDescent="0.25">
      <c r="B27" s="391"/>
    </row>
    <row r="28" spans="2:2" x14ac:dyDescent="0.25">
      <c r="B28" s="391"/>
    </row>
    <row r="29" spans="2:2" x14ac:dyDescent="0.25">
      <c r="B29" s="391"/>
    </row>
    <row r="30" spans="2:2" x14ac:dyDescent="0.25">
      <c r="B30" s="391"/>
    </row>
    <row r="31" spans="2:2" x14ac:dyDescent="0.25">
      <c r="B31" s="391"/>
    </row>
    <row r="32" spans="2:2" x14ac:dyDescent="0.25">
      <c r="B32" s="391"/>
    </row>
    <row r="33" spans="2:2" x14ac:dyDescent="0.25">
      <c r="B33" s="391"/>
    </row>
    <row r="34" spans="2:2" x14ac:dyDescent="0.25">
      <c r="B34" s="391"/>
    </row>
    <row r="35" spans="2:2" x14ac:dyDescent="0.25">
      <c r="B35" s="391"/>
    </row>
  </sheetData>
  <sheetProtection formatCells="0" formatColumns="0" formatRows="0" insertHyperlinks="0"/>
  <mergeCells count="1">
    <mergeCell ref="B2:B35"/>
  </mergeCells>
  <pageMargins left="0.7" right="0.7" top="0.75" bottom="0.75" header="0.3" footer="0.3"/>
  <pageSetup paperSize="9" scale="99" fitToHeight="0" orientation="portrait" r:id="rId1"/>
  <headerFoot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codeName="Sheet57">
    <tabColor theme="4" tint="0.59999389629810485"/>
    <pageSetUpPr fitToPage="1"/>
  </sheetPr>
  <dimension ref="A1:G52"/>
  <sheetViews>
    <sheetView showGridLines="0" zoomScaleNormal="100" workbookViewId="0">
      <selection activeCell="B2" sqref="B2"/>
    </sheetView>
  </sheetViews>
  <sheetFormatPr defaultColWidth="9.140625" defaultRowHeight="15" x14ac:dyDescent="0.25"/>
  <cols>
    <col min="1" max="1" width="9.140625" style="94"/>
    <col min="2" max="2" width="100.7109375" customWidth="1"/>
    <col min="3" max="16384" width="9.140625" style="49"/>
  </cols>
  <sheetData>
    <row r="1" spans="1:3" x14ac:dyDescent="0.25">
      <c r="A1" s="88">
        <v>1</v>
      </c>
      <c r="B1" s="726" t="s">
        <v>0</v>
      </c>
      <c r="C1" s="726">
        <v>2023</v>
      </c>
    </row>
    <row r="2" spans="1:3" ht="21" x14ac:dyDescent="0.35">
      <c r="A2" s="88">
        <v>2</v>
      </c>
      <c r="B2" s="81" t="s">
        <v>261</v>
      </c>
    </row>
    <row r="3" spans="1:3" x14ac:dyDescent="0.25">
      <c r="A3" s="88">
        <v>3</v>
      </c>
      <c r="B3" s="49"/>
    </row>
    <row r="4" spans="1:3" ht="15" customHeight="1" x14ac:dyDescent="0.3">
      <c r="A4" s="88">
        <v>4</v>
      </c>
      <c r="B4" s="137" t="s">
        <v>42</v>
      </c>
    </row>
    <row r="5" spans="1:3" ht="15" customHeight="1" x14ac:dyDescent="0.25">
      <c r="A5" s="88">
        <v>5</v>
      </c>
      <c r="B5" s="49"/>
    </row>
    <row r="6" spans="1:3" ht="65.099999999999994" customHeight="1" x14ac:dyDescent="0.25">
      <c r="A6" s="88">
        <v>6</v>
      </c>
      <c r="B6" s="129" t="s">
        <v>262</v>
      </c>
    </row>
    <row r="7" spans="1:3" ht="15" customHeight="1" x14ac:dyDescent="0.25">
      <c r="A7" s="88">
        <v>7</v>
      </c>
      <c r="B7" s="716"/>
    </row>
    <row r="8" spans="1:3" ht="15" customHeight="1" x14ac:dyDescent="0.25">
      <c r="A8" s="88">
        <v>8</v>
      </c>
      <c r="B8" s="491"/>
    </row>
    <row r="9" spans="1:3" ht="15" customHeight="1" x14ac:dyDescent="0.25">
      <c r="A9" s="88">
        <v>9</v>
      </c>
      <c r="B9" s="491"/>
    </row>
    <row r="10" spans="1:3" x14ac:dyDescent="0.25">
      <c r="A10" s="88">
        <v>10</v>
      </c>
      <c r="B10" s="49"/>
    </row>
    <row r="11" spans="1:3" x14ac:dyDescent="0.25">
      <c r="A11" s="88">
        <v>11</v>
      </c>
      <c r="B11" s="129" t="s">
        <v>263</v>
      </c>
    </row>
    <row r="12" spans="1:3" ht="15" customHeight="1" x14ac:dyDescent="0.25">
      <c r="A12" s="88">
        <v>12</v>
      </c>
      <c r="B12" s="716"/>
    </row>
    <row r="13" spans="1:3" ht="15" customHeight="1" x14ac:dyDescent="0.25">
      <c r="A13" s="88">
        <v>13</v>
      </c>
      <c r="B13" s="491"/>
    </row>
    <row r="14" spans="1:3" ht="15" customHeight="1" x14ac:dyDescent="0.25">
      <c r="A14" s="88">
        <v>14</v>
      </c>
      <c r="B14" s="491"/>
    </row>
    <row r="15" spans="1:3" x14ac:dyDescent="0.25">
      <c r="A15" s="88">
        <v>15</v>
      </c>
      <c r="B15" s="49"/>
    </row>
    <row r="16" spans="1:3" ht="18.75" x14ac:dyDescent="0.3">
      <c r="A16" s="88">
        <v>16</v>
      </c>
      <c r="B16" s="137" t="s">
        <v>43</v>
      </c>
    </row>
    <row r="17" spans="1:2" x14ac:dyDescent="0.25">
      <c r="A17" s="88">
        <v>17</v>
      </c>
      <c r="B17" s="49"/>
    </row>
    <row r="18" spans="1:2" ht="45" x14ac:dyDescent="0.25">
      <c r="A18" s="88">
        <v>18</v>
      </c>
      <c r="B18" s="129" t="s">
        <v>264</v>
      </c>
    </row>
    <row r="19" spans="1:2" ht="15" customHeight="1" x14ac:dyDescent="0.25">
      <c r="A19" s="88">
        <v>19</v>
      </c>
      <c r="B19" s="716"/>
    </row>
    <row r="20" spans="1:2" ht="15" customHeight="1" x14ac:dyDescent="0.25">
      <c r="A20" s="88">
        <v>20</v>
      </c>
      <c r="B20" s="491"/>
    </row>
    <row r="21" spans="1:2" ht="15" customHeight="1" x14ac:dyDescent="0.25">
      <c r="A21" s="88">
        <v>21</v>
      </c>
      <c r="B21" s="491"/>
    </row>
    <row r="22" spans="1:2" x14ac:dyDescent="0.25">
      <c r="A22" s="88">
        <v>22</v>
      </c>
      <c r="B22" s="49"/>
    </row>
    <row r="23" spans="1:2" x14ac:dyDescent="0.25">
      <c r="A23" s="88">
        <v>23</v>
      </c>
      <c r="B23" s="129" t="s">
        <v>263</v>
      </c>
    </row>
    <row r="24" spans="1:2" ht="15" customHeight="1" x14ac:dyDescent="0.25">
      <c r="A24" s="88">
        <v>24</v>
      </c>
      <c r="B24" s="716"/>
    </row>
    <row r="25" spans="1:2" ht="15" customHeight="1" x14ac:dyDescent="0.25">
      <c r="A25" s="88">
        <v>25</v>
      </c>
      <c r="B25" s="491"/>
    </row>
    <row r="26" spans="1:2" ht="15" customHeight="1" x14ac:dyDescent="0.25">
      <c r="A26" s="88">
        <v>26</v>
      </c>
      <c r="B26" s="491"/>
    </row>
    <row r="27" spans="1:2" x14ac:dyDescent="0.25">
      <c r="A27" s="88">
        <v>27</v>
      </c>
    </row>
    <row r="28" spans="1:2" ht="18.75" x14ac:dyDescent="0.3">
      <c r="A28" s="88">
        <v>28</v>
      </c>
      <c r="B28" s="137" t="s">
        <v>125</v>
      </c>
    </row>
    <row r="29" spans="1:2" x14ac:dyDescent="0.25">
      <c r="A29" s="88">
        <v>29</v>
      </c>
      <c r="B29" s="49"/>
    </row>
    <row r="30" spans="1:2" ht="34.15" customHeight="1" x14ac:dyDescent="0.25">
      <c r="A30" s="88">
        <v>30</v>
      </c>
      <c r="B30" s="129" t="s">
        <v>471</v>
      </c>
    </row>
    <row r="31" spans="1:2" ht="15" customHeight="1" x14ac:dyDescent="0.25">
      <c r="A31" s="88">
        <v>31</v>
      </c>
      <c r="B31" s="716"/>
    </row>
    <row r="32" spans="1:2" ht="15" customHeight="1" x14ac:dyDescent="0.25">
      <c r="A32" s="88">
        <v>32</v>
      </c>
      <c r="B32" s="491"/>
    </row>
    <row r="33" spans="1:7" ht="15" customHeight="1" x14ac:dyDescent="0.25">
      <c r="A33" s="88">
        <v>33</v>
      </c>
      <c r="B33" s="491"/>
    </row>
    <row r="34" spans="1:7" x14ac:dyDescent="0.25">
      <c r="A34" s="88">
        <v>34</v>
      </c>
    </row>
    <row r="35" spans="1:7" ht="15.75" x14ac:dyDescent="0.25">
      <c r="A35" s="88">
        <v>35</v>
      </c>
      <c r="B35" s="155" t="s">
        <v>480</v>
      </c>
    </row>
    <row r="36" spans="1:7" ht="15.75" x14ac:dyDescent="0.25">
      <c r="A36" s="88">
        <v>36</v>
      </c>
      <c r="B36" s="155"/>
    </row>
    <row r="37" spans="1:7" ht="30" customHeight="1" x14ac:dyDescent="0.25">
      <c r="A37" s="88">
        <v>37</v>
      </c>
      <c r="B37" s="331" t="s">
        <v>489</v>
      </c>
      <c r="C37"/>
      <c r="D37"/>
      <c r="E37"/>
      <c r="F37"/>
      <c r="G37"/>
    </row>
    <row r="38" spans="1:7" x14ac:dyDescent="0.25">
      <c r="A38" s="88">
        <v>38</v>
      </c>
      <c r="B38" s="716"/>
      <c r="C38"/>
      <c r="D38"/>
      <c r="E38"/>
      <c r="F38"/>
      <c r="G38"/>
    </row>
    <row r="39" spans="1:7" x14ac:dyDescent="0.25">
      <c r="A39" s="88">
        <v>39</v>
      </c>
      <c r="B39" s="491"/>
      <c r="C39"/>
      <c r="D39"/>
      <c r="E39"/>
      <c r="F39"/>
      <c r="G39"/>
    </row>
    <row r="40" spans="1:7" x14ac:dyDescent="0.25">
      <c r="A40" s="88">
        <v>40</v>
      </c>
      <c r="B40" s="491"/>
      <c r="C40"/>
      <c r="D40"/>
      <c r="E40"/>
      <c r="F40"/>
      <c r="G40"/>
    </row>
    <row r="41" spans="1:7" x14ac:dyDescent="0.25">
      <c r="A41" s="88">
        <v>41</v>
      </c>
      <c r="B41" s="130"/>
      <c r="C41"/>
      <c r="D41"/>
      <c r="E41"/>
      <c r="F41"/>
      <c r="G41"/>
    </row>
    <row r="42" spans="1:7" x14ac:dyDescent="0.25">
      <c r="A42" s="88">
        <v>42</v>
      </c>
      <c r="B42" s="130"/>
      <c r="C42"/>
      <c r="D42"/>
      <c r="E42"/>
      <c r="F42"/>
      <c r="G42"/>
    </row>
    <row r="43" spans="1:7" ht="28.15" customHeight="1" x14ac:dyDescent="0.25">
      <c r="A43" s="88">
        <v>43</v>
      </c>
      <c r="B43" s="331" t="s">
        <v>490</v>
      </c>
      <c r="C43"/>
      <c r="D43"/>
      <c r="E43"/>
      <c r="F43"/>
      <c r="G43"/>
    </row>
    <row r="44" spans="1:7" x14ac:dyDescent="0.25">
      <c r="A44" s="88">
        <v>44</v>
      </c>
      <c r="B44" s="716"/>
      <c r="C44"/>
      <c r="D44"/>
      <c r="E44"/>
      <c r="F44"/>
      <c r="G44"/>
    </row>
    <row r="45" spans="1:7" x14ac:dyDescent="0.25">
      <c r="A45" s="88">
        <v>45</v>
      </c>
      <c r="B45" s="491"/>
      <c r="C45"/>
      <c r="D45"/>
      <c r="E45"/>
      <c r="F45"/>
      <c r="G45"/>
    </row>
    <row r="46" spans="1:7" x14ac:dyDescent="0.25">
      <c r="A46" s="88">
        <v>46</v>
      </c>
      <c r="B46" s="491"/>
      <c r="C46"/>
      <c r="D46"/>
      <c r="E46"/>
      <c r="F46"/>
      <c r="G46"/>
    </row>
    <row r="47" spans="1:7" x14ac:dyDescent="0.25">
      <c r="A47" s="88">
        <v>47</v>
      </c>
      <c r="C47"/>
      <c r="D47"/>
      <c r="E47"/>
      <c r="F47"/>
      <c r="G47"/>
    </row>
    <row r="48" spans="1:7" x14ac:dyDescent="0.25">
      <c r="A48" s="88">
        <v>48</v>
      </c>
      <c r="C48"/>
      <c r="D48"/>
      <c r="E48"/>
      <c r="F48"/>
      <c r="G48"/>
    </row>
    <row r="49" spans="1:7" ht="49.9" customHeight="1" x14ac:dyDescent="0.25">
      <c r="A49" s="88">
        <v>49</v>
      </c>
      <c r="B49" s="331" t="s">
        <v>491</v>
      </c>
      <c r="C49"/>
      <c r="D49"/>
      <c r="E49"/>
      <c r="F49"/>
      <c r="G49"/>
    </row>
    <row r="50" spans="1:7" x14ac:dyDescent="0.25">
      <c r="A50" s="88">
        <v>50</v>
      </c>
      <c r="B50" s="716"/>
      <c r="C50"/>
      <c r="D50"/>
      <c r="E50"/>
      <c r="F50"/>
      <c r="G50"/>
    </row>
    <row r="51" spans="1:7" x14ac:dyDescent="0.25">
      <c r="A51" s="88">
        <v>51</v>
      </c>
      <c r="B51" s="491"/>
      <c r="C51"/>
      <c r="D51"/>
      <c r="E51"/>
      <c r="F51"/>
      <c r="G51"/>
    </row>
    <row r="52" spans="1:7" x14ac:dyDescent="0.25">
      <c r="A52" s="88">
        <v>52</v>
      </c>
      <c r="B52" s="491"/>
      <c r="C52"/>
      <c r="D52"/>
      <c r="E52"/>
      <c r="F52"/>
      <c r="G52"/>
    </row>
  </sheetData>
  <sheetProtection formatCells="0" formatColumns="0" formatRows="0" insertHyperlinks="0"/>
  <mergeCells count="8">
    <mergeCell ref="B50:B52"/>
    <mergeCell ref="B24:B26"/>
    <mergeCell ref="B19:B21"/>
    <mergeCell ref="B12:B14"/>
    <mergeCell ref="B7:B9"/>
    <mergeCell ref="B31:B33"/>
    <mergeCell ref="B38:B40"/>
    <mergeCell ref="B44:B46"/>
  </mergeCells>
  <pageMargins left="0.7" right="0.7" top="0.75" bottom="0.75" header="0.3" footer="0.3"/>
  <pageSetup paperSize="9" scale="99" fitToHeight="0" orientation="portrait" r:id="rId1"/>
  <headerFoot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sheetPr codeName="Sheet42">
    <tabColor theme="1"/>
    <pageSetUpPr fitToPage="1"/>
  </sheetPr>
  <dimension ref="A1:C35"/>
  <sheetViews>
    <sheetView showGridLines="0" zoomScaleNormal="100" workbookViewId="0">
      <selection activeCell="B2" sqref="B2:B35"/>
    </sheetView>
  </sheetViews>
  <sheetFormatPr defaultColWidth="9.140625" defaultRowHeight="15" x14ac:dyDescent="0.25"/>
  <cols>
    <col min="1" max="1" width="9.140625" style="94"/>
    <col min="2" max="2" width="100.7109375" style="65" customWidth="1"/>
    <col min="3" max="16384" width="9.140625" style="65"/>
  </cols>
  <sheetData>
    <row r="1" spans="1:3" x14ac:dyDescent="0.25">
      <c r="A1" s="85" t="s">
        <v>15</v>
      </c>
      <c r="B1" s="726" t="s">
        <v>0</v>
      </c>
      <c r="C1" s="726">
        <v>2023</v>
      </c>
    </row>
    <row r="2" spans="1:3" ht="25.9" customHeight="1" x14ac:dyDescent="0.25">
      <c r="A2" s="94">
        <v>2</v>
      </c>
      <c r="B2" s="391" t="s">
        <v>260</v>
      </c>
    </row>
    <row r="3" spans="1:3" x14ac:dyDescent="0.25">
      <c r="B3" s="391"/>
    </row>
    <row r="4" spans="1:3" x14ac:dyDescent="0.25">
      <c r="B4" s="391"/>
    </row>
    <row r="5" spans="1:3" x14ac:dyDescent="0.25">
      <c r="B5" s="391"/>
    </row>
    <row r="6" spans="1:3" x14ac:dyDescent="0.25">
      <c r="B6" s="391"/>
    </row>
    <row r="7" spans="1:3" x14ac:dyDescent="0.25">
      <c r="B7" s="391"/>
    </row>
    <row r="8" spans="1:3" x14ac:dyDescent="0.25">
      <c r="B8" s="391"/>
    </row>
    <row r="9" spans="1:3" x14ac:dyDescent="0.25">
      <c r="B9" s="391"/>
    </row>
    <row r="10" spans="1:3" x14ac:dyDescent="0.25">
      <c r="B10" s="391"/>
    </row>
    <row r="11" spans="1:3" x14ac:dyDescent="0.25">
      <c r="B11" s="391"/>
    </row>
    <row r="12" spans="1:3" x14ac:dyDescent="0.25">
      <c r="B12" s="391"/>
    </row>
    <row r="13" spans="1:3" x14ac:dyDescent="0.25">
      <c r="B13" s="391"/>
    </row>
    <row r="14" spans="1:3" x14ac:dyDescent="0.25">
      <c r="B14" s="391"/>
    </row>
    <row r="15" spans="1:3" x14ac:dyDescent="0.25">
      <c r="B15" s="391"/>
    </row>
    <row r="16" spans="1:3" x14ac:dyDescent="0.25">
      <c r="B16" s="391"/>
    </row>
    <row r="17" spans="2:2" x14ac:dyDescent="0.25">
      <c r="B17" s="391"/>
    </row>
    <row r="18" spans="2:2" x14ac:dyDescent="0.25">
      <c r="B18" s="391"/>
    </row>
    <row r="19" spans="2:2" x14ac:dyDescent="0.25">
      <c r="B19" s="391"/>
    </row>
    <row r="20" spans="2:2" x14ac:dyDescent="0.25">
      <c r="B20" s="391"/>
    </row>
    <row r="21" spans="2:2" x14ac:dyDescent="0.25">
      <c r="B21" s="391"/>
    </row>
    <row r="22" spans="2:2" x14ac:dyDescent="0.25">
      <c r="B22" s="391"/>
    </row>
    <row r="23" spans="2:2" x14ac:dyDescent="0.25">
      <c r="B23" s="391"/>
    </row>
    <row r="24" spans="2:2" x14ac:dyDescent="0.25">
      <c r="B24" s="391"/>
    </row>
    <row r="25" spans="2:2" x14ac:dyDescent="0.25">
      <c r="B25" s="391"/>
    </row>
    <row r="26" spans="2:2" x14ac:dyDescent="0.25">
      <c r="B26" s="391"/>
    </row>
    <row r="27" spans="2:2" x14ac:dyDescent="0.25">
      <c r="B27" s="391"/>
    </row>
    <row r="28" spans="2:2" x14ac:dyDescent="0.25">
      <c r="B28" s="391"/>
    </row>
    <row r="29" spans="2:2" x14ac:dyDescent="0.25">
      <c r="B29" s="391"/>
    </row>
    <row r="30" spans="2:2" x14ac:dyDescent="0.25">
      <c r="B30" s="391"/>
    </row>
    <row r="31" spans="2:2" x14ac:dyDescent="0.25">
      <c r="B31" s="391"/>
    </row>
    <row r="32" spans="2:2" x14ac:dyDescent="0.25">
      <c r="B32" s="391"/>
    </row>
    <row r="33" spans="2:2" x14ac:dyDescent="0.25">
      <c r="B33" s="391"/>
    </row>
    <row r="34" spans="2:2" x14ac:dyDescent="0.25">
      <c r="B34" s="391"/>
    </row>
    <row r="35" spans="2:2" x14ac:dyDescent="0.25">
      <c r="B35" s="391"/>
    </row>
  </sheetData>
  <sheetProtection formatCells="0" formatColumns="0" formatRows="0" insertHyperlinks="0"/>
  <mergeCells count="1">
    <mergeCell ref="B2:B35"/>
  </mergeCells>
  <pageMargins left="0.7" right="0.7" top="0.75" bottom="0.75" header="0.3" footer="0.3"/>
  <pageSetup paperSize="9" scale="99" fitToHeight="0" orientation="portrait" r:id="rId1"/>
  <headerFoot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codeName="Sheet51">
    <tabColor theme="4" tint="0.59999389629810485"/>
    <pageSetUpPr fitToPage="1"/>
  </sheetPr>
  <dimension ref="A1:C8"/>
  <sheetViews>
    <sheetView showGridLines="0" zoomScaleNormal="100" workbookViewId="0">
      <selection activeCell="B2" sqref="B2"/>
    </sheetView>
  </sheetViews>
  <sheetFormatPr defaultColWidth="9.140625" defaultRowHeight="15" x14ac:dyDescent="0.25"/>
  <cols>
    <col min="2" max="2" width="100.7109375" customWidth="1"/>
  </cols>
  <sheetData>
    <row r="1" spans="1:3" s="49" customFormat="1" x14ac:dyDescent="0.25">
      <c r="A1" s="88">
        <v>1</v>
      </c>
      <c r="B1" s="726" t="s">
        <v>0</v>
      </c>
      <c r="C1" s="726">
        <v>2023</v>
      </c>
    </row>
    <row r="2" spans="1:3" s="49" customFormat="1" ht="21" x14ac:dyDescent="0.35">
      <c r="A2" s="95">
        <v>2</v>
      </c>
      <c r="B2" s="81" t="s">
        <v>259</v>
      </c>
    </row>
    <row r="3" spans="1:3" s="49" customFormat="1" x14ac:dyDescent="0.25">
      <c r="A3" s="94">
        <v>3</v>
      </c>
    </row>
    <row r="4" spans="1:3" s="49" customFormat="1" x14ac:dyDescent="0.25">
      <c r="A4" s="94">
        <v>4</v>
      </c>
      <c r="B4" s="136" t="s">
        <v>88</v>
      </c>
    </row>
    <row r="5" spans="1:3" s="49" customFormat="1" ht="30" customHeight="1" x14ac:dyDescent="0.25">
      <c r="A5" s="94">
        <v>5</v>
      </c>
      <c r="B5" s="717"/>
    </row>
    <row r="6" spans="1:3" s="49" customFormat="1" ht="30" customHeight="1" x14ac:dyDescent="0.25">
      <c r="A6" s="94">
        <v>6</v>
      </c>
      <c r="B6" s="718"/>
    </row>
    <row r="7" spans="1:3" s="49" customFormat="1" ht="30" customHeight="1" x14ac:dyDescent="0.25">
      <c r="A7" s="94">
        <v>7</v>
      </c>
      <c r="B7" s="719"/>
    </row>
    <row r="8" spans="1:3" s="49" customFormat="1" ht="18.75" x14ac:dyDescent="0.25">
      <c r="A8" s="94"/>
      <c r="B8" s="50"/>
    </row>
  </sheetData>
  <sheetProtection formatCells="0" formatColumns="0" formatRows="0" insertHyperlinks="0"/>
  <mergeCells count="1">
    <mergeCell ref="B5:B7"/>
  </mergeCells>
  <pageMargins left="0.7" right="0.7" top="0.75" bottom="0.75" header="0.3" footer="0.3"/>
  <pageSetup paperSize="9" scale="99" fitToHeight="0"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05FF37D-3FC6-4B51-8AF3-EBD3D9C2C24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53</vt:i4>
      </vt:variant>
    </vt:vector>
  </HeadingPairs>
  <TitlesOfParts>
    <vt:vector size="107" baseType="lpstr">
      <vt:lpstr>Structure and Purpose</vt:lpstr>
      <vt:lpstr>Cover Page</vt:lpstr>
      <vt:lpstr>Signatories</vt:lpstr>
      <vt:lpstr>Table of Content</vt:lpstr>
      <vt:lpstr>1. INTRODUCTION &gt;&gt;&gt;</vt:lpstr>
      <vt:lpstr>1.1 Scope</vt:lpstr>
      <vt:lpstr>1.2 Airports</vt:lpstr>
      <vt:lpstr>1.3 Overview</vt:lpstr>
      <vt:lpstr>1.4 Traffic figure</vt:lpstr>
      <vt:lpstr>1.5 Other general information</vt:lpstr>
      <vt:lpstr>2. PERFORMANCE &gt;&gt;&gt;</vt:lpstr>
      <vt:lpstr>2.1. SAFETY &gt;&gt;&gt;</vt:lpstr>
      <vt:lpstr>2.1.1 KPI</vt:lpstr>
      <vt:lpstr>2.1.2.A.B PI</vt:lpstr>
      <vt:lpstr>2.1.2.C PI</vt:lpstr>
      <vt:lpstr>2.1.2.D PI</vt:lpstr>
      <vt:lpstr>2.1.2.E PI</vt:lpstr>
      <vt:lpstr>2.1.3. Additional indicators</vt:lpstr>
      <vt:lpstr>2.2.  ENVIRONMENT &gt;&gt;&gt;</vt:lpstr>
      <vt:lpstr>2.2.1.A KPI #1</vt:lpstr>
      <vt:lpstr>2.2.2.A PI #1</vt:lpstr>
      <vt:lpstr>2.2.2.B PI #2</vt:lpstr>
      <vt:lpstr>2.2.2.C PI #3</vt:lpstr>
      <vt:lpstr>2.2.2.D PI #4</vt:lpstr>
      <vt:lpstr>2.2.2.E PI #5</vt:lpstr>
      <vt:lpstr>2.2.2.F PI #6</vt:lpstr>
      <vt:lpstr>2.2.2.G PI #7</vt:lpstr>
      <vt:lpstr>2.2.2.H PI #8</vt:lpstr>
      <vt:lpstr>2.2.3. Additional indicators</vt:lpstr>
      <vt:lpstr>2.3.  CAPACITY &gt;&gt;&gt;</vt:lpstr>
      <vt:lpstr>2.3.1.A. KPI #1</vt:lpstr>
      <vt:lpstr>2.3.1.B. KPI #2</vt:lpstr>
      <vt:lpstr>2.3.2.A. PI #1</vt:lpstr>
      <vt:lpstr>2.3.2.B. PI #2</vt:lpstr>
      <vt:lpstr>2.3.2.C. PI #3</vt:lpstr>
      <vt:lpstr>2.3.3. Additional indicators</vt:lpstr>
      <vt:lpstr>2.4. COST-EFFICIENCY &gt;&gt;&gt;</vt:lpstr>
      <vt:lpstr>2.4.1. Charging zones</vt:lpstr>
      <vt:lpstr>2.4.1.A. ERT-CZ 1</vt:lpstr>
      <vt:lpstr>2.4.1.B. TERM-CZ 1</vt:lpstr>
      <vt:lpstr>2.4.2.A. ERT PI-CZ 1</vt:lpstr>
      <vt:lpstr>2.4.2.B. TERM PI-CZ 1</vt:lpstr>
      <vt:lpstr>2.4.3. Additional indicators</vt:lpstr>
      <vt:lpstr>3. INCENTIVE SCHEMES &gt;&gt;&gt;</vt:lpstr>
      <vt:lpstr>3.1. Environment</vt:lpstr>
      <vt:lpstr>3.2.1. Capacity - ERT</vt:lpstr>
      <vt:lpstr>3.2.2. Capacity - TERM</vt:lpstr>
      <vt:lpstr>3.3. Additional incentives</vt:lpstr>
      <vt:lpstr>4. INVESTMENTS &gt;&gt;&gt;</vt:lpstr>
      <vt:lpstr>4. Investments - 1</vt:lpstr>
      <vt:lpstr>5. MILITARY DIMENSION &gt;&gt;&gt;</vt:lpstr>
      <vt:lpstr>5. Military Dimension</vt:lpstr>
      <vt:lpstr>6. ANNEXES &gt;&gt;&gt;</vt:lpstr>
      <vt:lpstr>6. Annexes</vt:lpstr>
      <vt:lpstr>'1. INTRODUCTION &gt;&gt;&gt;'!Print_Area</vt:lpstr>
      <vt:lpstr>'1.1 Scope'!Print_Area</vt:lpstr>
      <vt:lpstr>'1.2 Airports'!Print_Area</vt:lpstr>
      <vt:lpstr>'1.3 Overview'!Print_Area</vt:lpstr>
      <vt:lpstr>'1.4 Traffic figure'!Print_Area</vt:lpstr>
      <vt:lpstr>'1.5 Other general information'!Print_Area</vt:lpstr>
      <vt:lpstr>'2. PERFORMANCE &gt;&gt;&gt;'!Print_Area</vt:lpstr>
      <vt:lpstr>'2.1. SAFETY &gt;&gt;&gt;'!Print_Area</vt:lpstr>
      <vt:lpstr>'2.1.1 KPI'!Print_Area</vt:lpstr>
      <vt:lpstr>'2.1.2.A.B PI'!Print_Area</vt:lpstr>
      <vt:lpstr>'2.1.2.C PI'!Print_Area</vt:lpstr>
      <vt:lpstr>'2.1.2.D PI'!Print_Area</vt:lpstr>
      <vt:lpstr>'2.1.2.E PI'!Print_Area</vt:lpstr>
      <vt:lpstr>'2.1.3. Additional indicators'!Print_Area</vt:lpstr>
      <vt:lpstr>'2.2.  ENVIRONMENT &gt;&gt;&gt;'!Print_Area</vt:lpstr>
      <vt:lpstr>'2.2.1.A KPI #1'!Print_Area</vt:lpstr>
      <vt:lpstr>'2.2.2.A PI #1'!Print_Area</vt:lpstr>
      <vt:lpstr>'2.2.2.B PI #2'!Print_Area</vt:lpstr>
      <vt:lpstr>'2.2.2.C PI #3'!Print_Area</vt:lpstr>
      <vt:lpstr>'2.2.2.D PI #4'!Print_Area</vt:lpstr>
      <vt:lpstr>'2.2.2.E PI #5'!Print_Area</vt:lpstr>
      <vt:lpstr>'2.2.2.F PI #6'!Print_Area</vt:lpstr>
      <vt:lpstr>'2.2.2.G PI #7'!Print_Area</vt:lpstr>
      <vt:lpstr>'2.2.2.H PI #8'!Print_Area</vt:lpstr>
      <vt:lpstr>'2.2.3. Additional indicators'!Print_Area</vt:lpstr>
      <vt:lpstr>'2.3.  CAPACITY &gt;&gt;&gt;'!Print_Area</vt:lpstr>
      <vt:lpstr>'2.3.1.A. KPI #1'!Print_Area</vt:lpstr>
      <vt:lpstr>'2.3.1.B. KPI #2'!Print_Area</vt:lpstr>
      <vt:lpstr>'2.3.2.A. PI #1'!Print_Area</vt:lpstr>
      <vt:lpstr>'2.3.2.B. PI #2'!Print_Area</vt:lpstr>
      <vt:lpstr>'2.3.2.C. PI #3'!Print_Area</vt:lpstr>
      <vt:lpstr>'2.3.3. Additional indicators'!Print_Area</vt:lpstr>
      <vt:lpstr>'2.4. COST-EFFICIENCY &gt;&gt;&gt;'!Print_Area</vt:lpstr>
      <vt:lpstr>'2.4.1. Charging zones'!Print_Area</vt:lpstr>
      <vt:lpstr>'2.4.1.A. ERT-CZ 1'!Print_Area</vt:lpstr>
      <vt:lpstr>'2.4.1.B. TERM-CZ 1'!Print_Area</vt:lpstr>
      <vt:lpstr>'2.4.2.A. ERT PI-CZ 1'!Print_Area</vt:lpstr>
      <vt:lpstr>'2.4.2.B. TERM PI-CZ 1'!Print_Area</vt:lpstr>
      <vt:lpstr>'2.4.3. Additional indicators'!Print_Area</vt:lpstr>
      <vt:lpstr>'3. INCENTIVE SCHEMES &gt;&gt;&gt;'!Print_Area</vt:lpstr>
      <vt:lpstr>'3.1. Environment'!Print_Area</vt:lpstr>
      <vt:lpstr>'3.2.1. Capacity - ERT'!Print_Area</vt:lpstr>
      <vt:lpstr>'3.2.2. Capacity - TERM'!Print_Area</vt:lpstr>
      <vt:lpstr>'3.3. Additional incentives'!Print_Area</vt:lpstr>
      <vt:lpstr>'4. Investments - 1'!Print_Area</vt:lpstr>
      <vt:lpstr>'4. INVESTMENTS &gt;&gt;&gt;'!Print_Area</vt:lpstr>
      <vt:lpstr>'5. Military Dimension'!Print_Area</vt:lpstr>
      <vt:lpstr>'5. MILITARY DIMENSION &gt;&gt;&gt;'!Print_Area</vt:lpstr>
      <vt:lpstr>'6. Annexes'!Print_Area</vt:lpstr>
      <vt:lpstr>'6. ANNEXES &gt;&gt;&gt;'!Print_Area</vt:lpstr>
      <vt:lpstr>'Cover Page'!Print_Area</vt:lpstr>
      <vt:lpstr>Signatories!Print_Area</vt:lpstr>
      <vt:lpstr>'Table of Content'!Print_Area</vt:lpstr>
    </vt:vector>
  </TitlesOfParts>
  <Company>EUROCONTROL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OLMO FERNANDEZ Luis</dc:creator>
  <cp:lastModifiedBy>THOLOME Muriel</cp:lastModifiedBy>
  <cp:lastPrinted>2024-05-02T08:55:42Z</cp:lastPrinted>
  <dcterms:created xsi:type="dcterms:W3CDTF">2013-11-05T14:32:35Z</dcterms:created>
  <dcterms:modified xsi:type="dcterms:W3CDTF">2024-05-02T15:46:52Z</dcterms:modified>
</cp:coreProperties>
</file>