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FIRMAD\Hüüru\Päästeamet\Taotlused\250905_garaaži_voldikuks\"/>
    </mc:Choice>
  </mc:AlternateContent>
  <bookViews>
    <workbookView xWindow="0" yWindow="0" windowWidth="28800" windowHeight="12504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1" l="1"/>
  <c r="G16" i="1"/>
  <c r="F17" i="1" l="1"/>
  <c r="E18" i="1"/>
  <c r="D18" i="1"/>
  <c r="C18" i="1"/>
  <c r="F18" i="1" l="1"/>
  <c r="H16" i="1"/>
  <c r="G17" i="1"/>
  <c r="H18" i="1" l="1"/>
  <c r="G20" i="1" s="1"/>
  <c r="G18" i="1"/>
</calcChain>
</file>

<file path=xl/sharedStrings.xml><?xml version="1.0" encoding="utf-8"?>
<sst xmlns="http://schemas.openxmlformats.org/spreadsheetml/2006/main" count="36" uniqueCount="33">
  <si>
    <t>Toetuse lõpparuande vorm</t>
  </si>
  <si>
    <t>Registri kood</t>
  </si>
  <si>
    <t>Projekti lõppkuupäev</t>
  </si>
  <si>
    <t>Projekti alguse kuupäev</t>
  </si>
  <si>
    <t>Aruande esitamise tähtaeg</t>
  </si>
  <si>
    <t xml:space="preserve">Ametikoht: </t>
  </si>
  <si>
    <t>Telefon:</t>
  </si>
  <si>
    <t>E-post:</t>
  </si>
  <si>
    <t>Toetuse saaja nimi</t>
  </si>
  <si>
    <t>saaja esindusõigusliku isiku nimi:</t>
  </si>
  <si>
    <t>Kulu kirjeldus</t>
  </si>
  <si>
    <r>
      <t>Kulu kokku koos käibemaksuga</t>
    </r>
    <r>
      <rPr>
        <i/>
        <sz val="11"/>
        <color theme="1"/>
        <rFont val="Aptos Narrow"/>
        <family val="2"/>
        <scheme val="minor"/>
      </rPr>
      <t xml:space="preserve"> (</t>
    </r>
    <r>
      <rPr>
        <i/>
        <sz val="10"/>
        <color theme="1"/>
        <rFont val="Aptos Narrow"/>
        <family val="2"/>
        <scheme val="minor"/>
      </rPr>
      <t>täidavad mitte käibemaksu kohustuslased)</t>
    </r>
  </si>
  <si>
    <r>
      <t xml:space="preserve">Kulu kokku koos käibemaksuga   Käimeksu määr 22% kuni 30.06.25 </t>
    </r>
    <r>
      <rPr>
        <i/>
        <sz val="10"/>
        <color theme="1"/>
        <rFont val="Aptos Narrow"/>
        <family val="2"/>
        <scheme val="minor"/>
      </rPr>
      <t>(täidavad käibemaksu kohustuslased)</t>
    </r>
  </si>
  <si>
    <r>
      <t xml:space="preserve">Kulu kokku koos käibemaksuga   Käimeksu määr 24% alates 01.07.25 </t>
    </r>
    <r>
      <rPr>
        <i/>
        <sz val="10"/>
        <color theme="1"/>
        <rFont val="Aptos Narrow"/>
        <family val="2"/>
        <scheme val="minor"/>
      </rPr>
      <t>(täidavad käibemaksu kohustuslased)</t>
    </r>
  </si>
  <si>
    <t>Projekti summa</t>
  </si>
  <si>
    <t>Oma finantseeringu summa</t>
  </si>
  <si>
    <r>
      <t xml:space="preserve">Kokku </t>
    </r>
    <r>
      <rPr>
        <i/>
        <sz val="10"/>
        <color theme="1"/>
        <rFont val="Aptos Narrow"/>
        <family val="2"/>
        <scheme val="minor"/>
      </rPr>
      <t>(toetusega rahastatakse maksimaalselt 30 000 eurot taotleja kohta)</t>
    </r>
  </si>
  <si>
    <t>Toetuse summa</t>
  </si>
  <si>
    <t>Arve number</t>
  </si>
  <si>
    <t>Taotleja esindusõigusliku isiku nimi</t>
  </si>
  <si>
    <t>(allkirjastatud digitaalselt)</t>
  </si>
  <si>
    <t>Aruande koostaja nimi</t>
  </si>
  <si>
    <t>Aruande koostamise kuupäev</t>
  </si>
  <si>
    <t>* aruandes täidetakse hallid lahtrid</t>
  </si>
  <si>
    <r>
      <t xml:space="preserve">Toetuse summa </t>
    </r>
    <r>
      <rPr>
        <i/>
        <sz val="10"/>
        <color theme="1"/>
        <rFont val="Aptos Narrow"/>
        <family val="2"/>
        <scheme val="minor"/>
      </rPr>
      <t>(peab olema väiksem või võrdne, kui 30 000)</t>
    </r>
  </si>
  <si>
    <t>Aruande allkirjastamisel kinnitan, et aruande esitamise ajal on minu esindusõiguslikkus äriregistris  kehtiv</t>
  </si>
  <si>
    <r>
      <t xml:space="preserve">Summa, mis ületab toetuse piirmäära </t>
    </r>
    <r>
      <rPr>
        <i/>
        <sz val="10"/>
        <color theme="1"/>
        <rFont val="Aptos Narrow"/>
        <family val="2"/>
        <scheme val="minor"/>
      </rPr>
      <t>(täidetakse juhul, kui lahtris H33 olev summa ületab 30 000 eurot selles osas, mis ületab piirmäära)</t>
    </r>
    <r>
      <rPr>
        <b/>
        <sz val="11"/>
        <color theme="1"/>
        <rFont val="Aptos Narrow"/>
        <family val="2"/>
        <scheme val="minor"/>
      </rPr>
      <t xml:space="preserve"> </t>
    </r>
  </si>
  <si>
    <t>MTÜ HÜÜRU R&amp;C KLUBI</t>
  </si>
  <si>
    <t>Mati Leivategija</t>
  </si>
  <si>
    <t>juhatuse liige</t>
  </si>
  <si>
    <t>56 47 9312</t>
  </si>
  <si>
    <t>mati.leivategija@gmail.com</t>
  </si>
  <si>
    <t>Garaaži tööstuslik voldikuks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</si>
</sst>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Aptos Narrow"/>
      <family val="2"/>
      <charset val="186"/>
      <scheme val="minor"/>
    </font>
    <font>
      <sz val="11"/>
      <color theme="1"/>
      <name val="Aptos Narrow"/>
      <family val="2"/>
      <charset val="186"/>
      <scheme val="minor"/>
    </font>
    <font>
      <b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i/>
      <sz val="10"/>
      <color theme="1"/>
      <name val="Aptos Narrow"/>
      <family val="2"/>
      <scheme val="minor"/>
    </font>
    <font>
      <b/>
      <sz val="11"/>
      <color theme="1"/>
      <name val="Times New Roman"/>
      <family val="1"/>
      <charset val="186"/>
    </font>
    <font>
      <b/>
      <sz val="10"/>
      <color rgb="FFFF0000"/>
      <name val="Times New Roman"/>
      <family val="1"/>
      <charset val="186"/>
    </font>
    <font>
      <b/>
      <u/>
      <sz val="14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5">
    <xf numFmtId="0" fontId="0" fillId="0" borderId="0" xfId="0"/>
    <xf numFmtId="0" fontId="2" fillId="0" borderId="0" xfId="0" applyFont="1"/>
    <xf numFmtId="0" fontId="2" fillId="0" borderId="2" xfId="0" applyFont="1" applyBorder="1" applyAlignment="1">
      <alignment vertical="top"/>
    </xf>
    <xf numFmtId="0" fontId="2" fillId="0" borderId="3" xfId="0" applyFont="1" applyBorder="1" applyAlignment="1">
      <alignment horizontal="left" vertical="top" wrapText="1"/>
    </xf>
    <xf numFmtId="0" fontId="2" fillId="0" borderId="3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2" fillId="0" borderId="2" xfId="0" applyFont="1" applyBorder="1" applyAlignment="1">
      <alignment wrapText="1"/>
    </xf>
    <xf numFmtId="0" fontId="2" fillId="0" borderId="13" xfId="0" applyFont="1" applyBorder="1" applyAlignment="1">
      <alignment vertical="top"/>
    </xf>
    <xf numFmtId="0" fontId="2" fillId="0" borderId="13" xfId="0" applyFont="1" applyBorder="1" applyAlignment="1">
      <alignment wrapText="1"/>
    </xf>
    <xf numFmtId="0" fontId="5" fillId="0" borderId="0" xfId="0" applyFont="1"/>
    <xf numFmtId="0" fontId="2" fillId="0" borderId="1" xfId="0" applyFont="1" applyBorder="1"/>
    <xf numFmtId="14" fontId="2" fillId="0" borderId="1" xfId="0" applyNumberFormat="1" applyFont="1" applyBorder="1"/>
    <xf numFmtId="0" fontId="7" fillId="0" borderId="0" xfId="0" applyFont="1"/>
    <xf numFmtId="0" fontId="0" fillId="2" borderId="5" xfId="0" applyFill="1" applyBorder="1"/>
    <xf numFmtId="0" fontId="0" fillId="2" borderId="14" xfId="0" applyFill="1" applyBorder="1"/>
    <xf numFmtId="0" fontId="0" fillId="2" borderId="6" xfId="0" applyFill="1" applyBorder="1"/>
    <xf numFmtId="0" fontId="0" fillId="2" borderId="9" xfId="0" applyFill="1" applyBorder="1"/>
    <xf numFmtId="0" fontId="0" fillId="2" borderId="15" xfId="0" applyFill="1" applyBorder="1"/>
    <xf numFmtId="0" fontId="0" fillId="2" borderId="1" xfId="0" applyFill="1" applyBorder="1"/>
    <xf numFmtId="0" fontId="8" fillId="0" borderId="3" xfId="0" applyFont="1" applyBorder="1"/>
    <xf numFmtId="14" fontId="0" fillId="2" borderId="22" xfId="0" applyNumberFormat="1" applyFill="1" applyBorder="1"/>
    <xf numFmtId="4" fontId="0" fillId="2" borderId="6" xfId="0" applyNumberFormat="1" applyFill="1" applyBorder="1"/>
    <xf numFmtId="4" fontId="0" fillId="2" borderId="1" xfId="0" applyNumberFormat="1" applyFill="1" applyBorder="1"/>
    <xf numFmtId="4" fontId="8" fillId="0" borderId="3" xfId="0" applyNumberFormat="1" applyFont="1" applyBorder="1"/>
    <xf numFmtId="4" fontId="0" fillId="0" borderId="7" xfId="0" applyNumberFormat="1" applyBorder="1"/>
    <xf numFmtId="4" fontId="0" fillId="0" borderId="6" xfId="0" applyNumberFormat="1" applyBorder="1"/>
    <xf numFmtId="4" fontId="0" fillId="0" borderId="8" xfId="0" applyNumberFormat="1" applyBorder="1"/>
    <xf numFmtId="4" fontId="0" fillId="0" borderId="10" xfId="0" applyNumberFormat="1" applyBorder="1"/>
    <xf numFmtId="4" fontId="0" fillId="0" borderId="1" xfId="0" applyNumberFormat="1" applyBorder="1"/>
    <xf numFmtId="4" fontId="8" fillId="0" borderId="11" xfId="0" applyNumberFormat="1" applyFont="1" applyBorder="1"/>
    <xf numFmtId="4" fontId="8" fillId="0" borderId="4" xfId="0" applyNumberFormat="1" applyFont="1" applyBorder="1"/>
    <xf numFmtId="4" fontId="2" fillId="0" borderId="12" xfId="0" applyNumberFormat="1" applyFont="1" applyBorder="1"/>
    <xf numFmtId="0" fontId="4" fillId="0" borderId="0" xfId="0" applyFont="1" applyAlignment="1">
      <alignment horizontal="right"/>
    </xf>
    <xf numFmtId="0" fontId="0" fillId="2" borderId="1" xfId="0" applyFill="1" applyBorder="1" applyAlignment="1">
      <alignment horizontal="right"/>
    </xf>
    <xf numFmtId="14" fontId="0" fillId="2" borderId="1" xfId="0" applyNumberFormat="1" applyFill="1" applyBorder="1" applyAlignment="1">
      <alignment horizontal="right"/>
    </xf>
    <xf numFmtId="0" fontId="6" fillId="0" borderId="0" xfId="0" applyFont="1" applyAlignment="1">
      <alignment horizontal="left" vertical="center" wrapText="1"/>
    </xf>
    <xf numFmtId="4" fontId="2" fillId="0" borderId="19" xfId="0" applyNumberFormat="1" applyFont="1" applyBorder="1" applyAlignment="1">
      <alignment horizontal="right"/>
    </xf>
    <xf numFmtId="4" fontId="2" fillId="0" borderId="16" xfId="0" applyNumberFormat="1" applyFont="1" applyBorder="1" applyAlignment="1">
      <alignment horizontal="right"/>
    </xf>
    <xf numFmtId="0" fontId="2" fillId="2" borderId="17" xfId="0" applyFont="1" applyFill="1" applyBorder="1" applyAlignment="1">
      <alignment horizontal="right" wrapText="1"/>
    </xf>
    <xf numFmtId="0" fontId="2" fillId="2" borderId="21" xfId="0" applyFont="1" applyFill="1" applyBorder="1" applyAlignment="1">
      <alignment horizontal="right" wrapText="1"/>
    </xf>
    <xf numFmtId="0" fontId="2" fillId="0" borderId="17" xfId="0" applyFont="1" applyBorder="1" applyAlignment="1">
      <alignment horizontal="right" wrapText="1"/>
    </xf>
    <xf numFmtId="0" fontId="2" fillId="0" borderId="18" xfId="0" applyFont="1" applyBorder="1" applyAlignment="1">
      <alignment horizontal="right" wrapText="1"/>
    </xf>
    <xf numFmtId="0" fontId="2" fillId="0" borderId="21" xfId="0" applyFont="1" applyBorder="1" applyAlignment="1">
      <alignment horizontal="right" wrapText="1"/>
    </xf>
    <xf numFmtId="0" fontId="2" fillId="0" borderId="19" xfId="0" applyFont="1" applyBorder="1" applyAlignment="1">
      <alignment horizontal="right" wrapText="1"/>
    </xf>
    <xf numFmtId="0" fontId="2" fillId="0" borderId="20" xfId="0" applyFont="1" applyBorder="1" applyAlignment="1">
      <alignment horizontal="right" wrapText="1"/>
    </xf>
  </cellXfs>
  <cellStyles count="2">
    <cellStyle name="Normaallaad" xfId="0" builtinId="0"/>
    <cellStyle name="Normaallaad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8"/>
  <sheetViews>
    <sheetView tabSelected="1" topLeftCell="A4" workbookViewId="0">
      <selection activeCell="E23" sqref="E23"/>
    </sheetView>
  </sheetViews>
  <sheetFormatPr defaultRowHeight="13.8"/>
  <cols>
    <col min="1" max="1" width="32.296875" customWidth="1"/>
    <col min="2" max="2" width="28.09765625" customWidth="1"/>
    <col min="3" max="3" width="18.19921875" customWidth="1"/>
    <col min="4" max="4" width="21.69921875" customWidth="1"/>
    <col min="5" max="5" width="22.59765625" customWidth="1"/>
    <col min="7" max="7" width="13.09765625" customWidth="1"/>
  </cols>
  <sheetData>
    <row r="1" spans="1:8" ht="17.399999999999999">
      <c r="A1" s="12" t="s">
        <v>0</v>
      </c>
    </row>
    <row r="3" spans="1:8">
      <c r="A3" s="35" t="s">
        <v>23</v>
      </c>
      <c r="B3" s="35"/>
    </row>
    <row r="5" spans="1:8">
      <c r="A5" s="10" t="s">
        <v>4</v>
      </c>
      <c r="B5" s="11">
        <v>46037</v>
      </c>
    </row>
    <row r="6" spans="1:8">
      <c r="A6" s="10" t="s">
        <v>8</v>
      </c>
      <c r="B6" s="18" t="s">
        <v>27</v>
      </c>
    </row>
    <row r="7" spans="1:8" ht="14.4" thickBot="1">
      <c r="A7" s="10" t="s">
        <v>1</v>
      </c>
      <c r="B7" s="18">
        <v>80000586</v>
      </c>
    </row>
    <row r="8" spans="1:8" ht="14.4" thickBot="1">
      <c r="A8" s="10" t="s">
        <v>3</v>
      </c>
      <c r="B8" s="20">
        <v>45809</v>
      </c>
    </row>
    <row r="9" spans="1:8">
      <c r="A9" s="10" t="s">
        <v>2</v>
      </c>
      <c r="B9" s="20">
        <v>46022</v>
      </c>
    </row>
    <row r="10" spans="1:8">
      <c r="A10" s="10" t="s">
        <v>9</v>
      </c>
      <c r="B10" s="18" t="s">
        <v>28</v>
      </c>
    </row>
    <row r="11" spans="1:8">
      <c r="A11" s="10" t="s">
        <v>5</v>
      </c>
      <c r="B11" s="18" t="s">
        <v>29</v>
      </c>
    </row>
    <row r="12" spans="1:8">
      <c r="A12" s="10" t="s">
        <v>6</v>
      </c>
      <c r="B12" s="18" t="s">
        <v>30</v>
      </c>
    </row>
    <row r="13" spans="1:8">
      <c r="A13" s="10" t="s">
        <v>7</v>
      </c>
      <c r="B13" s="18" t="s">
        <v>31</v>
      </c>
    </row>
    <row r="14" spans="1:8" ht="14.4" thickBot="1"/>
    <row r="15" spans="1:8" ht="73.05" customHeight="1" thickBot="1">
      <c r="A15" s="2" t="s">
        <v>10</v>
      </c>
      <c r="B15" s="7" t="s">
        <v>18</v>
      </c>
      <c r="C15" s="3" t="s">
        <v>11</v>
      </c>
      <c r="D15" s="3" t="s">
        <v>12</v>
      </c>
      <c r="E15" s="3" t="s">
        <v>13</v>
      </c>
      <c r="F15" s="4" t="s">
        <v>14</v>
      </c>
      <c r="G15" s="4" t="s">
        <v>15</v>
      </c>
      <c r="H15" s="5" t="s">
        <v>17</v>
      </c>
    </row>
    <row r="16" spans="1:8">
      <c r="A16" s="13" t="s">
        <v>32</v>
      </c>
      <c r="B16" s="14">
        <v>20170052</v>
      </c>
      <c r="C16" s="21">
        <v>1712.82</v>
      </c>
      <c r="D16" s="15"/>
      <c r="E16" s="15"/>
      <c r="F16" s="24">
        <f>E16/1.24+D16/1.22+C16</f>
        <v>1712.82</v>
      </c>
      <c r="G16" s="25">
        <f>F16-H16</f>
        <v>155.71090909090913</v>
      </c>
      <c r="H16" s="26">
        <f t="shared" ref="H16" si="0">F16/1.1</f>
        <v>1557.1090909090908</v>
      </c>
    </row>
    <row r="17" spans="1:8" ht="14.4" thickBot="1">
      <c r="A17" s="16" t="s">
        <v>32</v>
      </c>
      <c r="B17" s="17">
        <v>20170539</v>
      </c>
      <c r="C17" s="22">
        <v>1740.9</v>
      </c>
      <c r="D17" s="18"/>
      <c r="E17" s="18"/>
      <c r="F17" s="27">
        <f t="shared" ref="F17" si="1">E17/1.24+D17/1.22+C17</f>
        <v>1740.9</v>
      </c>
      <c r="G17" s="28">
        <f t="shared" ref="G17" si="2">F17-H17</f>
        <v>1298.0100000000002</v>
      </c>
      <c r="H17" s="26">
        <v>442.89</v>
      </c>
    </row>
    <row r="18" spans="1:8" ht="40.799999999999997" thickBot="1">
      <c r="A18" s="6" t="s">
        <v>16</v>
      </c>
      <c r="B18" s="8"/>
      <c r="C18" s="23">
        <f t="shared" ref="C18:H18" si="3">SUM(C16:C17)</f>
        <v>3453.7200000000003</v>
      </c>
      <c r="D18" s="19">
        <f t="shared" si="3"/>
        <v>0</v>
      </c>
      <c r="E18" s="19">
        <f t="shared" si="3"/>
        <v>0</v>
      </c>
      <c r="F18" s="29">
        <f t="shared" si="3"/>
        <v>3453.7200000000003</v>
      </c>
      <c r="G18" s="30">
        <f t="shared" si="3"/>
        <v>1453.7209090909093</v>
      </c>
      <c r="H18" s="31">
        <f t="shared" si="3"/>
        <v>1999.9990909090907</v>
      </c>
    </row>
    <row r="19" spans="1:8" ht="13.95" customHeight="1" thickBot="1">
      <c r="A19" s="40" t="s">
        <v>26</v>
      </c>
      <c r="B19" s="41"/>
      <c r="C19" s="41"/>
      <c r="D19" s="41"/>
      <c r="E19" s="41"/>
      <c r="F19" s="42"/>
      <c r="G19" s="38"/>
      <c r="H19" s="39"/>
    </row>
    <row r="20" spans="1:8" ht="14.4" thickBot="1">
      <c r="A20" s="43" t="s">
        <v>24</v>
      </c>
      <c r="B20" s="44"/>
      <c r="C20" s="44"/>
      <c r="D20" s="44"/>
      <c r="E20" s="44"/>
      <c r="F20" s="44"/>
      <c r="G20" s="36">
        <f>H18-H19</f>
        <v>1999.9990909090907</v>
      </c>
      <c r="H20" s="37"/>
    </row>
    <row r="22" spans="1:8">
      <c r="A22" s="1" t="s">
        <v>25</v>
      </c>
    </row>
    <row r="23" spans="1:8">
      <c r="A23" s="1"/>
    </row>
    <row r="25" spans="1:8">
      <c r="A25" s="1" t="s">
        <v>21</v>
      </c>
      <c r="B25" s="33" t="s">
        <v>28</v>
      </c>
      <c r="C25" s="33"/>
    </row>
    <row r="26" spans="1:8">
      <c r="A26" s="1" t="s">
        <v>22</v>
      </c>
      <c r="B26" s="34">
        <v>46013</v>
      </c>
      <c r="C26" s="33"/>
    </row>
    <row r="27" spans="1:8">
      <c r="A27" s="9" t="s">
        <v>19</v>
      </c>
      <c r="B27" s="33" t="s">
        <v>28</v>
      </c>
      <c r="C27" s="33"/>
    </row>
    <row r="28" spans="1:8">
      <c r="B28" s="32" t="s">
        <v>20</v>
      </c>
      <c r="C28" s="32"/>
    </row>
  </sheetData>
  <mergeCells count="9">
    <mergeCell ref="B28:C28"/>
    <mergeCell ref="B25:C25"/>
    <mergeCell ref="B26:C26"/>
    <mergeCell ref="A3:B3"/>
    <mergeCell ref="G20:H20"/>
    <mergeCell ref="G19:H19"/>
    <mergeCell ref="A19:F19"/>
    <mergeCell ref="A20:F20"/>
    <mergeCell ref="B27:C27"/>
  </mergeCells>
  <pageMargins left="0.7" right="0.7" top="0.75" bottom="0.75" header="0.3" footer="0.3"/>
  <pageSetup paperSize="9" scale="78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Merike Tammearu</dc:creator>
  <cp:lastModifiedBy>Terje Sorgus</cp:lastModifiedBy>
  <cp:lastPrinted>2025-12-22T14:26:07Z</cp:lastPrinted>
  <dcterms:created xsi:type="dcterms:W3CDTF">2025-08-15T08:47:32Z</dcterms:created>
  <dcterms:modified xsi:type="dcterms:W3CDTF">2025-12-22T14:29:34Z</dcterms:modified>
</cp:coreProperties>
</file>