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ott.karulin\Desktop\"/>
    </mc:Choice>
  </mc:AlternateContent>
  <xr:revisionPtr revIDLastSave="0" documentId="8_{8867AA07-05CC-4A60-BD6D-B283C3DC33CA}" xr6:coauthVersionLast="47" xr6:coauthVersionMax="47" xr10:uidLastSave="{00000000-0000-0000-0000-000000000000}"/>
  <bookViews>
    <workbookView xWindow="-120" yWindow="-120" windowWidth="29040" windowHeight="15840" xr2:uid="{00000000-000D-0000-FFFF-FFFF00000000}"/>
  </bookViews>
  <sheets>
    <sheet name="loetelu" sheetId="2" r:id="rId1"/>
  </sheets>
  <definedNames>
    <definedName name="_xlnm._FilterDatabase" localSheetId="0" hidden="1">loetelu!$A$8:$M$26</definedName>
  </definedNames>
  <calcPr calcId="191028"/>
  <customWorkbookViews>
    <customWorkbookView name="Jaana Tael - Personal View" guid="{1B1CAF04-F887-4637-8D10-AC428FAC8E44}" mergeInterval="0" personalView="1" maximized="1" xWindow="-11" yWindow="-11" windowWidth="1832" windowHeight="110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8" i="2"/>
  <c r="I3" i="2"/>
  <c r="F3" i="2"/>
  <c r="G3" i="2"/>
  <c r="H3" i="2"/>
  <c r="E3" i="2"/>
</calcChain>
</file>

<file path=xl/sharedStrings.xml><?xml version="1.0" encoding="utf-8"?>
<sst xmlns="http://schemas.openxmlformats.org/spreadsheetml/2006/main" count="116" uniqueCount="88">
  <si>
    <t>Jrk nr</t>
  </si>
  <si>
    <t>Väljund-näitajate arv*</t>
  </si>
  <si>
    <t>Õiguslik alus</t>
  </si>
  <si>
    <t>Metoodika muudatus</t>
  </si>
  <si>
    <t>Sagedus</t>
  </si>
  <si>
    <t xml:space="preserve">Periood või moment </t>
  </si>
  <si>
    <t>Keskkond</t>
  </si>
  <si>
    <t xml:space="preserve"> </t>
  </si>
  <si>
    <t>aasta</t>
  </si>
  <si>
    <t>Põllumajandus ja kalandus</t>
  </si>
  <si>
    <t>Majandus</t>
  </si>
  <si>
    <t>Õigusaktist (EL) 2019/2152 tulenevad muudatused</t>
  </si>
  <si>
    <t>Ettevõtlus</t>
  </si>
  <si>
    <t xml:space="preserve">Õigusaktist (EL) 2019/2152 tulenevad muudatused.  </t>
  </si>
  <si>
    <t>(EL) 2019/2152</t>
  </si>
  <si>
    <t>kuu, kvartal</t>
  </si>
  <si>
    <t>kuu, aasta</t>
  </si>
  <si>
    <t>Rahvamajandus</t>
  </si>
  <si>
    <t>Õigusaktist (EL) 2019/2152 tulenevad muudatused.</t>
  </si>
  <si>
    <t>kuu, kvartal, aasta</t>
  </si>
  <si>
    <t>Valitsemissektori rahandus</t>
  </si>
  <si>
    <t>SDDS+ standardi juurutamisega lisandub Statistikaameti majandusstatistikasse üks uus andmekategooria.</t>
  </si>
  <si>
    <t>Tarbijahinnad</t>
  </si>
  <si>
    <t>kuu</t>
  </si>
  <si>
    <t>Tootjahinnad</t>
  </si>
  <si>
    <t>Alates 2025.a rakendub põllumajanduse sisendite ja väljundite statistika määrus, mis toob kaasa muudatused põllumajanduse hinnaindeksite ja hindade osas.</t>
  </si>
  <si>
    <t>Energia</t>
  </si>
  <si>
    <t>Turism</t>
  </si>
  <si>
    <t>Turism, majutus ja toitlustus</t>
  </si>
  <si>
    <t>(EL) 692/2011</t>
  </si>
  <si>
    <t>Transport</t>
  </si>
  <si>
    <t>Väliskaubandus</t>
  </si>
  <si>
    <t>Rahvastik</t>
  </si>
  <si>
    <t>Sotsiaalelu</t>
  </si>
  <si>
    <t>Heaolu</t>
  </si>
  <si>
    <t>Tööelu</t>
  </si>
  <si>
    <t>Haridus</t>
  </si>
  <si>
    <t>aasta, igal viiendal aastal, igal kuuendal aastal</t>
  </si>
  <si>
    <t>Kultuur</t>
  </si>
  <si>
    <t>Eri valdkondade statistika</t>
  </si>
  <si>
    <t>(EÜ) 2516/2000; (EÜ, Euratom) 1287/2003; (EÜ) 1365/2006; 2007/436/EÜ; (EÜ) 716/2007; (EL) 549/2013; 2014/335/EL, Euratom; (EL) 2019/2152</t>
  </si>
  <si>
    <t>(EÜ) 1221/2002; (EÜ) 501/2004; (EÜ) 1222/2004; (EÜ) 1161/2005; (EL) 549/2013; (EL) 2023/734</t>
  </si>
  <si>
    <t>(EL) 2016/1952; (EÜ) 1099/2008</t>
  </si>
  <si>
    <t>Jätkub energiastatistika aja- ja asjakohastamine seoses määruse (EL) 2022/132 ja 2024/264 muudatustega.</t>
  </si>
  <si>
    <t>poolaasta, kuu, aasta</t>
  </si>
  <si>
    <t>Valdkond</t>
  </si>
  <si>
    <t>Tööhõive, tööelu, vabad ametikohad ja tööjõu liikumine, Töötasud ja tööjõukulud</t>
  </si>
  <si>
    <t>(EL) 2019/2152; (EL) 549/2013; (EÜ) 138/2004; (EL) 549/2013; (EL) 549/2013; (EL) 2019/2152</t>
  </si>
  <si>
    <t>(EL) 549/2013; (EL) 2019/2152; (EL) 2020/1197; (EL) 2022/2379, (EL) 2023/1579</t>
  </si>
  <si>
    <t>Tarbijahinnaindeks, eluaseme hinnaindeks</t>
  </si>
  <si>
    <t>(EL) 2016/792; (EL) 2020/1148; (EL) 1176/2011; (EL) 2023/1470; (EÜ) 1445/2007; (EL) 2015/1163</t>
  </si>
  <si>
    <t xml:space="preserve">Õigusaktidest (EL) 2019/2152 ja (EÜ) 450/2003 tulenevad muudatused, </t>
  </si>
  <si>
    <t>kuu, kvartal, aasta, tsüklilised tööd üle nelja/kuue aasta</t>
  </si>
  <si>
    <t>kuu aasta</t>
  </si>
  <si>
    <t>Heaolu arengukava, sotsiaalne kaitse, tervis, heaolu</t>
  </si>
  <si>
    <t>Haridus, huviharidus</t>
  </si>
  <si>
    <t>Rahvastik, ränne, rahvaloendus, rahvastikuprognoos</t>
  </si>
  <si>
    <t xml:space="preserve">(EL) 328/2011; (EL) 1260/2013; (EÜ) 862/2007: (EÜ) 763/2008 
</t>
  </si>
  <si>
    <t>(EÜ) 1552/2005; (EÜ) 452/2008; (EL) 549/2013;(EL) 2019/1700 
Eesmärk on lisaks anda teavet huvihariduse kohta UNESCOle. Avaliku huvi esindaja on Haridusministeerium.</t>
  </si>
  <si>
    <t>Välja töötamisel on täiendavad väljundnäitajad valdkonna arengukavade uuendamisega seoses. Perioodil 2023-2026 plaanitakse muuta kohustuslikuks (EL) 691/2011 määruse keskkonnamajanduse ökosüsteemide, metsanduse, vee ning keskkonnasiirete ja subsiidiumide arvepidamiste moodulid.</t>
  </si>
  <si>
    <t>Energeetika, elektrienergia ja maagaasi hind</t>
  </si>
  <si>
    <t>Alamvaldkonnad</t>
  </si>
  <si>
    <t>Infotehnoloogia, innovatsioon, teadus-arendustegevus</t>
  </si>
  <si>
    <t>aasta, üle kahe aasta (innovatsioon)</t>
  </si>
  <si>
    <t>Keskkonna arengukavad, keskkonnamajandus, vee- ja maakasutus, metsandus, jäätmekäitlus</t>
  </si>
  <si>
    <t>(EÜ) nr 2018/1091; (EÜ) 762/2008; (EÜ) 1921/2006; (EÜ) 216/2009; (EÜ) 217/2009; (EÜ) 218/2009; (EL) 2022/2379, (EL) 2023/2745;  (EL) 2023/1538; (EL) 2023/1537; (EÜ) 138/2004; (EL) 2022/2379, (EL) 2023/1538</t>
  </si>
  <si>
    <t>kuu, kvartal, aasta, üle kolme või nelja aasta (põllumajanduse struktuuriuuring), üle viie aasta (taimekaitsevahendid, taimetoitained)</t>
  </si>
  <si>
    <t>Vee-, õhu- ja raudteetransport, veondus, kaubavedu maanteedel, transpordi ja liikuvuse arengukava</t>
  </si>
  <si>
    <t>Direktiivi on muudetud määrusega määrus (EL) nr 1090/2010 ja komisjoni otsustega 2010/216/ ja 2012/186. 
Bussiveo osas on kavas uurida võimalusi uute andmeallikate kasutamiseks. Alates 2024 on vähendatud küsimustiku mahtu. Alates 2024 on muudetud haagise andmete küsimise metoodikat, osaliselt on kasutusel admin. andmed liiklusregistrist. Lennuliikluse uuring on alates 2024. aasast igakuine. Kavas on lihtsustada andmete küsimist ja vähendada andmeesitamise koormust. Kavas on ka kvartaalsete andmete, mis ei ole nõutud EL määrusega, avaldamise vähendamine.</t>
  </si>
  <si>
    <t>nädal (kuu, kvartal, aasta</t>
  </si>
  <si>
    <t>nädal (kaubavedu maanteedel), kuu, kvartal, aasta</t>
  </si>
  <si>
    <t>(EÜ) 2009/42; (EL) 2018/974; (EL) 70/2012; (EL) 2018/643; (EÜ) 437/2003;
Eesmärk on riigisiseselt anda teavet arengu jälgimiseks ja uute tegevuste planeerimiseks transpordi ja liikuvuse valdkonnas. Avaliku huvi esindaja on Kliimaministeerium ja erinevad rahvusvahelised organisatsioonid.</t>
  </si>
  <si>
    <t>Väliskaubandus, laevastikupõhised majandus- ja sotsiaalnäitajad</t>
  </si>
  <si>
    <t>(EL) 2019/2152; (EL) 2021/1225; (EL) 2021/1704; (EL) 2020/1197; (EL) 2016/1253; (EL) 2017/1004</t>
  </si>
  <si>
    <t>aasta, igal kolmandal aastal (kultuuris osalemine)</t>
  </si>
  <si>
    <t>Eesti 2035 strateegia, säästev areng, lõimumispoliitika</t>
  </si>
  <si>
    <t>*</t>
  </si>
  <si>
    <t>30. juuli 2024 seisuga</t>
  </si>
  <si>
    <t>(EÜ) 251/2009; (EL) 691/2011; (EÜ) 2150/2002
Eesmärk on anda teavet olulisemate keskkonna-probleemide ja nende tekkimist või süvenemist põhjustava inimtegevuse kohta, maakasutuse kohta kliimaaruandluses ja metsavarude kasutamise kohta. Avaliku huvi esindaja on Kliimaministeerium. Lisaks on eesmärk on anda teavet veekasutuse kohta põllumajanduses. Avaliku huvi esindaja Regionaal- ja Põllumajandusministeerium.</t>
  </si>
  <si>
    <t>Teadus- ja arendustegevus, innovatsioon, infotehnoloogia ettevõttes</t>
  </si>
  <si>
    <t>Tootja- ja ehitus-hinnaindeksid, impordi- ja ekspordi-hinnaindeks, põllumajanduse hinnaindeksid</t>
  </si>
  <si>
    <t>Põllumajanduse struktuuriuuring, kalakasvatus, kala-püük, loomakasvatus ja lihatootmine, piim ja selle kasutamine, taimekasvatus, taimekaitsevahendid ja taimetoitained, põllumajanduse majanduslik arve-pidamine, põllu-majandussaadused</t>
  </si>
  <si>
    <t>kvartal, aasta; üle kuue aasta (tervise-uuring); üle kümne aasta (ajakasutuse uuring)</t>
  </si>
  <si>
    <t>Eesmärk on anda ülevaade Eesti arengust, mis lähtub strateegia „Eesti 2035“ tegevuskavas seatud põhieesmärkidest, samuti ülevaade Eesti jätkusuutlikust arengust, mis lähtub üleilmsetest säästva arengu eesmärkidest ning strateegias „Säästev Eesti 21“ seatud põhieesmärkidest. Avaliku huvi esindajad on ministeeriumid ja Riigi-kantselei. Eesmärk on anda teavet lõimumispoliitika kujundamiseks ja ellu viimise jälgimiseks. Avaliku huvi esindaja on Kultuuriministeerium.</t>
  </si>
  <si>
    <t>Eesmärk on anda olulist teavet kultuurivaldkondade (film, muuseum, muusika, rahva-kultuur, raamatukogu, ring-hääling, sport, teater, trüki-toodang, elanike kultuuris osalemine) kohta. Avaliku huvi esindaja on Kultuuriministeerium.</t>
  </si>
  <si>
    <t>Ettevõtluse demograafia, sise-kaubandus, välis-maiste tütarettevõtete majandusnäitajad, tööstus, ettevõtete aastased ja kvartaalsed majandusnäitajad, ehitus</t>
  </si>
  <si>
    <t>(EÜ) 458/2007; (EÜ) 1338/2008; (EL) 2019/1700; (EÜ) 1177/2003; (EL) 2020/256
Eesmärk on anda teavet heaolu tulemusvaldkonnas arengute jälgimiseks, uute tegevuste planeerimiseks ja ellu viimiseks. Avaliku huvi esindajad on Majandus- ja Kommunikatsiooni-ministeerium ja Sotsiaal-ministeerium.
EUROMOD mudel, mille eesmärk on hinnata poliitika-meetmete (maksud, toetused) leibkondade sissetulekutele, inimeste töötamise stiimulitele, tulude ebavõrdsusele, vaesuse määrale ja riigieelarvele. Avaliku huvi esindajad on Rahandusministeerium ja Sotsiaalministeerium</t>
  </si>
  <si>
    <t>(EÜ) 1338/2008; (EL) 2019/1700; (EÜ) 453/2008; (EÜ) 450/2003; (EÜ) 530/1999 
Eesmärk on pakkuda ülevaadet tööga hõivatute, majanduslikult mitteaktiivse rahvastiku, töö- ja tööajakorralduse, töötervis-hoiu, töötasustamise, töötajate arendamise, kaasamise ja kollektiivse töösuhte kohta Eestis. Avaliku huvi esindajad on Majandus- ja Kommunikatsiooni-ministeerium ja Sotsiaalministeerium.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</si>
</sst>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Roboto"/>
      <family val="2"/>
      <charset val="186"/>
    </font>
    <font>
      <b/>
      <sz val="10"/>
      <name val="Times New Roman"/>
      <family val="1"/>
      <charset val="186"/>
    </font>
    <font>
      <sz val="10"/>
      <name val="Times New Roman"/>
      <family val="1"/>
      <charset val="186"/>
    </font>
    <font>
      <sz val="10"/>
      <color theme="1"/>
      <name val="Times New Roman"/>
      <family val="1"/>
      <charset val="186"/>
    </font>
    <font>
      <sz val="10"/>
      <color rgb="FF000000"/>
      <name val="Times New Roman"/>
      <family val="1"/>
      <charset val="186"/>
    </font>
    <font>
      <b/>
      <sz val="10"/>
      <color theme="1"/>
      <name val="Roboto"/>
      <family val="2"/>
      <charset val="186"/>
    </font>
    <font>
      <b/>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1" fillId="0" borderId="7" xfId="0" applyFont="1" applyBorder="1" applyAlignment="1">
      <alignment vertical="top"/>
    </xf>
    <xf numFmtId="0" fontId="1" fillId="0" borderId="6" xfId="0" applyFont="1" applyBorder="1" applyAlignment="1">
      <alignment vertical="top"/>
    </xf>
    <xf numFmtId="3" fontId="1" fillId="0" borderId="2" xfId="0" applyNumberFormat="1" applyFont="1" applyBorder="1" applyAlignment="1">
      <alignment vertical="top"/>
    </xf>
    <xf numFmtId="0" fontId="2" fillId="0" borderId="0" xfId="0" applyFont="1" applyAlignment="1">
      <alignment vertical="top"/>
    </xf>
    <xf numFmtId="0" fontId="1" fillId="0" borderId="11" xfId="0" applyFont="1" applyBorder="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2" xfId="0" applyFont="1" applyBorder="1" applyAlignment="1">
      <alignment vertical="top"/>
    </xf>
    <xf numFmtId="0" fontId="2" fillId="0" borderId="2" xfId="0" applyFont="1" applyBorder="1" applyAlignment="1">
      <alignment vertical="top" wrapText="1"/>
    </xf>
    <xf numFmtId="3" fontId="2" fillId="0" borderId="2" xfId="0" applyNumberFormat="1" applyFont="1" applyBorder="1" applyAlignment="1">
      <alignment vertical="top"/>
    </xf>
    <xf numFmtId="1" fontId="2" fillId="0" borderId="2" xfId="0" applyNumberFormat="1" applyFont="1" applyBorder="1" applyAlignment="1">
      <alignment vertical="top"/>
    </xf>
    <xf numFmtId="0" fontId="2" fillId="0" borderId="2" xfId="0" applyFont="1" applyBorder="1" applyAlignment="1">
      <alignment horizontal="left" vertical="top" wrapText="1"/>
    </xf>
    <xf numFmtId="0" fontId="2" fillId="0" borderId="9" xfId="0" applyFont="1" applyBorder="1" applyAlignment="1">
      <alignment vertical="top"/>
    </xf>
    <xf numFmtId="0" fontId="2" fillId="0" borderId="2" xfId="0" applyFont="1" applyBorder="1" applyAlignment="1">
      <alignment horizontal="right" vertical="top"/>
    </xf>
    <xf numFmtId="0" fontId="2" fillId="0" borderId="10" xfId="0" applyFont="1" applyBorder="1" applyAlignment="1">
      <alignment horizontal="left" vertical="top" wrapText="1"/>
    </xf>
    <xf numFmtId="0" fontId="2" fillId="0" borderId="3" xfId="0" applyFont="1" applyBorder="1" applyAlignment="1">
      <alignment vertical="top" wrapText="1"/>
    </xf>
    <xf numFmtId="0" fontId="1" fillId="0" borderId="8" xfId="0" applyFont="1" applyBorder="1" applyAlignment="1">
      <alignment horizontal="center" vertical="top"/>
    </xf>
    <xf numFmtId="0" fontId="2" fillId="0" borderId="5" xfId="0" applyFont="1" applyBorder="1" applyAlignment="1">
      <alignment vertical="top" wrapText="1"/>
    </xf>
    <xf numFmtId="0" fontId="1" fillId="0" borderId="7" xfId="0" applyFont="1" applyBorder="1" applyAlignment="1">
      <alignment horizontal="left" vertical="top" wrapText="1"/>
    </xf>
    <xf numFmtId="0" fontId="1" fillId="0" borderId="13" xfId="0" applyFont="1" applyBorder="1" applyAlignment="1">
      <alignment horizontal="left" vertical="top" wrapText="1"/>
    </xf>
    <xf numFmtId="0" fontId="1" fillId="0" borderId="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Fill="1" applyBorder="1" applyAlignment="1">
      <alignment vertical="top" wrapText="1"/>
    </xf>
    <xf numFmtId="3" fontId="1" fillId="0" borderId="1" xfId="0" applyNumberFormat="1" applyFont="1" applyFill="1" applyBorder="1" applyAlignment="1">
      <alignment horizontal="center" vertical="top" wrapText="1"/>
    </xf>
    <xf numFmtId="0" fontId="1" fillId="0" borderId="0" xfId="0" applyFont="1" applyFill="1" applyAlignment="1">
      <alignment vertical="top"/>
    </xf>
    <xf numFmtId="0" fontId="2" fillId="0" borderId="1" xfId="0" applyFont="1" applyFill="1" applyBorder="1" applyAlignment="1">
      <alignment vertical="top" wrapText="1"/>
    </xf>
    <xf numFmtId="0" fontId="2" fillId="0" borderId="2" xfId="0" applyFont="1" applyFill="1" applyBorder="1" applyAlignment="1">
      <alignment vertical="top" wrapText="1"/>
    </xf>
    <xf numFmtId="0" fontId="4" fillId="0" borderId="4" xfId="0" applyFont="1" applyFill="1" applyBorder="1" applyAlignment="1">
      <alignment vertical="top" wrapText="1"/>
    </xf>
    <xf numFmtId="0" fontId="2" fillId="0" borderId="2" xfId="0" applyFont="1" applyFill="1" applyBorder="1" applyAlignment="1">
      <alignment vertical="top"/>
    </xf>
    <xf numFmtId="0" fontId="2" fillId="0" borderId="2" xfId="0" applyFont="1" applyFill="1" applyBorder="1" applyAlignment="1">
      <alignment horizontal="left" vertical="top" wrapText="1"/>
    </xf>
    <xf numFmtId="0" fontId="3" fillId="0" borderId="3" xfId="0" applyFont="1" applyFill="1" applyBorder="1" applyAlignment="1">
      <alignment vertical="top" wrapText="1"/>
    </xf>
    <xf numFmtId="0" fontId="1" fillId="0" borderId="7"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2" xfId="0" applyFont="1" applyFill="1" applyBorder="1" applyAlignment="1">
      <alignment vertical="top"/>
    </xf>
    <xf numFmtId="0" fontId="2" fillId="0" borderId="10" xfId="0" applyFont="1" applyFill="1" applyBorder="1" applyAlignment="1">
      <alignment vertical="top" wrapText="1"/>
    </xf>
    <xf numFmtId="0" fontId="5" fillId="0" borderId="0" xfId="0" applyFont="1"/>
    <xf numFmtId="0" fontId="3" fillId="0" borderId="1" xfId="0" applyFont="1" applyFill="1" applyBorder="1" applyAlignment="1">
      <alignment horizontal="left" vertical="top" wrapText="1"/>
    </xf>
    <xf numFmtId="3" fontId="2" fillId="0" borderId="2" xfId="0" applyNumberFormat="1" applyFont="1" applyBorder="1" applyAlignment="1">
      <alignment vertical="top" wrapText="1"/>
    </xf>
    <xf numFmtId="0" fontId="3" fillId="0" borderId="2" xfId="0" applyFont="1" applyFill="1" applyBorder="1" applyAlignment="1">
      <alignment horizontal="left" vertical="top" wrapText="1"/>
    </xf>
    <xf numFmtId="0" fontId="6" fillId="0" borderId="0" xfId="0" applyFont="1" applyFill="1" applyAlignment="1">
      <alignment horizontal="left" vertical="top"/>
    </xf>
    <xf numFmtId="0" fontId="0" fillId="0" borderId="0" xfId="0" applyFont="1" applyFill="1"/>
    <xf numFmtId="0" fontId="0" fillId="0" borderId="2" xfId="0" applyFont="1" applyFill="1" applyBorder="1"/>
    <xf numFmtId="3" fontId="3" fillId="0" borderId="2" xfId="0" applyNumberFormat="1" applyFont="1" applyFill="1" applyBorder="1" applyAlignment="1">
      <alignment vertical="top"/>
    </xf>
    <xf numFmtId="0" fontId="1" fillId="0" borderId="1" xfId="0" applyFont="1" applyBorder="1" applyAlignment="1">
      <alignment horizontal="left" vertical="top"/>
    </xf>
    <xf numFmtId="0" fontId="0" fillId="0" borderId="0" xfId="0" applyFont="1" applyFill="1" applyBorder="1"/>
    <xf numFmtId="0" fontId="1" fillId="0" borderId="7" xfId="0" applyFont="1" applyBorder="1" applyAlignment="1">
      <alignment horizontal="center" vertical="top" wrapText="1"/>
    </xf>
    <xf numFmtId="0" fontId="1" fillId="0" borderId="13" xfId="0" applyFont="1" applyBorder="1" applyAlignment="1">
      <alignment horizontal="center" vertical="top" wrapText="1"/>
    </xf>
    <xf numFmtId="0" fontId="1" fillId="0" borderId="1" xfId="0" applyFont="1" applyBorder="1" applyAlignment="1">
      <alignment horizontal="center" vertical="top" wrapText="1"/>
    </xf>
    <xf numFmtId="0" fontId="2" fillId="0" borderId="13" xfId="0" applyFont="1" applyFill="1" applyBorder="1" applyAlignment="1">
      <alignment horizontal="right" vertical="top"/>
    </xf>
    <xf numFmtId="3" fontId="1" fillId="2" borderId="3" xfId="0" applyNumberFormat="1" applyFont="1" applyFill="1" applyBorder="1" applyAlignment="1">
      <alignment vertical="top"/>
    </xf>
    <xf numFmtId="3" fontId="2" fillId="2" borderId="2" xfId="0" applyNumberFormat="1" applyFont="1" applyFill="1" applyBorder="1" applyAlignment="1">
      <alignment vertical="top"/>
    </xf>
    <xf numFmtId="0" fontId="1" fillId="2" borderId="0" xfId="0" applyFont="1" applyFill="1" applyAlignment="1">
      <alignment vertical="top"/>
    </xf>
    <xf numFmtId="3" fontId="2" fillId="2" borderId="1" xfId="0" applyNumberFormat="1" applyFont="1" applyFill="1" applyBorder="1" applyAlignment="1">
      <alignment vertical="top"/>
    </xf>
    <xf numFmtId="0" fontId="0" fillId="0" borderId="0" xfId="0" applyFont="1"/>
    <xf numFmtId="0" fontId="0" fillId="0" borderId="12" xfId="0" applyFont="1" applyBorder="1"/>
    <xf numFmtId="0" fontId="0" fillId="0" borderId="0" xfId="0" applyFont="1" applyBorder="1"/>
    <xf numFmtId="0" fontId="4" fillId="0" borderId="2" xfId="0" applyFont="1" applyFill="1" applyBorder="1" applyAlignment="1">
      <alignment vertical="top" wrapText="1"/>
    </xf>
    <xf numFmtId="3" fontId="4" fillId="2" borderId="2" xfId="0" applyNumberFormat="1" applyFont="1" applyFill="1" applyBorder="1" applyAlignment="1">
      <alignment vertical="top"/>
    </xf>
    <xf numFmtId="0" fontId="0" fillId="0" borderId="0" xfId="0" applyFont="1" applyAlignment="1">
      <alignment horizontal="left" wrapText="1"/>
    </xf>
    <xf numFmtId="0" fontId="0" fillId="2" borderId="0" xfId="0" applyFont="1" applyFill="1"/>
    <xf numFmtId="3" fontId="0" fillId="0" borderId="0" xfId="0" applyNumberFormat="1" applyFont="1"/>
    <xf numFmtId="3" fontId="0" fillId="0" borderId="0" xfId="0" applyNumberFormat="1" applyFont="1" applyBorder="1"/>
    <xf numFmtId="0" fontId="4" fillId="0" borderId="0" xfId="0" applyFont="1" applyBorder="1" applyAlignment="1">
      <alignment horizontal="right" vertical="center" wrapText="1"/>
    </xf>
    <xf numFmtId="3" fontId="4" fillId="0" borderId="0" xfId="0" applyNumberFormat="1" applyFont="1" applyBorder="1" applyAlignment="1">
      <alignment horizontal="right" vertical="center" wrapText="1"/>
    </xf>
    <xf numFmtId="0" fontId="3" fillId="0" borderId="0" xfId="0" applyFont="1" applyBorder="1" applyAlignment="1">
      <alignment horizontal="right" vertical="center" wrapText="1"/>
    </xf>
    <xf numFmtId="0" fontId="1" fillId="0" borderId="0" xfId="0" applyFont="1" applyAlignment="1">
      <alignment vertical="top" wrapText="1"/>
    </xf>
    <xf numFmtId="0" fontId="0" fillId="0" borderId="0" xfId="0" applyFont="1" applyAlignment="1">
      <alignment wrapText="1"/>
    </xf>
    <xf numFmtId="0" fontId="2" fillId="0" borderId="0" xfId="0" applyFont="1" applyBorder="1" applyAlignment="1">
      <alignment vertical="top"/>
    </xf>
    <xf numFmtId="0" fontId="0" fillId="0" borderId="0" xfId="0" applyFont="1" applyFill="1" applyBorder="1" applyAlignment="1"/>
    <xf numFmtId="0" fontId="1" fillId="0" borderId="9" xfId="0" applyFont="1" applyBorder="1" applyAlignment="1">
      <alignment horizontal="left" vertical="top"/>
    </xf>
    <xf numFmtId="0" fontId="1" fillId="0" borderId="5" xfId="0" applyFont="1" applyBorder="1" applyAlignment="1">
      <alignment horizontal="left" vertical="top"/>
    </xf>
    <xf numFmtId="0" fontId="1" fillId="0" borderId="4" xfId="0" applyFont="1" applyBorder="1" applyAlignment="1">
      <alignment horizontal="left" vertical="top"/>
    </xf>
    <xf numFmtId="0" fontId="1" fillId="0" borderId="7" xfId="0" applyFont="1" applyBorder="1" applyAlignment="1">
      <alignment horizontal="center" vertical="top" wrapText="1"/>
    </xf>
    <xf numFmtId="0" fontId="1" fillId="0" borderId="13" xfId="0" applyFont="1" applyBorder="1" applyAlignment="1">
      <alignment horizontal="center" vertical="top" wrapText="1"/>
    </xf>
    <xf numFmtId="0" fontId="1" fillId="2" borderId="7"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0" borderId="5" xfId="0" applyFont="1" applyBorder="1" applyAlignment="1">
      <alignment horizontal="center" vertical="top"/>
    </xf>
    <xf numFmtId="0" fontId="1" fillId="0" borderId="4" xfId="0" applyFont="1" applyBorder="1" applyAlignment="1">
      <alignment horizontal="center" vertical="top"/>
    </xf>
    <xf numFmtId="0" fontId="6" fillId="0" borderId="7"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applyFont="1" applyBorder="1" applyAlignment="1">
      <alignment horizontal="center" vertical="top"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717DA6BD-2CA6-477A-848E-5AE74B552B6F}"/>
</namedSheetView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7921-8591-43C8-95DB-FDE505FA80D0}">
  <dimension ref="A1:M36"/>
  <sheetViews>
    <sheetView tabSelected="1" view="pageBreakPreview" topLeftCell="A11" zoomScale="70" zoomScaleNormal="89" zoomScaleSheetLayoutView="70" zoomScalePageLayoutView="80" workbookViewId="0">
      <selection activeCell="J22" sqref="J22"/>
    </sheetView>
  </sheetViews>
  <sheetFormatPr defaultColWidth="8.7109375" defaultRowHeight="12.75" x14ac:dyDescent="0.2"/>
  <cols>
    <col min="1" max="1" width="4.140625" style="56" customWidth="1"/>
    <col min="2" max="2" width="13.85546875" style="61" customWidth="1"/>
    <col min="3" max="3" width="17.42578125" style="43" customWidth="1"/>
    <col min="4" max="4" width="8.7109375" style="62"/>
    <col min="5" max="7" width="6.28515625" style="56" bestFit="1" customWidth="1"/>
    <col min="8" max="9" width="6.42578125" style="56" bestFit="1" customWidth="1"/>
    <col min="10" max="10" width="23.140625" style="56" customWidth="1"/>
    <col min="11" max="11" width="22.85546875" style="43" customWidth="1"/>
    <col min="12" max="12" width="13" style="69" customWidth="1"/>
    <col min="13" max="13" width="8" style="56" customWidth="1"/>
    <col min="14" max="16384" width="8.7109375" style="56"/>
  </cols>
  <sheetData>
    <row r="1" spans="1:13" x14ac:dyDescent="0.2">
      <c r="A1" s="75" t="s">
        <v>0</v>
      </c>
      <c r="B1" s="20" t="s">
        <v>45</v>
      </c>
      <c r="C1" s="33" t="s">
        <v>61</v>
      </c>
      <c r="D1" s="77" t="s">
        <v>1</v>
      </c>
      <c r="E1" s="79"/>
      <c r="F1" s="79"/>
      <c r="G1" s="79"/>
      <c r="H1" s="80"/>
      <c r="I1" s="18"/>
      <c r="J1" s="33" t="s">
        <v>2</v>
      </c>
      <c r="K1" s="81" t="s">
        <v>3</v>
      </c>
      <c r="L1" s="48" t="s">
        <v>4</v>
      </c>
      <c r="M1" s="75" t="s">
        <v>5</v>
      </c>
    </row>
    <row r="2" spans="1:13" x14ac:dyDescent="0.2">
      <c r="A2" s="76"/>
      <c r="B2" s="21"/>
      <c r="C2" s="34"/>
      <c r="D2" s="78"/>
      <c r="E2" s="1">
        <v>2025</v>
      </c>
      <c r="F2" s="1">
        <v>2026</v>
      </c>
      <c r="G2" s="2">
        <v>2027</v>
      </c>
      <c r="H2" s="1">
        <v>2028</v>
      </c>
      <c r="I2" s="1">
        <v>2029</v>
      </c>
      <c r="J2" s="24"/>
      <c r="K2" s="82"/>
      <c r="L2" s="49"/>
      <c r="M2" s="76"/>
    </row>
    <row r="3" spans="1:13" x14ac:dyDescent="0.2">
      <c r="A3" s="50"/>
      <c r="B3" s="22"/>
      <c r="C3" s="35"/>
      <c r="D3" s="52">
        <f>SUM(D5:D26)</f>
        <v>3039</v>
      </c>
      <c r="E3" s="3">
        <f>SUM(E5:E26)</f>
        <v>15390</v>
      </c>
      <c r="F3" s="3">
        <f t="shared" ref="F3:I3" si="0">SUM(F5:F26)</f>
        <v>14698</v>
      </c>
      <c r="G3" s="3">
        <f t="shared" si="0"/>
        <v>14698</v>
      </c>
      <c r="H3" s="3">
        <f t="shared" si="0"/>
        <v>14698</v>
      </c>
      <c r="I3" s="3">
        <f t="shared" si="0"/>
        <v>14698</v>
      </c>
      <c r="J3" s="25"/>
      <c r="K3" s="83"/>
      <c r="L3" s="50"/>
      <c r="M3" s="84"/>
    </row>
    <row r="4" spans="1:13" x14ac:dyDescent="0.2">
      <c r="A4" s="72" t="s">
        <v>6</v>
      </c>
      <c r="B4" s="73"/>
      <c r="C4" s="73"/>
      <c r="D4" s="73"/>
      <c r="E4" s="73"/>
      <c r="F4" s="73"/>
      <c r="G4" s="73"/>
      <c r="H4" s="73"/>
      <c r="I4" s="73"/>
      <c r="J4" s="73"/>
      <c r="K4" s="73"/>
      <c r="L4" s="73"/>
      <c r="M4" s="74"/>
    </row>
    <row r="5" spans="1:13" ht="229.5" x14ac:dyDescent="0.2">
      <c r="A5" s="9">
        <v>1</v>
      </c>
      <c r="B5" s="13" t="s">
        <v>6</v>
      </c>
      <c r="C5" s="28" t="s">
        <v>64</v>
      </c>
      <c r="D5" s="53">
        <v>168</v>
      </c>
      <c r="E5" s="11">
        <v>971</v>
      </c>
      <c r="F5" s="11">
        <v>927.33970110461337</v>
      </c>
      <c r="G5" s="11">
        <v>927.33970110461337</v>
      </c>
      <c r="H5" s="11">
        <v>927.33970110461337</v>
      </c>
      <c r="I5" s="11">
        <v>927.33970110461337</v>
      </c>
      <c r="J5" s="10" t="s">
        <v>78</v>
      </c>
      <c r="K5" s="41" t="s">
        <v>59</v>
      </c>
      <c r="L5" s="10" t="s">
        <v>8</v>
      </c>
      <c r="M5" s="10" t="s">
        <v>8</v>
      </c>
    </row>
    <row r="6" spans="1:13" x14ac:dyDescent="0.2">
      <c r="A6" s="2" t="s">
        <v>10</v>
      </c>
      <c r="B6" s="23"/>
      <c r="C6" s="36"/>
      <c r="D6" s="54"/>
      <c r="E6" s="4"/>
      <c r="F6" s="4"/>
      <c r="G6" s="4"/>
      <c r="H6" s="57"/>
      <c r="I6" s="58"/>
      <c r="J6" s="26"/>
      <c r="K6" s="42"/>
      <c r="L6" s="68"/>
      <c r="M6" s="5"/>
    </row>
    <row r="7" spans="1:13" ht="51" x14ac:dyDescent="0.2">
      <c r="A7" s="14">
        <v>2</v>
      </c>
      <c r="B7" s="13" t="s">
        <v>26</v>
      </c>
      <c r="C7" s="28" t="s">
        <v>60</v>
      </c>
      <c r="D7" s="53">
        <v>190</v>
      </c>
      <c r="E7" s="11">
        <v>368</v>
      </c>
      <c r="F7" s="11">
        <v>351.45315139701103</v>
      </c>
      <c r="G7" s="12">
        <v>351.45315139701103</v>
      </c>
      <c r="H7" s="12">
        <v>351.45315139701103</v>
      </c>
      <c r="I7" s="12">
        <v>351.45315139701103</v>
      </c>
      <c r="J7" s="28" t="s">
        <v>42</v>
      </c>
      <c r="K7" s="41" t="s">
        <v>43</v>
      </c>
      <c r="L7" s="19" t="s">
        <v>44</v>
      </c>
      <c r="M7" s="19" t="s">
        <v>44</v>
      </c>
    </row>
    <row r="8" spans="1:13" ht="118.5" customHeight="1" x14ac:dyDescent="0.2">
      <c r="A8" s="9">
        <v>3</v>
      </c>
      <c r="B8" s="8" t="s">
        <v>12</v>
      </c>
      <c r="C8" s="28" t="s">
        <v>85</v>
      </c>
      <c r="D8" s="53">
        <f>454+37</f>
        <v>491</v>
      </c>
      <c r="E8" s="11">
        <v>1517</v>
      </c>
      <c r="F8" s="11">
        <v>1448.7892137751787</v>
      </c>
      <c r="G8" s="11">
        <v>1448.7892137751787</v>
      </c>
      <c r="H8" s="11">
        <v>1448.7892137751787</v>
      </c>
      <c r="I8" s="11">
        <v>1448.7892137751787</v>
      </c>
      <c r="J8" s="59" t="s">
        <v>47</v>
      </c>
      <c r="K8" s="41" t="s">
        <v>13</v>
      </c>
      <c r="L8" s="10" t="s">
        <v>19</v>
      </c>
      <c r="M8" s="10" t="s">
        <v>19</v>
      </c>
    </row>
    <row r="9" spans="1:13" ht="63.75" x14ac:dyDescent="0.2">
      <c r="A9" s="9">
        <v>4</v>
      </c>
      <c r="B9" s="13" t="s">
        <v>62</v>
      </c>
      <c r="C9" s="28" t="s">
        <v>79</v>
      </c>
      <c r="D9" s="53">
        <v>104</v>
      </c>
      <c r="E9" s="11">
        <v>1007</v>
      </c>
      <c r="F9" s="11">
        <v>961.72098765432099</v>
      </c>
      <c r="G9" s="11">
        <v>961.72098765432099</v>
      </c>
      <c r="H9" s="11">
        <v>961.72098765432099</v>
      </c>
      <c r="I9" s="11">
        <v>961.72098765432099</v>
      </c>
      <c r="J9" s="10" t="s">
        <v>14</v>
      </c>
      <c r="K9" s="41"/>
      <c r="L9" s="10" t="s">
        <v>63</v>
      </c>
      <c r="M9" s="10" t="s">
        <v>8</v>
      </c>
    </row>
    <row r="10" spans="1:13" s="43" customFormat="1" ht="178.5" x14ac:dyDescent="0.2">
      <c r="A10" s="30">
        <v>5</v>
      </c>
      <c r="B10" s="31" t="s">
        <v>9</v>
      </c>
      <c r="C10" s="28" t="s">
        <v>81</v>
      </c>
      <c r="D10" s="53">
        <v>274</v>
      </c>
      <c r="E10" s="11">
        <v>891</v>
      </c>
      <c r="F10" s="11">
        <v>850.93684210526317</v>
      </c>
      <c r="G10" s="11">
        <v>850.93684210526317</v>
      </c>
      <c r="H10" s="11">
        <v>850.93684210526317</v>
      </c>
      <c r="I10" s="11">
        <v>850.93684210526317</v>
      </c>
      <c r="J10" s="28" t="s">
        <v>65</v>
      </c>
      <c r="K10" s="41"/>
      <c r="L10" s="28" t="s">
        <v>66</v>
      </c>
      <c r="M10" s="28" t="s">
        <v>19</v>
      </c>
    </row>
    <row r="11" spans="1:13" ht="76.5" x14ac:dyDescent="0.2">
      <c r="A11" s="9">
        <v>6</v>
      </c>
      <c r="B11" s="13" t="s">
        <v>17</v>
      </c>
      <c r="C11" s="28" t="s">
        <v>17</v>
      </c>
      <c r="D11" s="53">
        <v>110</v>
      </c>
      <c r="E11" s="11">
        <v>914</v>
      </c>
      <c r="F11" s="11">
        <v>872.90266406757632</v>
      </c>
      <c r="G11" s="11">
        <v>872.90266406757632</v>
      </c>
      <c r="H11" s="11">
        <v>872.90266406757632</v>
      </c>
      <c r="I11" s="11">
        <v>872.90266406757632</v>
      </c>
      <c r="J11" s="59" t="s">
        <v>40</v>
      </c>
      <c r="K11" s="41" t="s">
        <v>18</v>
      </c>
      <c r="L11" s="10" t="s">
        <v>19</v>
      </c>
      <c r="M11" s="10" t="s">
        <v>19</v>
      </c>
    </row>
    <row r="12" spans="1:13" ht="51" x14ac:dyDescent="0.2">
      <c r="A12" s="9">
        <v>7</v>
      </c>
      <c r="B12" s="13" t="s">
        <v>22</v>
      </c>
      <c r="C12" s="28" t="s">
        <v>49</v>
      </c>
      <c r="D12" s="53">
        <v>10</v>
      </c>
      <c r="E12" s="11">
        <v>1108</v>
      </c>
      <c r="F12" s="11">
        <v>1058.1795971410006</v>
      </c>
      <c r="G12" s="11">
        <v>1058.1795971410006</v>
      </c>
      <c r="H12" s="11">
        <v>1058.1795971410006</v>
      </c>
      <c r="I12" s="11">
        <v>1058.1795971410006</v>
      </c>
      <c r="J12" s="28" t="s">
        <v>50</v>
      </c>
      <c r="K12" s="41" t="s">
        <v>7</v>
      </c>
      <c r="L12" s="10" t="s">
        <v>15</v>
      </c>
      <c r="M12" s="10" t="s">
        <v>23</v>
      </c>
    </row>
    <row r="13" spans="1:13" ht="79.5" customHeight="1" x14ac:dyDescent="0.2">
      <c r="A13" s="9">
        <v>8</v>
      </c>
      <c r="B13" s="13" t="s">
        <v>24</v>
      </c>
      <c r="C13" s="28" t="s">
        <v>80</v>
      </c>
      <c r="D13" s="60">
        <v>21</v>
      </c>
      <c r="E13" s="11">
        <v>864</v>
      </c>
      <c r="F13" s="11">
        <v>825.15087719298242</v>
      </c>
      <c r="G13" s="11">
        <v>825.15087719298242</v>
      </c>
      <c r="H13" s="11">
        <v>825.15087719298242</v>
      </c>
      <c r="I13" s="11">
        <v>825.15087719298242</v>
      </c>
      <c r="J13" s="59" t="s">
        <v>48</v>
      </c>
      <c r="K13" s="41" t="s">
        <v>25</v>
      </c>
      <c r="L13" s="10" t="s">
        <v>23</v>
      </c>
      <c r="M13" s="10" t="s">
        <v>23</v>
      </c>
    </row>
    <row r="14" spans="1:13" ht="331.5" x14ac:dyDescent="0.2">
      <c r="A14" s="9">
        <v>9</v>
      </c>
      <c r="B14" s="13" t="s">
        <v>30</v>
      </c>
      <c r="C14" s="28" t="s">
        <v>67</v>
      </c>
      <c r="D14" s="53">
        <v>156</v>
      </c>
      <c r="E14" s="11">
        <v>599</v>
      </c>
      <c r="F14" s="11">
        <v>572.06640675763481</v>
      </c>
      <c r="G14" s="11">
        <v>572.06640675763481</v>
      </c>
      <c r="H14" s="11">
        <v>572.06640675763481</v>
      </c>
      <c r="I14" s="11">
        <v>572.06640675763481</v>
      </c>
      <c r="J14" s="10" t="s">
        <v>71</v>
      </c>
      <c r="K14" s="41" t="s">
        <v>68</v>
      </c>
      <c r="L14" s="10" t="s">
        <v>70</v>
      </c>
      <c r="M14" s="10" t="s">
        <v>69</v>
      </c>
    </row>
    <row r="15" spans="1:13" ht="38.25" x14ac:dyDescent="0.2">
      <c r="A15" s="9">
        <v>10</v>
      </c>
      <c r="B15" s="13" t="s">
        <v>27</v>
      </c>
      <c r="C15" s="28" t="s">
        <v>28</v>
      </c>
      <c r="D15" s="53">
        <v>54</v>
      </c>
      <c r="E15" s="11">
        <v>598</v>
      </c>
      <c r="F15" s="11">
        <v>571.11137102014288</v>
      </c>
      <c r="G15" s="11">
        <v>571.11137102014288</v>
      </c>
      <c r="H15" s="11">
        <v>571.11137102014288</v>
      </c>
      <c r="I15" s="11">
        <v>571.11137102014288</v>
      </c>
      <c r="J15" s="10" t="s">
        <v>29</v>
      </c>
      <c r="K15" s="41"/>
      <c r="L15" s="10" t="s">
        <v>19</v>
      </c>
      <c r="M15" s="10" t="s">
        <v>19</v>
      </c>
    </row>
    <row r="16" spans="1:13" ht="63.75" x14ac:dyDescent="0.2">
      <c r="A16" s="6">
        <v>11</v>
      </c>
      <c r="B16" s="8" t="s">
        <v>20</v>
      </c>
      <c r="C16" s="27" t="s">
        <v>20</v>
      </c>
      <c r="D16" s="55">
        <v>33</v>
      </c>
      <c r="E16" s="11">
        <v>487</v>
      </c>
      <c r="F16" s="11">
        <v>465.10240415854446</v>
      </c>
      <c r="G16" s="11">
        <v>465.10240415854446</v>
      </c>
      <c r="H16" s="11">
        <v>465.10240415854446</v>
      </c>
      <c r="I16" s="11">
        <v>465.10240415854446</v>
      </c>
      <c r="J16" s="32" t="s">
        <v>41</v>
      </c>
      <c r="K16" s="39" t="s">
        <v>21</v>
      </c>
      <c r="L16" s="7" t="s">
        <v>19</v>
      </c>
      <c r="M16" s="7" t="s">
        <v>19</v>
      </c>
    </row>
    <row r="17" spans="1:13" ht="51" x14ac:dyDescent="0.2">
      <c r="A17" s="9">
        <v>12</v>
      </c>
      <c r="B17" s="13" t="s">
        <v>31</v>
      </c>
      <c r="C17" s="28" t="s">
        <v>72</v>
      </c>
      <c r="D17" s="53">
        <v>63</v>
      </c>
      <c r="E17" s="11">
        <v>1283</v>
      </c>
      <c r="F17" s="11">
        <v>1225.3108512020792</v>
      </c>
      <c r="G17" s="11">
        <v>1225.3108512020792</v>
      </c>
      <c r="H17" s="11">
        <v>1225.3108512020792</v>
      </c>
      <c r="I17" s="11">
        <v>1225.3108512020792</v>
      </c>
      <c r="J17" s="29" t="s">
        <v>73</v>
      </c>
      <c r="K17" s="41"/>
      <c r="L17" s="10" t="s">
        <v>19</v>
      </c>
      <c r="M17" s="10" t="s">
        <v>15</v>
      </c>
    </row>
    <row r="18" spans="1:13" x14ac:dyDescent="0.2">
      <c r="A18" s="46" t="s">
        <v>32</v>
      </c>
    </row>
    <row r="19" spans="1:13" ht="42" customHeight="1" x14ac:dyDescent="0.2">
      <c r="A19" s="15">
        <v>13</v>
      </c>
      <c r="B19" s="13" t="s">
        <v>32</v>
      </c>
      <c r="C19" s="28" t="s">
        <v>56</v>
      </c>
      <c r="D19" s="53">
        <v>107</v>
      </c>
      <c r="E19" s="11">
        <v>467</v>
      </c>
      <c r="F19" s="11">
        <v>446.00168940870697</v>
      </c>
      <c r="G19" s="11">
        <v>446.00168940870697</v>
      </c>
      <c r="H19" s="11">
        <v>446.00168940870697</v>
      </c>
      <c r="I19" s="11">
        <v>446.00168940870697</v>
      </c>
      <c r="J19" s="10" t="s">
        <v>57</v>
      </c>
      <c r="K19" s="44"/>
      <c r="L19" s="10" t="s">
        <v>53</v>
      </c>
      <c r="M19" s="10" t="s">
        <v>16</v>
      </c>
    </row>
    <row r="20" spans="1:13" s="38" customFormat="1" x14ac:dyDescent="0.2">
      <c r="A20" s="72" t="s">
        <v>33</v>
      </c>
      <c r="B20" s="73"/>
      <c r="C20" s="73"/>
      <c r="D20" s="73"/>
      <c r="E20" s="73"/>
      <c r="F20" s="73"/>
      <c r="G20" s="73"/>
      <c r="H20" s="73"/>
      <c r="I20" s="73"/>
      <c r="J20" s="73"/>
      <c r="K20" s="73"/>
      <c r="L20" s="73"/>
      <c r="M20" s="74"/>
    </row>
    <row r="21" spans="1:13" ht="102.6" customHeight="1" x14ac:dyDescent="0.2">
      <c r="A21" s="15">
        <v>14</v>
      </c>
      <c r="B21" s="13" t="s">
        <v>36</v>
      </c>
      <c r="C21" s="31" t="s">
        <v>55</v>
      </c>
      <c r="D21" s="53">
        <v>96</v>
      </c>
      <c r="E21" s="11">
        <v>807</v>
      </c>
      <c r="F21" s="11">
        <v>770.71384015594549</v>
      </c>
      <c r="G21" s="11">
        <v>770.71384015594549</v>
      </c>
      <c r="H21" s="11">
        <v>770.71384015594549</v>
      </c>
      <c r="I21" s="11">
        <v>770.71384015594549</v>
      </c>
      <c r="J21" s="40" t="s">
        <v>58</v>
      </c>
      <c r="K21" s="45"/>
      <c r="L21" s="40" t="s">
        <v>37</v>
      </c>
      <c r="M21" s="11" t="s">
        <v>8</v>
      </c>
    </row>
    <row r="22" spans="1:13" ht="297.60000000000002" customHeight="1" x14ac:dyDescent="0.2">
      <c r="A22" s="15">
        <v>15</v>
      </c>
      <c r="B22" s="13" t="s">
        <v>34</v>
      </c>
      <c r="C22" s="31" t="s">
        <v>54</v>
      </c>
      <c r="D22" s="53">
        <v>228</v>
      </c>
      <c r="E22" s="11">
        <v>1307</v>
      </c>
      <c r="F22" s="11">
        <v>1248.2317089018843</v>
      </c>
      <c r="G22" s="11">
        <v>1248.2317089018843</v>
      </c>
      <c r="H22" s="11">
        <v>1248.2317089018843</v>
      </c>
      <c r="I22" s="11">
        <v>1248.2317089018843</v>
      </c>
      <c r="J22" s="13" t="s">
        <v>86</v>
      </c>
      <c r="K22" s="41" t="s">
        <v>11</v>
      </c>
      <c r="L22" s="10" t="s">
        <v>82</v>
      </c>
      <c r="M22" s="10" t="s">
        <v>8</v>
      </c>
    </row>
    <row r="23" spans="1:13" ht="207.6" customHeight="1" x14ac:dyDescent="0.2">
      <c r="A23" s="15">
        <v>16</v>
      </c>
      <c r="B23" s="16" t="s">
        <v>35</v>
      </c>
      <c r="C23" s="37" t="s">
        <v>46</v>
      </c>
      <c r="D23" s="55">
        <v>413</v>
      </c>
      <c r="E23" s="11">
        <v>1889</v>
      </c>
      <c r="F23" s="11">
        <v>1804.0625081221574</v>
      </c>
      <c r="G23" s="11">
        <v>1804.0625081221574</v>
      </c>
      <c r="H23" s="11">
        <v>1804.0625081221574</v>
      </c>
      <c r="I23" s="11">
        <v>1804.0625081221574</v>
      </c>
      <c r="J23" s="17" t="s">
        <v>87</v>
      </c>
      <c r="K23" s="41" t="s">
        <v>51</v>
      </c>
      <c r="L23" s="7" t="s">
        <v>52</v>
      </c>
      <c r="M23" s="7" t="s">
        <v>19</v>
      </c>
    </row>
    <row r="24" spans="1:13" ht="114.75" x14ac:dyDescent="0.2">
      <c r="A24" s="51">
        <v>17</v>
      </c>
      <c r="B24" s="13" t="s">
        <v>38</v>
      </c>
      <c r="C24" s="28"/>
      <c r="D24" s="53">
        <v>304</v>
      </c>
      <c r="E24" s="11">
        <v>224</v>
      </c>
      <c r="F24" s="11">
        <v>213.92800519818064</v>
      </c>
      <c r="G24" s="11">
        <v>213.92800519818064</v>
      </c>
      <c r="H24" s="11">
        <v>213.92800519818064</v>
      </c>
      <c r="I24" s="11">
        <v>213.92800519818064</v>
      </c>
      <c r="J24" s="10" t="s">
        <v>84</v>
      </c>
      <c r="K24" s="13" t="s">
        <v>7</v>
      </c>
      <c r="L24" s="10" t="s">
        <v>74</v>
      </c>
      <c r="M24" s="10" t="s">
        <v>8</v>
      </c>
    </row>
    <row r="25" spans="1:13" x14ac:dyDescent="0.2">
      <c r="A25" s="2" t="s">
        <v>39</v>
      </c>
    </row>
    <row r="26" spans="1:13" ht="267.75" x14ac:dyDescent="0.2">
      <c r="A26" s="15">
        <v>18</v>
      </c>
      <c r="B26" s="10" t="s">
        <v>39</v>
      </c>
      <c r="C26" s="28" t="s">
        <v>75</v>
      </c>
      <c r="D26" s="53">
        <v>217</v>
      </c>
      <c r="E26" s="11">
        <v>89</v>
      </c>
      <c r="F26" s="11">
        <v>84.998180636777136</v>
      </c>
      <c r="G26" s="11">
        <v>84.998180636777136</v>
      </c>
      <c r="H26" s="11">
        <v>84.998180636777136</v>
      </c>
      <c r="I26" s="11">
        <v>84.998180636777136</v>
      </c>
      <c r="J26" s="10" t="s">
        <v>83</v>
      </c>
      <c r="K26" s="41" t="s">
        <v>7</v>
      </c>
      <c r="L26" s="10" t="s">
        <v>8</v>
      </c>
      <c r="M26" s="10" t="s">
        <v>8</v>
      </c>
    </row>
    <row r="28" spans="1:13" x14ac:dyDescent="0.2">
      <c r="A28" s="70" t="s">
        <v>76</v>
      </c>
      <c r="B28" s="70" t="s">
        <v>77</v>
      </c>
      <c r="C28" s="71"/>
      <c r="H28" s="58"/>
      <c r="I28" s="58"/>
      <c r="J28" s="58"/>
      <c r="K28" s="47"/>
    </row>
    <row r="29" spans="1:13" x14ac:dyDescent="0.2">
      <c r="E29" s="63"/>
      <c r="F29" s="63"/>
      <c r="G29" s="63"/>
      <c r="H29" s="64"/>
      <c r="I29" s="64"/>
      <c r="J29" s="65"/>
      <c r="K29" s="47"/>
    </row>
    <row r="30" spans="1:13" x14ac:dyDescent="0.2">
      <c r="H30" s="58"/>
      <c r="I30" s="58"/>
      <c r="J30" s="66"/>
      <c r="K30" s="47"/>
    </row>
    <row r="31" spans="1:13" x14ac:dyDescent="0.2">
      <c r="E31" s="63"/>
      <c r="F31" s="63"/>
      <c r="G31" s="63"/>
      <c r="H31" s="64"/>
      <c r="I31" s="64"/>
      <c r="J31" s="65"/>
      <c r="K31" s="47"/>
    </row>
    <row r="32" spans="1:13" x14ac:dyDescent="0.2">
      <c r="H32" s="58"/>
      <c r="I32" s="58"/>
      <c r="J32" s="66"/>
      <c r="K32" s="47"/>
    </row>
    <row r="33" spans="8:11" x14ac:dyDescent="0.2">
      <c r="H33" s="58"/>
      <c r="I33" s="58"/>
      <c r="J33" s="67"/>
      <c r="K33" s="47"/>
    </row>
    <row r="34" spans="8:11" x14ac:dyDescent="0.2">
      <c r="H34" s="58"/>
      <c r="I34" s="58"/>
      <c r="J34" s="58"/>
      <c r="K34" s="47"/>
    </row>
    <row r="35" spans="8:11" x14ac:dyDescent="0.2">
      <c r="H35" s="58"/>
      <c r="I35" s="58"/>
      <c r="J35" s="58"/>
      <c r="K35" s="47"/>
    </row>
    <row r="36" spans="8:11" x14ac:dyDescent="0.2">
      <c r="H36" s="58"/>
      <c r="I36" s="58"/>
      <c r="J36" s="58"/>
      <c r="K36" s="47"/>
    </row>
  </sheetData>
  <sortState xmlns:xlrd2="http://schemas.microsoft.com/office/spreadsheetml/2017/richdata2" ref="A7:M26">
    <sortCondition ref="B7:B26"/>
  </sortState>
  <mergeCells count="7">
    <mergeCell ref="A20:M20"/>
    <mergeCell ref="A4:M4"/>
    <mergeCell ref="A1:A2"/>
    <mergeCell ref="D1:D2"/>
    <mergeCell ref="E1:H1"/>
    <mergeCell ref="K1:K3"/>
    <mergeCell ref="M1:M3"/>
  </mergeCells>
  <pageMargins left="0.25" right="0.25" top="0.75" bottom="0.75" header="0.3" footer="0.3"/>
  <pageSetup paperSize="9" scale="85" orientation="landscape" r:id="rId1"/>
  <rowBreaks count="3" manualBreakCount="3">
    <brk id="19" max="16383" man="1"/>
    <brk id="22" max="12" man="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loetelu</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Jaana Tael</dc:creator>
  <cp:keywords/>
  <dc:description/>
  <cp:lastModifiedBy>Ott Karulin</cp:lastModifiedBy>
  <cp:revision/>
  <cp:lastPrinted>2024-06-30T19:16:29Z</cp:lastPrinted>
  <dcterms:created xsi:type="dcterms:W3CDTF">2022-11-15T10:23:40Z</dcterms:created>
  <dcterms:modified xsi:type="dcterms:W3CDTF">2024-08-01T09:06:13Z</dcterms:modified>
  <cp:category/>
  <cp:contentStatus/>
</cp:coreProperties>
</file>