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48306230255\Desktop\"/>
    </mc:Choice>
  </mc:AlternateContent>
  <xr:revisionPtr revIDLastSave="0" documentId="13_ncr:1_{702C9FAE-4F19-4A74-99A0-C6F0F95B8C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juvsõidukid august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M38" i="1"/>
  <c r="M22" i="1"/>
  <c r="M21" i="1"/>
  <c r="M17" i="1"/>
  <c r="M15" i="1"/>
  <c r="M7" i="1"/>
  <c r="I38" i="1"/>
  <c r="I22" i="1"/>
  <c r="I21" i="1"/>
  <c r="I15" i="1"/>
  <c r="I7" i="1"/>
  <c r="I6" i="1"/>
  <c r="M6" i="1"/>
  <c r="I4" i="1"/>
  <c r="M4" i="1"/>
  <c r="M25" i="1"/>
  <c r="I25" i="1"/>
  <c r="M33" i="1"/>
  <c r="M30" i="1"/>
  <c r="M27" i="1"/>
  <c r="M23" i="1"/>
  <c r="M11" i="1"/>
  <c r="I33" i="1"/>
  <c r="I30" i="1"/>
  <c r="I27" i="1"/>
  <c r="I23" i="1"/>
  <c r="I11" i="1"/>
  <c r="M46" i="1" l="1"/>
  <c r="I46" i="1"/>
</calcChain>
</file>

<file path=xl/sharedStrings.xml><?xml version="1.0" encoding="utf-8"?>
<sst xmlns="http://schemas.openxmlformats.org/spreadsheetml/2006/main" count="113" uniqueCount="102">
  <si>
    <t>Nr</t>
  </si>
  <si>
    <t>Toode</t>
  </si>
  <si>
    <t>Tingimused</t>
  </si>
  <si>
    <t>1.</t>
  </si>
  <si>
    <t>Pakendi suurus peab olema vahemikus 0,5 - 1 l</t>
  </si>
  <si>
    <t>2.</t>
  </si>
  <si>
    <t>4.</t>
  </si>
  <si>
    <t>Vedelik</t>
  </si>
  <si>
    <t>Vastab EN ISO 14024 I tüüpi ökomärgise või muu samaväärse Euroopa standardiorganisatsiooni standardile</t>
  </si>
  <si>
    <t>10.</t>
  </si>
  <si>
    <t>Kontsentreeritud aine</t>
  </si>
  <si>
    <t>12.</t>
  </si>
  <si>
    <t>Mikrokiud</t>
  </si>
  <si>
    <t xml:space="preserve">Prügikott 35 L </t>
  </si>
  <si>
    <t>Mahutavus 35 l</t>
  </si>
  <si>
    <t>Paksus vähemalt 10 my</t>
  </si>
  <si>
    <t>15-50 tk rullis</t>
  </si>
  <si>
    <t>Svamm/ pesunuustik sooneta</t>
  </si>
  <si>
    <t>Sobib nõude pesemiseks</t>
  </si>
  <si>
    <t>Pehme ja kareda poolega</t>
  </si>
  <si>
    <t>Kuni 20 tk pakis</t>
  </si>
  <si>
    <t>2-kihiline</t>
  </si>
  <si>
    <t>perforeeritud</t>
  </si>
  <si>
    <t xml:space="preserve">Tootel on EU ökomärgis või mõni muu EN ISO 14024 I tüüpi ökomärgis. </t>
  </si>
  <si>
    <t>NB! Kui pakkuja transpordipakend ei võimalda tarnida täpselt soovitud kogust, aktespteerib hankija tarnimisel koguse muudatust +/- 10 pakki.</t>
  </si>
  <si>
    <t>EI OLE PAKKUJA TÄIDETAV! Soovitud kogus kokku</t>
  </si>
  <si>
    <t>EI OLE PAKKUJA TÄIDETAV! Tarnekohad vastavate koguste ja koguste täpsustustega (kas tk ainet pakendites, rulli, pakki jne)</t>
  </si>
  <si>
    <t>TÄIDAB PAKKUJA! Ühe toote maksumus kuni 2 kohta peale koma 0,00, et hankija näeks reaalset ostukorvi maksumust kokku. Mida hankija on silmas pidanud ühe toote all- kas tk, rull, pakk vms on leitav veerus G.  (lahtri maksumused ei ole hinnatavad näitajad)</t>
  </si>
  <si>
    <t>EI OLE PAKKUJA TÄIDETAV (sisaldab valemeid hangitav kogus * ühe toote maksumus). NB! Valemeid on keelatud muuta!</t>
  </si>
  <si>
    <t>EI OLE PAKKUJA TÄIDETAV! Maksimaalne ostetav kogus ühikutes (välja toodud ainult hindamiseks)</t>
  </si>
  <si>
    <t>TÄIDAB PAKKUJA! Toote ühiku maksumus kuni 4 kohta peale koma 0,0000 (hinnatava näitaja osa).</t>
  </si>
  <si>
    <t>EI OLE PAKKUJA TÄIDETAV! Selgitus ühiku kohta, mida tuleb täita lahtris K.</t>
  </si>
  <si>
    <t>liiter</t>
  </si>
  <si>
    <t>üks leht</t>
  </si>
  <si>
    <t>üks švamm</t>
  </si>
  <si>
    <t>EI OLE PAKKUJA TÄIDETAV! Ostukorvi maksumus kokku (hinnatav näitaja). Ühiku hinnad korrutatakse läbi maksimaalselt ostetevate ühikkogustega. NB! Veergu on sisestatud valemid, mida on keelatud muuta!</t>
  </si>
  <si>
    <t>KOKKU (ostukorvi hinnatav maksumus):</t>
  </si>
  <si>
    <t>KOKKU (ostukorvi reaalne maksumus):</t>
  </si>
  <si>
    <t>TÄIDAB PAKKUJA! Tingimustele vastavuse kinnitus</t>
  </si>
  <si>
    <t>Lehtkäterätikud 2 kihilised  Katrini hoidikusse</t>
  </si>
  <si>
    <t>Tualettpaber 3-kihiline</t>
  </si>
  <si>
    <t>3-kihiline</t>
  </si>
  <si>
    <t>tselluloospaber</t>
  </si>
  <si>
    <t>grammkaal vähemalt 15 g/m2</t>
  </si>
  <si>
    <t xml:space="preserve">paberit rullis 25-35 m </t>
  </si>
  <si>
    <t>rulli laius (mitte läbimõõt) 9,5-10,1 cm</t>
  </si>
  <si>
    <t>8-16 rulli pakis</t>
  </si>
  <si>
    <t>Vedelseep pumbaga</t>
  </si>
  <si>
    <t>Ekraanipuhastusvahend</t>
  </si>
  <si>
    <t>Mikrokiudlapid ekraanipuhastusvahendile</t>
  </si>
  <si>
    <t>Sobivad ekraanide puhastamiseks</t>
  </si>
  <si>
    <t xml:space="preserve">Nõudepesuhari </t>
  </si>
  <si>
    <t>Peab efektiivselt eemaldama mustuse klaaspindadelt</t>
  </si>
  <si>
    <t>Peab olema valmislahus pihustiga pudelis</t>
  </si>
  <si>
    <t>Tootel on EU ökomärgis või mõni muu EN ISO 14024 I tüüpi ökomärgis. Ökomärgise puudumisel peab olema tootele väljastatud vastavushindamisasutuse või erapooletu audiitori vastavusaudit, mis kinnitab, et toode vastab EL ökomärgise kriteeriumidele 1 ja 4.</t>
  </si>
  <si>
    <t>Klaasipuhastusaine</t>
  </si>
  <si>
    <t>Mikrokiudlapid aknapesu jaoks</t>
  </si>
  <si>
    <t>Sobivad klaasist akende puhastamiseks</t>
  </si>
  <si>
    <t>Pakendi suurus  0,75 - 1 l</t>
  </si>
  <si>
    <t>Teleskoopvarrega</t>
  </si>
  <si>
    <t>Nõudepesuvahend käsitsi pesuks</t>
  </si>
  <si>
    <t>Tekipesuhari (õuehari)</t>
  </si>
  <si>
    <t>Pakendi suurus  0,3 - 0,5 l</t>
  </si>
  <si>
    <t xml:space="preserve">7 tk (ainet pakendis) A.H Tammsaare pst 61, Pärnu </t>
  </si>
  <si>
    <t>Pakendi suurus 0,1 - 1 l</t>
  </si>
  <si>
    <t xml:space="preserve">3 tk (ainet pakendis) A.H Tammsaare pst 61, Pärnu </t>
  </si>
  <si>
    <t>3.</t>
  </si>
  <si>
    <t xml:space="preserve">1 tk (komplekt) A.H Tammsaare pst 61, Pärnu </t>
  </si>
  <si>
    <t xml:space="preserve">2 tk (harja) A.H Tammsaare pst 61, Pärnu </t>
  </si>
  <si>
    <t>Näidistoode, mis varasemalt hästi toiminud "Fiskars 545159"</t>
  </si>
  <si>
    <t xml:space="preserve">1 tk (harja) A.H Tammsaare pst 61, Pärnu </t>
  </si>
  <si>
    <t>5.</t>
  </si>
  <si>
    <t>6.</t>
  </si>
  <si>
    <t>7.</t>
  </si>
  <si>
    <t>8.</t>
  </si>
  <si>
    <t>9.</t>
  </si>
  <si>
    <t>11.</t>
  </si>
  <si>
    <t>13.</t>
  </si>
  <si>
    <t>14.</t>
  </si>
  <si>
    <t>tk (üks hari)</t>
  </si>
  <si>
    <t>üks meeter</t>
  </si>
  <si>
    <t>tk (üks lapp)</t>
  </si>
  <si>
    <t>tk (üks kott)</t>
  </si>
  <si>
    <t>Ühes pakis kuni 200 lehte</t>
  </si>
  <si>
    <t xml:space="preserve">6 tk (pakki, milles sees on 8-16 rulli), A.H Tammsaare pst 61, Pärnu </t>
  </si>
  <si>
    <t xml:space="preserve">2 tk (lappi) A.H Tammsaare pst 61, Pärnu </t>
  </si>
  <si>
    <t xml:space="preserve">10 tk (lappi) A.H Tammsaare pst 61, Pärnu </t>
  </si>
  <si>
    <t xml:space="preserve">2 tk (ainet pakendis) A.H Tammsaare pst 61, Pärnu </t>
  </si>
  <si>
    <t>Tolmuluud/tolmuhari</t>
  </si>
  <si>
    <t xml:space="preserve">2 tk (rulli), A.H Tammsaare pst 61, Pärnu </t>
  </si>
  <si>
    <t xml:space="preserve">42 tk (üksikut pakki), A.H Tammsaare pst 61, Pärnu </t>
  </si>
  <si>
    <t>volitmata lehe suurus 34 x 20,6 cm. Hankija aktsepteerib pakkuja poolt pakutud erinevust kui paber sobib hoidikusse.</t>
  </si>
  <si>
    <t>Kombineeritud harjastega-pehmed ja tugevad (sobib ämblike väljaheidete pesemiseks). Hankija aktsepteerib ka teistsuguseid harajaseid kui need põhinevad pakkuja soovitusel.</t>
  </si>
  <si>
    <t>20-30 cm</t>
  </si>
  <si>
    <t>Prügikühvel ja hari komplektis</t>
  </si>
  <si>
    <t>Kühvel ja hari</t>
  </si>
  <si>
    <t>Väikse käepidemega (ilma pika varreta)</t>
  </si>
  <si>
    <t>Harja laius 40-60 cm</t>
  </si>
  <si>
    <t xml:space="preserve">TÄIDAB PAKKUJA! Pakutava toote nimetus koos viitega veebilehele või pakkumusega kaasa pandud dokumendile. </t>
  </si>
  <si>
    <t>Pika varrega - vähemalt 115 cm</t>
  </si>
  <si>
    <t xml:space="preserve">1 tk (pakki, millest ühe sees on kuni 20 švammi),  A.H Tammsaare pst 61, Pärnu </t>
  </si>
  <si>
    <t>üks komplekt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</si>
</sst>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u/>
      <sz val="12"/>
      <color theme="10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59">
    <xf numFmtId="0" fontId="0" fillId="0" borderId="0" xfId="0"/>
    <xf numFmtId="0" fontId="2" fillId="0" borderId="5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3" fillId="0" borderId="5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2" fontId="2" fillId="0" borderId="12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wrapText="1"/>
    </xf>
    <xf numFmtId="0" fontId="2" fillId="0" borderId="9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3" fillId="0" borderId="9" xfId="0" applyFont="1" applyBorder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3" fillId="3" borderId="3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3" xfId="0" applyFont="1" applyFill="1" applyBorder="1"/>
    <xf numFmtId="0" fontId="3" fillId="3" borderId="8" xfId="0" applyFont="1" applyFill="1" applyBorder="1"/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0" xfId="0" applyFont="1"/>
    <xf numFmtId="0" fontId="2" fillId="0" borderId="4" xfId="0" applyFont="1" applyBorder="1" applyAlignment="1">
      <alignment horizontal="left" vertical="center" wrapText="1"/>
    </xf>
    <xf numFmtId="164" fontId="2" fillId="3" borderId="16" xfId="0" applyNumberFormat="1" applyFont="1" applyFill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2" fontId="2" fillId="3" borderId="16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2" fillId="3" borderId="22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/>
    </xf>
    <xf numFmtId="2" fontId="2" fillId="3" borderId="3" xfId="0" applyNumberFormat="1" applyFont="1" applyFill="1" applyBorder="1" applyAlignment="1">
      <alignment vertical="center"/>
    </xf>
    <xf numFmtId="2" fontId="2" fillId="3" borderId="8" xfId="0" applyNumberFormat="1" applyFont="1" applyFill="1" applyBorder="1" applyAlignment="1">
      <alignment vertical="center"/>
    </xf>
    <xf numFmtId="2" fontId="2" fillId="3" borderId="11" xfId="0" applyNumberFormat="1" applyFont="1" applyFill="1" applyBorder="1" applyAlignment="1">
      <alignment vertical="center"/>
    </xf>
    <xf numFmtId="164" fontId="2" fillId="0" borderId="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left" vertical="center" wrapText="1"/>
    </xf>
    <xf numFmtId="0" fontId="2" fillId="0" borderId="23" xfId="0" applyFont="1" applyBorder="1"/>
    <xf numFmtId="0" fontId="2" fillId="0" borderId="9" xfId="0" applyFont="1" applyBorder="1"/>
    <xf numFmtId="0" fontId="3" fillId="0" borderId="9" xfId="0" applyFont="1" applyBorder="1" applyAlignment="1">
      <alignment horizontal="left"/>
    </xf>
    <xf numFmtId="0" fontId="3" fillId="3" borderId="24" xfId="0" applyFont="1" applyFill="1" applyBorder="1" applyAlignment="1">
      <alignment horizontal="left" vertical="center" wrapText="1"/>
    </xf>
    <xf numFmtId="2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1" fontId="3" fillId="0" borderId="12" xfId="0" applyNumberFormat="1" applyFont="1" applyBorder="1" applyAlignment="1">
      <alignment horizontal="center" vertical="center" wrapText="1"/>
    </xf>
    <xf numFmtId="164" fontId="3" fillId="3" borderId="16" xfId="0" applyNumberFormat="1" applyFont="1" applyFill="1" applyBorder="1" applyAlignment="1">
      <alignment horizontal="center" vertical="center" wrapText="1"/>
    </xf>
    <xf numFmtId="164" fontId="3" fillId="3" borderId="17" xfId="0" applyNumberFormat="1" applyFont="1" applyFill="1" applyBorder="1" applyAlignment="1">
      <alignment horizontal="center" vertical="center" wrapText="1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17" xfId="0" applyNumberFormat="1" applyFont="1" applyFill="1" applyBorder="1" applyAlignment="1">
      <alignment horizontal="center" vertical="center" wrapText="1"/>
    </xf>
    <xf numFmtId="2" fontId="2" fillId="3" borderId="18" xfId="0" applyNumberFormat="1" applyFont="1" applyFill="1" applyBorder="1" applyAlignment="1">
      <alignment horizontal="center" vertical="center" wrapText="1"/>
    </xf>
    <xf numFmtId="2" fontId="3" fillId="3" borderId="16" xfId="0" applyNumberFormat="1" applyFont="1" applyFill="1" applyBorder="1" applyAlignment="1">
      <alignment horizontal="center" vertical="center" wrapText="1"/>
    </xf>
    <xf numFmtId="2" fontId="3" fillId="3" borderId="17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12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49" fontId="3" fillId="0" borderId="1" xfId="0" applyNumberFormat="1" applyFont="1" applyBorder="1" applyAlignment="1">
      <alignment vertical="center" wrapText="1"/>
    </xf>
    <xf numFmtId="49" fontId="3" fillId="0" borderId="10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left" vertical="center" wrapText="1"/>
    </xf>
    <xf numFmtId="49" fontId="3" fillId="0" borderId="12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4" fontId="2" fillId="3" borderId="19" xfId="0" applyNumberFormat="1" applyFont="1" applyFill="1" applyBorder="1" applyAlignment="1">
      <alignment horizontal="center" vertical="center"/>
    </xf>
    <xf numFmtId="164" fontId="2" fillId="3" borderId="21" xfId="0" applyNumberFormat="1" applyFont="1" applyFill="1" applyBorder="1" applyAlignment="1">
      <alignment horizontal="center" vertical="center"/>
    </xf>
    <xf numFmtId="164" fontId="2" fillId="3" borderId="16" xfId="0" applyNumberFormat="1" applyFont="1" applyFill="1" applyBorder="1" applyAlignment="1">
      <alignment horizontal="center" vertical="center" wrapText="1"/>
    </xf>
    <xf numFmtId="164" fontId="2" fillId="3" borderId="17" xfId="0" applyNumberFormat="1" applyFont="1" applyFill="1" applyBorder="1" applyAlignment="1">
      <alignment horizontal="center" vertical="center" wrapText="1"/>
    </xf>
    <xf numFmtId="164" fontId="2" fillId="3" borderId="18" xfId="0" applyNumberFormat="1" applyFont="1" applyFill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164" fontId="2" fillId="3" borderId="12" xfId="0" applyNumberFormat="1" applyFont="1" applyFill="1" applyBorder="1" applyAlignment="1">
      <alignment horizontal="center" vertical="center"/>
    </xf>
    <xf numFmtId="164" fontId="2" fillId="3" borderId="20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5" xfId="0" applyFont="1" applyFill="1" applyBorder="1"/>
    <xf numFmtId="0" fontId="3" fillId="0" borderId="14" xfId="0" applyFont="1" applyFill="1" applyBorder="1"/>
    <xf numFmtId="0" fontId="2" fillId="0" borderId="14" xfId="0" applyFont="1" applyFill="1" applyBorder="1" applyAlignment="1">
      <alignment horizontal="left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wrapText="1"/>
    </xf>
    <xf numFmtId="0" fontId="3" fillId="0" borderId="11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1" fontId="2" fillId="0" borderId="16" xfId="0" applyNumberFormat="1" applyFont="1" applyBorder="1" applyAlignment="1">
      <alignment horizontal="center" vertical="center" wrapText="1"/>
    </xf>
    <xf numFmtId="1" fontId="2" fillId="0" borderId="17" xfId="0" applyNumberFormat="1" applyFont="1" applyBorder="1" applyAlignment="1">
      <alignment horizontal="center" vertical="center" wrapText="1"/>
    </xf>
    <xf numFmtId="1" fontId="3" fillId="0" borderId="16" xfId="0" applyNumberFormat="1" applyFont="1" applyBorder="1" applyAlignment="1">
      <alignment horizontal="center" vertical="center" wrapText="1"/>
    </xf>
    <xf numFmtId="1" fontId="3" fillId="0" borderId="17" xfId="0" applyNumberFormat="1" applyFont="1" applyBorder="1" applyAlignment="1">
      <alignment horizontal="center" vertical="center" wrapText="1"/>
    </xf>
    <xf numFmtId="1" fontId="3" fillId="0" borderId="18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/>
    </xf>
    <xf numFmtId="0" fontId="2" fillId="3" borderId="24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2" fontId="2" fillId="3" borderId="24" xfId="0" applyNumberFormat="1" applyFont="1" applyFill="1" applyBorder="1" applyAlignment="1">
      <alignment vertical="center"/>
    </xf>
    <xf numFmtId="2" fontId="2" fillId="3" borderId="7" xfId="0" applyNumberFormat="1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2" fontId="3" fillId="3" borderId="1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2" fontId="8" fillId="3" borderId="19" xfId="1" applyNumberFormat="1" applyFont="1" applyFill="1" applyBorder="1" applyAlignment="1">
      <alignment horizontal="center" vertical="center"/>
    </xf>
    <xf numFmtId="0" fontId="9" fillId="3" borderId="16" xfId="0" applyFont="1" applyFill="1" applyBorder="1"/>
    <xf numFmtId="2" fontId="9" fillId="3" borderId="4" xfId="0" applyNumberFormat="1" applyFont="1" applyFill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9" fillId="3" borderId="17" xfId="0" applyFont="1" applyFill="1" applyBorder="1"/>
    <xf numFmtId="0" fontId="9" fillId="0" borderId="7" xfId="0" applyFont="1" applyBorder="1"/>
    <xf numFmtId="2" fontId="9" fillId="3" borderId="7" xfId="0" applyNumberFormat="1" applyFont="1" applyFill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 wrapText="1"/>
    </xf>
    <xf numFmtId="0" fontId="9" fillId="3" borderId="18" xfId="0" applyFont="1" applyFill="1" applyBorder="1"/>
    <xf numFmtId="0" fontId="9" fillId="0" borderId="12" xfId="0" applyFont="1" applyBorder="1"/>
    <xf numFmtId="2" fontId="9" fillId="3" borderId="12" xfId="0" applyNumberFormat="1" applyFont="1" applyFill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64" fontId="9" fillId="0" borderId="12" xfId="0" applyNumberFormat="1" applyFont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wrapText="1"/>
    </xf>
    <xf numFmtId="2" fontId="9" fillId="3" borderId="4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wrapText="1"/>
    </xf>
    <xf numFmtId="2" fontId="9" fillId="3" borderId="7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wrapText="1"/>
    </xf>
    <xf numFmtId="2" fontId="10" fillId="3" borderId="4" xfId="0" applyNumberFormat="1" applyFont="1" applyFill="1" applyBorder="1" applyAlignment="1">
      <alignment horizontal="center" vertical="center" wrapText="1"/>
    </xf>
    <xf numFmtId="2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wrapText="1"/>
    </xf>
    <xf numFmtId="2" fontId="10" fillId="3" borderId="7" xfId="0" applyNumberFormat="1" applyFont="1" applyFill="1" applyBorder="1" applyAlignment="1">
      <alignment horizontal="center"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 wrapText="1"/>
    </xf>
    <xf numFmtId="0" fontId="10" fillId="0" borderId="7" xfId="0" applyFont="1" applyBorder="1"/>
    <xf numFmtId="0" fontId="10" fillId="3" borderId="18" xfId="0" applyFont="1" applyFill="1" applyBorder="1" applyAlignment="1">
      <alignment horizontal="center" wrapText="1"/>
    </xf>
    <xf numFmtId="2" fontId="10" fillId="3" borderId="12" xfId="0" applyNumberFormat="1" applyFont="1" applyFill="1" applyBorder="1" applyAlignment="1">
      <alignment horizontal="center" vertical="center" wrapText="1"/>
    </xf>
    <xf numFmtId="2" fontId="10" fillId="0" borderId="12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164" fontId="3" fillId="3" borderId="12" xfId="0" applyNumberFormat="1" applyFont="1" applyFill="1" applyBorder="1" applyAlignment="1">
      <alignment horizontal="center" vertical="center" wrapText="1"/>
    </xf>
    <xf numFmtId="164" fontId="10" fillId="0" borderId="12" xfId="0" applyNumberFormat="1" applyFont="1" applyBorder="1" applyAlignment="1">
      <alignment horizontal="center" vertical="center" wrapText="1"/>
    </xf>
    <xf numFmtId="0" fontId="9" fillId="3" borderId="7" xfId="0" applyFont="1" applyFill="1" applyBorder="1"/>
    <xf numFmtId="2" fontId="9" fillId="3" borderId="4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9" fillId="3" borderId="2" xfId="0" applyFont="1" applyFill="1" applyBorder="1"/>
    <xf numFmtId="2" fontId="9" fillId="3" borderId="2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2" fontId="9" fillId="3" borderId="12" xfId="0" applyNumberFormat="1" applyFont="1" applyFill="1" applyBorder="1" applyAlignment="1">
      <alignment horizontal="center" vertical="center" wrapText="1"/>
    </xf>
    <xf numFmtId="164" fontId="2" fillId="3" borderId="12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0" xfId="0" applyFont="1"/>
    <xf numFmtId="0" fontId="11" fillId="0" borderId="0" xfId="0" applyFont="1"/>
    <xf numFmtId="2" fontId="11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/>
    <xf numFmtId="0" fontId="2" fillId="0" borderId="12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tabSelected="1" topLeftCell="A2" zoomScale="60" zoomScaleNormal="60" workbookViewId="0">
      <selection activeCell="K3" sqref="K3"/>
    </sheetView>
  </sheetViews>
  <sheetFormatPr defaultRowHeight="15" x14ac:dyDescent="0.25"/>
  <cols>
    <col min="1" max="1" width="4.140625" customWidth="1"/>
    <col min="2" max="2" width="29.7109375" customWidth="1"/>
    <col min="3" max="3" width="67.28515625" customWidth="1"/>
    <col min="4" max="4" width="27.140625" customWidth="1"/>
    <col min="5" max="5" width="32.28515625" customWidth="1"/>
    <col min="6" max="6" width="11.140625" style="51" customWidth="1"/>
    <col min="7" max="7" width="37.85546875" customWidth="1"/>
    <col min="8" max="8" width="29.5703125" customWidth="1"/>
    <col min="9" max="9" width="20.42578125" customWidth="1"/>
    <col min="10" max="10" width="19.140625" style="9" customWidth="1"/>
    <col min="11" max="11" width="37.28515625" style="51" customWidth="1"/>
    <col min="12" max="12" width="44.42578125" customWidth="1"/>
    <col min="13" max="13" width="37.28515625" customWidth="1"/>
  </cols>
  <sheetData>
    <row r="1" spans="1:13" hidden="1" x14ac:dyDescent="0.25">
      <c r="B1" s="8"/>
      <c r="C1" s="8"/>
      <c r="D1" s="8"/>
    </row>
    <row r="2" spans="1:13" s="9" customFormat="1" ht="37.5" customHeight="1" thickBot="1" x14ac:dyDescent="0.3">
      <c r="F2" s="52"/>
      <c r="K2" s="52"/>
    </row>
    <row r="3" spans="1:13" ht="189.6" customHeight="1" thickBot="1" x14ac:dyDescent="0.3">
      <c r="A3" s="24" t="s">
        <v>0</v>
      </c>
      <c r="B3" s="25" t="s">
        <v>1</v>
      </c>
      <c r="C3" s="26" t="s">
        <v>2</v>
      </c>
      <c r="D3" s="27" t="s">
        <v>38</v>
      </c>
      <c r="E3" s="28" t="s">
        <v>98</v>
      </c>
      <c r="F3" s="29" t="s">
        <v>25</v>
      </c>
      <c r="G3" s="29" t="s">
        <v>26</v>
      </c>
      <c r="H3" s="28" t="s">
        <v>27</v>
      </c>
      <c r="I3" s="29" t="s">
        <v>28</v>
      </c>
      <c r="J3" s="29" t="s">
        <v>29</v>
      </c>
      <c r="K3" s="28" t="s">
        <v>30</v>
      </c>
      <c r="L3" s="29" t="s">
        <v>31</v>
      </c>
      <c r="M3" s="50" t="s">
        <v>35</v>
      </c>
    </row>
    <row r="4" spans="1:13" ht="31.5" x14ac:dyDescent="0.25">
      <c r="A4" s="97" t="s">
        <v>3</v>
      </c>
      <c r="B4" s="99" t="s">
        <v>47</v>
      </c>
      <c r="C4" s="17" t="s">
        <v>62</v>
      </c>
      <c r="D4" s="30"/>
      <c r="E4" s="188"/>
      <c r="F4" s="155">
        <v>7</v>
      </c>
      <c r="G4" s="10" t="s">
        <v>63</v>
      </c>
      <c r="H4" s="89">
        <v>0</v>
      </c>
      <c r="I4" s="119">
        <f>F4*H4</f>
        <v>0</v>
      </c>
      <c r="J4" s="72">
        <v>3.5</v>
      </c>
      <c r="K4" s="132">
        <v>0</v>
      </c>
      <c r="L4" s="72" t="s">
        <v>32</v>
      </c>
      <c r="M4" s="127">
        <f>J4*K4</f>
        <v>0</v>
      </c>
    </row>
    <row r="5" spans="1:13" ht="45.75" customHeight="1" thickBot="1" x14ac:dyDescent="0.3">
      <c r="A5" s="98"/>
      <c r="B5" s="100"/>
      <c r="C5" s="18" t="s">
        <v>23</v>
      </c>
      <c r="D5" s="38"/>
      <c r="E5" s="91"/>
      <c r="F5" s="156"/>
      <c r="G5" s="7"/>
      <c r="H5" s="91"/>
      <c r="I5" s="120"/>
      <c r="J5" s="73"/>
      <c r="K5" s="133"/>
      <c r="L5" s="73"/>
      <c r="M5" s="128"/>
    </row>
    <row r="6" spans="1:13" ht="41.25" customHeight="1" thickBot="1" x14ac:dyDescent="0.3">
      <c r="A6" s="45" t="s">
        <v>5</v>
      </c>
      <c r="B6" s="59" t="s">
        <v>48</v>
      </c>
      <c r="C6" s="19" t="s">
        <v>64</v>
      </c>
      <c r="D6" s="54"/>
      <c r="E6" s="48"/>
      <c r="F6" s="69">
        <v>3</v>
      </c>
      <c r="G6" s="10" t="s">
        <v>65</v>
      </c>
      <c r="H6" s="48">
        <v>0</v>
      </c>
      <c r="I6" s="47">
        <f>F6*H6</f>
        <v>0</v>
      </c>
      <c r="J6" s="69">
        <v>3</v>
      </c>
      <c r="K6" s="46">
        <v>0</v>
      </c>
      <c r="L6" s="10" t="s">
        <v>32</v>
      </c>
      <c r="M6" s="58">
        <f>J6*K6</f>
        <v>0</v>
      </c>
    </row>
    <row r="7" spans="1:13" ht="31.5" x14ac:dyDescent="0.25">
      <c r="A7" s="101" t="s">
        <v>66</v>
      </c>
      <c r="B7" s="150" t="s">
        <v>55</v>
      </c>
      <c r="C7" s="1" t="s">
        <v>52</v>
      </c>
      <c r="D7" s="55"/>
      <c r="E7" s="189"/>
      <c r="F7" s="74">
        <v>3</v>
      </c>
      <c r="G7" s="10" t="s">
        <v>65</v>
      </c>
      <c r="H7" s="190">
        <v>0</v>
      </c>
      <c r="I7" s="191">
        <f>F7*H7</f>
        <v>0</v>
      </c>
      <c r="J7" s="192">
        <v>3</v>
      </c>
      <c r="K7" s="144">
        <v>0</v>
      </c>
      <c r="L7" s="185" t="s">
        <v>32</v>
      </c>
      <c r="M7" s="193">
        <f>J7*K7</f>
        <v>0</v>
      </c>
    </row>
    <row r="8" spans="1:13" ht="15.75" x14ac:dyDescent="0.25">
      <c r="A8" s="102"/>
      <c r="B8" s="151"/>
      <c r="C8" s="21" t="s">
        <v>53</v>
      </c>
      <c r="D8" s="56"/>
      <c r="E8" s="194"/>
      <c r="F8" s="75"/>
      <c r="G8" s="195"/>
      <c r="H8" s="196"/>
      <c r="I8" s="197"/>
      <c r="J8" s="198"/>
      <c r="K8" s="199"/>
      <c r="L8" s="186"/>
      <c r="M8" s="200"/>
    </row>
    <row r="9" spans="1:13" ht="15.75" x14ac:dyDescent="0.25">
      <c r="A9" s="102"/>
      <c r="B9" s="151"/>
      <c r="C9" s="21" t="s">
        <v>4</v>
      </c>
      <c r="D9" s="56"/>
      <c r="E9" s="194"/>
      <c r="F9" s="75"/>
      <c r="G9" s="195"/>
      <c r="H9" s="196"/>
      <c r="I9" s="197"/>
      <c r="J9" s="198"/>
      <c r="K9" s="199"/>
      <c r="L9" s="186"/>
      <c r="M9" s="200"/>
    </row>
    <row r="10" spans="1:13" ht="81" customHeight="1" thickBot="1" x14ac:dyDescent="0.3">
      <c r="A10" s="103"/>
      <c r="B10" s="152"/>
      <c r="C10" s="20" t="s">
        <v>54</v>
      </c>
      <c r="D10" s="57"/>
      <c r="E10" s="201"/>
      <c r="F10" s="76"/>
      <c r="G10" s="202"/>
      <c r="H10" s="203"/>
      <c r="I10" s="204"/>
      <c r="J10" s="205"/>
      <c r="K10" s="145"/>
      <c r="L10" s="187"/>
      <c r="M10" s="206"/>
    </row>
    <row r="11" spans="1:13" ht="37.5" customHeight="1" x14ac:dyDescent="0.25">
      <c r="A11" s="101" t="s">
        <v>6</v>
      </c>
      <c r="B11" s="104" t="s">
        <v>60</v>
      </c>
      <c r="C11" s="1" t="s">
        <v>10</v>
      </c>
      <c r="D11" s="53"/>
      <c r="E11" s="82"/>
      <c r="F11" s="74">
        <v>2</v>
      </c>
      <c r="G11" s="10" t="s">
        <v>87</v>
      </c>
      <c r="H11" s="82">
        <v>0</v>
      </c>
      <c r="I11" s="121">
        <f>F11*H11</f>
        <v>0</v>
      </c>
      <c r="J11" s="74">
        <v>2</v>
      </c>
      <c r="K11" s="134">
        <v>0</v>
      </c>
      <c r="L11" s="72" t="s">
        <v>32</v>
      </c>
      <c r="M11" s="129">
        <f>J11*K11</f>
        <v>0</v>
      </c>
    </row>
    <row r="12" spans="1:13" ht="15.75" x14ac:dyDescent="0.25">
      <c r="A12" s="102"/>
      <c r="B12" s="105"/>
      <c r="C12" s="21" t="s">
        <v>7</v>
      </c>
      <c r="D12" s="33"/>
      <c r="E12" s="83"/>
      <c r="F12" s="75"/>
      <c r="G12" s="12"/>
      <c r="H12" s="83"/>
      <c r="I12" s="122"/>
      <c r="J12" s="75"/>
      <c r="K12" s="135"/>
      <c r="L12" s="137"/>
      <c r="M12" s="130"/>
    </row>
    <row r="13" spans="1:13" ht="15.75" x14ac:dyDescent="0.25">
      <c r="A13" s="102"/>
      <c r="B13" s="105"/>
      <c r="C13" s="21" t="s">
        <v>58</v>
      </c>
      <c r="D13" s="33"/>
      <c r="E13" s="83"/>
      <c r="F13" s="75"/>
      <c r="G13" s="12"/>
      <c r="H13" s="83"/>
      <c r="I13" s="122"/>
      <c r="J13" s="75"/>
      <c r="K13" s="135"/>
      <c r="L13" s="137"/>
      <c r="M13" s="130"/>
    </row>
    <row r="14" spans="1:13" ht="39" customHeight="1" thickBot="1" x14ac:dyDescent="0.3">
      <c r="A14" s="103"/>
      <c r="B14" s="106"/>
      <c r="C14" s="20" t="s">
        <v>23</v>
      </c>
      <c r="D14" s="175"/>
      <c r="E14" s="83"/>
      <c r="F14" s="76"/>
      <c r="G14" s="11"/>
      <c r="H14" s="84"/>
      <c r="I14" s="123"/>
      <c r="J14" s="76"/>
      <c r="K14" s="136"/>
      <c r="L14" s="73"/>
      <c r="M14" s="131"/>
    </row>
    <row r="15" spans="1:13" ht="31.5" x14ac:dyDescent="0.25">
      <c r="A15" s="97" t="s">
        <v>71</v>
      </c>
      <c r="B15" s="107" t="s">
        <v>95</v>
      </c>
      <c r="C15" s="173" t="s">
        <v>94</v>
      </c>
      <c r="D15" s="55"/>
      <c r="E15" s="207"/>
      <c r="F15" s="168">
        <v>1</v>
      </c>
      <c r="G15" s="10" t="s">
        <v>67</v>
      </c>
      <c r="H15" s="208">
        <v>0</v>
      </c>
      <c r="I15" s="191">
        <f>F15*H15</f>
        <v>0</v>
      </c>
      <c r="J15" s="209">
        <v>1</v>
      </c>
      <c r="K15" s="210">
        <v>0</v>
      </c>
      <c r="L15" s="185" t="s">
        <v>101</v>
      </c>
      <c r="M15" s="193">
        <f>J15*K15</f>
        <v>0</v>
      </c>
    </row>
    <row r="16" spans="1:13" ht="16.5" thickBot="1" x14ac:dyDescent="0.3">
      <c r="A16" s="153"/>
      <c r="B16" s="154"/>
      <c r="C16" s="174" t="s">
        <v>96</v>
      </c>
      <c r="D16" s="180"/>
      <c r="E16" s="211"/>
      <c r="F16" s="169"/>
      <c r="G16" s="195"/>
      <c r="H16" s="212"/>
      <c r="I16" s="197"/>
      <c r="J16" s="213"/>
      <c r="K16" s="214"/>
      <c r="L16" s="186"/>
      <c r="M16" s="200"/>
    </row>
    <row r="17" spans="1:13" s="44" customFormat="1" ht="47.25" x14ac:dyDescent="0.25">
      <c r="A17" s="111" t="s">
        <v>72</v>
      </c>
      <c r="B17" s="114" t="s">
        <v>61</v>
      </c>
      <c r="C17" s="176" t="s">
        <v>92</v>
      </c>
      <c r="D17" s="182"/>
      <c r="E17" s="215"/>
      <c r="F17" s="170">
        <v>2</v>
      </c>
      <c r="G17" s="10" t="s">
        <v>68</v>
      </c>
      <c r="H17" s="216">
        <v>0</v>
      </c>
      <c r="I17" s="217">
        <f>F17*H17</f>
        <v>0</v>
      </c>
      <c r="J17" s="218">
        <v>2</v>
      </c>
      <c r="K17" s="219">
        <v>0</v>
      </c>
      <c r="L17" s="111" t="s">
        <v>79</v>
      </c>
      <c r="M17" s="220">
        <f>J17*K17</f>
        <v>0</v>
      </c>
    </row>
    <row r="18" spans="1:13" s="44" customFormat="1" ht="15.75" x14ac:dyDescent="0.25">
      <c r="A18" s="112"/>
      <c r="B18" s="115"/>
      <c r="C18" s="177" t="s">
        <v>97</v>
      </c>
      <c r="D18" s="183"/>
      <c r="E18" s="221"/>
      <c r="F18" s="171"/>
      <c r="G18" s="12"/>
      <c r="H18" s="222"/>
      <c r="I18" s="223"/>
      <c r="J18" s="224"/>
      <c r="K18" s="225"/>
      <c r="L18" s="112"/>
      <c r="M18" s="226"/>
    </row>
    <row r="19" spans="1:13" s="44" customFormat="1" ht="15.75" x14ac:dyDescent="0.25">
      <c r="A19" s="112"/>
      <c r="B19" s="115"/>
      <c r="C19" s="178" t="s">
        <v>99</v>
      </c>
      <c r="D19" s="183"/>
      <c r="E19" s="221"/>
      <c r="F19" s="171"/>
      <c r="G19" s="227"/>
      <c r="H19" s="222"/>
      <c r="I19" s="223"/>
      <c r="J19" s="224"/>
      <c r="K19" s="225"/>
      <c r="L19" s="112"/>
      <c r="M19" s="226"/>
    </row>
    <row r="20" spans="1:13" s="44" customFormat="1" ht="16.5" thickBot="1" x14ac:dyDescent="0.3">
      <c r="A20" s="113"/>
      <c r="B20" s="116"/>
      <c r="C20" s="179" t="s">
        <v>69</v>
      </c>
      <c r="D20" s="184"/>
      <c r="E20" s="228"/>
      <c r="F20" s="172"/>
      <c r="G20" s="227"/>
      <c r="H20" s="229"/>
      <c r="I20" s="230"/>
      <c r="J20" s="231"/>
      <c r="K20" s="232"/>
      <c r="L20" s="113"/>
      <c r="M20" s="233"/>
    </row>
    <row r="21" spans="1:13" ht="32.25" thickBot="1" x14ac:dyDescent="0.3">
      <c r="A21" s="49" t="s">
        <v>73</v>
      </c>
      <c r="B21" s="42" t="s">
        <v>88</v>
      </c>
      <c r="C21" s="167" t="s">
        <v>59</v>
      </c>
      <c r="D21" s="181"/>
      <c r="E21" s="234"/>
      <c r="F21" s="68">
        <v>1</v>
      </c>
      <c r="G21" s="10" t="s">
        <v>70</v>
      </c>
      <c r="H21" s="235">
        <v>0</v>
      </c>
      <c r="I21" s="236">
        <f>F21*H21</f>
        <v>0</v>
      </c>
      <c r="J21" s="237">
        <v>1</v>
      </c>
      <c r="K21" s="71">
        <v>0</v>
      </c>
      <c r="L21" s="255" t="s">
        <v>79</v>
      </c>
      <c r="M21" s="238">
        <f>J21*K21</f>
        <v>0</v>
      </c>
    </row>
    <row r="22" spans="1:13" ht="32.25" thickBot="1" x14ac:dyDescent="0.3">
      <c r="A22" s="43" t="s">
        <v>74</v>
      </c>
      <c r="B22" s="42" t="s">
        <v>51</v>
      </c>
      <c r="C22" s="166" t="s">
        <v>93</v>
      </c>
      <c r="D22" s="64"/>
      <c r="E22" s="239"/>
      <c r="F22" s="70">
        <v>1</v>
      </c>
      <c r="G22" s="10" t="s">
        <v>70</v>
      </c>
      <c r="H22" s="240">
        <v>0</v>
      </c>
      <c r="I22" s="241">
        <f>F22*H22</f>
        <v>0</v>
      </c>
      <c r="J22" s="242">
        <v>1</v>
      </c>
      <c r="K22" s="243">
        <v>0</v>
      </c>
      <c r="L22" s="256" t="s">
        <v>79</v>
      </c>
      <c r="M22" s="238">
        <f>J22*K22</f>
        <v>0</v>
      </c>
    </row>
    <row r="23" spans="1:13" ht="31.5" x14ac:dyDescent="0.25">
      <c r="A23" s="107" t="s">
        <v>75</v>
      </c>
      <c r="B23" s="109" t="s">
        <v>49</v>
      </c>
      <c r="C23" s="5" t="s">
        <v>12</v>
      </c>
      <c r="D23" s="37"/>
      <c r="E23" s="87"/>
      <c r="F23" s="74">
        <v>2</v>
      </c>
      <c r="G23" s="10" t="s">
        <v>85</v>
      </c>
      <c r="H23" s="87">
        <v>0</v>
      </c>
      <c r="I23" s="125">
        <f>F23*H23</f>
        <v>0</v>
      </c>
      <c r="J23" s="74">
        <v>2</v>
      </c>
      <c r="K23" s="144">
        <v>0</v>
      </c>
      <c r="L23" s="13" t="s">
        <v>81</v>
      </c>
      <c r="M23" s="141">
        <f>J23*K23</f>
        <v>0</v>
      </c>
    </row>
    <row r="24" spans="1:13" ht="16.5" thickBot="1" x14ac:dyDescent="0.3">
      <c r="A24" s="108"/>
      <c r="B24" s="110"/>
      <c r="C24" s="6" t="s">
        <v>50</v>
      </c>
      <c r="D24" s="31"/>
      <c r="E24" s="88"/>
      <c r="F24" s="76"/>
      <c r="G24" s="14"/>
      <c r="H24" s="88"/>
      <c r="I24" s="126"/>
      <c r="J24" s="76"/>
      <c r="K24" s="145"/>
      <c r="L24" s="14"/>
      <c r="M24" s="142"/>
    </row>
    <row r="25" spans="1:13" ht="31.5" x14ac:dyDescent="0.25">
      <c r="A25" s="107" t="s">
        <v>9</v>
      </c>
      <c r="B25" s="109" t="s">
        <v>56</v>
      </c>
      <c r="C25" s="5" t="s">
        <v>12</v>
      </c>
      <c r="D25" s="37"/>
      <c r="E25" s="87"/>
      <c r="F25" s="74">
        <v>10</v>
      </c>
      <c r="G25" s="10" t="s">
        <v>86</v>
      </c>
      <c r="H25" s="87">
        <v>0</v>
      </c>
      <c r="I25" s="125">
        <f>F25*H25</f>
        <v>0</v>
      </c>
      <c r="J25" s="74">
        <v>10</v>
      </c>
      <c r="K25" s="144">
        <v>0</v>
      </c>
      <c r="L25" s="13" t="s">
        <v>81</v>
      </c>
      <c r="M25" s="141">
        <f>J25*K25</f>
        <v>0</v>
      </c>
    </row>
    <row r="26" spans="1:13" ht="16.5" thickBot="1" x14ac:dyDescent="0.3">
      <c r="A26" s="108"/>
      <c r="B26" s="110"/>
      <c r="C26" s="6" t="s">
        <v>57</v>
      </c>
      <c r="D26" s="31"/>
      <c r="E26" s="88"/>
      <c r="F26" s="76"/>
      <c r="G26" s="14"/>
      <c r="H26" s="88"/>
      <c r="I26" s="126"/>
      <c r="J26" s="76"/>
      <c r="K26" s="145"/>
      <c r="L26" s="14"/>
      <c r="M26" s="142"/>
    </row>
    <row r="27" spans="1:13" ht="31.5" x14ac:dyDescent="0.25">
      <c r="A27" s="101" t="s">
        <v>76</v>
      </c>
      <c r="B27" s="114" t="s">
        <v>13</v>
      </c>
      <c r="C27" s="1" t="s">
        <v>14</v>
      </c>
      <c r="D27" s="32"/>
      <c r="E27" s="82"/>
      <c r="F27" s="74">
        <v>2</v>
      </c>
      <c r="G27" s="10" t="s">
        <v>89</v>
      </c>
      <c r="H27" s="89">
        <v>0</v>
      </c>
      <c r="I27" s="119">
        <f>F27*H27</f>
        <v>0</v>
      </c>
      <c r="J27" s="74">
        <v>100</v>
      </c>
      <c r="K27" s="132">
        <v>0</v>
      </c>
      <c r="L27" s="10" t="s">
        <v>82</v>
      </c>
      <c r="M27" s="127">
        <f>J27*K27</f>
        <v>0</v>
      </c>
    </row>
    <row r="28" spans="1:13" ht="15.75" x14ac:dyDescent="0.25">
      <c r="A28" s="102"/>
      <c r="B28" s="115"/>
      <c r="C28" s="21" t="s">
        <v>15</v>
      </c>
      <c r="D28" s="33"/>
      <c r="E28" s="83"/>
      <c r="F28" s="75"/>
      <c r="G28" s="12"/>
      <c r="H28" s="90"/>
      <c r="I28" s="124"/>
      <c r="J28" s="75"/>
      <c r="K28" s="146"/>
      <c r="L28" s="12"/>
      <c r="M28" s="143"/>
    </row>
    <row r="29" spans="1:13" ht="16.5" thickBot="1" x14ac:dyDescent="0.3">
      <c r="A29" s="103"/>
      <c r="B29" s="116"/>
      <c r="C29" s="22" t="s">
        <v>16</v>
      </c>
      <c r="D29" s="38"/>
      <c r="E29" s="84"/>
      <c r="F29" s="76"/>
      <c r="G29" s="11"/>
      <c r="H29" s="91"/>
      <c r="I29" s="120"/>
      <c r="J29" s="76"/>
      <c r="K29" s="133"/>
      <c r="L29" s="11"/>
      <c r="M29" s="128"/>
    </row>
    <row r="30" spans="1:13" ht="47.25" customHeight="1" x14ac:dyDescent="0.25">
      <c r="A30" s="101" t="s">
        <v>11</v>
      </c>
      <c r="B30" s="101" t="s">
        <v>17</v>
      </c>
      <c r="C30" s="3" t="s">
        <v>18</v>
      </c>
      <c r="D30" s="35"/>
      <c r="E30" s="82"/>
      <c r="F30" s="74">
        <v>1</v>
      </c>
      <c r="G30" s="10" t="s">
        <v>100</v>
      </c>
      <c r="H30" s="82">
        <v>0</v>
      </c>
      <c r="I30" s="121">
        <f>F30*H30</f>
        <v>0</v>
      </c>
      <c r="J30" s="74">
        <v>20</v>
      </c>
      <c r="K30" s="134">
        <v>0</v>
      </c>
      <c r="L30" s="10" t="s">
        <v>34</v>
      </c>
      <c r="M30" s="129">
        <f>J30*K30</f>
        <v>0</v>
      </c>
    </row>
    <row r="31" spans="1:13" ht="15.75" x14ac:dyDescent="0.25">
      <c r="A31" s="102"/>
      <c r="B31" s="102"/>
      <c r="C31" s="4" t="s">
        <v>19</v>
      </c>
      <c r="D31" s="36"/>
      <c r="E31" s="83"/>
      <c r="F31" s="75"/>
      <c r="G31" s="12"/>
      <c r="H31" s="83"/>
      <c r="I31" s="122"/>
      <c r="J31" s="75"/>
      <c r="K31" s="135"/>
      <c r="L31" s="12"/>
      <c r="M31" s="130"/>
    </row>
    <row r="32" spans="1:13" ht="16.5" thickBot="1" x14ac:dyDescent="0.3">
      <c r="A32" s="102"/>
      <c r="B32" s="102"/>
      <c r="C32" s="2" t="s">
        <v>20</v>
      </c>
      <c r="D32" s="39"/>
      <c r="E32" s="84"/>
      <c r="F32" s="76"/>
      <c r="G32" s="11"/>
      <c r="H32" s="84"/>
      <c r="I32" s="123"/>
      <c r="J32" s="76"/>
      <c r="K32" s="136"/>
      <c r="L32" s="11"/>
      <c r="M32" s="131"/>
    </row>
    <row r="33" spans="1:13" ht="31.5" x14ac:dyDescent="0.25">
      <c r="A33" s="157" t="s">
        <v>77</v>
      </c>
      <c r="B33" s="158" t="s">
        <v>39</v>
      </c>
      <c r="C33" s="161" t="s">
        <v>21</v>
      </c>
      <c r="D33" s="40"/>
      <c r="E33" s="117"/>
      <c r="F33" s="94">
        <v>42</v>
      </c>
      <c r="G33" s="15" t="s">
        <v>90</v>
      </c>
      <c r="H33" s="85">
        <v>0</v>
      </c>
      <c r="I33" s="92">
        <f>F33*H33</f>
        <v>0</v>
      </c>
      <c r="J33" s="77">
        <v>8400</v>
      </c>
      <c r="K33" s="80">
        <v>0</v>
      </c>
      <c r="L33" s="15" t="s">
        <v>33</v>
      </c>
      <c r="M33" s="138">
        <f>J33*K33</f>
        <v>0</v>
      </c>
    </row>
    <row r="34" spans="1:13" ht="31.5" x14ac:dyDescent="0.25">
      <c r="A34" s="159"/>
      <c r="B34" s="160"/>
      <c r="C34" s="165" t="s">
        <v>91</v>
      </c>
      <c r="D34" s="41"/>
      <c r="E34" s="118"/>
      <c r="F34" s="95"/>
      <c r="G34" s="16"/>
      <c r="H34" s="86"/>
      <c r="I34" s="93"/>
      <c r="J34" s="78"/>
      <c r="K34" s="81"/>
      <c r="L34" s="16"/>
      <c r="M34" s="139"/>
    </row>
    <row r="35" spans="1:13" ht="15.75" x14ac:dyDescent="0.25">
      <c r="A35" s="159"/>
      <c r="B35" s="160"/>
      <c r="C35" s="162" t="s">
        <v>83</v>
      </c>
      <c r="D35" s="41"/>
      <c r="E35" s="118"/>
      <c r="F35" s="95"/>
      <c r="G35" s="16"/>
      <c r="H35" s="86"/>
      <c r="I35" s="93"/>
      <c r="J35" s="78"/>
      <c r="K35" s="81"/>
      <c r="L35" s="16"/>
      <c r="M35" s="139"/>
    </row>
    <row r="36" spans="1:13" ht="31.5" x14ac:dyDescent="0.25">
      <c r="A36" s="159"/>
      <c r="B36" s="160"/>
      <c r="C36" s="163" t="s">
        <v>8</v>
      </c>
      <c r="D36" s="34"/>
      <c r="E36" s="118"/>
      <c r="F36" s="95"/>
      <c r="G36" s="16"/>
      <c r="H36" s="86"/>
      <c r="I36" s="93"/>
      <c r="J36" s="78"/>
      <c r="K36" s="81"/>
      <c r="L36" s="16"/>
      <c r="M36" s="139"/>
    </row>
    <row r="37" spans="1:13" ht="71.25" customHeight="1" thickBot="1" x14ac:dyDescent="0.3">
      <c r="A37" s="159"/>
      <c r="B37" s="160"/>
      <c r="C37" s="164" t="s">
        <v>24</v>
      </c>
      <c r="D37" s="63"/>
      <c r="E37" s="118"/>
      <c r="F37" s="96"/>
      <c r="G37" s="16"/>
      <c r="H37" s="86"/>
      <c r="I37" s="93"/>
      <c r="J37" s="79"/>
      <c r="K37" s="81"/>
      <c r="L37" s="16"/>
      <c r="M37" s="140"/>
    </row>
    <row r="38" spans="1:13" ht="31.5" x14ac:dyDescent="0.25">
      <c r="A38" s="147" t="s">
        <v>78</v>
      </c>
      <c r="B38" s="101" t="s">
        <v>40</v>
      </c>
      <c r="C38" s="60" t="s">
        <v>41</v>
      </c>
      <c r="D38" s="65"/>
      <c r="E38" s="244"/>
      <c r="F38" s="74">
        <v>6</v>
      </c>
      <c r="G38" s="15" t="s">
        <v>84</v>
      </c>
      <c r="H38" s="208">
        <v>0</v>
      </c>
      <c r="I38" s="191">
        <f>F38*H38</f>
        <v>0</v>
      </c>
      <c r="J38" s="192">
        <v>3360</v>
      </c>
      <c r="K38" s="210">
        <v>0</v>
      </c>
      <c r="L38" s="255" t="s">
        <v>80</v>
      </c>
      <c r="M38" s="193">
        <f>J38*K38</f>
        <v>0</v>
      </c>
    </row>
    <row r="39" spans="1:13" ht="15.75" x14ac:dyDescent="0.25">
      <c r="A39" s="148"/>
      <c r="B39" s="102"/>
      <c r="C39" s="61" t="s">
        <v>42</v>
      </c>
      <c r="D39" s="66"/>
      <c r="E39" s="245"/>
      <c r="F39" s="75"/>
      <c r="G39" s="195"/>
      <c r="H39" s="212"/>
      <c r="I39" s="197"/>
      <c r="J39" s="198"/>
      <c r="K39" s="214"/>
      <c r="L39" s="257"/>
      <c r="M39" s="200"/>
    </row>
    <row r="40" spans="1:13" ht="15.75" x14ac:dyDescent="0.25">
      <c r="A40" s="148"/>
      <c r="B40" s="102"/>
      <c r="C40" s="61" t="s">
        <v>22</v>
      </c>
      <c r="D40" s="66"/>
      <c r="E40" s="245"/>
      <c r="F40" s="75"/>
      <c r="G40" s="195"/>
      <c r="H40" s="212"/>
      <c r="I40" s="197"/>
      <c r="J40" s="198"/>
      <c r="K40" s="214"/>
      <c r="L40" s="257"/>
      <c r="M40" s="200"/>
    </row>
    <row r="41" spans="1:13" ht="15.75" x14ac:dyDescent="0.25">
      <c r="A41" s="148"/>
      <c r="B41" s="102"/>
      <c r="C41" s="23" t="s">
        <v>43</v>
      </c>
      <c r="D41" s="66"/>
      <c r="E41" s="245"/>
      <c r="F41" s="75"/>
      <c r="G41" s="195"/>
      <c r="H41" s="212"/>
      <c r="I41" s="197"/>
      <c r="J41" s="198"/>
      <c r="K41" s="214"/>
      <c r="L41" s="257"/>
      <c r="M41" s="200"/>
    </row>
    <row r="42" spans="1:13" ht="15.75" x14ac:dyDescent="0.25">
      <c r="A42" s="148"/>
      <c r="B42" s="102"/>
      <c r="C42" s="61" t="s">
        <v>44</v>
      </c>
      <c r="D42" s="66"/>
      <c r="E42" s="245"/>
      <c r="F42" s="75"/>
      <c r="G42" s="195"/>
      <c r="H42" s="212"/>
      <c r="I42" s="197"/>
      <c r="J42" s="198"/>
      <c r="K42" s="214"/>
      <c r="L42" s="257"/>
      <c r="M42" s="200"/>
    </row>
    <row r="43" spans="1:13" ht="15.75" x14ac:dyDescent="0.25">
      <c r="A43" s="148"/>
      <c r="B43" s="102"/>
      <c r="C43" s="23" t="s">
        <v>45</v>
      </c>
      <c r="D43" s="66"/>
      <c r="E43" s="245"/>
      <c r="F43" s="75"/>
      <c r="G43" s="195"/>
      <c r="H43" s="212"/>
      <c r="I43" s="197"/>
      <c r="J43" s="198"/>
      <c r="K43" s="214"/>
      <c r="L43" s="257"/>
      <c r="M43" s="200"/>
    </row>
    <row r="44" spans="1:13" ht="15.75" x14ac:dyDescent="0.25">
      <c r="A44" s="148"/>
      <c r="B44" s="102"/>
      <c r="C44" s="62" t="s">
        <v>46</v>
      </c>
      <c r="D44" s="66"/>
      <c r="E44" s="245"/>
      <c r="F44" s="75"/>
      <c r="G44" s="195"/>
      <c r="H44" s="212"/>
      <c r="I44" s="197"/>
      <c r="J44" s="198"/>
      <c r="K44" s="214"/>
      <c r="L44" s="257"/>
      <c r="M44" s="200"/>
    </row>
    <row r="45" spans="1:13" ht="32.25" thickBot="1" x14ac:dyDescent="0.3">
      <c r="A45" s="149"/>
      <c r="B45" s="103"/>
      <c r="C45" s="6" t="s">
        <v>8</v>
      </c>
      <c r="D45" s="67"/>
      <c r="E45" s="246"/>
      <c r="F45" s="76"/>
      <c r="G45" s="202"/>
      <c r="H45" s="247"/>
      <c r="I45" s="204"/>
      <c r="J45" s="205"/>
      <c r="K45" s="248"/>
      <c r="L45" s="258"/>
      <c r="M45" s="206"/>
    </row>
    <row r="46" spans="1:13" ht="15.75" x14ac:dyDescent="0.25">
      <c r="A46" s="249"/>
      <c r="B46" s="249"/>
      <c r="C46" s="249"/>
      <c r="D46" s="249"/>
      <c r="E46" s="249"/>
      <c r="F46" s="250"/>
      <c r="G46" s="249"/>
      <c r="H46" s="251" t="s">
        <v>37</v>
      </c>
      <c r="I46" s="252">
        <f>SUM(I4:I45)</f>
        <v>0</v>
      </c>
      <c r="J46" s="253"/>
      <c r="K46" s="250"/>
      <c r="L46" s="251" t="s">
        <v>36</v>
      </c>
      <c r="M46" s="254">
        <f>SUM(M4:M45)</f>
        <v>0</v>
      </c>
    </row>
  </sheetData>
  <mergeCells count="103">
    <mergeCell ref="A25:A26"/>
    <mergeCell ref="B25:B26"/>
    <mergeCell ref="A30:A32"/>
    <mergeCell ref="B30:B32"/>
    <mergeCell ref="A27:A29"/>
    <mergeCell ref="B27:B29"/>
    <mergeCell ref="A15:A16"/>
    <mergeCell ref="B15:B16"/>
    <mergeCell ref="F4:F5"/>
    <mergeCell ref="F23:F24"/>
    <mergeCell ref="F30:F32"/>
    <mergeCell ref="F7:F10"/>
    <mergeCell ref="F25:F26"/>
    <mergeCell ref="F27:F29"/>
    <mergeCell ref="F11:F14"/>
    <mergeCell ref="F15:F16"/>
    <mergeCell ref="F17:F20"/>
    <mergeCell ref="E15:E16"/>
    <mergeCell ref="E17:E20"/>
    <mergeCell ref="M15:M16"/>
    <mergeCell ref="M33:M37"/>
    <mergeCell ref="M23:M24"/>
    <mergeCell ref="M27:M29"/>
    <mergeCell ref="M25:M26"/>
    <mergeCell ref="K7:K10"/>
    <mergeCell ref="L7:L10"/>
    <mergeCell ref="K23:K24"/>
    <mergeCell ref="K27:K29"/>
    <mergeCell ref="K25:K26"/>
    <mergeCell ref="K30:K32"/>
    <mergeCell ref="L17:L20"/>
    <mergeCell ref="M17:M20"/>
    <mergeCell ref="M30:M32"/>
    <mergeCell ref="I4:I5"/>
    <mergeCell ref="I11:I14"/>
    <mergeCell ref="H30:H32"/>
    <mergeCell ref="H4:H5"/>
    <mergeCell ref="H11:H14"/>
    <mergeCell ref="I30:I32"/>
    <mergeCell ref="I7:I10"/>
    <mergeCell ref="H7:H10"/>
    <mergeCell ref="I27:I29"/>
    <mergeCell ref="I25:I26"/>
    <mergeCell ref="I23:I24"/>
    <mergeCell ref="I15:I16"/>
    <mergeCell ref="I17:I20"/>
    <mergeCell ref="A4:A5"/>
    <mergeCell ref="B4:B5"/>
    <mergeCell ref="E4:E5"/>
    <mergeCell ref="A11:A14"/>
    <mergeCell ref="B11:B14"/>
    <mergeCell ref="E11:E14"/>
    <mergeCell ref="E38:E45"/>
    <mergeCell ref="H38:H45"/>
    <mergeCell ref="H15:H16"/>
    <mergeCell ref="H17:H20"/>
    <mergeCell ref="A23:A24"/>
    <mergeCell ref="B23:B24"/>
    <mergeCell ref="A17:A20"/>
    <mergeCell ref="B17:B20"/>
    <mergeCell ref="A33:A37"/>
    <mergeCell ref="B33:B37"/>
    <mergeCell ref="E33:E37"/>
    <mergeCell ref="E25:E26"/>
    <mergeCell ref="E23:E24"/>
    <mergeCell ref="A38:A45"/>
    <mergeCell ref="B38:B45"/>
    <mergeCell ref="A7:A10"/>
    <mergeCell ref="B7:B10"/>
    <mergeCell ref="I38:I45"/>
    <mergeCell ref="E27:E29"/>
    <mergeCell ref="E30:E32"/>
    <mergeCell ref="H33:H37"/>
    <mergeCell ref="H23:H24"/>
    <mergeCell ref="H27:H29"/>
    <mergeCell ref="H25:H26"/>
    <mergeCell ref="I33:I37"/>
    <mergeCell ref="F33:F37"/>
    <mergeCell ref="F38:F45"/>
    <mergeCell ref="K38:K45"/>
    <mergeCell ref="M38:M45"/>
    <mergeCell ref="J4:J5"/>
    <mergeCell ref="J7:J10"/>
    <mergeCell ref="J11:J14"/>
    <mergeCell ref="J15:J16"/>
    <mergeCell ref="J17:J20"/>
    <mergeCell ref="J23:J24"/>
    <mergeCell ref="J25:J26"/>
    <mergeCell ref="J27:J29"/>
    <mergeCell ref="J30:J32"/>
    <mergeCell ref="J33:J37"/>
    <mergeCell ref="J38:J45"/>
    <mergeCell ref="K15:K16"/>
    <mergeCell ref="K17:K20"/>
    <mergeCell ref="K33:K37"/>
    <mergeCell ref="M4:M5"/>
    <mergeCell ref="M11:M14"/>
    <mergeCell ref="K4:K5"/>
    <mergeCell ref="K11:K14"/>
    <mergeCell ref="M7:M10"/>
    <mergeCell ref="L4:L5"/>
    <mergeCell ref="L11:L14"/>
    <mergeCell ref="L15:L1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2ebe9e3-7e48-4e5f-a469-66ab8c5fb9be">46ZHDMYX2TJV-1355673966-140</_dlc_DocId>
    <_dlc_DocIdUrl xmlns="72ebe9e3-7e48-4e5f-a469-66ab8c5fb9be">
      <Url>https://portaal.ppa.sise/ost/_layouts/15/DocIdRedir.aspx?ID=46ZHDMYX2TJV-1355673966-140</Url>
      <Description>46ZHDMYX2TJV-1355673966-140</Description>
    </_dlc_DocIdUrl>
    <SharedWithUsers xmlns="72ebe9e3-7e48-4e5f-a469-66ab8c5fb9be">
      <UserInfo>
        <DisplayName>Siss Kestlane</DisplayName>
        <AccountId>6271</AccountId>
        <AccountType/>
      </UserInfo>
      <UserInfo>
        <DisplayName>Kaire Vanaveski</DisplayName>
        <AccountId>7648</AccountId>
        <AccountType/>
      </UserInfo>
      <UserInfo>
        <DisplayName>Sergei Titus</DisplayName>
        <AccountId>8402</AccountId>
        <AccountType/>
      </UserInfo>
      <UserInfo>
        <DisplayName>Priit Toomiste</DisplayName>
        <AccountId>7806</AccountId>
        <AccountType/>
      </UserInfo>
      <UserInfo>
        <DisplayName>Reilika Roosfeld-Pintson</DisplayName>
        <AccountId>3672</AccountId>
        <AccountType/>
      </UserInfo>
      <UserInfo>
        <DisplayName>Aleksandr Naidis</DisplayName>
        <AccountId>3715</AccountId>
        <AccountType/>
      </UserInfo>
      <UserInfo>
        <DisplayName>Signe Piirikivi</DisplayName>
        <AccountId>3550</AccountId>
        <AccountType/>
      </UserInfo>
      <UserInfo>
        <DisplayName>Urmas Jakob</DisplayName>
        <AccountId>3942</AccountId>
        <AccountType/>
      </UserInfo>
      <UserInfo>
        <DisplayName>Margret Suviste</DisplayName>
        <AccountId>3270</AccountId>
        <AccountType/>
      </UserInfo>
      <UserInfo>
        <DisplayName>Raimo Kessel</DisplayName>
        <AccountId>5481</AccountId>
        <AccountType/>
      </UserInfo>
      <UserInfo>
        <DisplayName>Marek Unt</DisplayName>
        <AccountId>3345</AccountId>
        <AccountType/>
      </UserInfo>
      <UserInfo>
        <DisplayName>Marju Aul</DisplayName>
        <AccountId>3761</AccountId>
        <AccountType/>
      </UserInfo>
      <UserInfo>
        <DisplayName>Daisy Kroon</DisplayName>
        <AccountId>6886</AccountId>
        <AccountType/>
      </UserInfo>
      <UserInfo>
        <DisplayName>Andres Ait</DisplayName>
        <AccountId>5783</AccountId>
        <AccountType/>
      </UserInfo>
      <UserInfo>
        <DisplayName>Taissia Kurakina</DisplayName>
        <AccountId>4240</AccountId>
        <AccountType/>
      </UserInfo>
      <UserInfo>
        <DisplayName>Galina Soboleva</DisplayName>
        <AccountId>6739</AccountId>
        <AccountType/>
      </UserInfo>
      <UserInfo>
        <DisplayName>Marge Valk</DisplayName>
        <AccountId>3142</AccountId>
        <AccountType/>
      </UserInfo>
      <UserInfo>
        <DisplayName>Jaan Kaupmees</DisplayName>
        <AccountId>5394</AccountId>
        <AccountType/>
      </UserInfo>
      <UserInfo>
        <DisplayName>Taimi Salm</DisplayName>
        <AccountId>2955</AccountId>
        <AccountType/>
      </UserInfo>
      <UserInfo>
        <DisplayName>Marko Keeman</DisplayName>
        <AccountId>3914</AccountId>
        <AccountType/>
      </UserInfo>
      <UserInfo>
        <DisplayName>Aivar Saar</DisplayName>
        <AccountId>5244</AccountId>
        <AccountType/>
      </UserInfo>
      <UserInfo>
        <DisplayName>Margus Raamat</DisplayName>
        <AccountId>4116</AccountId>
        <AccountType/>
      </UserInfo>
      <UserInfo>
        <DisplayName>Alar Viilukas</DisplayName>
        <AccountId>4528</AccountId>
        <AccountType/>
      </UserInfo>
      <UserInfo>
        <DisplayName>Rita Rätsep</DisplayName>
        <AccountId>4659</AccountId>
        <AccountType/>
      </UserInfo>
      <UserInfo>
        <DisplayName>Alik Sidorov</DisplayName>
        <AccountId>7104</AccountId>
        <AccountType/>
      </UserInfo>
      <UserInfo>
        <DisplayName>Andrus Teslon</DisplayName>
        <AccountId>1110</AccountId>
        <AccountType/>
      </UserInfo>
      <UserInfo>
        <DisplayName>Jaanus Viilop</DisplayName>
        <AccountId>1513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E953CE8F8F2FF4BA9D65101FB6FC56B" ma:contentTypeVersion="2" ma:contentTypeDescription="Loo uus dokument" ma:contentTypeScope="" ma:versionID="47530bae1eff98662fbea016b1ca7f1f">
  <xsd:schema xmlns:xsd="http://www.w3.org/2001/XMLSchema" xmlns:xs="http://www.w3.org/2001/XMLSchema" xmlns:p="http://schemas.microsoft.com/office/2006/metadata/properties" xmlns:ns2="72ebe9e3-7e48-4e5f-a469-66ab8c5fb9be" targetNamespace="http://schemas.microsoft.com/office/2006/metadata/properties" ma:root="true" ma:fieldsID="6893c81fb803841abfaac4d02347d388" ns2:_="">
    <xsd:import namespace="72ebe9e3-7e48-4e5f-a469-66ab8c5fb9b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ebe9e3-7e48-4e5f-a469-66ab8c5fb9b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di ID väärtus" ma:description="Sellele üksusele määratud dokumendi ID väärtus." ma:internalName="_dlc_DocId" ma:readOnly="true">
      <xsd:simpleType>
        <xsd:restriction base="dms:Text"/>
      </xsd:simpleType>
    </xsd:element>
    <xsd:element name="_dlc_DocIdUrl" ma:index="9" nillable="true" ma:displayName="Dokumendi ID" ma:description="Püsilink sellele dokumendile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24429-5FD7-4A77-8A10-B9BB174D921B}">
  <ds:schemaRefs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72ebe9e3-7e48-4e5f-a469-66ab8c5fb9be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183605C-C70B-44A8-B28F-5CAD2304ED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7397F3-D503-474A-B630-C9CA6F51469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7CBBD2A-91AD-47E4-990E-E80A983430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ebe9e3-7e48-4e5f-a469-66ab8c5fb9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Ujuvsõidukid august 2024</vt:lpstr>
    </vt:vector>
  </TitlesOfParts>
  <Manager/>
  <Company>SMIT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Kaidi Raidlepp</dc:creator>
  <cp:keywords/>
  <dc:description/>
  <cp:lastModifiedBy>Kaidi Raidlepp</cp:lastModifiedBy>
  <cp:revision/>
  <dcterms:created xsi:type="dcterms:W3CDTF">2023-10-25T13:48:01Z</dcterms:created>
  <dcterms:modified xsi:type="dcterms:W3CDTF">2024-08-02T07:23:27Z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0x0101009E953CE8F8F2FF4BA9D65101FB6FC56B</vt:lpwstr>
  </property>
  <property fmtid="{D5CDD505-2E9C-101B-9397-08002B2CF9AE}" pid="3" name="_dlc_DocIdItemGuid">
    <vt:lpwstr>de1a138d-97d4-49c8-a0f7-4dd679ec631b</vt:lpwstr>
  </property>
</Properties>
</file>