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elta.sim.sise/webdav/81723d209968c7334b747507af8b7147aecb5bca/47612262739/41234e3f-9a80-4650-b29f-9d97af61bbef/"/>
    </mc:Choice>
  </mc:AlternateContent>
  <bookViews>
    <workbookView xWindow="0" yWindow="0" windowWidth="23040" windowHeight="8610"/>
  </bookViews>
  <sheets>
    <sheet name="import" sheetId="1" r:id="rId1"/>
    <sheet name="hidden" sheetId="2" state="veryHidden" r:id="rId2"/>
  </sheets>
  <definedNames>
    <definedName name="docIssuerPartners">hidden!$A$2:$A$4</definedName>
    <definedName name="docIssuerPartnersRegNo">hidden!$A$2:$B$4</definedName>
    <definedName name="invoiceFlatRateSuh">hidden!$H$2</definedName>
    <definedName name="invoiceFlatRateTypes">hidden!$G$2:$G$2</definedName>
    <definedName name="invoiceTypes">hidden!$E$2:$E$3</definedName>
    <definedName name="projectActivities">hidden!$C$2:$C$7</definedName>
    <definedName name="projectContracts">hidden!$K$2:$K$2</definedName>
    <definedName name="projectPartners">hidden!$I$2:$I$3</definedName>
  </definedNames>
  <calcPr calcId="162913"/>
</workbook>
</file>

<file path=xl/calcChain.xml><?xml version="1.0" encoding="utf-8"?>
<calcChain xmlns="http://schemas.openxmlformats.org/spreadsheetml/2006/main">
  <c r="V33" i="1" l="1"/>
  <c r="V26" i="1"/>
  <c r="V28" i="1" s="1"/>
  <c r="V29" i="1" s="1"/>
  <c r="V30" i="1" s="1"/>
  <c r="W30" i="1" l="1"/>
  <c r="W33" i="1" s="1"/>
  <c r="V31" i="1"/>
  <c r="V32" i="1" s="1"/>
  <c r="V25" i="1" l="1"/>
  <c r="U25" i="1"/>
  <c r="R25" i="1"/>
  <c r="P25" i="1"/>
  <c r="O25" i="1"/>
  <c r="W24" i="1"/>
  <c r="Q24" i="1"/>
  <c r="C24" i="1"/>
  <c r="W17" i="1"/>
  <c r="W25" i="1" s="1"/>
  <c r="Q17" i="1"/>
  <c r="Q25" i="1" s="1"/>
  <c r="C17" i="1"/>
</calcChain>
</file>

<file path=xl/comments1.xml><?xml version="1.0" encoding="utf-8"?>
<comments xmlns="http://schemas.openxmlformats.org/spreadsheetml/2006/main">
  <authors>
    <author>Kärt Kraaving</author>
    <author/>
  </authors>
  <commentList>
    <comment ref="A5" authorId="0" shapeId="0">
      <text>
        <r>
          <rPr>
            <b/>
            <sz val="9"/>
            <color rgb="FF000000"/>
            <rFont val="Segoe UI"/>
            <family val="2"/>
            <charset val="186"/>
          </rPr>
          <t>Märkida, kui tegemist on viimase MTga</t>
        </r>
      </text>
    </comment>
    <comment ref="M9" authorId="0" shapeId="0">
      <text>
        <r>
          <rPr>
            <sz val="9"/>
            <color indexed="81"/>
            <rFont val="Segoe UI"/>
            <family val="2"/>
            <charset val="186"/>
          </rPr>
          <t>Toetuse saaja kood, vastavalt Riigi raamatupidamise üldeeskirja lisale 2</t>
        </r>
      </text>
    </comment>
    <comment ref="M10" authorId="0" shapeId="0">
      <text>
        <r>
          <rPr>
            <sz val="9"/>
            <color rgb="FF000000"/>
            <rFont val="Segoe UI"/>
            <family val="2"/>
            <charset val="186"/>
          </rPr>
          <t>Vastavalt Riigi raamatupidamise üldeeskirja lisale 3</t>
        </r>
      </text>
    </comment>
    <comment ref="A16" authorId="1" shapeId="0">
      <text>
        <r>
          <rPr>
            <sz val="11"/>
            <color indexed="8"/>
            <rFont val="Calibri"/>
            <family val="2"/>
            <scheme val="minor"/>
          </rPr>
          <t xml:space="preserve">
Sisestage dokumendi järjekorra number. Juhul kui dokument jaotub mitme tegevuse vahel, siis tuleb kasutada sama rea tunnust.
 </t>
        </r>
      </text>
    </comment>
    <comment ref="B16" authorId="1" shapeId="0">
      <text>
        <r>
          <rPr>
            <sz val="11"/>
            <color indexed="8"/>
            <rFont val="Calibri"/>
            <family val="2"/>
            <scheme val="minor"/>
          </rPr>
          <t xml:space="preserve">
Sisestage kulu tõendamise aluseks oleva dokumendi esitanud asutuse või isiku nimi. Rippmenüüst on võimalik valida eelnevalt sisestatud projekti seotud osapooli (sh projekti lepingute juurde sisestatud töövõtjad). Dokumendi väljastaja nimi peab vastama äriregistri andmetele (süsteem on suure ja väikse tähe tundlik).
 </t>
        </r>
      </text>
    </comment>
    <comment ref="C16" authorId="1" shapeId="0">
      <text>
        <r>
          <rPr>
            <sz val="11"/>
            <color indexed="8"/>
            <rFont val="Calibri"/>
            <family val="2"/>
            <scheme val="minor"/>
          </rPr>
          <t xml:space="preserve">
Sisestage dokumendi väljastaja registrikood või isikukood. Kui dokumendi väljastaja on projekti seotud osapool, siis registrikoodi sisestamine ei ole kohustuslik - andmed võetakse projekti juurest.
 </t>
        </r>
      </text>
    </comment>
    <comment ref="D16" authorId="1" shapeId="0">
      <text>
        <r>
          <rPr>
            <sz val="11"/>
            <color indexed="8"/>
            <rFont val="Calibri"/>
            <family val="2"/>
            <scheme val="minor"/>
          </rPr>
          <t xml:space="preserve">
Sisestage dokumendi number (lubatud nii numbri kui ka teksti formaat).
 </t>
        </r>
      </text>
    </comment>
    <comment ref="E16" authorId="1" shapeId="0">
      <text>
        <r>
          <rPr>
            <sz val="11"/>
            <color indexed="8"/>
            <rFont val="Calibri"/>
            <family val="2"/>
            <scheme val="minor"/>
          </rPr>
          <t xml:space="preserve">
Sisestage dokumendi väljastamise kuupäev. Kui tegemist on standardiseeritud ühikuhinna alusel kuluga, siis tuleb sisestada tegevuse tõendamiseks esitatud dokumendi kuupäev.
 </t>
        </r>
      </text>
    </comment>
    <comment ref="F16" authorId="1" shapeId="0">
      <text>
        <r>
          <rPr>
            <sz val="11"/>
            <color indexed="8"/>
            <rFont val="Calibri"/>
            <family val="2"/>
            <scheme val="minor"/>
          </rPr>
          <t xml:space="preserve">
Sisestage dokumendi tasumise alguskuupäev. Sisestage tegevuse toimumise alguskuupäev, kui tegemist on standardiseeritud ühikuhinna alusel kuluga. 
Kui tasumine toimus ühes osas, siis on alguse ja lõpu kuupäevad samad. Kui tasumine toimus mitmes osas, siis algusena märkige dokumendi tasumise esimene kuupäev ning lõpuna tasumise viimane kuupäev. 
Kui tasumine on toimunud osaliselt, siis tuleb märkida osalise tasumise alguskuupäev. 
Tasumise alguskuupäeva ei täideta, kui tegemist on täielikult tasumata dokumendiga.
 </t>
        </r>
      </text>
    </comment>
    <comment ref="G16" authorId="1" shapeId="0">
      <text>
        <r>
          <rPr>
            <sz val="11"/>
            <color indexed="8"/>
            <rFont val="Calibri"/>
            <family val="2"/>
            <scheme val="minor"/>
          </rPr>
          <t xml:space="preserve">
Sisestage dokumendi tasumise lõppkuupäev. Sisestage tegevuse toimumise lõppkuupäev, kui tegemist on standardiseeritud ühikuhinna alusel kuluga. 
Kui tasumine toimus ühes osas, siis on alguse ja lõpu kuupäevad samad. Kui tasumine toimus mitmes osas, siis algusena märkige dokumendi tasumise esimene kuupäev ning lõpuna tasumise viimane kuupäev. 
Kui tasumine on toimunud osaliselt, siis tuleb märkida osalise tasumise lõppkuupäev. 
Tasumise lõppkuupäeva ei täideta, kui tegemist on täielikult tasumata dokumendiga. 
 </t>
        </r>
      </text>
    </comment>
    <comment ref="H16" authorId="1" shapeId="0">
      <text>
        <r>
          <rPr>
            <sz val="11"/>
            <color indexed="8"/>
            <rFont val="Calibri"/>
            <family val="2"/>
            <scheme val="minor"/>
          </rPr>
          <t xml:space="preserve">
Sisestage kuludokumendiga seotud kulu tekkimise kuupäev. Kulu tekkimise kuupäevana maksetaotluse kulureal mõistetakse kuupäeva, millal olete teinud kulu või soetanud põhivara, mille eest lepingu või muu rahastamisotsuse alusel on õigus toetust saada (olenemata sellest, millal selle eest tasuti). See on samastatav tekkepõhise kuupäevaga, millega olete kulutuse kajastanud (kulu või põhivara soetuse) oma raamatupidamisarvestuses antud projekti abikõlbliku kulutusena.
 </t>
        </r>
      </text>
    </comment>
    <comment ref="I16" authorId="1" shapeId="0">
      <text>
        <r>
          <rPr>
            <sz val="11"/>
            <color indexed="8"/>
            <rFont val="Calibri"/>
            <family val="2"/>
            <scheme val="minor"/>
          </rPr>
          <t xml:space="preserve">
Märkige lühidalt ja täpselt dokumendi sisu. Kirjeldusest peab aru saama, et tegevus on toimunud, sündmus aset leidnud.
 </t>
        </r>
      </text>
    </comment>
    <comment ref="J16" authorId="1" shapeId="0">
      <text>
        <r>
          <rPr>
            <sz val="11"/>
            <color indexed="8"/>
            <rFont val="Calibri"/>
            <family val="2"/>
            <scheme val="minor"/>
          </rPr>
          <t xml:space="preserve">
Valige rippmenüüst dokumendile vastav kulu tüüp. Valikusse kuvatakse tüübid: "Tasutud" ja "Osaliselt või täielikult tasumata". Standardiseeritud ühikuhinna alusel kulu puhul on kulu tüüp alati "Tasutud".
 </t>
        </r>
      </text>
    </comment>
    <comment ref="K16" authorId="1" shapeId="0">
      <text>
        <r>
          <rPr>
            <sz val="11"/>
            <color indexed="8"/>
            <rFont val="Calibri"/>
            <family val="2"/>
            <scheme val="minor"/>
          </rPr>
          <t xml:space="preserve">
Valige rippmenüüst dokumendi liik. Valikusse kuvatakse eelnevalt projektis lubatud liigid.
 </t>
        </r>
      </text>
    </comment>
    <comment ref="L16" authorId="1" shapeId="0">
      <text>
        <r>
          <rPr>
            <sz val="11"/>
            <color indexed="8"/>
            <rFont val="Calibri"/>
            <family val="2"/>
            <scheme val="minor"/>
          </rPr>
          <t xml:space="preserve">
Valige rippmenüüst kulusid või tegevusi tõendava dokumendi tasunud osapool.
Valikusse kuvatakse toetuse saaja ja rahaliselt panustavad partnerid.
 </t>
        </r>
      </text>
    </comment>
    <comment ref="M16" authorId="1" shapeId="0">
      <text>
        <r>
          <rPr>
            <sz val="11"/>
            <color indexed="8"/>
            <rFont val="Calibri"/>
            <family val="2"/>
            <scheme val="minor"/>
          </rPr>
          <t xml:space="preserve">
Valige rippmenüüst dokumendile vastav leping. Valikusse kuvatakse eelnevalt projekti juurde sisestatud lepingud ja valik "Puudub". Valikust tuleb valida "Puudub" juhul kui dokument ei ole seotud lepinguga või kui dokumendiga seotud leping ei pea olema sisestatud projekti juurde. 
Lepingu andmete sisestamiseks pöörduge palun rakendusüksuse poole.
 </t>
        </r>
      </text>
    </comment>
    <comment ref="N16" authorId="1" shapeId="0">
      <text>
        <r>
          <rPr>
            <sz val="11"/>
            <color indexed="8"/>
            <rFont val="Calibri"/>
            <family val="2"/>
            <scheme val="minor"/>
          </rPr>
          <t xml:space="preserve">
Võimalik lisada täiendavaid märkusi. Välja täitmine ei ole kohustuslik.
 </t>
        </r>
      </text>
    </comment>
    <comment ref="R16" authorId="1" shapeId="0">
      <text>
        <r>
          <rPr>
            <sz val="11"/>
            <color indexed="8"/>
            <rFont val="Calibri"/>
            <family val="2"/>
            <scheme val="minor"/>
          </rPr>
          <t xml:space="preserve">
Sisestage summa, mis on dokumendist tasumata. 
Omafinantseeringu osa kogu maksetaotlusest peab olema tasutud.
 </t>
        </r>
      </text>
    </comment>
    <comment ref="S16" authorId="1" shapeId="0">
      <text>
        <r>
          <rPr>
            <sz val="11"/>
            <color indexed="8"/>
            <rFont val="Calibri"/>
            <family val="2"/>
            <scheme val="minor"/>
          </rPr>
          <t xml:space="preserve">
Valige rippmenüüst dokumendile vastav tegevus. Valikusse kuvatakse projekti tegevused vastavalt eelarvele.
 </t>
        </r>
      </text>
    </comment>
    <comment ref="T16" authorId="1" shapeId="0">
      <text>
        <r>
          <rPr>
            <sz val="11"/>
            <color indexed="8"/>
            <rFont val="Calibri"/>
            <family val="2"/>
            <scheme val="minor"/>
          </rPr>
          <t xml:space="preserve">
Kui üks dokument on jagatud mitme tegevuse vahel, on võimalik lisada täiendav kulude kirjeldus iga tegevuse osas. Välja täitmine ei ole kohustuslik.
Standardiseeritud ühikuhinna puhul ei saa siduda dokumenti mitme tegevusega, iga tegevuse kohta tuleb sisestada erineva rea tunnusega dokumendi rida.
 </t>
        </r>
      </text>
    </comment>
  </commentList>
</comments>
</file>

<file path=xl/sharedStrings.xml><?xml version="1.0" encoding="utf-8"?>
<sst xmlns="http://schemas.openxmlformats.org/spreadsheetml/2006/main" count="158" uniqueCount="92">
  <si>
    <t/>
  </si>
  <si>
    <t>Dokumendi väljastaja nimi</t>
  </si>
  <si>
    <t>Dokumendi väljastaja registrikood</t>
  </si>
  <si>
    <t>Projekti tegevuse tunnus ja nimetus</t>
  </si>
  <si>
    <t>Kulu tüüp</t>
  </si>
  <si>
    <t>Dokumendi liik</t>
  </si>
  <si>
    <t>Dokumendi liik SÜ</t>
  </si>
  <si>
    <t>Rahastaja (registrikood)</t>
  </si>
  <si>
    <t>Lepingu number ja osapool</t>
  </si>
  <si>
    <t>SÜ nimi (hind)</t>
  </si>
  <si>
    <t>SÜ hind</t>
  </si>
  <si>
    <t>Mittetulundusühing SPIN (Partner)</t>
  </si>
  <si>
    <t>80376713</t>
  </si>
  <si>
    <t>Siseministeerium (Taotleja)</t>
  </si>
  <si>
    <t>70000562</t>
  </si>
  <si>
    <t>Tasutud</t>
  </si>
  <si>
    <t>Osaliselt või täielikult tasumata</t>
  </si>
  <si>
    <t>Tavaline</t>
  </si>
  <si>
    <t>Standardiseeritud ühikuhindade alusel kulud</t>
  </si>
  <si>
    <t>Mittetulundusühing SPIN (80376713)</t>
  </si>
  <si>
    <t>Siseministeerium (70000562)</t>
  </si>
  <si>
    <t>Puudub</t>
  </si>
  <si>
    <t>10. Otsene personalikulu</t>
  </si>
  <si>
    <t>11. Otsene personalikulu</t>
  </si>
  <si>
    <t>13. Otsene personalikulu</t>
  </si>
  <si>
    <t>3. SPIN-i elluviimise muud kulud</t>
  </si>
  <si>
    <t>5. SPIN-i mõjude hindamise muud kulud</t>
  </si>
  <si>
    <t>7. Jaotamata eelarve</t>
  </si>
  <si>
    <t>Kulusid tõendavate dokumentide üldine andmestik ja summad</t>
  </si>
  <si>
    <t>Dokumendi tegevuse üldine andmestik ja summad</t>
  </si>
  <si>
    <t>Rea tunnus</t>
  </si>
  <si>
    <t>Dokumendi number / nimi</t>
  </si>
  <si>
    <t>Dokumendi kuupäev (pp.kk.aaaa)</t>
  </si>
  <si>
    <t>Tegevuse toimumise / Tasumise alguskuupäev (pp.kk.aaaa)</t>
  </si>
  <si>
    <t>Tegevuse toimumise / Tasumise lõppkuupäev (pp.kk.aaaa)</t>
  </si>
  <si>
    <t>Kulu tekkimise kuupäev (pp.kk.aaaa)</t>
  </si>
  <si>
    <t>Kirjeldus</t>
  </si>
  <si>
    <t>Märkus rakendusüksusele</t>
  </si>
  <si>
    <t>Dokumendi summa käibemaksuta</t>
  </si>
  <si>
    <t>Dokumendi käibemaks</t>
  </si>
  <si>
    <t>Dokumendi summa kokku</t>
  </si>
  <si>
    <t>Dokumendi tasumata summa</t>
  </si>
  <si>
    <t>Projekti tegevuse kirjeldus</t>
  </si>
  <si>
    <t>Abikõlblik summa käibemaksuta</t>
  </si>
  <si>
    <t>Abikõlblik käibemaks</t>
  </si>
  <si>
    <t>Abikõlblik summa kokku</t>
  </si>
  <si>
    <t>Kokku:</t>
  </si>
  <si>
    <t>Number</t>
  </si>
  <si>
    <t>(märkida ristiga)</t>
  </si>
  <si>
    <t>Maksetaotlus (MT)</t>
  </si>
  <si>
    <t>Ettemakse kasutamise aruanne (EKA)</t>
  </si>
  <si>
    <t>X</t>
  </si>
  <si>
    <t>Viimane MT</t>
  </si>
  <si>
    <t xml:space="preserve">MT/EKA periood </t>
  </si>
  <si>
    <t>Toetuse saaja pangakonto nr (toetuskonto)</t>
  </si>
  <si>
    <t>a/a EE891010220034796011</t>
  </si>
  <si>
    <t>Projekti number</t>
  </si>
  <si>
    <t xml:space="preserve">2014-2020.2.07.003.01.15-0001 </t>
  </si>
  <si>
    <t>Viitenumber</t>
  </si>
  <si>
    <t>2800045849</t>
  </si>
  <si>
    <t>Projekti nimi</t>
  </si>
  <si>
    <t>Noortele arenguvõimaluste pakkumine programmi SPIN abil</t>
  </si>
  <si>
    <t>Tehingupartneri kood</t>
  </si>
  <si>
    <t>Toetuse saaja nimi</t>
  </si>
  <si>
    <t>Siseministeerium</t>
  </si>
  <si>
    <t>Tegevusala kood</t>
  </si>
  <si>
    <t>Otsesed personalikulud kokku</t>
  </si>
  <si>
    <t>Ühtse määra protsent</t>
  </si>
  <si>
    <t>ÜHTSE MÄÄRA ALUSEL HÜVITATAVAD KULUD</t>
  </si>
  <si>
    <t>ABIKÕLBLIK SUMMA KOKKU</t>
  </si>
  <si>
    <t>Rahastuse jaotus</t>
  </si>
  <si>
    <t>Toetus kokku</t>
  </si>
  <si>
    <t>sh EL struktuuritoetus</t>
  </si>
  <si>
    <t>sh riiklik kaasfinantseering</t>
  </si>
  <si>
    <t>Omafinantseering kokku</t>
  </si>
  <si>
    <t>sh …..</t>
  </si>
  <si>
    <t>Otsene personalikulu kokku</t>
  </si>
  <si>
    <t>Projektijuhi juuli 2020 palgakulu ja maksud EMTA-le</t>
  </si>
  <si>
    <t>Treenerite, abitreenerite ja värbamisjuhi juuli 2020 palgakulu ja maksud EMTA-le</t>
  </si>
  <si>
    <t>Spordisaali kasutamine…</t>
  </si>
  <si>
    <t>EKA kaudne kulu kokku</t>
  </si>
  <si>
    <t>EKA kulu kokku</t>
  </si>
  <si>
    <t>Koostaja:</t>
  </si>
  <si>
    <t>Alari Rammo, 5050052, rammo@me.com</t>
  </si>
  <si>
    <t>(nimi, telefon, e-mail)</t>
  </si>
  <si>
    <t>Raamatupidaja:</t>
  </si>
  <si>
    <t>Allkirjaõiguslik esindaja:</t>
  </si>
  <si>
    <t>Keit Fomotškin, kuupäev ja allkiri digikonteineris</t>
  </si>
  <si>
    <t>(nimi, allkiri, kuupäev)</t>
  </si>
  <si>
    <t>SPIN programmimeeskonna juuli 2020 palgakulu ja maksud EMTA-le</t>
  </si>
  <si>
    <t>Lisa 4</t>
  </si>
  <si>
    <t>Partnerluslepingu juurde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</si>
</sst>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0\ _k_r"/>
  </numFmts>
  <fonts count="32" x14ac:knownFonts="1">
    <font>
      <sz val="11"/>
      <color indexed="8"/>
      <name val="Calibri"/>
      <family val="2"/>
      <scheme val="minor"/>
    </font>
    <font>
      <b/>
      <sz val="10"/>
      <name val="Times New Roman"/>
    </font>
    <font>
      <b/>
      <sz val="10"/>
      <name val="Times New Roman"/>
    </font>
    <font>
      <b/>
      <sz val="10"/>
      <name val="Times New Roman"/>
    </font>
    <font>
      <sz val="10"/>
      <name val="Times New Roman"/>
    </font>
    <font>
      <sz val="10"/>
      <name val="Times New Roman"/>
    </font>
    <font>
      <sz val="10"/>
      <name val="Times New Roman"/>
    </font>
    <font>
      <sz val="10"/>
      <name val="Times New Roman"/>
    </font>
    <font>
      <sz val="10"/>
      <name val="Times New Roman"/>
    </font>
    <font>
      <sz val="10"/>
      <name val="Times New Roman"/>
    </font>
    <font>
      <sz val="10"/>
      <name val="Times New Roman"/>
    </font>
    <font>
      <b/>
      <sz val="10"/>
      <name val="Times New Roman"/>
    </font>
    <font>
      <sz val="10"/>
      <name val="Arial"/>
      <family val="2"/>
      <charset val="186"/>
    </font>
    <font>
      <b/>
      <sz val="9"/>
      <name val="Arial"/>
      <family val="2"/>
      <charset val="186"/>
    </font>
    <font>
      <sz val="9"/>
      <name val="Arial"/>
      <family val="2"/>
      <charset val="186"/>
    </font>
    <font>
      <sz val="9"/>
      <name val="Arial"/>
      <family val="2"/>
    </font>
    <font>
      <b/>
      <sz val="9"/>
      <color rgb="FF000000"/>
      <name val="Segoe UI"/>
      <family val="2"/>
      <charset val="186"/>
    </font>
    <font>
      <sz val="9"/>
      <color indexed="81"/>
      <name val="Segoe UI"/>
      <family val="2"/>
      <charset val="186"/>
    </font>
    <font>
      <sz val="9"/>
      <color rgb="FF000000"/>
      <name val="Segoe UI"/>
      <family val="2"/>
      <charset val="186"/>
    </font>
    <font>
      <sz val="11"/>
      <color indexed="8"/>
      <name val="Calibri"/>
      <family val="2"/>
      <scheme val="minor"/>
    </font>
    <font>
      <sz val="11"/>
      <color rgb="FF006100"/>
      <name val="Calibri"/>
      <family val="2"/>
      <charset val="186"/>
      <scheme val="minor"/>
    </font>
    <font>
      <sz val="11"/>
      <color theme="1"/>
      <name val="Times New Roman"/>
      <family val="1"/>
      <charset val="186"/>
    </font>
    <font>
      <sz val="10"/>
      <name val="Times New Roman"/>
      <family val="1"/>
      <charset val="186"/>
    </font>
    <font>
      <b/>
      <sz val="12"/>
      <name val="Times New Roman"/>
      <family val="1"/>
      <charset val="186"/>
    </font>
    <font>
      <sz val="12"/>
      <name val="Times New Roman"/>
      <family val="1"/>
      <charset val="186"/>
    </font>
    <font>
      <sz val="12"/>
      <color indexed="8"/>
      <name val="Times New Roman"/>
      <family val="1"/>
      <charset val="186"/>
    </font>
    <font>
      <sz val="12"/>
      <color indexed="8"/>
      <name val="Calibri"/>
      <family val="2"/>
      <scheme val="minor"/>
    </font>
    <font>
      <sz val="12"/>
      <color rgb="FFFF0000"/>
      <name val="Times New Roman"/>
      <family val="1"/>
      <charset val="186"/>
    </font>
    <font>
      <sz val="9"/>
      <color indexed="8"/>
      <name val="Arial"/>
      <family val="2"/>
      <charset val="186"/>
    </font>
    <font>
      <u/>
      <sz val="10"/>
      <color indexed="12"/>
      <name val="Arial"/>
      <family val="2"/>
      <charset val="186"/>
    </font>
    <font>
      <sz val="9"/>
      <color theme="1"/>
      <name val="Arial"/>
      <family val="2"/>
      <charset val="186"/>
    </font>
    <font>
      <sz val="9"/>
      <color indexed="8"/>
      <name val="Arial"/>
      <family val="2"/>
    </font>
  </fonts>
  <fills count="6">
    <fill>
      <patternFill patternType="none"/>
    </fill>
    <fill>
      <patternFill patternType="gray125"/>
    </fill>
    <fill>
      <patternFill patternType="solid">
        <fgColor rgb="FFC6EFCE"/>
      </patternFill>
    </fill>
    <fill>
      <patternFill patternType="solid">
        <fgColor rgb="FFD9D9D9"/>
        <bgColor indexed="64"/>
      </patternFill>
    </fill>
    <fill>
      <patternFill patternType="solid">
        <fgColor theme="9" tint="0.79998168889431442"/>
        <bgColor indexed="64"/>
      </patternFill>
    </fill>
    <fill>
      <patternFill patternType="solid">
        <fgColor theme="0" tint="-0.14999847407452621"/>
        <bgColor indexed="64"/>
      </patternFill>
    </fill>
  </fills>
  <borders count="19">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auto="1"/>
      </bottom>
      <diagonal/>
    </border>
  </borders>
  <cellStyleXfs count="5">
    <xf numFmtId="0" fontId="0" fillId="0" borderId="0"/>
    <xf numFmtId="0" fontId="12" fillId="0" borderId="0"/>
    <xf numFmtId="9" fontId="19" fillId="0" borderId="0" applyFont="0" applyFill="0" applyBorder="0" applyAlignment="0" applyProtection="0"/>
    <xf numFmtId="0" fontId="20" fillId="2" borderId="0" applyNumberFormat="0" applyBorder="0" applyAlignment="0" applyProtection="0"/>
    <xf numFmtId="0" fontId="29" fillId="0" borderId="0" applyNumberFormat="0" applyFill="0" applyBorder="0" applyAlignment="0" applyProtection="0">
      <alignment vertical="top"/>
      <protection locked="0"/>
    </xf>
  </cellStyleXfs>
  <cellXfs count="125">
    <xf numFmtId="0" fontId="0" fillId="0" borderId="0" xfId="0"/>
    <xf numFmtId="0" fontId="1"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4" fontId="6" fillId="0" borderId="2" xfId="0" applyNumberFormat="1" applyFont="1" applyBorder="1" applyAlignment="1">
      <alignment horizontal="center" vertical="center"/>
    </xf>
    <xf numFmtId="164" fontId="7" fillId="0" borderId="2" xfId="0" applyNumberFormat="1" applyFont="1" applyBorder="1" applyAlignment="1">
      <alignment horizontal="center" vertical="center"/>
    </xf>
    <xf numFmtId="164" fontId="8" fillId="0" borderId="2" xfId="0" applyNumberFormat="1" applyFont="1" applyBorder="1" applyAlignment="1">
      <alignment horizontal="center" vertical="center"/>
    </xf>
    <xf numFmtId="164" fontId="9" fillId="0" borderId="2" xfId="0" applyNumberFormat="1" applyFont="1" applyBorder="1" applyAlignment="1">
      <alignment horizontal="center" vertical="center"/>
    </xf>
    <xf numFmtId="164" fontId="10" fillId="0" borderId="2" xfId="0" applyNumberFormat="1" applyFont="1" applyBorder="1" applyAlignment="1">
      <alignment horizontal="center" vertical="center"/>
    </xf>
    <xf numFmtId="4" fontId="11" fillId="0" borderId="2" xfId="0" applyNumberFormat="1" applyFont="1" applyBorder="1" applyAlignment="1">
      <alignment horizontal="center" vertical="center"/>
    </xf>
    <xf numFmtId="0" fontId="0" fillId="0" borderId="0" xfId="0"/>
    <xf numFmtId="0" fontId="14" fillId="0" borderId="0" xfId="1" applyNumberFormat="1" applyFont="1" applyAlignment="1">
      <alignment horizontal="center" vertical="center"/>
    </xf>
    <xf numFmtId="0" fontId="14" fillId="0" borderId="0" xfId="1" applyFont="1" applyAlignment="1">
      <alignment vertical="center"/>
    </xf>
    <xf numFmtId="0" fontId="14" fillId="0" borderId="0" xfId="1" applyFont="1" applyAlignment="1">
      <alignment horizontal="center" vertical="center"/>
    </xf>
    <xf numFmtId="0" fontId="14" fillId="0" borderId="0" xfId="1" applyFont="1" applyAlignment="1" applyProtection="1">
      <alignment vertical="center"/>
      <protection locked="0"/>
    </xf>
    <xf numFmtId="0" fontId="14" fillId="0" borderId="0" xfId="1" applyFont="1" applyAlignment="1" applyProtection="1">
      <alignment horizontal="center" vertical="center"/>
      <protection locked="0"/>
    </xf>
    <xf numFmtId="2" fontId="13" fillId="0" borderId="7" xfId="2" applyNumberFormat="1" applyFont="1" applyFill="1" applyBorder="1" applyAlignment="1" applyProtection="1">
      <alignment horizontal="right" vertical="center" wrapText="1"/>
    </xf>
    <xf numFmtId="165" fontId="13" fillId="3" borderId="8" xfId="1" applyNumberFormat="1" applyFont="1" applyFill="1" applyBorder="1" applyAlignment="1" applyProtection="1">
      <alignment horizontal="center" vertical="center" wrapText="1"/>
    </xf>
    <xf numFmtId="9" fontId="13" fillId="0" borderId="10" xfId="2" applyFont="1" applyFill="1" applyBorder="1" applyAlignment="1" applyProtection="1">
      <alignment horizontal="right" vertical="center" wrapText="1"/>
    </xf>
    <xf numFmtId="165" fontId="13" fillId="3" borderId="11" xfId="1" applyNumberFormat="1" applyFont="1" applyFill="1" applyBorder="1" applyAlignment="1" applyProtection="1">
      <alignment horizontal="center" vertical="center" wrapText="1"/>
    </xf>
    <xf numFmtId="165" fontId="13" fillId="4" borderId="9" xfId="1" applyNumberFormat="1" applyFont="1" applyFill="1" applyBorder="1" applyAlignment="1" applyProtection="1">
      <alignment horizontal="right" vertical="center" wrapText="1"/>
      <protection locked="0"/>
    </xf>
    <xf numFmtId="165" fontId="13" fillId="4" borderId="14" xfId="1" applyNumberFormat="1" applyFont="1" applyFill="1" applyBorder="1" applyAlignment="1" applyProtection="1">
      <alignment horizontal="right" vertical="center" wrapText="1"/>
    </xf>
    <xf numFmtId="165" fontId="13" fillId="3" borderId="15" xfId="1" applyNumberFormat="1" applyFont="1" applyFill="1" applyBorder="1" applyAlignment="1" applyProtection="1">
      <alignment horizontal="center" vertical="center" wrapText="1"/>
    </xf>
    <xf numFmtId="4" fontId="13" fillId="4" borderId="10" xfId="1" applyNumberFormat="1" applyFont="1" applyFill="1" applyBorder="1" applyAlignment="1" applyProtection="1">
      <alignment vertical="center"/>
      <protection locked="0"/>
    </xf>
    <xf numFmtId="10" fontId="13" fillId="4" borderId="17" xfId="1" applyNumberFormat="1" applyFont="1" applyFill="1" applyBorder="1" applyAlignment="1" applyProtection="1">
      <alignment vertical="center"/>
      <protection locked="0"/>
    </xf>
    <xf numFmtId="4" fontId="14" fillId="0" borderId="9" xfId="1" applyNumberFormat="1" applyFont="1" applyBorder="1" applyAlignment="1">
      <alignment vertical="center"/>
    </xf>
    <xf numFmtId="10" fontId="14" fillId="0" borderId="2" xfId="1" applyNumberFormat="1" applyFont="1" applyFill="1" applyBorder="1" applyAlignment="1" applyProtection="1">
      <alignment vertical="center"/>
      <protection locked="0"/>
    </xf>
    <xf numFmtId="4" fontId="13" fillId="4" borderId="9" xfId="1" applyNumberFormat="1" applyFont="1" applyFill="1" applyBorder="1" applyAlignment="1" applyProtection="1">
      <alignment vertical="center"/>
      <protection locked="0"/>
    </xf>
    <xf numFmtId="10" fontId="13" fillId="4" borderId="2" xfId="1" applyNumberFormat="1" applyFont="1" applyFill="1" applyBorder="1" applyAlignment="1" applyProtection="1">
      <alignment vertical="center"/>
      <protection locked="0"/>
    </xf>
    <xf numFmtId="4" fontId="14" fillId="0" borderId="9" xfId="1" applyNumberFormat="1" applyFont="1" applyBorder="1" applyAlignment="1" applyProtection="1">
      <alignment vertical="center"/>
      <protection locked="0"/>
    </xf>
    <xf numFmtId="0" fontId="21" fillId="2" borderId="2" xfId="3" applyFont="1" applyBorder="1" applyAlignment="1">
      <alignment horizontal="center" vertical="center" wrapText="1"/>
    </xf>
    <xf numFmtId="4" fontId="0" fillId="0" borderId="0" xfId="0" applyNumberFormat="1"/>
    <xf numFmtId="2" fontId="0" fillId="0" borderId="0" xfId="0" applyNumberFormat="1"/>
    <xf numFmtId="0" fontId="20" fillId="2" borderId="2" xfId="3" applyBorder="1"/>
    <xf numFmtId="49" fontId="23" fillId="0" borderId="2" xfId="1" applyNumberFormat="1" applyFont="1" applyBorder="1" applyAlignment="1" applyProtection="1">
      <alignment horizontal="center" vertical="top"/>
      <protection locked="0"/>
    </xf>
    <xf numFmtId="0" fontId="24" fillId="0" borderId="0" xfId="1" applyNumberFormat="1" applyFont="1" applyAlignment="1">
      <alignment horizontal="center" vertical="center"/>
    </xf>
    <xf numFmtId="0" fontId="24" fillId="0" borderId="0" xfId="1" applyFont="1" applyAlignment="1">
      <alignment vertical="center"/>
    </xf>
    <xf numFmtId="0" fontId="24" fillId="0" borderId="0" xfId="1" applyFont="1" applyAlignment="1">
      <alignment horizontal="center" vertical="center"/>
    </xf>
    <xf numFmtId="0" fontId="25" fillId="0" borderId="0" xfId="0" applyFont="1"/>
    <xf numFmtId="0" fontId="26" fillId="0" borderId="0" xfId="0" applyFont="1"/>
    <xf numFmtId="0" fontId="23" fillId="0" borderId="0" xfId="1" applyFont="1" applyAlignment="1">
      <alignment horizontal="left" vertical="center"/>
    </xf>
    <xf numFmtId="0" fontId="23" fillId="0" borderId="0" xfId="1" applyFont="1" applyAlignment="1">
      <alignment horizontal="left" vertical="center" wrapText="1"/>
    </xf>
    <xf numFmtId="0" fontId="23" fillId="0" borderId="0" xfId="1" applyFont="1" applyAlignment="1">
      <alignment horizontal="center" vertical="center"/>
    </xf>
    <xf numFmtId="0" fontId="24" fillId="0" borderId="0" xfId="1" applyFont="1" applyAlignment="1" applyProtection="1">
      <alignment horizontal="center" vertical="top"/>
      <protection locked="0"/>
    </xf>
    <xf numFmtId="0" fontId="27" fillId="0" borderId="0" xfId="0" applyFont="1" applyAlignment="1">
      <alignment horizontal="center"/>
    </xf>
    <xf numFmtId="0" fontId="24" fillId="0" borderId="2" xfId="1" applyFont="1" applyBorder="1" applyAlignment="1">
      <alignment vertical="center"/>
    </xf>
    <xf numFmtId="0" fontId="23" fillId="0" borderId="0" xfId="1" applyFont="1" applyAlignment="1" applyProtection="1">
      <alignment vertical="top"/>
      <protection locked="0"/>
    </xf>
    <xf numFmtId="0" fontId="24" fillId="0" borderId="0" xfId="1" applyFont="1" applyAlignment="1" applyProtection="1">
      <alignment vertical="center"/>
      <protection locked="0"/>
    </xf>
    <xf numFmtId="0" fontId="23" fillId="0" borderId="2" xfId="1" applyFont="1" applyBorder="1" applyAlignment="1" applyProtection="1">
      <alignment horizontal="center" vertical="top"/>
      <protection locked="0"/>
    </xf>
    <xf numFmtId="0" fontId="24" fillId="0" borderId="0" xfId="1" applyFont="1" applyAlignment="1" applyProtection="1">
      <alignment horizontal="center" vertical="center"/>
      <protection locked="0"/>
    </xf>
    <xf numFmtId="0" fontId="23" fillId="0" borderId="0" xfId="0" applyFont="1" applyAlignment="1">
      <alignment horizontal="left" vertical="top" readingOrder="1"/>
    </xf>
    <xf numFmtId="0" fontId="23" fillId="0" borderId="0" xfId="0" applyFont="1" applyAlignment="1">
      <alignment horizontal="left" vertical="top" wrapText="1" readingOrder="1"/>
    </xf>
    <xf numFmtId="0" fontId="23" fillId="0" borderId="0" xfId="0" applyFont="1" applyAlignment="1">
      <alignment horizontal="center" vertical="top" readingOrder="1"/>
    </xf>
    <xf numFmtId="0" fontId="23" fillId="0" borderId="0" xfId="1" applyNumberFormat="1" applyFont="1" applyAlignment="1" applyProtection="1">
      <alignment horizontal="center" vertical="top"/>
      <protection locked="0"/>
    </xf>
    <xf numFmtId="0" fontId="23" fillId="0" borderId="0" xfId="1" applyFont="1" applyAlignment="1" applyProtection="1">
      <alignment horizontal="center" vertical="top"/>
      <protection locked="0"/>
    </xf>
    <xf numFmtId="0" fontId="23" fillId="0" borderId="0" xfId="0" applyFont="1" applyAlignment="1">
      <alignment horizontal="center" readingOrder="1"/>
    </xf>
    <xf numFmtId="0" fontId="23" fillId="0" borderId="0" xfId="0" applyFont="1" applyAlignment="1">
      <alignment readingOrder="1"/>
    </xf>
    <xf numFmtId="0" fontId="24" fillId="0" borderId="0" xfId="0" applyFont="1" applyAlignment="1">
      <alignment horizontal="center" readingOrder="1"/>
    </xf>
    <xf numFmtId="0" fontId="24" fillId="0" borderId="0" xfId="0" applyFont="1" applyAlignment="1">
      <alignment readingOrder="1"/>
    </xf>
    <xf numFmtId="0" fontId="14" fillId="0" borderId="0" xfId="1" applyFont="1" applyAlignment="1" applyProtection="1">
      <alignment vertical="center" wrapText="1"/>
      <protection locked="0"/>
    </xf>
    <xf numFmtId="0" fontId="14" fillId="0" borderId="0" xfId="1" applyNumberFormat="1" applyFont="1" applyAlignment="1" applyProtection="1">
      <alignment horizontal="center" vertical="center"/>
      <protection locked="0"/>
    </xf>
    <xf numFmtId="165" fontId="15" fillId="0" borderId="0" xfId="1" applyNumberFormat="1" applyFont="1" applyAlignment="1" applyProtection="1">
      <alignment horizontal="center" vertical="center"/>
      <protection locked="0"/>
    </xf>
    <xf numFmtId="0" fontId="13" fillId="0" borderId="0" xfId="1" applyFont="1" applyAlignment="1">
      <alignment horizontal="left"/>
    </xf>
    <xf numFmtId="0" fontId="28" fillId="0" borderId="0" xfId="1" applyFont="1" applyAlignment="1">
      <alignment wrapText="1"/>
    </xf>
    <xf numFmtId="0" fontId="28" fillId="0" borderId="0" xfId="1" applyFont="1" applyAlignment="1">
      <alignment horizontal="center"/>
    </xf>
    <xf numFmtId="0" fontId="14" fillId="0" borderId="0" xfId="1" applyFont="1"/>
    <xf numFmtId="0" fontId="28" fillId="0" borderId="0" xfId="1" applyFont="1" applyAlignment="1">
      <alignment horizontal="left"/>
    </xf>
    <xf numFmtId="0" fontId="31" fillId="0" borderId="0" xfId="1" applyFont="1"/>
    <xf numFmtId="0" fontId="14" fillId="0" borderId="0" xfId="1" applyFont="1" applyAlignment="1">
      <alignment horizontal="center"/>
    </xf>
    <xf numFmtId="0" fontId="14" fillId="0" borderId="0" xfId="1" applyFont="1" applyAlignment="1">
      <alignment vertical="top" wrapText="1" readingOrder="1"/>
    </xf>
    <xf numFmtId="0" fontId="14" fillId="0" borderId="0" xfId="1" applyNumberFormat="1" applyFont="1" applyAlignment="1">
      <alignment horizontal="center"/>
    </xf>
    <xf numFmtId="0" fontId="28" fillId="0" borderId="0" xfId="1" applyFont="1"/>
    <xf numFmtId="0" fontId="14" fillId="0" borderId="0" xfId="0" applyFont="1" applyAlignment="1">
      <alignment horizontal="left" vertical="top" wrapText="1"/>
    </xf>
    <xf numFmtId="0" fontId="14" fillId="0" borderId="0" xfId="0" applyFont="1" applyAlignment="1">
      <alignment horizontal="center" vertical="top" wrapText="1"/>
    </xf>
    <xf numFmtId="0" fontId="14" fillId="0" borderId="0" xfId="0" applyNumberFormat="1" applyFont="1" applyAlignment="1">
      <alignment horizontal="center" vertical="top" wrapText="1"/>
    </xf>
    <xf numFmtId="0" fontId="13" fillId="0" borderId="0" xfId="1" applyFont="1" applyAlignment="1" applyProtection="1">
      <alignment horizontal="left" vertical="center"/>
      <protection locked="0"/>
    </xf>
    <xf numFmtId="165" fontId="14" fillId="0" borderId="0" xfId="1" applyNumberFormat="1" applyFont="1" applyAlignment="1" applyProtection="1">
      <alignment horizontal="center" vertical="center" wrapText="1"/>
      <protection locked="0"/>
    </xf>
    <xf numFmtId="165" fontId="14" fillId="0" borderId="0" xfId="1" applyNumberFormat="1" applyFont="1" applyAlignment="1" applyProtection="1">
      <alignment horizontal="left" vertical="center" wrapText="1"/>
      <protection locked="0"/>
    </xf>
    <xf numFmtId="0" fontId="14" fillId="0" borderId="0" xfId="1" applyNumberFormat="1" applyFont="1" applyAlignment="1" applyProtection="1">
      <alignment horizontal="center" vertical="center" wrapText="1"/>
      <protection locked="0"/>
    </xf>
    <xf numFmtId="165" fontId="14" fillId="0" borderId="0" xfId="1" applyNumberFormat="1" applyFont="1" applyAlignment="1" applyProtection="1">
      <alignment vertical="center"/>
      <protection locked="0"/>
    </xf>
    <xf numFmtId="165" fontId="14" fillId="0" borderId="0" xfId="1" applyNumberFormat="1" applyFont="1" applyAlignment="1" applyProtection="1">
      <alignment horizontal="center" vertical="center"/>
      <protection locked="0"/>
    </xf>
    <xf numFmtId="165" fontId="15" fillId="0" borderId="0" xfId="1" applyNumberFormat="1" applyFont="1" applyAlignment="1" applyProtection="1">
      <alignment vertical="center"/>
      <protection locked="0"/>
    </xf>
    <xf numFmtId="0" fontId="22" fillId="0" borderId="2" xfId="0" applyFont="1" applyBorder="1" applyAlignment="1">
      <alignment horizontal="center" vertical="center" wrapText="1"/>
    </xf>
    <xf numFmtId="165" fontId="23" fillId="0" borderId="2" xfId="1" applyNumberFormat="1" applyFont="1" applyBorder="1" applyAlignment="1" applyProtection="1">
      <alignment horizontal="left" vertical="center"/>
      <protection locked="0"/>
    </xf>
    <xf numFmtId="0" fontId="24" fillId="0" borderId="2" xfId="1" applyFont="1" applyBorder="1" applyAlignment="1">
      <alignment horizontal="center" vertical="center"/>
    </xf>
    <xf numFmtId="0" fontId="23" fillId="0" borderId="3" xfId="1" applyFont="1" applyBorder="1" applyAlignment="1" applyProtection="1">
      <alignment horizontal="left" readingOrder="1"/>
      <protection locked="0"/>
    </xf>
    <xf numFmtId="0" fontId="24" fillId="0" borderId="1" xfId="0" applyFont="1" applyBorder="1" applyAlignment="1">
      <alignment horizontal="left" readingOrder="1"/>
    </xf>
    <xf numFmtId="0" fontId="23" fillId="0" borderId="2" xfId="1" applyFont="1" applyBorder="1" applyAlignment="1" applyProtection="1">
      <alignment horizontal="left" readingOrder="1"/>
      <protection locked="0"/>
    </xf>
    <xf numFmtId="0" fontId="2" fillId="0" borderId="2" xfId="0" applyFont="1" applyBorder="1" applyAlignment="1">
      <alignment horizontal="center" vertical="center"/>
    </xf>
    <xf numFmtId="0" fontId="0" fillId="0" borderId="0" xfId="0"/>
    <xf numFmtId="0" fontId="23" fillId="0" borderId="2" xfId="1" applyFont="1" applyBorder="1" applyAlignment="1">
      <alignment horizontal="left" vertical="center"/>
    </xf>
    <xf numFmtId="0" fontId="23" fillId="0" borderId="2" xfId="0" applyFont="1" applyBorder="1" applyAlignment="1">
      <alignment horizontal="left" vertical="top" readingOrder="1"/>
    </xf>
    <xf numFmtId="0" fontId="24" fillId="0" borderId="2" xfId="0" applyFont="1" applyBorder="1" applyAlignment="1">
      <alignment horizontal="left" readingOrder="1"/>
    </xf>
    <xf numFmtId="0" fontId="23" fillId="0" borderId="3" xfId="0" applyFont="1" applyBorder="1" applyAlignment="1">
      <alignment horizontal="left" wrapText="1" readingOrder="1"/>
    </xf>
    <xf numFmtId="0" fontId="23" fillId="0" borderId="1" xfId="0" applyFont="1" applyBorder="1" applyAlignment="1">
      <alignment horizontal="left" wrapText="1" readingOrder="1"/>
    </xf>
    <xf numFmtId="0" fontId="23" fillId="0" borderId="2" xfId="0" applyFont="1" applyBorder="1" applyAlignment="1">
      <alignment horizontal="left" readingOrder="1"/>
    </xf>
    <xf numFmtId="165" fontId="23" fillId="0" borderId="2" xfId="1" applyNumberFormat="1" applyFont="1" applyBorder="1" applyAlignment="1" applyProtection="1">
      <alignment horizontal="left" vertical="center" wrapText="1"/>
      <protection locked="0"/>
    </xf>
    <xf numFmtId="49" fontId="24" fillId="0" borderId="2" xfId="1" applyNumberFormat="1" applyFont="1" applyBorder="1" applyAlignment="1" applyProtection="1">
      <alignment horizontal="center" vertical="top"/>
      <protection locked="0"/>
    </xf>
    <xf numFmtId="0" fontId="23" fillId="0" borderId="1" xfId="1" applyFont="1" applyBorder="1" applyAlignment="1" applyProtection="1">
      <alignment horizontal="left" readingOrder="1"/>
      <protection locked="0"/>
    </xf>
    <xf numFmtId="0" fontId="23" fillId="0" borderId="4" xfId="1" applyFont="1" applyBorder="1" applyAlignment="1" applyProtection="1">
      <alignment readingOrder="1"/>
      <protection locked="0"/>
    </xf>
    <xf numFmtId="0" fontId="24" fillId="0" borderId="3" xfId="0" applyFont="1" applyBorder="1" applyAlignment="1">
      <alignment horizontal="left" readingOrder="1"/>
    </xf>
    <xf numFmtId="165" fontId="13" fillId="3" borderId="5" xfId="1" applyNumberFormat="1" applyFont="1" applyFill="1" applyBorder="1" applyAlignment="1" applyProtection="1">
      <alignment horizontal="right" vertical="center"/>
      <protection locked="0"/>
    </xf>
    <xf numFmtId="165" fontId="13" fillId="3" borderId="6" xfId="1" applyNumberFormat="1" applyFont="1" applyFill="1" applyBorder="1" applyAlignment="1" applyProtection="1">
      <alignment horizontal="right" vertical="center"/>
      <protection locked="0"/>
    </xf>
    <xf numFmtId="165" fontId="13" fillId="3" borderId="7" xfId="1" applyNumberFormat="1" applyFont="1" applyFill="1" applyBorder="1" applyAlignment="1" applyProtection="1">
      <alignment horizontal="right" vertical="center"/>
      <protection locked="0"/>
    </xf>
    <xf numFmtId="165" fontId="13" fillId="3" borderId="3" xfId="1" applyNumberFormat="1" applyFont="1" applyFill="1" applyBorder="1" applyAlignment="1" applyProtection="1">
      <alignment horizontal="right" vertical="center"/>
      <protection locked="0"/>
    </xf>
    <xf numFmtId="165" fontId="13" fillId="3" borderId="1" xfId="1" applyNumberFormat="1" applyFont="1" applyFill="1" applyBorder="1" applyAlignment="1" applyProtection="1">
      <alignment horizontal="right" vertical="center"/>
      <protection locked="0"/>
    </xf>
    <xf numFmtId="165" fontId="13" fillId="3" borderId="9" xfId="1" applyNumberFormat="1" applyFont="1" applyFill="1" applyBorder="1" applyAlignment="1" applyProtection="1">
      <alignment horizontal="right" vertical="center"/>
      <protection locked="0"/>
    </xf>
    <xf numFmtId="165" fontId="13" fillId="3" borderId="12" xfId="1" applyNumberFormat="1" applyFont="1" applyFill="1" applyBorder="1" applyAlignment="1" applyProtection="1">
      <alignment horizontal="right" vertical="center"/>
      <protection locked="0"/>
    </xf>
    <xf numFmtId="165" fontId="13" fillId="3" borderId="13" xfId="1" applyNumberFormat="1" applyFont="1" applyFill="1" applyBorder="1" applyAlignment="1" applyProtection="1">
      <alignment horizontal="right" vertical="center"/>
      <protection locked="0"/>
    </xf>
    <xf numFmtId="165" fontId="13" fillId="3" borderId="14" xfId="1" applyNumberFormat="1" applyFont="1" applyFill="1" applyBorder="1" applyAlignment="1" applyProtection="1">
      <alignment horizontal="right" vertical="center"/>
      <protection locked="0"/>
    </xf>
    <xf numFmtId="165" fontId="13" fillId="5" borderId="11" xfId="1" applyNumberFormat="1" applyFont="1" applyFill="1" applyBorder="1" applyAlignment="1" applyProtection="1">
      <alignment horizontal="center" vertical="center" wrapText="1"/>
      <protection locked="0"/>
    </xf>
    <xf numFmtId="165" fontId="13" fillId="3" borderId="16" xfId="1" applyNumberFormat="1" applyFont="1" applyFill="1" applyBorder="1" applyAlignment="1" applyProtection="1">
      <alignment horizontal="right" vertical="top" wrapText="1"/>
      <protection locked="0"/>
    </xf>
    <xf numFmtId="165" fontId="13" fillId="3" borderId="10" xfId="1" applyNumberFormat="1" applyFont="1" applyFill="1" applyBorder="1" applyAlignment="1" applyProtection="1">
      <alignment horizontal="right" vertical="top" wrapText="1"/>
      <protection locked="0"/>
    </xf>
    <xf numFmtId="165" fontId="14" fillId="3" borderId="3" xfId="0" applyNumberFormat="1" applyFont="1" applyFill="1" applyBorder="1" applyAlignment="1" applyProtection="1">
      <alignment horizontal="right" vertical="top" wrapText="1"/>
      <protection locked="0"/>
    </xf>
    <xf numFmtId="0" fontId="0" fillId="0" borderId="9" xfId="0" applyBorder="1" applyAlignment="1">
      <alignment horizontal="right" vertical="top" wrapText="1"/>
    </xf>
    <xf numFmtId="165" fontId="13" fillId="3" borderId="3" xfId="1" applyNumberFormat="1" applyFont="1" applyFill="1" applyBorder="1" applyAlignment="1" applyProtection="1">
      <alignment horizontal="right" vertical="top" wrapText="1"/>
      <protection locked="0"/>
    </xf>
    <xf numFmtId="0" fontId="14" fillId="3" borderId="3" xfId="1" applyFont="1" applyFill="1" applyBorder="1" applyAlignment="1" applyProtection="1">
      <alignment horizontal="right" vertical="top" wrapText="1"/>
      <protection locked="0"/>
    </xf>
    <xf numFmtId="0" fontId="14" fillId="3" borderId="9" xfId="1" applyFont="1" applyFill="1" applyBorder="1" applyAlignment="1" applyProtection="1">
      <alignment horizontal="right" vertical="top" wrapText="1"/>
      <protection locked="0"/>
    </xf>
    <xf numFmtId="0" fontId="14" fillId="0" borderId="0" xfId="1" applyFont="1" applyAlignment="1" applyProtection="1">
      <alignment vertical="center"/>
      <protection locked="0"/>
    </xf>
    <xf numFmtId="0" fontId="13" fillId="3" borderId="4" xfId="1" applyFont="1" applyFill="1" applyBorder="1" applyAlignment="1" applyProtection="1">
      <alignment horizontal="center" vertical="center"/>
      <protection locked="0"/>
    </xf>
    <xf numFmtId="0" fontId="13" fillId="3" borderId="11" xfId="1" applyFont="1" applyFill="1" applyBorder="1" applyAlignment="1" applyProtection="1">
      <alignment horizontal="center" vertical="center"/>
      <protection locked="0"/>
    </xf>
    <xf numFmtId="0" fontId="30" fillId="0" borderId="18" xfId="4" applyFont="1" applyBorder="1" applyAlignment="1" applyProtection="1">
      <alignment horizontal="left" vertical="top"/>
    </xf>
    <xf numFmtId="0" fontId="30" fillId="0" borderId="18" xfId="1" applyFont="1" applyBorder="1" applyAlignment="1">
      <alignment horizontal="left" vertical="top"/>
    </xf>
    <xf numFmtId="0" fontId="14" fillId="0" borderId="18" xfId="1" applyFont="1" applyBorder="1" applyAlignment="1" applyProtection="1">
      <alignment horizontal="left" vertical="top"/>
      <protection locked="0"/>
    </xf>
  </cellXfs>
  <cellStyles count="5">
    <cellStyle name="Good" xfId="3" builtinId="26"/>
    <cellStyle name="Hyperlink" xfId="4" builtinId="8"/>
    <cellStyle name="Normal" xfId="0" builtinId="0"/>
    <cellStyle name="Normal_Ettemakse_taotlus_29.12.08"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41"/>
  <sheetViews>
    <sheetView tabSelected="1" topLeftCell="B1" workbookViewId="0">
      <selection activeCell="H13" sqref="H13"/>
    </sheetView>
  </sheetViews>
  <sheetFormatPr defaultRowHeight="15" x14ac:dyDescent="0.25"/>
  <cols>
    <col min="2" max="2" width="26" bestFit="1" customWidth="1"/>
    <col min="3" max="3" width="33.42578125" bestFit="1" customWidth="1"/>
    <col min="4" max="4" width="14.28515625" customWidth="1"/>
    <col min="5" max="5" width="16.42578125" customWidth="1"/>
    <col min="6" max="6" width="12.7109375" customWidth="1"/>
    <col min="7" max="7" width="14" customWidth="1"/>
    <col min="8" max="8" width="12.85546875" customWidth="1"/>
    <col min="9" max="9" width="27.7109375" customWidth="1"/>
    <col min="10" max="10" width="10.28515625" bestFit="1" customWidth="1"/>
    <col min="11" max="11" width="15.140625" bestFit="1" customWidth="1"/>
    <col min="12" max="12" width="24" bestFit="1" customWidth="1"/>
    <col min="13" max="13" width="26.5703125" bestFit="1" customWidth="1"/>
    <col min="19" max="19" width="26.85546875" customWidth="1"/>
    <col min="20" max="20" width="30" customWidth="1"/>
    <col min="21" max="21" width="13.5703125" customWidth="1"/>
    <col min="22" max="22" width="14.28515625" customWidth="1"/>
    <col min="23" max="23" width="14.5703125" customWidth="1"/>
  </cols>
  <sheetData>
    <row r="1" spans="1:26" ht="15.75" x14ac:dyDescent="0.25">
      <c r="A1" s="91" t="s">
        <v>47</v>
      </c>
      <c r="B1" s="91"/>
      <c r="C1" s="91"/>
      <c r="D1" s="35"/>
      <c r="E1" s="36"/>
      <c r="F1" s="37"/>
      <c r="G1" s="38"/>
      <c r="H1" s="37"/>
      <c r="I1" s="37"/>
      <c r="J1" s="37"/>
      <c r="K1" s="37"/>
      <c r="L1" s="37"/>
      <c r="M1" s="37"/>
      <c r="N1" s="37"/>
      <c r="O1" s="39"/>
      <c r="P1" s="39"/>
      <c r="Q1" s="40"/>
      <c r="R1" s="40"/>
    </row>
    <row r="2" spans="1:26" ht="15.75" x14ac:dyDescent="0.25">
      <c r="A2" s="41"/>
      <c r="B2" s="42"/>
      <c r="C2" s="43"/>
      <c r="D2" s="44" t="s">
        <v>48</v>
      </c>
      <c r="E2" s="36"/>
      <c r="F2" s="37"/>
      <c r="G2" s="45"/>
      <c r="H2" s="37"/>
      <c r="I2" s="37"/>
      <c r="J2" s="37"/>
      <c r="K2" s="37"/>
      <c r="L2" s="37" t="s">
        <v>90</v>
      </c>
      <c r="M2" s="37"/>
      <c r="N2" s="37"/>
      <c r="O2" s="39"/>
      <c r="P2" s="39"/>
      <c r="Q2" s="40"/>
      <c r="R2" s="40"/>
    </row>
    <row r="3" spans="1:26" ht="15.75" x14ac:dyDescent="0.25">
      <c r="A3" s="92" t="s">
        <v>49</v>
      </c>
      <c r="B3" s="92"/>
      <c r="C3" s="92"/>
      <c r="D3" s="46"/>
      <c r="E3" s="36"/>
      <c r="F3" s="47"/>
      <c r="G3" s="45"/>
      <c r="H3" s="48"/>
      <c r="I3" s="48"/>
      <c r="J3" s="48"/>
      <c r="K3" s="48"/>
      <c r="L3" s="48" t="s">
        <v>91</v>
      </c>
      <c r="M3" s="48"/>
      <c r="N3" s="37"/>
      <c r="O3" s="39"/>
      <c r="P3" s="39"/>
      <c r="Q3" s="40"/>
      <c r="R3" s="40"/>
    </row>
    <row r="4" spans="1:26" ht="15.75" x14ac:dyDescent="0.25">
      <c r="A4" s="92" t="s">
        <v>50</v>
      </c>
      <c r="B4" s="92"/>
      <c r="C4" s="92"/>
      <c r="D4" s="49" t="s">
        <v>51</v>
      </c>
      <c r="E4" s="36"/>
      <c r="F4" s="47"/>
      <c r="G4" s="50"/>
      <c r="H4" s="48"/>
      <c r="I4" s="48"/>
      <c r="J4" s="48"/>
      <c r="K4" s="48"/>
      <c r="L4" s="48"/>
      <c r="M4" s="48"/>
      <c r="N4" s="37"/>
      <c r="O4" s="39"/>
      <c r="P4" s="39"/>
      <c r="Q4" s="40"/>
      <c r="R4" s="40"/>
    </row>
    <row r="5" spans="1:26" ht="15.75" x14ac:dyDescent="0.25">
      <c r="A5" s="88" t="s">
        <v>52</v>
      </c>
      <c r="B5" s="93"/>
      <c r="C5" s="93"/>
      <c r="D5" s="49"/>
      <c r="E5" s="36"/>
      <c r="F5" s="47"/>
      <c r="G5" s="50"/>
      <c r="H5" s="48"/>
      <c r="I5" s="48"/>
      <c r="J5" s="48"/>
      <c r="K5" s="48"/>
      <c r="L5" s="48"/>
      <c r="M5" s="48"/>
      <c r="N5" s="37"/>
      <c r="O5" s="39"/>
      <c r="P5" s="39"/>
      <c r="Q5" s="40"/>
      <c r="R5" s="40"/>
    </row>
    <row r="6" spans="1:26" ht="15.75" x14ac:dyDescent="0.25">
      <c r="A6" s="51"/>
      <c r="B6" s="52"/>
      <c r="C6" s="53"/>
      <c r="D6" s="51"/>
      <c r="E6" s="54"/>
      <c r="F6" s="55"/>
      <c r="G6" s="50"/>
      <c r="H6" s="48"/>
      <c r="I6" s="48"/>
      <c r="J6" s="48"/>
      <c r="K6" s="48"/>
      <c r="L6" s="48"/>
      <c r="M6" s="48"/>
      <c r="N6" s="37"/>
      <c r="O6" s="39"/>
      <c r="P6" s="39"/>
      <c r="Q6" s="40"/>
      <c r="R6" s="40"/>
    </row>
    <row r="7" spans="1:26" ht="15.75" x14ac:dyDescent="0.25">
      <c r="A7" s="94" t="s">
        <v>53</v>
      </c>
      <c r="B7" s="95"/>
      <c r="C7" s="95"/>
      <c r="D7" s="96"/>
      <c r="E7" s="96"/>
      <c r="F7" s="96"/>
      <c r="G7" s="56"/>
      <c r="H7" s="57"/>
      <c r="I7" s="57"/>
      <c r="J7" s="97" t="s">
        <v>54</v>
      </c>
      <c r="K7" s="97"/>
      <c r="L7" s="97"/>
      <c r="M7" s="98" t="s">
        <v>55</v>
      </c>
      <c r="N7" s="98"/>
      <c r="O7" s="39"/>
      <c r="P7" s="39"/>
      <c r="Q7" s="40"/>
      <c r="R7" s="40"/>
    </row>
    <row r="8" spans="1:26" ht="15.75" x14ac:dyDescent="0.25">
      <c r="A8" s="86" t="s">
        <v>56</v>
      </c>
      <c r="B8" s="99"/>
      <c r="C8" s="99"/>
      <c r="D8" s="100" t="s">
        <v>57</v>
      </c>
      <c r="E8" s="100"/>
      <c r="F8" s="100"/>
      <c r="G8" s="58"/>
      <c r="H8" s="59"/>
      <c r="I8" s="59"/>
      <c r="J8" s="84" t="s">
        <v>58</v>
      </c>
      <c r="K8" s="84"/>
      <c r="L8" s="84"/>
      <c r="M8" s="98" t="s">
        <v>59</v>
      </c>
      <c r="N8" s="98"/>
      <c r="O8" s="39"/>
      <c r="P8" s="39"/>
      <c r="Q8" s="40"/>
      <c r="R8" s="40"/>
    </row>
    <row r="9" spans="1:26" ht="15.75" x14ac:dyDescent="0.25">
      <c r="A9" s="88" t="s">
        <v>60</v>
      </c>
      <c r="B9" s="93"/>
      <c r="C9" s="101"/>
      <c r="D9" s="88" t="s">
        <v>61</v>
      </c>
      <c r="E9" s="88"/>
      <c r="F9" s="88"/>
      <c r="G9" s="88"/>
      <c r="H9" s="88"/>
      <c r="I9" s="59"/>
      <c r="J9" s="84" t="s">
        <v>62</v>
      </c>
      <c r="K9" s="84"/>
      <c r="L9" s="84"/>
      <c r="M9" s="85">
        <v>15001</v>
      </c>
      <c r="N9" s="85"/>
      <c r="O9" s="39"/>
      <c r="P9" s="39"/>
      <c r="Q9" s="40"/>
      <c r="R9" s="40"/>
    </row>
    <row r="10" spans="1:26" ht="15.75" x14ac:dyDescent="0.25">
      <c r="A10" s="86" t="s">
        <v>63</v>
      </c>
      <c r="B10" s="87"/>
      <c r="C10" s="87"/>
      <c r="D10" s="88" t="s">
        <v>64</v>
      </c>
      <c r="E10" s="88"/>
      <c r="F10" s="88"/>
      <c r="G10" s="88"/>
      <c r="H10" s="88"/>
      <c r="I10" s="59"/>
      <c r="J10" s="84" t="s">
        <v>65</v>
      </c>
      <c r="K10" s="84"/>
      <c r="L10" s="84"/>
      <c r="M10" s="85">
        <v>10702</v>
      </c>
      <c r="N10" s="85"/>
      <c r="O10" s="39"/>
      <c r="P10" s="39"/>
      <c r="Q10" s="40"/>
      <c r="R10" s="40"/>
    </row>
    <row r="11" spans="1:26" ht="15.75" x14ac:dyDescent="0.25">
      <c r="A11" s="40"/>
      <c r="B11" s="40"/>
      <c r="C11" s="40"/>
      <c r="D11" s="40"/>
      <c r="E11" s="40"/>
      <c r="F11" s="40"/>
      <c r="G11" s="40"/>
      <c r="H11" s="40"/>
      <c r="I11" s="40"/>
      <c r="J11" s="40"/>
      <c r="K11" s="40"/>
      <c r="L11" s="40"/>
      <c r="M11" s="40"/>
      <c r="N11" s="40"/>
      <c r="O11" s="40"/>
      <c r="P11" s="40"/>
      <c r="Q11" s="40"/>
      <c r="R11" s="40"/>
    </row>
    <row r="12" spans="1:26" ht="15.75" x14ac:dyDescent="0.25">
      <c r="A12" s="40"/>
      <c r="B12" s="40"/>
      <c r="C12" s="40"/>
      <c r="D12" s="40"/>
      <c r="E12" s="40"/>
      <c r="F12" s="40"/>
      <c r="G12" s="40"/>
      <c r="H12" s="40"/>
      <c r="I12" s="40"/>
      <c r="J12" s="40"/>
      <c r="K12" s="40"/>
      <c r="L12" s="40"/>
      <c r="M12" s="40"/>
      <c r="N12" s="40"/>
      <c r="O12" s="40"/>
      <c r="P12" s="40"/>
      <c r="Q12" s="40"/>
      <c r="R12" s="40"/>
    </row>
    <row r="13" spans="1:26" ht="15.75" x14ac:dyDescent="0.25">
      <c r="A13" s="40"/>
      <c r="B13" s="40"/>
      <c r="C13" s="40"/>
      <c r="D13" s="40"/>
      <c r="E13" s="40"/>
      <c r="F13" s="40"/>
      <c r="G13" s="40"/>
      <c r="H13" s="40"/>
      <c r="I13" s="40"/>
      <c r="J13" s="40"/>
      <c r="K13" s="40"/>
      <c r="L13" s="40"/>
      <c r="M13" s="40"/>
      <c r="N13" s="40"/>
      <c r="O13" s="40"/>
      <c r="P13" s="40"/>
      <c r="Q13" s="40"/>
      <c r="R13" s="40"/>
    </row>
    <row r="15" spans="1:26" x14ac:dyDescent="0.25">
      <c r="A15" s="89" t="s">
        <v>28</v>
      </c>
      <c r="B15" s="90"/>
      <c r="C15" s="90"/>
      <c r="D15" s="90"/>
      <c r="E15" s="90"/>
      <c r="F15" s="90"/>
      <c r="G15" s="90"/>
      <c r="H15" s="90"/>
      <c r="I15" s="90"/>
      <c r="J15" s="90"/>
      <c r="K15" s="90"/>
      <c r="L15" s="90"/>
      <c r="M15" s="90"/>
      <c r="N15" s="90"/>
      <c r="O15" s="90"/>
      <c r="P15" s="90"/>
      <c r="Q15" s="90"/>
      <c r="R15" s="90"/>
      <c r="S15" s="89" t="s">
        <v>29</v>
      </c>
      <c r="T15" s="90"/>
      <c r="U15" s="90"/>
      <c r="V15" s="90"/>
      <c r="W15" s="90"/>
    </row>
    <row r="16" spans="1:26" ht="63.75" x14ac:dyDescent="0.25">
      <c r="A16" s="2" t="s">
        <v>30</v>
      </c>
      <c r="B16" s="2" t="s">
        <v>1</v>
      </c>
      <c r="C16" s="2" t="s">
        <v>2</v>
      </c>
      <c r="D16" s="2" t="s">
        <v>31</v>
      </c>
      <c r="E16" s="2" t="s">
        <v>32</v>
      </c>
      <c r="F16" s="2" t="s">
        <v>33</v>
      </c>
      <c r="G16" s="2" t="s">
        <v>34</v>
      </c>
      <c r="H16" s="2" t="s">
        <v>35</v>
      </c>
      <c r="I16" s="2" t="s">
        <v>36</v>
      </c>
      <c r="J16" s="2" t="s">
        <v>4</v>
      </c>
      <c r="K16" s="2" t="s">
        <v>5</v>
      </c>
      <c r="L16" s="2" t="s">
        <v>7</v>
      </c>
      <c r="M16" s="2" t="s">
        <v>8</v>
      </c>
      <c r="N16" s="2" t="s">
        <v>37</v>
      </c>
      <c r="O16" s="2" t="s">
        <v>38</v>
      </c>
      <c r="P16" s="2" t="s">
        <v>39</v>
      </c>
      <c r="Q16" s="2" t="s">
        <v>40</v>
      </c>
      <c r="R16" s="2" t="s">
        <v>41</v>
      </c>
      <c r="S16" s="2" t="s">
        <v>3</v>
      </c>
      <c r="T16" s="2" t="s">
        <v>42</v>
      </c>
      <c r="U16" s="2" t="s">
        <v>43</v>
      </c>
      <c r="V16" s="2" t="s">
        <v>44</v>
      </c>
      <c r="W16" s="2" t="s">
        <v>45</v>
      </c>
      <c r="X16" s="31" t="s">
        <v>76</v>
      </c>
      <c r="Y16" s="31" t="s">
        <v>80</v>
      </c>
      <c r="Z16" s="31" t="s">
        <v>81</v>
      </c>
    </row>
    <row r="17" spans="1:26" ht="38.25" x14ac:dyDescent="0.25">
      <c r="A17" s="3">
        <v>1</v>
      </c>
      <c r="B17" s="3"/>
      <c r="C17" s="3" t="str">
        <f>IF(ISNA(VLOOKUP(B17,docIssuerPartnersRegNo,2,FALSE)),"",VLOOKUP(B17,docIssuerPartnersRegNo,2,FALSE))</f>
        <v/>
      </c>
      <c r="D17" s="3" t="s">
        <v>0</v>
      </c>
      <c r="E17" s="6"/>
      <c r="F17" s="7"/>
      <c r="G17" s="8"/>
      <c r="H17" s="9"/>
      <c r="I17" s="83" t="s">
        <v>89</v>
      </c>
      <c r="J17" s="3" t="s">
        <v>15</v>
      </c>
      <c r="K17" s="3" t="s">
        <v>17</v>
      </c>
      <c r="L17" s="3" t="s">
        <v>19</v>
      </c>
      <c r="M17" s="3" t="s">
        <v>21</v>
      </c>
      <c r="N17" s="3" t="s">
        <v>0</v>
      </c>
      <c r="O17" s="5"/>
      <c r="P17" s="5"/>
      <c r="Q17" s="5">
        <f>SUM(O17:P17)</f>
        <v>0</v>
      </c>
      <c r="R17" s="5"/>
      <c r="S17" s="3" t="s">
        <v>23</v>
      </c>
      <c r="T17" s="3" t="s">
        <v>78</v>
      </c>
      <c r="U17" s="5"/>
      <c r="V17" s="5"/>
      <c r="W17" s="5">
        <f>SUM(U17:V17)</f>
        <v>0</v>
      </c>
      <c r="X17" s="11"/>
      <c r="Y17" s="11"/>
      <c r="Z17" s="11"/>
    </row>
    <row r="18" spans="1:26" s="11" customFormat="1" ht="38.25" x14ac:dyDescent="0.25">
      <c r="A18" s="3">
        <v>1</v>
      </c>
      <c r="B18" s="3"/>
      <c r="C18" s="3"/>
      <c r="D18" s="3"/>
      <c r="E18" s="6"/>
      <c r="F18" s="7"/>
      <c r="G18" s="8"/>
      <c r="H18" s="9"/>
      <c r="I18" s="83" t="s">
        <v>89</v>
      </c>
      <c r="J18" s="3" t="s">
        <v>15</v>
      </c>
      <c r="K18" s="3" t="s">
        <v>17</v>
      </c>
      <c r="L18" s="3" t="s">
        <v>19</v>
      </c>
      <c r="M18" s="3" t="s">
        <v>21</v>
      </c>
      <c r="N18" s="3"/>
      <c r="O18" s="5"/>
      <c r="P18" s="5"/>
      <c r="Q18" s="5"/>
      <c r="R18" s="5"/>
      <c r="S18" s="3" t="s">
        <v>24</v>
      </c>
      <c r="T18" s="3" t="s">
        <v>77</v>
      </c>
      <c r="U18" s="5"/>
      <c r="V18" s="5"/>
      <c r="W18" s="5"/>
      <c r="X18" s="32"/>
      <c r="Y18" s="33"/>
      <c r="Z18" s="32"/>
    </row>
    <row r="19" spans="1:26" s="11" customFormat="1" ht="25.5" x14ac:dyDescent="0.25">
      <c r="A19" s="3">
        <v>2</v>
      </c>
      <c r="B19" s="3"/>
      <c r="C19" s="3"/>
      <c r="D19" s="3"/>
      <c r="E19" s="6"/>
      <c r="F19" s="7"/>
      <c r="G19" s="8"/>
      <c r="H19" s="9"/>
      <c r="I19" s="3"/>
      <c r="J19" s="3" t="s">
        <v>15</v>
      </c>
      <c r="K19" s="3" t="s">
        <v>17</v>
      </c>
      <c r="L19" s="3" t="s">
        <v>19</v>
      </c>
      <c r="M19" s="3" t="s">
        <v>21</v>
      </c>
      <c r="N19" s="3"/>
      <c r="O19" s="5"/>
      <c r="P19" s="5"/>
      <c r="Q19" s="5"/>
      <c r="R19" s="5"/>
      <c r="S19" s="3"/>
      <c r="T19" s="3"/>
      <c r="U19" s="5"/>
      <c r="V19" s="5"/>
      <c r="W19" s="5"/>
      <c r="X19" s="34"/>
      <c r="Y19" s="34"/>
      <c r="Z19" s="34"/>
    </row>
    <row r="20" spans="1:26" s="11" customFormat="1" ht="25.5" x14ac:dyDescent="0.25">
      <c r="A20" s="3">
        <v>2</v>
      </c>
      <c r="B20" s="3"/>
      <c r="C20" s="3"/>
      <c r="D20" s="3"/>
      <c r="E20" s="6"/>
      <c r="F20" s="7"/>
      <c r="G20" s="8"/>
      <c r="H20" s="9"/>
      <c r="I20" s="3"/>
      <c r="J20" s="3" t="s">
        <v>15</v>
      </c>
      <c r="K20" s="3" t="s">
        <v>17</v>
      </c>
      <c r="L20" s="3" t="s">
        <v>19</v>
      </c>
      <c r="M20" s="3" t="s">
        <v>21</v>
      </c>
      <c r="N20" s="3"/>
      <c r="O20" s="5"/>
      <c r="P20" s="5"/>
      <c r="Q20" s="5"/>
      <c r="R20" s="5"/>
      <c r="S20" s="3"/>
      <c r="T20" s="3"/>
      <c r="U20" s="5"/>
      <c r="V20" s="5"/>
      <c r="W20" s="5"/>
    </row>
    <row r="21" spans="1:26" s="11" customFormat="1" ht="25.5" x14ac:dyDescent="0.25">
      <c r="A21" s="3">
        <v>3</v>
      </c>
      <c r="B21" s="3"/>
      <c r="C21" s="3"/>
      <c r="D21" s="3"/>
      <c r="E21" s="6"/>
      <c r="F21" s="7"/>
      <c r="G21" s="8"/>
      <c r="H21" s="9"/>
      <c r="I21" s="3"/>
      <c r="J21" s="3" t="s">
        <v>15</v>
      </c>
      <c r="K21" s="3" t="s">
        <v>17</v>
      </c>
      <c r="L21" s="3" t="s">
        <v>19</v>
      </c>
      <c r="M21" s="3" t="s">
        <v>21</v>
      </c>
      <c r="N21" s="3"/>
      <c r="O21" s="5"/>
      <c r="P21" s="5"/>
      <c r="Q21" s="5"/>
      <c r="R21" s="5"/>
      <c r="S21" s="3"/>
      <c r="T21" s="3"/>
      <c r="U21" s="5"/>
      <c r="V21" s="5"/>
      <c r="W21" s="5"/>
    </row>
    <row r="22" spans="1:26" s="11" customFormat="1" ht="25.5" x14ac:dyDescent="0.25">
      <c r="A22" s="3">
        <v>3</v>
      </c>
      <c r="B22" s="3"/>
      <c r="C22" s="3"/>
      <c r="D22" s="3"/>
      <c r="E22" s="6"/>
      <c r="F22" s="7"/>
      <c r="G22" s="8"/>
      <c r="H22" s="9"/>
      <c r="I22" s="3"/>
      <c r="J22" s="3" t="s">
        <v>15</v>
      </c>
      <c r="K22" s="3" t="s">
        <v>17</v>
      </c>
      <c r="L22" s="3" t="s">
        <v>19</v>
      </c>
      <c r="M22" s="3" t="s">
        <v>21</v>
      </c>
      <c r="N22" s="3"/>
      <c r="O22" s="5"/>
      <c r="P22" s="5"/>
      <c r="Q22" s="5"/>
      <c r="R22" s="5"/>
      <c r="S22" s="3"/>
      <c r="T22" s="3"/>
      <c r="U22" s="5"/>
      <c r="V22" s="5"/>
      <c r="W22" s="5"/>
    </row>
    <row r="23" spans="1:26" s="11" customFormat="1" ht="25.5" x14ac:dyDescent="0.25">
      <c r="A23" s="3">
        <v>4</v>
      </c>
      <c r="B23" s="3"/>
      <c r="C23" s="3"/>
      <c r="D23" s="3"/>
      <c r="E23" s="6"/>
      <c r="F23" s="7"/>
      <c r="G23" s="8"/>
      <c r="H23" s="9"/>
      <c r="I23" s="3"/>
      <c r="J23" s="3" t="s">
        <v>15</v>
      </c>
      <c r="K23" s="3" t="s">
        <v>17</v>
      </c>
      <c r="L23" s="3" t="s">
        <v>19</v>
      </c>
      <c r="M23" s="3" t="s">
        <v>21</v>
      </c>
      <c r="N23" s="3"/>
      <c r="O23" s="5"/>
      <c r="P23" s="5"/>
      <c r="Q23" s="5"/>
      <c r="R23" s="5"/>
      <c r="S23" s="3" t="s">
        <v>25</v>
      </c>
      <c r="T23" s="3" t="s">
        <v>79</v>
      </c>
      <c r="U23" s="5"/>
      <c r="V23" s="5"/>
      <c r="W23" s="5"/>
    </row>
    <row r="24" spans="1:26" ht="25.5" x14ac:dyDescent="0.25">
      <c r="A24" s="4"/>
      <c r="B24" s="4"/>
      <c r="C24" s="4" t="str">
        <f>IF(ISNA(VLOOKUP(B24,docIssuerPartnersRegNo,2,FALSE)),"",VLOOKUP(B24,docIssuerPartnersRegNo,2,FALSE))</f>
        <v/>
      </c>
      <c r="D24" s="4" t="s">
        <v>0</v>
      </c>
      <c r="E24" s="6"/>
      <c r="F24" s="7"/>
      <c r="G24" s="8"/>
      <c r="H24" s="9"/>
      <c r="I24" s="4" t="s">
        <v>0</v>
      </c>
      <c r="J24" s="4" t="s">
        <v>15</v>
      </c>
      <c r="K24" s="4" t="s">
        <v>17</v>
      </c>
      <c r="L24" s="3" t="s">
        <v>19</v>
      </c>
      <c r="M24" s="4" t="s">
        <v>21</v>
      </c>
      <c r="N24" s="4" t="s">
        <v>0</v>
      </c>
      <c r="O24" s="5"/>
      <c r="P24" s="5"/>
      <c r="Q24" s="5">
        <f>SUM(O24:P24)</f>
        <v>0</v>
      </c>
      <c r="R24" s="5"/>
      <c r="S24" s="4"/>
      <c r="T24" s="4" t="s">
        <v>0</v>
      </c>
      <c r="U24" s="5"/>
      <c r="V24" s="5"/>
      <c r="W24" s="5">
        <f>SUM(U24:V24)</f>
        <v>0</v>
      </c>
    </row>
    <row r="25" spans="1:26" ht="15.75" thickBot="1" x14ac:dyDescent="0.3">
      <c r="A25" s="10" t="s">
        <v>46</v>
      </c>
      <c r="B25" s="10" t="s">
        <v>0</v>
      </c>
      <c r="C25" s="10" t="s">
        <v>0</v>
      </c>
      <c r="D25" s="10" t="s">
        <v>0</v>
      </c>
      <c r="E25" s="10" t="s">
        <v>0</v>
      </c>
      <c r="F25" s="10" t="s">
        <v>0</v>
      </c>
      <c r="G25" s="10" t="s">
        <v>0</v>
      </c>
      <c r="H25" s="10" t="s">
        <v>0</v>
      </c>
      <c r="I25" s="10" t="s">
        <v>0</v>
      </c>
      <c r="J25" s="10" t="s">
        <v>0</v>
      </c>
      <c r="K25" s="10" t="s">
        <v>0</v>
      </c>
      <c r="L25" s="10" t="s">
        <v>0</v>
      </c>
      <c r="M25" s="10" t="s">
        <v>0</v>
      </c>
      <c r="N25" s="10" t="s">
        <v>0</v>
      </c>
      <c r="O25" s="10">
        <f>SUM(O17:O24)</f>
        <v>0</v>
      </c>
      <c r="P25" s="10">
        <f>SUM(P17:P24)</f>
        <v>0</v>
      </c>
      <c r="Q25" s="10">
        <f>SUM(Q17:Q24)</f>
        <v>0</v>
      </c>
      <c r="R25" s="10">
        <f>SUM(R17:R24)</f>
        <v>0</v>
      </c>
      <c r="S25" s="10" t="s">
        <v>0</v>
      </c>
      <c r="T25" s="10" t="s">
        <v>0</v>
      </c>
      <c r="U25" s="10">
        <f>SUM(U17:U24)</f>
        <v>0</v>
      </c>
      <c r="V25" s="10">
        <f>SUM(V17:V24)</f>
        <v>0</v>
      </c>
      <c r="W25" s="10">
        <f>SUM(W17:W24)</f>
        <v>0</v>
      </c>
    </row>
    <row r="26" spans="1:26" x14ac:dyDescent="0.25">
      <c r="S26" s="102" t="s">
        <v>66</v>
      </c>
      <c r="T26" s="103"/>
      <c r="U26" s="104"/>
      <c r="V26" s="17">
        <f>SUMIF(S:S,S10,W:W)</f>
        <v>0</v>
      </c>
      <c r="W26" s="18"/>
    </row>
    <row r="27" spans="1:26" x14ac:dyDescent="0.25">
      <c r="S27" s="105" t="s">
        <v>67</v>
      </c>
      <c r="T27" s="106"/>
      <c r="U27" s="107"/>
      <c r="V27" s="19">
        <v>0.15</v>
      </c>
      <c r="W27" s="20"/>
    </row>
    <row r="28" spans="1:26" x14ac:dyDescent="0.25">
      <c r="S28" s="105" t="s">
        <v>68</v>
      </c>
      <c r="T28" s="106"/>
      <c r="U28" s="107"/>
      <c r="V28" s="21">
        <f>V26*V27</f>
        <v>0</v>
      </c>
      <c r="W28" s="20"/>
    </row>
    <row r="29" spans="1:26" ht="15.75" thickBot="1" x14ac:dyDescent="0.3">
      <c r="S29" s="108" t="s">
        <v>69</v>
      </c>
      <c r="T29" s="109"/>
      <c r="U29" s="110"/>
      <c r="V29" s="22">
        <f>W25+V28</f>
        <v>0</v>
      </c>
      <c r="W29" s="23"/>
    </row>
    <row r="30" spans="1:26" x14ac:dyDescent="0.25">
      <c r="S30" s="111" t="s">
        <v>70</v>
      </c>
      <c r="T30" s="112" t="s">
        <v>71</v>
      </c>
      <c r="U30" s="113"/>
      <c r="V30" s="24">
        <f>V29-V33</f>
        <v>0</v>
      </c>
      <c r="W30" s="25" t="e">
        <f>V30/V29</f>
        <v>#DIV/0!</v>
      </c>
    </row>
    <row r="31" spans="1:26" x14ac:dyDescent="0.25">
      <c r="A31" s="15"/>
      <c r="B31" s="60"/>
      <c r="C31" s="16"/>
      <c r="D31" s="15"/>
      <c r="E31" s="61"/>
      <c r="F31" s="15"/>
      <c r="G31" s="16"/>
      <c r="H31" s="15"/>
      <c r="I31" s="15"/>
      <c r="J31" s="15"/>
      <c r="K31" s="62"/>
      <c r="S31" s="111"/>
      <c r="T31" s="114" t="s">
        <v>72</v>
      </c>
      <c r="U31" s="115"/>
      <c r="V31" s="26">
        <f>V30*W31</f>
        <v>0</v>
      </c>
      <c r="W31" s="27">
        <v>0.85</v>
      </c>
    </row>
    <row r="32" spans="1:26" x14ac:dyDescent="0.25">
      <c r="A32" s="63" t="s">
        <v>82</v>
      </c>
      <c r="B32" s="64"/>
      <c r="C32" s="65"/>
      <c r="D32" s="122" t="s">
        <v>83</v>
      </c>
      <c r="E32" s="123"/>
      <c r="F32" s="123"/>
      <c r="G32" s="123"/>
      <c r="H32" s="123"/>
      <c r="I32" s="66"/>
      <c r="J32" s="67"/>
      <c r="K32" s="68"/>
      <c r="S32" s="111"/>
      <c r="T32" s="114" t="s">
        <v>73</v>
      </c>
      <c r="U32" s="115"/>
      <c r="V32" s="26">
        <f>V30-V31</f>
        <v>0</v>
      </c>
      <c r="W32" s="27">
        <v>0.15</v>
      </c>
    </row>
    <row r="33" spans="1:23" x14ac:dyDescent="0.25">
      <c r="A33" s="69"/>
      <c r="B33" s="70"/>
      <c r="C33" s="65"/>
      <c r="D33" s="66" t="s">
        <v>84</v>
      </c>
      <c r="E33" s="71"/>
      <c r="F33" s="72"/>
      <c r="G33" s="69"/>
      <c r="H33" s="72"/>
      <c r="I33" s="66"/>
      <c r="J33" s="72"/>
      <c r="K33" s="68"/>
      <c r="S33" s="111"/>
      <c r="T33" s="116" t="s">
        <v>74</v>
      </c>
      <c r="U33" s="115"/>
      <c r="V33" s="28">
        <f>SUM(V34:V35)</f>
        <v>0</v>
      </c>
      <c r="W33" s="29" t="e">
        <f>1-W30</f>
        <v>#DIV/0!</v>
      </c>
    </row>
    <row r="34" spans="1:23" x14ac:dyDescent="0.25">
      <c r="A34" s="69"/>
      <c r="B34" s="70"/>
      <c r="C34" s="65"/>
      <c r="D34" s="66"/>
      <c r="E34" s="71"/>
      <c r="F34" s="72"/>
      <c r="G34" s="69"/>
      <c r="H34" s="72"/>
      <c r="I34" s="66"/>
      <c r="J34" s="72"/>
      <c r="K34" s="68"/>
      <c r="S34" s="111"/>
      <c r="T34" s="117" t="s">
        <v>75</v>
      </c>
      <c r="U34" s="118"/>
      <c r="V34" s="30"/>
      <c r="W34" s="120"/>
    </row>
    <row r="35" spans="1:23" x14ac:dyDescent="0.25">
      <c r="A35" s="63" t="s">
        <v>85</v>
      </c>
      <c r="B35" s="64"/>
      <c r="C35" s="65"/>
      <c r="D35" s="122" t="s">
        <v>83</v>
      </c>
      <c r="E35" s="123"/>
      <c r="F35" s="123"/>
      <c r="G35" s="123"/>
      <c r="H35" s="123"/>
      <c r="I35" s="66"/>
      <c r="J35" s="67"/>
      <c r="K35" s="68"/>
      <c r="S35" s="111"/>
      <c r="T35" s="117" t="s">
        <v>75</v>
      </c>
      <c r="U35" s="118"/>
      <c r="V35" s="30"/>
      <c r="W35" s="121"/>
    </row>
    <row r="36" spans="1:23" x14ac:dyDescent="0.25">
      <c r="A36" s="69"/>
      <c r="B36" s="70"/>
      <c r="C36" s="65"/>
      <c r="D36" s="66" t="s">
        <v>84</v>
      </c>
      <c r="E36" s="71"/>
      <c r="F36" s="72"/>
      <c r="G36" s="69"/>
      <c r="H36" s="72"/>
      <c r="I36" s="66"/>
      <c r="J36" s="72"/>
      <c r="K36" s="68"/>
    </row>
    <row r="37" spans="1:23" x14ac:dyDescent="0.25">
      <c r="A37" s="73"/>
      <c r="B37" s="73"/>
      <c r="C37" s="74"/>
      <c r="D37" s="73"/>
      <c r="E37" s="75"/>
      <c r="F37" s="73"/>
      <c r="G37" s="74"/>
      <c r="H37" s="73"/>
      <c r="I37" s="73"/>
      <c r="J37" s="73"/>
      <c r="K37" s="62"/>
    </row>
    <row r="38" spans="1:23" x14ac:dyDescent="0.25">
      <c r="A38" s="76" t="s">
        <v>86</v>
      </c>
      <c r="B38" s="60"/>
      <c r="C38" s="14"/>
      <c r="D38" s="124" t="s">
        <v>87</v>
      </c>
      <c r="E38" s="124"/>
      <c r="F38" s="124"/>
      <c r="G38" s="124"/>
      <c r="H38" s="124"/>
      <c r="I38" s="13"/>
      <c r="J38" s="16"/>
      <c r="K38" s="62"/>
    </row>
    <row r="39" spans="1:23" x14ac:dyDescent="0.25">
      <c r="A39" s="16"/>
      <c r="B39" s="60"/>
      <c r="C39" s="16"/>
      <c r="D39" s="15" t="s">
        <v>88</v>
      </c>
      <c r="E39" s="12"/>
      <c r="F39" s="15"/>
      <c r="G39" s="16"/>
      <c r="H39" s="13"/>
      <c r="I39" s="15"/>
      <c r="J39" s="15"/>
      <c r="K39" s="62"/>
    </row>
    <row r="40" spans="1:23" x14ac:dyDescent="0.25">
      <c r="A40" s="16"/>
      <c r="B40" s="60"/>
      <c r="C40" s="119"/>
      <c r="D40" s="119"/>
      <c r="E40" s="119"/>
      <c r="F40" s="119"/>
      <c r="G40" s="119"/>
      <c r="H40" s="119"/>
      <c r="I40" s="119"/>
      <c r="J40" s="119"/>
      <c r="K40" s="119"/>
    </row>
    <row r="41" spans="1:23" x14ac:dyDescent="0.25">
      <c r="A41" s="16"/>
      <c r="B41" s="60"/>
      <c r="C41" s="77"/>
      <c r="D41" s="78"/>
      <c r="E41" s="79"/>
      <c r="F41" s="80"/>
      <c r="G41" s="81"/>
      <c r="H41" s="80"/>
      <c r="I41" s="80"/>
      <c r="J41" s="80"/>
      <c r="K41" s="82"/>
    </row>
  </sheetData>
  <mergeCells count="38">
    <mergeCell ref="C40:K40"/>
    <mergeCell ref="W34:W35"/>
    <mergeCell ref="T35:U35"/>
    <mergeCell ref="D32:H32"/>
    <mergeCell ref="D35:H35"/>
    <mergeCell ref="D38:H38"/>
    <mergeCell ref="S26:U26"/>
    <mergeCell ref="S27:U27"/>
    <mergeCell ref="S28:U28"/>
    <mergeCell ref="S29:U29"/>
    <mergeCell ref="S30:S35"/>
    <mergeCell ref="T30:U30"/>
    <mergeCell ref="T31:U31"/>
    <mergeCell ref="T32:U32"/>
    <mergeCell ref="T33:U33"/>
    <mergeCell ref="T34:U34"/>
    <mergeCell ref="A15:R15"/>
    <mergeCell ref="S15:W15"/>
    <mergeCell ref="A1:C1"/>
    <mergeCell ref="A3:C3"/>
    <mergeCell ref="A4:C4"/>
    <mergeCell ref="A5:C5"/>
    <mergeCell ref="A7:C7"/>
    <mergeCell ref="D7:F7"/>
    <mergeCell ref="J7:L7"/>
    <mergeCell ref="M7:N7"/>
    <mergeCell ref="A8:C8"/>
    <mergeCell ref="D8:F8"/>
    <mergeCell ref="J8:L8"/>
    <mergeCell ref="M8:N8"/>
    <mergeCell ref="A9:C9"/>
    <mergeCell ref="D9:H9"/>
    <mergeCell ref="J9:L9"/>
    <mergeCell ref="M9:N9"/>
    <mergeCell ref="A10:C10"/>
    <mergeCell ref="D10:H10"/>
    <mergeCell ref="J10:L10"/>
    <mergeCell ref="M10:N10"/>
  </mergeCells>
  <dataValidations count="41">
    <dataValidation type="whole" operator="greaterThan" allowBlank="1" showErrorMessage="1" errorTitle="Sisestati lubamatu väärtus." error="Välja väärtuseks peab olema positiivne täisarv." sqref="A17:A24">
      <formula1>0</formula1>
    </dataValidation>
    <dataValidation type="list" allowBlank="1" sqref="B17:B24">
      <formula1>docIssuerPartners</formula1>
    </dataValidation>
    <dataValidation type="custom" allowBlank="1" showErrorMessage="1" errorTitle="Sisestati lubamatu väärtus." error="Välja lubatud pikkus on 20 tähemärki." sqref="C17:C24">
      <formula1>LEN(C17)&lt;=20</formula1>
    </dataValidation>
    <dataValidation type="custom" allowBlank="1" showErrorMessage="1" errorTitle="Sisestati lubamatu väärtus." error="Välja lubatud pikkus on 1000 tähemärki." sqref="D17:D24">
      <formula1>LEN(D17)&lt;=1000</formula1>
    </dataValidation>
    <dataValidation type="custom" allowBlank="1" showErrorMessage="1" errorTitle="Sisestati lubamatu väärtus." error="Välja lubatud pikkus on 500 tähemärki." sqref="T17:T24 I17:I24">
      <formula1>LEN(I17)&lt;=500</formula1>
    </dataValidation>
    <dataValidation type="list" showErrorMessage="1" errorTitle="Sisestati lubamatu väärtus." error="Sisestatud väärtus ei kuulu lubatud väärtuste hulka." sqref="J17:J24">
      <formula1>invoiceTypes</formula1>
    </dataValidation>
    <dataValidation type="list" showErrorMessage="1" errorTitle="Sisestati lubamatu väärtus." error="Sisestatud väärtus ei kuulu lubatud väärtuste hulka." sqref="K17:K24">
      <formula1>invoiceFlatRateTypes</formula1>
    </dataValidation>
    <dataValidation type="list" showErrorMessage="1" errorTitle="Sisestati lubamatu väärtus." error="Sisestatud väärtus ei kuulu lubatud väärtuste hulka." sqref="L17:L24">
      <formula1>projectPartners</formula1>
    </dataValidation>
    <dataValidation type="list" allowBlank="1" showErrorMessage="1" errorTitle="Sisestati lubamatu väärtus." error="Sisestatud väärtus ei kuulu lubatud väärtuste hulka." sqref="M17:M24">
      <formula1>projectContracts</formula1>
    </dataValidation>
    <dataValidation type="custom" allowBlank="1" showErrorMessage="1" errorTitle="Sisestati lubamatu väärtus." error="Välja lubatud pikkus on 2000 tähemärki." sqref="N17:N24">
      <formula1>LEN(N17)&lt;=2000</formula1>
    </dataValidation>
    <dataValidation type="decimal" operator="greaterThanOrEqual" allowBlank="1" showErrorMessage="1" errorTitle="Sisestati lubamatu väärtus." error="Välja väärtus peab olema null või nullist suurem arv." sqref="U17:V24 R17:R24 O17:P24">
      <formula1>0</formula1>
    </dataValidation>
    <dataValidation type="decimal" operator="greaterThan" allowBlank="1" showErrorMessage="1" errorTitle="Sisestati lubamatu väärtus." error="Välja väärtus peab olema nullist suurem arv." sqref="W17:W24 Q17:Q24">
      <formula1>0</formula1>
    </dataValidation>
    <dataValidation type="list" showErrorMessage="1" errorTitle="Sisestati lubamatu väärtus." error="Sisestatud väärtus ei kuulu lubatud väärtuste hulka." sqref="S17:S24">
      <formula1>projectActivities</formula1>
    </dataValidation>
    <dataValidation type="custom" allowBlank="1" showErrorMessage="1" errorTitle="Sisestati lubamatu väärtus." error="Välja lubatud pikkus on 20 tähemärki." sqref="C24">
      <formula1>LEN(C25)&lt;=20</formula1>
    </dataValidation>
    <dataValidation type="custom" allowBlank="1" showErrorMessage="1" errorTitle="Sisestati lubamatu väärtus." error="Välja lubatud pikkus on 1000 tähemärki." sqref="D24">
      <formula1>LEN(D25)&lt;=1000</formula1>
    </dataValidation>
    <dataValidation type="custom" allowBlank="1" showErrorMessage="1" errorTitle="Sisestati lubamatu väärtus." error="Välja lubatud pikkus on 500 tähemärki." sqref="I24 T24">
      <formula1>LEN(I25)&lt;=500</formula1>
    </dataValidation>
    <dataValidation type="custom" allowBlank="1" showErrorMessage="1" errorTitle="Sisestati lubamatu väärtus." error="Välja lubatud pikkus on 2000 tähemärki." sqref="N24">
      <formula1>LEN(N25)&lt;=2000</formula1>
    </dataValidation>
    <dataValidation type="custom" allowBlank="1" showErrorMessage="1" errorTitle="Sisestati lubamatu väärtus." error="Välja lubatud pikkus on 20 tähemärki." sqref="C23">
      <formula1>LEN(C25)&lt;=20</formula1>
    </dataValidation>
    <dataValidation type="custom" allowBlank="1" showErrorMessage="1" errorTitle="Sisestati lubamatu väärtus." error="Välja lubatud pikkus on 1000 tähemärki." sqref="D23">
      <formula1>LEN(D25)&lt;=1000</formula1>
    </dataValidation>
    <dataValidation type="custom" allowBlank="1" showErrorMessage="1" errorTitle="Sisestati lubamatu väärtus." error="Välja lubatud pikkus on 500 tähemärki." sqref="I23 T23">
      <formula1>LEN(I25)&lt;=500</formula1>
    </dataValidation>
    <dataValidation type="custom" allowBlank="1" showErrorMessage="1" errorTitle="Sisestati lubamatu väärtus." error="Välja lubatud pikkus on 2000 tähemärki." sqref="N23">
      <formula1>LEN(N25)&lt;=2000</formula1>
    </dataValidation>
    <dataValidation type="custom" allowBlank="1" showErrorMessage="1" errorTitle="Sisestati lubamatu väärtus." error="Välja lubatud pikkus on 20 tähemärki." sqref="C22">
      <formula1>LEN(C25)&lt;=20</formula1>
    </dataValidation>
    <dataValidation type="custom" allowBlank="1" showErrorMessage="1" errorTitle="Sisestati lubamatu väärtus." error="Välja lubatud pikkus on 1000 tähemärki." sqref="D22">
      <formula1>LEN(D25)&lt;=1000</formula1>
    </dataValidation>
    <dataValidation type="custom" allowBlank="1" showErrorMessage="1" errorTitle="Sisestati lubamatu väärtus." error="Välja lubatud pikkus on 500 tähemärki." sqref="I22 T22">
      <formula1>LEN(I25)&lt;=500</formula1>
    </dataValidation>
    <dataValidation type="custom" allowBlank="1" showErrorMessage="1" errorTitle="Sisestati lubamatu väärtus." error="Välja lubatud pikkus on 2000 tähemärki." sqref="N22">
      <formula1>LEN(N25)&lt;=2000</formula1>
    </dataValidation>
    <dataValidation type="custom" allowBlank="1" showErrorMessage="1" errorTitle="Sisestati lubamatu väärtus." error="Välja lubatud pikkus on 20 tähemärki." sqref="C21">
      <formula1>LEN(C25)&lt;=20</formula1>
    </dataValidation>
    <dataValidation type="custom" allowBlank="1" showErrorMessage="1" errorTitle="Sisestati lubamatu väärtus." error="Välja lubatud pikkus on 1000 tähemärki." sqref="D21">
      <formula1>LEN(D25)&lt;=1000</formula1>
    </dataValidation>
    <dataValidation type="custom" allowBlank="1" showErrorMessage="1" errorTitle="Sisestati lubamatu väärtus." error="Välja lubatud pikkus on 500 tähemärki." sqref="I21 T21">
      <formula1>LEN(I25)&lt;=500</formula1>
    </dataValidation>
    <dataValidation type="custom" allowBlank="1" showErrorMessage="1" errorTitle="Sisestati lubamatu väärtus." error="Välja lubatud pikkus on 2000 tähemärki." sqref="N21">
      <formula1>LEN(N25)&lt;=2000</formula1>
    </dataValidation>
    <dataValidation type="custom" allowBlank="1" showErrorMessage="1" errorTitle="Sisestati lubamatu väärtus." error="Välja lubatud pikkus on 20 tähemärki." sqref="C20">
      <formula1>LEN(C25)&lt;=20</formula1>
    </dataValidation>
    <dataValidation type="custom" allowBlank="1" showErrorMessage="1" errorTitle="Sisestati lubamatu väärtus." error="Välja lubatud pikkus on 1000 tähemärki." sqref="D20">
      <formula1>LEN(D25)&lt;=1000</formula1>
    </dataValidation>
    <dataValidation type="custom" allowBlank="1" showErrorMessage="1" errorTitle="Sisestati lubamatu väärtus." error="Välja lubatud pikkus on 500 tähemärki." sqref="I20 T20">
      <formula1>LEN(I25)&lt;=500</formula1>
    </dataValidation>
    <dataValidation type="custom" allowBlank="1" showErrorMessage="1" errorTitle="Sisestati lubamatu väärtus." error="Välja lubatud pikkus on 2000 tähemärki." sqref="N20">
      <formula1>LEN(N25)&lt;=2000</formula1>
    </dataValidation>
    <dataValidation type="custom" allowBlank="1" showErrorMessage="1" errorTitle="Sisestati lubamatu väärtus." error="Välja lubatud pikkus on 20 tähemärki." sqref="C17:C18">
      <formula1>LEN(C24)&lt;=20</formula1>
    </dataValidation>
    <dataValidation type="custom" allowBlank="1" showErrorMessage="1" errorTitle="Sisestati lubamatu väärtus." error="Välja lubatud pikkus on 20 tähemärki." sqref="C19">
      <formula1>LEN(C25)&lt;=20</formula1>
    </dataValidation>
    <dataValidation type="custom" allowBlank="1" showErrorMessage="1" errorTitle="Sisestati lubamatu väärtus." error="Välja lubatud pikkus on 1000 tähemärki." sqref="D17:D18">
      <formula1>LEN(D24)&lt;=1000</formula1>
    </dataValidation>
    <dataValidation type="custom" allowBlank="1" showErrorMessage="1" errorTitle="Sisestati lubamatu väärtus." error="Välja lubatud pikkus on 1000 tähemärki." sqref="D19">
      <formula1>LEN(D25)&lt;=1000</formula1>
    </dataValidation>
    <dataValidation type="custom" allowBlank="1" showErrorMessage="1" errorTitle="Sisestati lubamatu väärtus." error="Välja lubatud pikkus on 500 tähemärki." sqref="T17:T18 I17:I18">
      <formula1>LEN(I24)&lt;=500</formula1>
    </dataValidation>
    <dataValidation type="custom" allowBlank="1" showErrorMessage="1" errorTitle="Sisestati lubamatu väärtus." error="Välja lubatud pikkus on 500 tähemärki." sqref="I19 T19">
      <formula1>LEN(I25)&lt;=500</formula1>
    </dataValidation>
    <dataValidation type="custom" allowBlank="1" showErrorMessage="1" errorTitle="Sisestati lubamatu väärtus." error="Välja lubatud pikkus on 2000 tähemärki." sqref="N17:N18">
      <formula1>LEN(N24)&lt;=2000</formula1>
    </dataValidation>
    <dataValidation type="custom" allowBlank="1" showErrorMessage="1" errorTitle="Sisestati lubamatu väärtus." error="Välja lubatud pikkus on 2000 tähemärki." sqref="N19">
      <formula1>LEN(N25)&lt;=2000</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workbookViewId="0"/>
  </sheetViews>
  <sheetFormatPr defaultRowHeight="15" x14ac:dyDescent="0.25"/>
  <cols>
    <col min="1" max="1" width="26" bestFit="1" customWidth="1"/>
    <col min="2" max="2" width="33.42578125" bestFit="1" customWidth="1"/>
    <col min="3" max="3" width="35.28515625" bestFit="1" customWidth="1"/>
    <col min="5" max="5" width="10.28515625" bestFit="1" customWidth="1"/>
    <col min="7" max="7" width="15.140625" bestFit="1" customWidth="1"/>
    <col min="8" max="8" width="18.28515625" bestFit="1" customWidth="1"/>
    <col min="9" max="9" width="24" bestFit="1" customWidth="1"/>
    <col min="11" max="11" width="26.5703125" bestFit="1" customWidth="1"/>
    <col min="13" max="13" width="14.5703125" bestFit="1" customWidth="1"/>
    <col min="14" max="14" width="8.28515625" bestFit="1" customWidth="1"/>
  </cols>
  <sheetData>
    <row r="1" spans="1:14" x14ac:dyDescent="0.25">
      <c r="A1" s="1" t="s">
        <v>1</v>
      </c>
      <c r="B1" s="1" t="s">
        <v>2</v>
      </c>
      <c r="C1" s="1" t="s">
        <v>3</v>
      </c>
      <c r="E1" s="1" t="s">
        <v>4</v>
      </c>
      <c r="G1" s="1" t="s">
        <v>5</v>
      </c>
      <c r="H1" s="1" t="s">
        <v>6</v>
      </c>
      <c r="I1" s="1" t="s">
        <v>7</v>
      </c>
      <c r="K1" s="1" t="s">
        <v>8</v>
      </c>
      <c r="M1" s="1" t="s">
        <v>9</v>
      </c>
      <c r="N1" s="1" t="s">
        <v>10</v>
      </c>
    </row>
    <row r="2" spans="1:14" x14ac:dyDescent="0.25">
      <c r="C2" t="s">
        <v>22</v>
      </c>
      <c r="E2" t="s">
        <v>15</v>
      </c>
      <c r="G2" t="s">
        <v>17</v>
      </c>
      <c r="H2" t="s">
        <v>18</v>
      </c>
      <c r="I2" t="s">
        <v>19</v>
      </c>
      <c r="K2" t="s">
        <v>21</v>
      </c>
    </row>
    <row r="3" spans="1:14" x14ac:dyDescent="0.25">
      <c r="A3" t="s">
        <v>11</v>
      </c>
      <c r="B3" t="s">
        <v>12</v>
      </c>
      <c r="C3" t="s">
        <v>23</v>
      </c>
      <c r="E3" t="s">
        <v>16</v>
      </c>
      <c r="I3" t="s">
        <v>20</v>
      </c>
    </row>
    <row r="4" spans="1:14" x14ac:dyDescent="0.25">
      <c r="A4" t="s">
        <v>13</v>
      </c>
      <c r="B4" t="s">
        <v>14</v>
      </c>
      <c r="C4" t="s">
        <v>24</v>
      </c>
    </row>
    <row r="5" spans="1:14" x14ac:dyDescent="0.25">
      <c r="C5" t="s">
        <v>25</v>
      </c>
    </row>
    <row r="6" spans="1:14" x14ac:dyDescent="0.25">
      <c r="C6" t="s">
        <v>26</v>
      </c>
    </row>
    <row r="7" spans="1:14" x14ac:dyDescent="0.25">
      <c r="C7"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8</vt:i4>
      </vt:variant>
    </vt:vector>
  </HeadingPairs>
  <TitlesOfParts>
    <vt:vector size="9" baseType="lpstr">
      <vt:lpstr>import</vt:lpstr>
      <vt:lpstr>docIssuerPartners</vt:lpstr>
      <vt:lpstr>docIssuerPartnersRegNo</vt:lpstr>
      <vt:lpstr>invoiceFlatRateSuh</vt:lpstr>
      <vt:lpstr>invoiceFlatRateTypes</vt:lpstr>
      <vt:lpstr>invoiceTypes</vt:lpstr>
      <vt:lpstr>projectActivities</vt:lpstr>
      <vt:lpstr>projectContracts</vt:lpstr>
      <vt:lpstr>projectPartners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Monika Silvet</cp:lastModifiedBy>
  <dcterms:created xsi:type="dcterms:W3CDTF">2020-08-06T10:20:29Z</dcterms:created>
  <dcterms:modified xsi:type="dcterms:W3CDTF">2020-10-05T05:52:08Z</dcterms:modified>
</cp:coreProperties>
</file>