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defaultThemeVersion="202300"/>
  <mc:AlternateContent xmlns:mc="http://schemas.openxmlformats.org/markup-compatibility/2006">
    <mc:Choice Requires="x15">
      <x15ac:absPath xmlns:x15ac="http://schemas.microsoft.com/office/spreadsheetml/2010/11/ac" url="C:\Users\somaj36539\Downloads\"/>
    </mc:Choice>
  </mc:AlternateContent>
  <xr:revisionPtr revIDLastSave="0" documentId="13_ncr:1_{F6073663-9C3C-4DCF-B1FE-6A74FB9BE345}" xr6:coauthVersionLast="47" xr6:coauthVersionMax="47" xr10:uidLastSave="{00000000-0000-0000-0000-000000000000}"/>
  <bookViews>
    <workbookView xWindow="-110" yWindow="-110" windowWidth="19420" windowHeight="10300" xr2:uid="{DB9831B9-18AD-48F3-85D2-5872C790783C}"/>
  </bookViews>
  <sheets>
    <sheet name="Sheet1" sheetId="1" r:id="rId1"/>
  </sheets>
  <definedNames>
    <definedName name="_Hlk102996774" localSheetId="0">Sheet1!$A$1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39" i="1" l="1"/>
  <c r="E42" i="1"/>
  <c r="G42" i="1" s="1"/>
  <c r="E41" i="1"/>
  <c r="G41" i="1" s="1"/>
  <c r="C43" i="1"/>
  <c r="B43" i="1"/>
  <c r="D43" i="1"/>
  <c r="F42" i="1" l="1"/>
  <c r="F41" i="1"/>
  <c r="G43" i="1"/>
  <c r="F45" i="1" s="1"/>
  <c r="E43" i="1"/>
  <c r="F43" i="1" l="1"/>
</calcChain>
</file>

<file path=xl/sharedStrings.xml><?xml version="1.0" encoding="utf-8"?>
<sst xmlns="http://schemas.openxmlformats.org/spreadsheetml/2006/main" count="64" uniqueCount="61">
  <si>
    <t>Täidab toetusvooru läbiviija</t>
  </si>
  <si>
    <t xml:space="preserve">Registreerimise kuupäev: </t>
  </si>
  <si>
    <t xml:space="preserve">Reg-nr: </t>
  </si>
  <si>
    <t>Finantseerimisotsuse kuupäev:</t>
  </si>
  <si>
    <t>Finantseerimisotsus:</t>
  </si>
  <si>
    <t>Täidab toetuse taotleja</t>
  </si>
  <si>
    <t>Projekti alustamise kuupäev</t>
  </si>
  <si>
    <t>Projekti lõpetamise kuupäev</t>
  </si>
  <si>
    <t>Reg. Kood</t>
  </si>
  <si>
    <t>Postiaadress</t>
  </si>
  <si>
    <t>Taotleja esindusõigusliku isiku nimi</t>
  </si>
  <si>
    <t>E-post</t>
  </si>
  <si>
    <r>
      <t xml:space="preserve">2. Projekti eelarve </t>
    </r>
    <r>
      <rPr>
        <i/>
        <sz val="10"/>
        <color theme="1"/>
        <rFont val="Times New Roman"/>
        <family val="1"/>
        <charset val="186"/>
      </rPr>
      <t>(toetatavate kulud loetelu)</t>
    </r>
  </si>
  <si>
    <t>Kulu kirjeldus</t>
  </si>
  <si>
    <t>Projekti summa</t>
  </si>
  <si>
    <t>Taotletav toetuse summa</t>
  </si>
  <si>
    <r>
      <t>Kulu kokku koos käibemaksuga</t>
    </r>
    <r>
      <rPr>
        <i/>
        <sz val="11"/>
        <color theme="1"/>
        <rFont val="Aptos Narrow"/>
        <family val="2"/>
        <scheme val="minor"/>
      </rPr>
      <t xml:space="preserve"> (</t>
    </r>
    <r>
      <rPr>
        <i/>
        <sz val="10"/>
        <color theme="1"/>
        <rFont val="Aptos Narrow"/>
        <family val="2"/>
        <scheme val="minor"/>
      </rPr>
      <t>täidavad mitte käibemaksu kohustuslased)</t>
    </r>
  </si>
  <si>
    <t>Telefoni nr.</t>
  </si>
  <si>
    <t>Kellelt ja kuidas on võetud hinnapäring, selle sisu ja hind ning tehtud valiku põhjendus</t>
  </si>
  <si>
    <t>(allkirjastatud digitaalselt)</t>
  </si>
  <si>
    <r>
      <t xml:space="preserve">Kulu kokku koos käibemaksuga   Käimeksu määr 24% alates 01.07.25 </t>
    </r>
    <r>
      <rPr>
        <i/>
        <sz val="10"/>
        <color theme="1"/>
        <rFont val="Aptos Narrow"/>
        <family val="2"/>
        <scheme val="minor"/>
      </rPr>
      <t>(täidavad käibemaksu kohustuslased)</t>
    </r>
  </si>
  <si>
    <r>
      <t xml:space="preserve">Kulu kokku koos käibemaksuga   Käimeksu määr 22% kuni 30.06.25 </t>
    </r>
    <r>
      <rPr>
        <i/>
        <sz val="10"/>
        <color theme="1"/>
        <rFont val="Aptos Narrow"/>
        <family val="2"/>
        <scheme val="minor"/>
      </rPr>
      <t>(täidavad käibemaksu kohustuslased)</t>
    </r>
  </si>
  <si>
    <t>Taotlusvorm vabatahtlikkuse alusel Päästeameti tegevuses osalejale tegevustoetuse taotlemiseks</t>
  </si>
  <si>
    <r>
      <t xml:space="preserve">Kokku </t>
    </r>
    <r>
      <rPr>
        <i/>
        <sz val="10"/>
        <color theme="1"/>
        <rFont val="Aptos Narrow"/>
        <family val="2"/>
        <scheme val="minor"/>
      </rPr>
      <t>(toetusega rahastatakse maksimaalselt 30 000 eurot taotleja kohta)</t>
    </r>
  </si>
  <si>
    <r>
      <t xml:space="preserve">1. Projekti kirjeldus </t>
    </r>
    <r>
      <rPr>
        <i/>
        <sz val="10"/>
        <color theme="1"/>
        <rFont val="Times New Roman"/>
        <family val="1"/>
        <charset val="186"/>
      </rPr>
      <t>(taotletava toetuse kulude kirjeldus)</t>
    </r>
  </si>
  <si>
    <t>Kulud tuleb esitada liikide kaupa ning peavad olema põhjendatud, mõistlikud ja tegevuse elluviimiseks ning tulemuse saavutamiseks vajalikud. Abikõlblikud kulud on tehtud perioodil 01.01.2025-31.12.2025 ja projekti tähtaega ei pikendata.</t>
  </si>
  <si>
    <t xml:space="preserve">   * taotletava toetuse alla minevate kulude katteks pole muudest toetusmeetmetest toetusi saadud</t>
  </si>
  <si>
    <t xml:space="preserve">   * minu esindusõiguslikkus äriregistris  kehtiv</t>
  </si>
  <si>
    <t xml:space="preserve">1.3 Projekti kavandatavad/tehtud tegevused ja ajakava </t>
  </si>
  <si>
    <t>Tegevuse (kulu) kirjeldus</t>
  </si>
  <si>
    <t>Kavandatava/tehtud tegevuse (kulu) kuupäev</t>
  </si>
  <si>
    <t>Oma finantseeringu summa</t>
  </si>
  <si>
    <t>5. Taotluse allkirjastamisel kinnitan, et</t>
  </si>
  <si>
    <t>3. Projekti omafinantseeringu allikad sh. teave selle kohta, kui taotleja on projekti tegevustele taotlenud toetust samal ajal muust riigieelarvelisest, Euroopa Liidu või välisabi toetusmeetmest</t>
  </si>
  <si>
    <t>* taotlusvormil täidetakse hallid lahtrid</t>
  </si>
  <si>
    <t xml:space="preserve">Taotleja nimi </t>
  </si>
  <si>
    <r>
      <t xml:space="preserve">1.2 Projekti eesmärk ja tulemus </t>
    </r>
    <r>
      <rPr>
        <i/>
        <sz val="10"/>
        <color theme="1"/>
        <rFont val="Times New Roman"/>
        <family val="1"/>
        <charset val="186"/>
      </rPr>
      <t>(Kirjeldage lühidalt, millist probleemi te projektiga lahendate ja milliste tasemete, olukordade, seisundite või muutusteni projekti elluviimise kaudu jõutakse)</t>
    </r>
  </si>
  <si>
    <t xml:space="preserve">1.1 Projekti nimi </t>
  </si>
  <si>
    <t xml:space="preserve">Arvelduskonto nr. </t>
  </si>
  <si>
    <t xml:space="preserve">   * vastan siseministri 26.03.2025 määruse nr 4 "Vabatahtlikkuse alusel Päästeameti tegevuses osalejale toetuse andmise tingimused ja kord"  § 10 lõike 2 nõuetele</t>
  </si>
  <si>
    <t xml:space="preserve">   * taotleja on võimeline katma omafinantseeringu summat või on kohustus makstud enne taotluse esitamist.</t>
  </si>
  <si>
    <r>
      <t xml:space="preserve">4. Informatsioon võrreldavate hinnapakkumuste või läbi viidud riigihanke kohta </t>
    </r>
    <r>
      <rPr>
        <sz val="10"/>
        <color theme="1"/>
        <rFont val="Times New Roman"/>
        <family val="1"/>
        <charset val="186"/>
      </rPr>
      <t>(Kui ei ole võimalik esitada vähemalt kahte hinnapakkumust või ei valita odavaimat pakkumust, põhjendatakse seda taotluses)</t>
    </r>
  </si>
  <si>
    <r>
      <t xml:space="preserve">Toetuse summa </t>
    </r>
    <r>
      <rPr>
        <i/>
        <sz val="10"/>
        <color theme="1"/>
        <rFont val="Aptos Narrow"/>
        <family val="2"/>
        <scheme val="minor"/>
      </rPr>
      <t>(peab olema väiksem või võrdne, kui 30 000)</t>
    </r>
  </si>
  <si>
    <r>
      <t xml:space="preserve">Summa, mis ületab toetuse piirmäära </t>
    </r>
    <r>
      <rPr>
        <i/>
        <sz val="10"/>
        <color theme="1"/>
        <rFont val="Aptos Narrow"/>
        <family val="2"/>
        <scheme val="minor"/>
      </rPr>
      <t xml:space="preserve">(täidetakse juhul, kui lahtris G57 olev summa ületab 30 000 eurot selles osas, mis ületab piirmäära) </t>
    </r>
  </si>
  <si>
    <t>MTÜ Saue Vabatahtlik Tuletõrjeühing</t>
  </si>
  <si>
    <t>EE417700771007905314</t>
  </si>
  <si>
    <t>Tule 16-15, Saue linn, 76505, Saue vald, Harjumaa</t>
  </si>
  <si>
    <t>Alice Juurik</t>
  </si>
  <si>
    <t>sauevpk@gmail.com</t>
  </si>
  <si>
    <t>Rajatava komandohoone II etapp - vundamendi rajamine.</t>
  </si>
  <si>
    <t>Tööde teostamise aeg ning tööde vastuvõtmine</t>
  </si>
  <si>
    <t>Hinnapakkumiste võtmine (kulu puudus)</t>
  </si>
  <si>
    <t>Hinnapakkumiste kokkuvõtted ja rahastusvõimaluste analüüs vastavalt pakkumistele (kulu puudus)</t>
  </si>
  <si>
    <t>Lepingu sõlmimine töö teostajaga (kulu ei ole kavandatud)</t>
  </si>
  <si>
    <t>10.10.2025 - 30.12.2025</t>
  </si>
  <si>
    <t>Vundamendi ehitustööd</t>
  </si>
  <si>
    <t xml:space="preserve"> </t>
  </si>
  <si>
    <t xml:space="preserve">R/b lintvundamentide rajamine ettevalmistatud alusele C30/37 XC2 betooniga. </t>
  </si>
  <si>
    <t xml:space="preserve">Projekti omafinantseeringu allikana ei ole kasutatud muid riigieelarvelisi ega EL ega välisabi toetusmeetmeid. Peamiseks omafinantseeringu allikaks on ühingu lisategevustest saadud tulu (nt hüdrantide testimine, filmivõtete turvamine jms), lisaks erasektorist saadud toetused. </t>
  </si>
  <si>
    <t>Pakkumised võeti e-kirja teel 12-lt ettevõttelt. Üks ettevõtetest vastas, et neil ei ole võimekustnimetatud tingimustele vastavat vundameti rajada, üks ettevõte vastas, et neil ei ole antud ajaraamis võimalik tööd teostada, üks ettevõte esitas hinnapakkumise, mis on ka antud taotluse aluseks ning ülejäänud ettevõtted ei esitanud hinnapakkumisi.</t>
  </si>
  <si>
    <t>Projekti eesmärk: Komandohoone vundamendi ehitamine
MTÜ Saue Vabatahtlik Tuletõrjeühingu eesmärk on järjepidevalt edendada Saue valla kogukonna turvalisust ja päästevõimekust. Ühingu arengupotentsiaali täielikuks realiseerimiseks – sh pääste- ja kiirabitehnika asjakohaseks hoiustamiseks ja kiire reageerimisvalmiduse tagamiseks – on vaja kaasaegset komandohoonet.
Projekti juriidiline alus: Saue Vallavolikogu otsusega on väljastatud hoonestusõigus maatükile Tule 48, Saue linnas, ning Saue Vabatahtlik Tuletõrjeühing on sõlminud vallaga vastava kasutuslepingu. Samuti on edukalt lõpetatud I etapp (projekteerimine ja ehitusloa saamine), teostatud elektriliitumine ja osalised kaevetööd.
Käesoleva projekti peamine eesmärk on viia läbi II etapp – rajada komandohoone vundament. See tegevus on kriitilise tähtsusega vaheetapp, mis tagab projekti jätkumise ja loob konkreetse ja füüsiliselt nähtava tõendi projekti reaalsest edenemisest ning teostatavusest.
________________________________________
Projekti oodatav tulemus ja eeldatav muutus
Projekti edukas realiseerimine toob järgmised muutused:
1.	Suurem usaldusväärsus võimalike rahastajate osas (Muutus): Olemas vundament muudab projekti konkreetseks ja füüsiliselt nähtavaks. See parandab projekti usaldusväärsust ja atraktiivsust suuremahuliste rahastajate (nt struktuurifondid, suuremad annetajad) jaoks, lihtsustades  III etapi (hoonekarbi ehitus) võimalikku rahastamist.
2.	Valmisoleku tingimuste loomine (Olukord/Seisund): Rajatav vundament on aluseks kogu edasisele ehitustegevusele. Sellega luuakse tingimused kavandatud komandohoone lõplikuks valmimiseks, mis tagab ühingu tulevase operatiivvalmiduse optimaalse taseme saavutamise Saue vallas.
3.	Järjepidev areng (Tase): Projekti realiseerimisega jõutakse Saue Vabatahtliku Tuletõrjeühingu arenguplaani järgmine sammuni, võimaldades liikuda oma komandohoonega edasi III etappi, millega realiseeritakse Saue valla poolt antud hoonestusõiguse ning kindlustatakse vabatahtliku pääste koha kogukonna teenistuses.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</si>
</sst>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color theme="1"/>
      <name val="Aptos Narrow"/>
      <family val="2"/>
      <charset val="186"/>
      <scheme val="minor"/>
    </font>
    <font>
      <sz val="20"/>
      <color rgb="FF0F4761"/>
      <name val="Times New Roman"/>
      <family val="1"/>
      <charset val="186"/>
    </font>
    <font>
      <b/>
      <sz val="10"/>
      <color theme="1"/>
      <name val="Times New Roman"/>
      <family val="1"/>
      <charset val="186"/>
    </font>
    <font>
      <b/>
      <sz val="11"/>
      <color theme="1"/>
      <name val="Times New Roman"/>
      <family val="1"/>
      <charset val="186"/>
    </font>
    <font>
      <b/>
      <sz val="11"/>
      <color theme="1"/>
      <name val="Aptos Narrow"/>
      <family val="2"/>
      <scheme val="minor"/>
    </font>
    <font>
      <i/>
      <sz val="10"/>
      <color theme="1"/>
      <name val="Times New Roman"/>
      <family val="1"/>
      <charset val="186"/>
    </font>
    <font>
      <i/>
      <sz val="11"/>
      <color theme="1"/>
      <name val="Aptos Narrow"/>
      <family val="2"/>
      <scheme val="minor"/>
    </font>
    <font>
      <i/>
      <sz val="10"/>
      <color theme="1"/>
      <name val="Aptos Narrow"/>
      <family val="2"/>
      <scheme val="minor"/>
    </font>
    <font>
      <b/>
      <sz val="10"/>
      <color rgb="FFFF0000"/>
      <name val="Times New Roman"/>
      <family val="1"/>
      <charset val="186"/>
    </font>
    <font>
      <sz val="10"/>
      <color theme="1"/>
      <name val="Times New Roman"/>
      <family val="1"/>
      <charset val="186"/>
    </font>
    <font>
      <sz val="11"/>
      <color theme="1"/>
      <name val="Aptos Narrow"/>
      <family val="2"/>
      <scheme val="minor"/>
    </font>
    <font>
      <u/>
      <sz val="11"/>
      <color theme="10"/>
      <name val="Aptos Narrow"/>
      <family val="2"/>
      <charset val="186"/>
      <scheme val="minor"/>
    </font>
    <font>
      <sz val="11"/>
      <name val="Aptos Narrow"/>
      <family val="2"/>
      <scheme val="minor"/>
    </font>
  </fonts>
  <fills count="3">
    <fill>
      <patternFill patternType="none"/>
    </fill>
    <fill>
      <patternFill patternType="gray125"/>
    </fill>
    <fill>
      <patternFill patternType="solid">
        <fgColor theme="0" tint="-0.14999847407452621"/>
        <bgColor indexed="64"/>
      </patternFill>
    </fill>
  </fills>
  <borders count="4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style="medium">
        <color indexed="64"/>
      </bottom>
      <diagonal/>
    </border>
    <border>
      <left/>
      <right/>
      <top style="medium">
        <color indexed="64"/>
      </top>
      <bottom style="thin">
        <color indexed="64"/>
      </bottom>
      <diagonal/>
    </border>
    <border>
      <left style="medium">
        <color indexed="64"/>
      </left>
      <right/>
      <top/>
      <bottom/>
      <diagonal/>
    </border>
    <border>
      <left style="medium">
        <color indexed="64"/>
      </left>
      <right/>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medium">
        <color indexed="64"/>
      </top>
      <bottom style="medium">
        <color indexed="64"/>
      </bottom>
      <diagonal/>
    </border>
    <border>
      <left/>
      <right/>
      <top/>
      <bottom style="medium">
        <color indexed="64"/>
      </bottom>
      <diagonal/>
    </border>
    <border>
      <left/>
      <right/>
      <top/>
      <bottom style="thin">
        <color indexed="64"/>
      </bottom>
      <diagonal/>
    </border>
    <border>
      <left style="thin">
        <color indexed="64"/>
      </left>
      <right/>
      <top/>
      <bottom style="thin">
        <color indexed="64"/>
      </bottom>
      <diagonal/>
    </border>
    <border>
      <left style="thin">
        <color indexed="64"/>
      </left>
      <right/>
      <top style="thin">
        <color indexed="64"/>
      </top>
      <bottom/>
      <diagonal/>
    </border>
    <border>
      <left/>
      <right style="medium">
        <color indexed="64"/>
      </right>
      <top/>
      <bottom style="thin">
        <color indexed="64"/>
      </bottom>
      <diagonal/>
    </border>
    <border>
      <left/>
      <right style="medium">
        <color indexed="64"/>
      </right>
      <top/>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2">
    <xf numFmtId="0" fontId="0" fillId="0" borderId="0"/>
    <xf numFmtId="0" fontId="11" fillId="0" borderId="0" applyNumberFormat="0" applyFill="0" applyBorder="0" applyAlignment="0" applyProtection="0"/>
  </cellStyleXfs>
  <cellXfs count="101">
    <xf numFmtId="0" fontId="0" fillId="0" borderId="0" xfId="0"/>
    <xf numFmtId="0" fontId="2" fillId="0" borderId="0" xfId="0" applyFont="1" applyAlignment="1">
      <alignment vertical="center"/>
    </xf>
    <xf numFmtId="0" fontId="3" fillId="0" borderId="0" xfId="0" applyFont="1"/>
    <xf numFmtId="0" fontId="4" fillId="0" borderId="0" xfId="0" applyFont="1"/>
    <xf numFmtId="0" fontId="4" fillId="0" borderId="2" xfId="0" applyFont="1" applyBorder="1"/>
    <xf numFmtId="0" fontId="3" fillId="0" borderId="11" xfId="0" applyFont="1" applyBorder="1"/>
    <xf numFmtId="0" fontId="3" fillId="0" borderId="12" xfId="0" applyFont="1" applyBorder="1" applyAlignment="1">
      <alignment horizontal="justify" vertical="center"/>
    </xf>
    <xf numFmtId="0" fontId="3" fillId="0" borderId="14" xfId="0" applyFont="1" applyBorder="1"/>
    <xf numFmtId="0" fontId="4" fillId="0" borderId="14" xfId="0" applyFont="1" applyBorder="1"/>
    <xf numFmtId="0" fontId="3" fillId="0" borderId="8" xfId="0" applyFont="1" applyBorder="1"/>
    <xf numFmtId="0" fontId="4" fillId="0" borderId="16" xfId="0" applyFont="1" applyBorder="1"/>
    <xf numFmtId="0" fontId="0" fillId="0" borderId="5" xfId="0" applyBorder="1"/>
    <xf numFmtId="0" fontId="0" fillId="0" borderId="18" xfId="0" applyBorder="1"/>
    <xf numFmtId="0" fontId="0" fillId="0" borderId="19" xfId="0" applyBorder="1"/>
    <xf numFmtId="0" fontId="1" fillId="0" borderId="0" xfId="0" applyFont="1" applyAlignment="1">
      <alignment horizontal="center" vertical="center" wrapText="1"/>
    </xf>
    <xf numFmtId="1" fontId="0" fillId="0" borderId="1" xfId="0" applyNumberFormat="1" applyBorder="1"/>
    <xf numFmtId="0" fontId="4" fillId="0" borderId="30" xfId="0" applyFont="1" applyBorder="1" applyAlignment="1">
      <alignment vertical="top"/>
    </xf>
    <xf numFmtId="0" fontId="4" fillId="0" borderId="31" xfId="0" applyFont="1" applyBorder="1" applyAlignment="1">
      <alignment horizontal="left" vertical="top" wrapText="1"/>
    </xf>
    <xf numFmtId="0" fontId="4" fillId="0" borderId="31" xfId="0" applyFont="1" applyBorder="1" applyAlignment="1">
      <alignment vertical="top" wrapText="1"/>
    </xf>
    <xf numFmtId="0" fontId="4" fillId="0" borderId="32" xfId="0" applyFont="1" applyBorder="1" applyAlignment="1">
      <alignment vertical="top" wrapText="1"/>
    </xf>
    <xf numFmtId="0" fontId="4" fillId="0" borderId="30" xfId="0" applyFont="1" applyBorder="1" applyAlignment="1">
      <alignment wrapText="1"/>
    </xf>
    <xf numFmtId="0" fontId="0" fillId="0" borderId="0" xfId="0" applyAlignment="1">
      <alignment horizontal="left"/>
    </xf>
    <xf numFmtId="0" fontId="4" fillId="0" borderId="25" xfId="0" applyFont="1" applyBorder="1" applyAlignment="1">
      <alignment horizontal="center" wrapText="1"/>
    </xf>
    <xf numFmtId="0" fontId="0" fillId="0" borderId="38" xfId="0" applyBorder="1"/>
    <xf numFmtId="0" fontId="0" fillId="0" borderId="2" xfId="0" applyBorder="1"/>
    <xf numFmtId="0" fontId="0" fillId="0" borderId="39" xfId="0" applyBorder="1"/>
    <xf numFmtId="1" fontId="0" fillId="0" borderId="40" xfId="0" applyNumberFormat="1" applyBorder="1"/>
    <xf numFmtId="1" fontId="0" fillId="0" borderId="29" xfId="0" applyNumberFormat="1" applyBorder="1"/>
    <xf numFmtId="1" fontId="0" fillId="0" borderId="41" xfId="0" applyNumberFormat="1" applyBorder="1"/>
    <xf numFmtId="1" fontId="0" fillId="0" borderId="34" xfId="0" applyNumberFormat="1" applyBorder="1"/>
    <xf numFmtId="14" fontId="0" fillId="2" borderId="21" xfId="0" applyNumberFormat="1" applyFill="1" applyBorder="1"/>
    <xf numFmtId="0" fontId="0" fillId="2" borderId="1" xfId="0" applyFill="1" applyBorder="1"/>
    <xf numFmtId="0" fontId="0" fillId="2" borderId="23" xfId="0" applyFill="1" applyBorder="1"/>
    <xf numFmtId="0" fontId="0" fillId="2" borderId="20" xfId="0" applyFill="1" applyBorder="1"/>
    <xf numFmtId="0" fontId="0" fillId="2" borderId="26" xfId="0" applyFill="1" applyBorder="1"/>
    <xf numFmtId="0" fontId="0" fillId="2" borderId="34" xfId="0" applyFill="1" applyBorder="1"/>
    <xf numFmtId="0" fontId="0" fillId="2" borderId="28" xfId="0" applyFill="1" applyBorder="1"/>
    <xf numFmtId="0" fontId="4" fillId="0" borderId="4" xfId="0" applyFont="1" applyBorder="1"/>
    <xf numFmtId="0" fontId="10" fillId="0" borderId="31" xfId="0" applyFont="1" applyBorder="1"/>
    <xf numFmtId="0" fontId="10" fillId="0" borderId="35" xfId="0" applyFont="1" applyBorder="1"/>
    <xf numFmtId="3" fontId="0" fillId="2" borderId="16" xfId="0" applyNumberFormat="1" applyFill="1" applyBorder="1"/>
    <xf numFmtId="0" fontId="11" fillId="2" borderId="24" xfId="1" applyFill="1" applyBorder="1"/>
    <xf numFmtId="14" fontId="0" fillId="2" borderId="20" xfId="0" applyNumberFormat="1" applyFill="1" applyBorder="1" applyAlignment="1">
      <alignment horizontal="center" wrapText="1"/>
    </xf>
    <xf numFmtId="0" fontId="0" fillId="2" borderId="20" xfId="0" applyFill="1" applyBorder="1" applyAlignment="1">
      <alignment horizontal="center" vertical="center"/>
    </xf>
    <xf numFmtId="0" fontId="0" fillId="2" borderId="33" xfId="0" applyFill="1" applyBorder="1" applyAlignment="1">
      <alignment wrapText="1"/>
    </xf>
    <xf numFmtId="0" fontId="0" fillId="0" borderId="0" xfId="0" applyAlignment="1">
      <alignment horizontal="center"/>
    </xf>
    <xf numFmtId="0" fontId="7" fillId="0" borderId="0" xfId="0" applyFont="1" applyAlignment="1">
      <alignment horizontal="right"/>
    </xf>
    <xf numFmtId="0" fontId="0" fillId="2" borderId="37" xfId="0" applyFill="1" applyBorder="1" applyAlignment="1">
      <alignment horizontal="right"/>
    </xf>
    <xf numFmtId="0" fontId="0" fillId="2" borderId="20" xfId="0" applyFill="1" applyBorder="1" applyAlignment="1">
      <alignment horizontal="center"/>
    </xf>
    <xf numFmtId="0" fontId="0" fillId="2" borderId="1" xfId="0" applyFill="1" applyBorder="1" applyAlignment="1">
      <alignment horizontal="center"/>
    </xf>
    <xf numFmtId="0" fontId="0" fillId="2" borderId="23" xfId="0" applyFill="1" applyBorder="1" applyAlignment="1">
      <alignment horizontal="center"/>
    </xf>
    <xf numFmtId="0" fontId="0" fillId="2" borderId="27" xfId="0" applyFill="1" applyBorder="1" applyAlignment="1">
      <alignment horizontal="center" vertical="top"/>
    </xf>
    <xf numFmtId="0" fontId="0" fillId="2" borderId="24" xfId="0" applyFill="1" applyBorder="1" applyAlignment="1">
      <alignment horizontal="center" vertical="top"/>
    </xf>
    <xf numFmtId="0" fontId="0" fillId="0" borderId="36" xfId="0" applyBorder="1" applyAlignment="1">
      <alignment horizontal="left" wrapText="1"/>
    </xf>
    <xf numFmtId="0" fontId="3" fillId="0" borderId="36" xfId="0" applyFont="1" applyBorder="1" applyAlignment="1">
      <alignment horizontal="left" wrapText="1"/>
    </xf>
    <xf numFmtId="0" fontId="4" fillId="0" borderId="19" xfId="0" applyFont="1" applyBorder="1" applyAlignment="1">
      <alignment horizontal="right"/>
    </xf>
    <xf numFmtId="0" fontId="4" fillId="0" borderId="42" xfId="0" applyFont="1" applyBorder="1" applyAlignment="1">
      <alignment horizontal="right"/>
    </xf>
    <xf numFmtId="0" fontId="4" fillId="2" borderId="43" xfId="0" applyFont="1" applyFill="1" applyBorder="1" applyAlignment="1">
      <alignment horizontal="right"/>
    </xf>
    <xf numFmtId="0" fontId="4" fillId="2" borderId="45" xfId="0" applyFont="1" applyFill="1" applyBorder="1" applyAlignment="1">
      <alignment horizontal="right"/>
    </xf>
    <xf numFmtId="0" fontId="3" fillId="0" borderId="5" xfId="0" applyFont="1" applyBorder="1" applyAlignment="1">
      <alignment horizontal="left" wrapText="1"/>
    </xf>
    <xf numFmtId="0" fontId="3" fillId="0" borderId="6" xfId="0" applyFont="1" applyBorder="1" applyAlignment="1">
      <alignment horizontal="left" wrapText="1"/>
    </xf>
    <xf numFmtId="0" fontId="3" fillId="0" borderId="7" xfId="0" applyFont="1" applyBorder="1" applyAlignment="1">
      <alignment horizontal="left" wrapText="1"/>
    </xf>
    <xf numFmtId="0" fontId="0" fillId="2" borderId="1" xfId="0" applyFill="1" applyBorder="1" applyAlignment="1">
      <alignment horizontal="center" vertical="top"/>
    </xf>
    <xf numFmtId="0" fontId="0" fillId="2" borderId="23" xfId="0" applyFill="1" applyBorder="1" applyAlignment="1">
      <alignment horizontal="center" vertical="top"/>
    </xf>
    <xf numFmtId="0" fontId="4" fillId="0" borderId="19" xfId="0" applyFont="1" applyBorder="1" applyAlignment="1">
      <alignment horizontal="right" wrapText="1"/>
    </xf>
    <xf numFmtId="0" fontId="4" fillId="0" borderId="36" xfId="0" applyFont="1" applyBorder="1" applyAlignment="1">
      <alignment horizontal="right" wrapText="1"/>
    </xf>
    <xf numFmtId="0" fontId="1" fillId="0" borderId="0" xfId="0" applyFont="1" applyAlignment="1">
      <alignment horizontal="center" vertical="center" wrapText="1"/>
    </xf>
    <xf numFmtId="0" fontId="4" fillId="0" borderId="21" xfId="0" applyFont="1" applyBorder="1" applyAlignment="1">
      <alignment horizontal="center" vertical="top" wrapText="1"/>
    </xf>
    <xf numFmtId="0" fontId="4" fillId="0" borderId="22" xfId="0" applyFont="1" applyBorder="1" applyAlignment="1">
      <alignment horizontal="center" vertical="top" wrapText="1"/>
    </xf>
    <xf numFmtId="0" fontId="4" fillId="0" borderId="25" xfId="0" applyFont="1" applyBorder="1" applyAlignment="1">
      <alignment horizontal="center" vertical="center"/>
    </xf>
    <xf numFmtId="0" fontId="4" fillId="0" borderId="21" xfId="0" applyFont="1" applyBorder="1" applyAlignment="1">
      <alignment horizontal="center" vertical="center"/>
    </xf>
    <xf numFmtId="0" fontId="8" fillId="0" borderId="0" xfId="0" applyFont="1" applyAlignment="1">
      <alignment horizontal="left" vertical="center" wrapText="1"/>
    </xf>
    <xf numFmtId="0" fontId="4" fillId="0" borderId="21" xfId="0" applyFont="1" applyBorder="1" applyAlignment="1">
      <alignment horizontal="center" vertical="top"/>
    </xf>
    <xf numFmtId="0" fontId="4" fillId="0" borderId="22" xfId="0" applyFont="1" applyBorder="1" applyAlignment="1">
      <alignment horizontal="center" vertical="top"/>
    </xf>
    <xf numFmtId="0" fontId="0" fillId="0" borderId="16" xfId="0" applyBorder="1" applyAlignment="1">
      <alignment horizontal="center"/>
    </xf>
    <xf numFmtId="0" fontId="0" fillId="0" borderId="9" xfId="0" applyBorder="1" applyAlignment="1">
      <alignment horizontal="center"/>
    </xf>
    <xf numFmtId="0" fontId="0" fillId="0" borderId="10" xfId="0" applyBorder="1" applyAlignment="1">
      <alignment horizontal="center"/>
    </xf>
    <xf numFmtId="0" fontId="0" fillId="0" borderId="12" xfId="0" applyBorder="1" applyAlignment="1">
      <alignment horizontal="center"/>
    </xf>
    <xf numFmtId="0" fontId="0" fillId="0" borderId="17" xfId="0" applyBorder="1" applyAlignment="1">
      <alignment horizontal="center"/>
    </xf>
    <xf numFmtId="0" fontId="0" fillId="0" borderId="13" xfId="0" applyBorder="1" applyAlignment="1">
      <alignment horizontal="center"/>
    </xf>
    <xf numFmtId="0" fontId="0" fillId="0" borderId="2" xfId="0" applyBorder="1" applyAlignment="1">
      <alignment horizontal="center"/>
    </xf>
    <xf numFmtId="0" fontId="0" fillId="0" borderId="3" xfId="0" applyBorder="1" applyAlignment="1">
      <alignment horizontal="center"/>
    </xf>
    <xf numFmtId="0" fontId="0" fillId="0" borderId="15" xfId="0" applyBorder="1" applyAlignment="1">
      <alignment horizontal="center"/>
    </xf>
    <xf numFmtId="0" fontId="12" fillId="2" borderId="8" xfId="0" applyFont="1" applyFill="1" applyBorder="1" applyAlignment="1">
      <alignment horizontal="left" vertical="top" wrapText="1"/>
    </xf>
    <xf numFmtId="0" fontId="0" fillId="2" borderId="9" xfId="0" applyFill="1" applyBorder="1" applyAlignment="1">
      <alignment horizontal="left" vertical="top" wrapText="1"/>
    </xf>
    <xf numFmtId="0" fontId="0" fillId="2" borderId="10" xfId="0" applyFill="1" applyBorder="1" applyAlignment="1">
      <alignment horizontal="left" vertical="top" wrapText="1"/>
    </xf>
    <xf numFmtId="0" fontId="0" fillId="2" borderId="2" xfId="0" applyFill="1" applyBorder="1" applyAlignment="1">
      <alignment horizontal="center"/>
    </xf>
    <xf numFmtId="0" fontId="0" fillId="2" borderId="3" xfId="0" applyFill="1" applyBorder="1" applyAlignment="1">
      <alignment horizontal="center"/>
    </xf>
    <xf numFmtId="0" fontId="0" fillId="2" borderId="15" xfId="0" applyFill="1" applyBorder="1" applyAlignment="1">
      <alignment horizontal="center"/>
    </xf>
    <xf numFmtId="0" fontId="4" fillId="0" borderId="43" xfId="0" applyFont="1" applyBorder="1" applyAlignment="1">
      <alignment horizontal="right" wrapText="1"/>
    </xf>
    <xf numFmtId="0" fontId="4" fillId="0" borderId="44" xfId="0" applyFont="1" applyBorder="1" applyAlignment="1">
      <alignment horizontal="right" wrapText="1"/>
    </xf>
    <xf numFmtId="0" fontId="4" fillId="0" borderId="45" xfId="0" applyFont="1" applyBorder="1" applyAlignment="1">
      <alignment horizontal="right" wrapText="1"/>
    </xf>
    <xf numFmtId="0" fontId="0" fillId="2" borderId="8" xfId="0" applyFill="1" applyBorder="1" applyAlignment="1">
      <alignment horizontal="left" vertical="center"/>
    </xf>
    <xf numFmtId="0" fontId="0" fillId="2" borderId="9" xfId="0" applyFill="1" applyBorder="1" applyAlignment="1">
      <alignment horizontal="left" vertical="center"/>
    </xf>
    <xf numFmtId="0" fontId="0" fillId="2" borderId="10" xfId="0" applyFill="1" applyBorder="1" applyAlignment="1">
      <alignment horizontal="left" vertical="center"/>
    </xf>
    <xf numFmtId="0" fontId="0" fillId="2" borderId="31" xfId="0" applyFill="1" applyBorder="1" applyAlignment="1">
      <alignment horizontal="center" vertical="center" wrapText="1"/>
    </xf>
    <xf numFmtId="0" fontId="0" fillId="2" borderId="32" xfId="0" applyFill="1" applyBorder="1" applyAlignment="1">
      <alignment horizontal="center" vertical="center" wrapText="1"/>
    </xf>
    <xf numFmtId="0" fontId="0" fillId="2" borderId="20" xfId="0" applyFill="1" applyBorder="1" applyAlignment="1">
      <alignment horizontal="center" vertical="center"/>
    </xf>
    <xf numFmtId="0" fontId="0" fillId="2" borderId="1" xfId="0" applyFill="1" applyBorder="1" applyAlignment="1">
      <alignment horizontal="center" vertical="center"/>
    </xf>
    <xf numFmtId="0" fontId="0" fillId="2" borderId="1" xfId="0" applyFill="1" applyBorder="1" applyAlignment="1">
      <alignment horizontal="center" vertical="center" wrapText="1"/>
    </xf>
    <xf numFmtId="0" fontId="0" fillId="2" borderId="23" xfId="0" applyFill="1" applyBorder="1" applyAlignment="1">
      <alignment horizontal="center" vertical="center" wrapText="1"/>
    </xf>
  </cellXfs>
  <cellStyles count="2">
    <cellStyle name="Hüperlink" xfId="1" builtinId="8"/>
    <cellStyle name="Normaallaad"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i kujundus">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hyperlink" Target="mailto:sauevpk@gmail.com"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BE2E46-BEE0-42B9-BAFC-20F9E041740C}">
  <dimension ref="A1:G61"/>
  <sheetViews>
    <sheetView tabSelected="1" topLeftCell="A50" zoomScale="90" zoomScaleNormal="90" workbookViewId="0">
      <selection activeCell="D54" sqref="D54"/>
    </sheetView>
  </sheetViews>
  <sheetFormatPr defaultRowHeight="14.5" x14ac:dyDescent="0.35"/>
  <cols>
    <col min="1" max="1" width="36.1796875" customWidth="1"/>
    <col min="2" max="2" width="22.453125" customWidth="1"/>
    <col min="3" max="3" width="31.453125" customWidth="1"/>
    <col min="4" max="4" width="26.81640625" customWidth="1"/>
    <col min="5" max="5" width="10.453125" customWidth="1"/>
    <col min="6" max="6" width="58.26953125" customWidth="1"/>
    <col min="7" max="7" width="12.54296875" customWidth="1"/>
  </cols>
  <sheetData>
    <row r="1" spans="1:4" ht="51" customHeight="1" x14ac:dyDescent="0.35">
      <c r="A1" s="66" t="s">
        <v>22</v>
      </c>
      <c r="B1" s="66"/>
      <c r="C1" s="66"/>
      <c r="D1" s="66"/>
    </row>
    <row r="2" spans="1:4" ht="14.5" customHeight="1" x14ac:dyDescent="0.35">
      <c r="A2" s="14"/>
      <c r="B2" s="14"/>
      <c r="C2" s="14"/>
      <c r="D2" s="14"/>
    </row>
    <row r="3" spans="1:4" ht="14.5" customHeight="1" x14ac:dyDescent="0.35">
      <c r="A3" s="71" t="s">
        <v>34</v>
      </c>
      <c r="B3" s="71"/>
      <c r="C3" s="14"/>
      <c r="D3" s="14"/>
    </row>
    <row r="5" spans="1:4" ht="15" thickBot="1" x14ac:dyDescent="0.4">
      <c r="A5" s="1" t="s">
        <v>0</v>
      </c>
    </row>
    <row r="6" spans="1:4" x14ac:dyDescent="0.35">
      <c r="A6" s="11" t="s">
        <v>1</v>
      </c>
      <c r="B6" s="77"/>
      <c r="C6" s="78"/>
      <c r="D6" s="79"/>
    </row>
    <row r="7" spans="1:4" x14ac:dyDescent="0.35">
      <c r="A7" s="12" t="s">
        <v>2</v>
      </c>
      <c r="B7" s="80"/>
      <c r="C7" s="81"/>
      <c r="D7" s="82"/>
    </row>
    <row r="8" spans="1:4" x14ac:dyDescent="0.35">
      <c r="A8" s="12" t="s">
        <v>3</v>
      </c>
      <c r="B8" s="80"/>
      <c r="C8" s="81"/>
      <c r="D8" s="82"/>
    </row>
    <row r="9" spans="1:4" ht="15" thickBot="1" x14ac:dyDescent="0.4">
      <c r="A9" s="13" t="s">
        <v>4</v>
      </c>
      <c r="B9" s="74"/>
      <c r="C9" s="75"/>
      <c r="D9" s="76"/>
    </row>
    <row r="11" spans="1:4" ht="15" thickBot="1" x14ac:dyDescent="0.4">
      <c r="A11" s="1" t="s">
        <v>5</v>
      </c>
    </row>
    <row r="12" spans="1:4" x14ac:dyDescent="0.35">
      <c r="A12" s="5" t="s">
        <v>6</v>
      </c>
      <c r="B12" s="30"/>
      <c r="C12" s="6" t="s">
        <v>7</v>
      </c>
      <c r="D12" s="30"/>
    </row>
    <row r="13" spans="1:4" x14ac:dyDescent="0.35">
      <c r="A13" s="7" t="s">
        <v>35</v>
      </c>
      <c r="B13" s="86" t="s">
        <v>44</v>
      </c>
      <c r="C13" s="87"/>
      <c r="D13" s="88"/>
    </row>
    <row r="14" spans="1:4" x14ac:dyDescent="0.35">
      <c r="A14" s="8" t="s">
        <v>8</v>
      </c>
      <c r="B14" s="31">
        <v>80611522</v>
      </c>
      <c r="C14" s="4" t="s">
        <v>38</v>
      </c>
      <c r="D14" s="32" t="s">
        <v>45</v>
      </c>
    </row>
    <row r="15" spans="1:4" x14ac:dyDescent="0.35">
      <c r="A15" s="7" t="s">
        <v>9</v>
      </c>
      <c r="B15" s="86" t="s">
        <v>46</v>
      </c>
      <c r="C15" s="87"/>
      <c r="D15" s="88"/>
    </row>
    <row r="16" spans="1:4" x14ac:dyDescent="0.35">
      <c r="A16" s="7" t="s">
        <v>10</v>
      </c>
      <c r="B16" s="86" t="s">
        <v>47</v>
      </c>
      <c r="C16" s="87"/>
      <c r="D16" s="88"/>
    </row>
    <row r="17" spans="1:6" ht="15" thickBot="1" x14ac:dyDescent="0.4">
      <c r="A17" s="9" t="s">
        <v>17</v>
      </c>
      <c r="B17" s="40">
        <v>3725516862</v>
      </c>
      <c r="C17" s="10" t="s">
        <v>11</v>
      </c>
      <c r="D17" s="41" t="s">
        <v>48</v>
      </c>
    </row>
    <row r="20" spans="1:6" ht="15" thickBot="1" x14ac:dyDescent="0.4">
      <c r="A20" s="2" t="s">
        <v>24</v>
      </c>
    </row>
    <row r="21" spans="1:6" ht="25.5" customHeight="1" x14ac:dyDescent="0.35">
      <c r="A21" s="59" t="s">
        <v>37</v>
      </c>
      <c r="B21" s="60"/>
      <c r="C21" s="60"/>
      <c r="D21" s="61"/>
    </row>
    <row r="22" spans="1:6" ht="62.5" customHeight="1" thickBot="1" x14ac:dyDescent="0.4">
      <c r="A22" s="92" t="s">
        <v>49</v>
      </c>
      <c r="B22" s="93"/>
      <c r="C22" s="93"/>
      <c r="D22" s="94"/>
    </row>
    <row r="23" spans="1:6" ht="15" thickBot="1" x14ac:dyDescent="0.4"/>
    <row r="24" spans="1:6" ht="39" customHeight="1" x14ac:dyDescent="0.35">
      <c r="A24" s="59" t="s">
        <v>36</v>
      </c>
      <c r="B24" s="60"/>
      <c r="C24" s="60"/>
      <c r="D24" s="61"/>
    </row>
    <row r="25" spans="1:6" ht="327" customHeight="1" thickBot="1" x14ac:dyDescent="0.4">
      <c r="A25" s="83" t="s">
        <v>60</v>
      </c>
      <c r="B25" s="84"/>
      <c r="C25" s="84"/>
      <c r="D25" s="85"/>
      <c r="F25" s="45"/>
    </row>
    <row r="26" spans="1:6" ht="15" thickBot="1" x14ac:dyDescent="0.4">
      <c r="A26" s="21"/>
      <c r="B26" s="21"/>
      <c r="C26" s="21"/>
      <c r="D26" s="21"/>
    </row>
    <row r="27" spans="1:6" ht="15" thickBot="1" x14ac:dyDescent="0.4">
      <c r="A27" s="59" t="s">
        <v>28</v>
      </c>
      <c r="B27" s="60"/>
      <c r="C27" s="60"/>
      <c r="D27" s="61"/>
    </row>
    <row r="28" spans="1:6" ht="32.5" customHeight="1" x14ac:dyDescent="0.35">
      <c r="A28" s="22" t="s">
        <v>30</v>
      </c>
      <c r="B28" s="72" t="s">
        <v>29</v>
      </c>
      <c r="C28" s="72"/>
      <c r="D28" s="73"/>
    </row>
    <row r="29" spans="1:6" x14ac:dyDescent="0.35">
      <c r="A29" s="42">
        <v>45888</v>
      </c>
      <c r="B29" s="62" t="s">
        <v>51</v>
      </c>
      <c r="C29" s="62"/>
      <c r="D29" s="63"/>
    </row>
    <row r="30" spans="1:6" x14ac:dyDescent="0.35">
      <c r="A30" s="42">
        <v>45920</v>
      </c>
      <c r="B30" s="62" t="s">
        <v>52</v>
      </c>
      <c r="C30" s="62"/>
      <c r="D30" s="63"/>
    </row>
    <row r="31" spans="1:6" x14ac:dyDescent="0.35">
      <c r="A31" s="42">
        <v>45940</v>
      </c>
      <c r="B31" s="62" t="s">
        <v>53</v>
      </c>
      <c r="C31" s="62"/>
      <c r="D31" s="63"/>
    </row>
    <row r="32" spans="1:6" x14ac:dyDescent="0.35">
      <c r="A32" s="43" t="s">
        <v>54</v>
      </c>
      <c r="B32" s="62" t="s">
        <v>50</v>
      </c>
      <c r="C32" s="62"/>
      <c r="D32" s="63"/>
    </row>
    <row r="33" spans="1:7" x14ac:dyDescent="0.35">
      <c r="A33" s="33"/>
      <c r="B33" s="62"/>
      <c r="C33" s="62"/>
      <c r="D33" s="63"/>
    </row>
    <row r="34" spans="1:7" ht="15" thickBot="1" x14ac:dyDescent="0.4">
      <c r="A34" s="34"/>
      <c r="B34" s="51"/>
      <c r="C34" s="51"/>
      <c r="D34" s="52"/>
    </row>
    <row r="36" spans="1:7" x14ac:dyDescent="0.35">
      <c r="A36" s="2" t="s">
        <v>12</v>
      </c>
    </row>
    <row r="37" spans="1:7" ht="32.5" customHeight="1" thickBot="1" x14ac:dyDescent="0.4">
      <c r="A37" s="53" t="s">
        <v>25</v>
      </c>
      <c r="B37" s="53"/>
      <c r="C37" s="53"/>
      <c r="D37" s="53"/>
      <c r="E37" s="53"/>
      <c r="F37" s="53"/>
      <c r="G37" s="53"/>
    </row>
    <row r="38" spans="1:7" ht="70.5" customHeight="1" thickBot="1" x14ac:dyDescent="0.4">
      <c r="A38" s="16" t="s">
        <v>13</v>
      </c>
      <c r="B38" s="17" t="s">
        <v>16</v>
      </c>
      <c r="C38" s="17" t="s">
        <v>21</v>
      </c>
      <c r="D38" s="17" t="s">
        <v>20</v>
      </c>
      <c r="E38" s="18" t="s">
        <v>14</v>
      </c>
      <c r="F38" s="18" t="s">
        <v>31</v>
      </c>
      <c r="G38" s="19" t="s">
        <v>15</v>
      </c>
    </row>
    <row r="39" spans="1:7" ht="43.5" x14ac:dyDescent="0.35">
      <c r="A39" s="44" t="s">
        <v>57</v>
      </c>
      <c r="B39" s="35"/>
      <c r="C39" s="35"/>
      <c r="D39" s="35">
        <v>59097.78</v>
      </c>
      <c r="E39" s="23">
        <v>59097.78</v>
      </c>
      <c r="F39" s="29">
        <f>E39-G39</f>
        <v>29097.78</v>
      </c>
      <c r="G39" s="26">
        <v>30000</v>
      </c>
    </row>
    <row r="40" spans="1:7" x14ac:dyDescent="0.35">
      <c r="A40" s="33" t="s">
        <v>56</v>
      </c>
      <c r="B40" s="31"/>
      <c r="C40" s="31"/>
      <c r="D40" s="31"/>
      <c r="E40" s="24">
        <v>0</v>
      </c>
      <c r="F40" s="15">
        <v>0</v>
      </c>
      <c r="G40" s="26">
        <v>0</v>
      </c>
    </row>
    <row r="41" spans="1:7" x14ac:dyDescent="0.35">
      <c r="A41" s="33"/>
      <c r="B41" s="31"/>
      <c r="C41" s="31"/>
      <c r="D41" s="31"/>
      <c r="E41" s="24">
        <f t="shared" ref="E41:E42" si="0">D41/1.24+C41/1.22+B41</f>
        <v>0</v>
      </c>
      <c r="F41" s="15">
        <f t="shared" ref="F41:F42" si="1">E41-G41</f>
        <v>0</v>
      </c>
      <c r="G41" s="26">
        <f t="shared" ref="G41:G42" si="2">E41/1.1</f>
        <v>0</v>
      </c>
    </row>
    <row r="42" spans="1:7" ht="15" thickBot="1" x14ac:dyDescent="0.4">
      <c r="A42" s="36"/>
      <c r="B42" s="31"/>
      <c r="C42" s="31"/>
      <c r="D42" s="31"/>
      <c r="E42" s="25">
        <f t="shared" si="0"/>
        <v>0</v>
      </c>
      <c r="F42" s="27">
        <f t="shared" si="1"/>
        <v>0</v>
      </c>
      <c r="G42" s="28">
        <f t="shared" si="2"/>
        <v>0</v>
      </c>
    </row>
    <row r="43" spans="1:7" s="3" customFormat="1" ht="31" customHeight="1" thickBot="1" x14ac:dyDescent="0.4">
      <c r="A43" s="20" t="s">
        <v>23</v>
      </c>
      <c r="B43" s="38">
        <f t="shared" ref="B43:D43" si="3">SUM(B39:B42)</f>
        <v>0</v>
      </c>
      <c r="C43" s="38">
        <f t="shared" si="3"/>
        <v>0</v>
      </c>
      <c r="D43" s="38">
        <f t="shared" si="3"/>
        <v>59097.78</v>
      </c>
      <c r="E43" s="39">
        <f>SUM(E39:E42)</f>
        <v>59097.78</v>
      </c>
      <c r="F43" s="39">
        <f>SUM(F39:F42)</f>
        <v>29097.78</v>
      </c>
      <c r="G43" s="37">
        <f>SUM(G39:G42)</f>
        <v>30000</v>
      </c>
    </row>
    <row r="44" spans="1:7" s="3" customFormat="1" ht="16" customHeight="1" thickBot="1" x14ac:dyDescent="0.4">
      <c r="A44" s="89" t="s">
        <v>43</v>
      </c>
      <c r="B44" s="90"/>
      <c r="C44" s="90"/>
      <c r="D44" s="90"/>
      <c r="E44" s="91"/>
      <c r="F44" s="57"/>
      <c r="G44" s="58"/>
    </row>
    <row r="45" spans="1:7" s="3" customFormat="1" ht="15" thickBot="1" x14ac:dyDescent="0.4">
      <c r="A45" s="64" t="s">
        <v>42</v>
      </c>
      <c r="B45" s="65"/>
      <c r="C45" s="65"/>
      <c r="D45" s="65"/>
      <c r="E45" s="65"/>
      <c r="F45" s="55">
        <f>G43-F44</f>
        <v>30000</v>
      </c>
      <c r="G45" s="56"/>
    </row>
    <row r="46" spans="1:7" ht="15" thickBot="1" x14ac:dyDescent="0.4"/>
    <row r="47" spans="1:7" ht="73" thickBot="1" x14ac:dyDescent="0.4">
      <c r="A47" s="20" t="s">
        <v>33</v>
      </c>
      <c r="B47" s="95" t="s">
        <v>58</v>
      </c>
      <c r="C47" s="95"/>
      <c r="D47" s="95"/>
      <c r="E47" s="96"/>
    </row>
    <row r="49" spans="1:5" ht="26" customHeight="1" thickBot="1" x14ac:dyDescent="0.4">
      <c r="A49" s="54" t="s">
        <v>41</v>
      </c>
      <c r="B49" s="54"/>
      <c r="C49" s="54"/>
      <c r="D49" s="54"/>
      <c r="E49" s="54"/>
    </row>
    <row r="50" spans="1:5" ht="30.65" customHeight="1" x14ac:dyDescent="0.35">
      <c r="A50" s="69" t="s">
        <v>13</v>
      </c>
      <c r="B50" s="70"/>
      <c r="C50" s="67" t="s">
        <v>18</v>
      </c>
      <c r="D50" s="67"/>
      <c r="E50" s="68"/>
    </row>
    <row r="51" spans="1:5" ht="78" customHeight="1" x14ac:dyDescent="0.35">
      <c r="A51" s="97" t="s">
        <v>55</v>
      </c>
      <c r="B51" s="98"/>
      <c r="C51" s="99" t="s">
        <v>59</v>
      </c>
      <c r="D51" s="99"/>
      <c r="E51" s="100"/>
    </row>
    <row r="52" spans="1:5" x14ac:dyDescent="0.35">
      <c r="A52" s="48"/>
      <c r="B52" s="49"/>
      <c r="C52" s="49"/>
      <c r="D52" s="49"/>
      <c r="E52" s="50"/>
    </row>
    <row r="54" spans="1:5" x14ac:dyDescent="0.35">
      <c r="A54" s="3" t="s">
        <v>32</v>
      </c>
    </row>
    <row r="55" spans="1:5" x14ac:dyDescent="0.35">
      <c r="A55" s="3" t="s">
        <v>26</v>
      </c>
    </row>
    <row r="56" spans="1:5" x14ac:dyDescent="0.35">
      <c r="A56" s="3" t="s">
        <v>27</v>
      </c>
    </row>
    <row r="57" spans="1:5" x14ac:dyDescent="0.35">
      <c r="A57" s="3" t="s">
        <v>39</v>
      </c>
    </row>
    <row r="58" spans="1:5" x14ac:dyDescent="0.35">
      <c r="A58" s="3" t="s">
        <v>40</v>
      </c>
    </row>
    <row r="60" spans="1:5" x14ac:dyDescent="0.35">
      <c r="A60" s="2" t="s">
        <v>10</v>
      </c>
      <c r="B60" s="47" t="s">
        <v>47</v>
      </c>
      <c r="C60" s="47"/>
    </row>
    <row r="61" spans="1:5" x14ac:dyDescent="0.35">
      <c r="B61" s="46" t="s">
        <v>19</v>
      </c>
      <c r="C61" s="46"/>
    </row>
  </sheetData>
  <mergeCells count="36">
    <mergeCell ref="A1:D1"/>
    <mergeCell ref="C50:E50"/>
    <mergeCell ref="A50:B50"/>
    <mergeCell ref="A3:B3"/>
    <mergeCell ref="A27:D27"/>
    <mergeCell ref="B28:D28"/>
    <mergeCell ref="B9:D9"/>
    <mergeCell ref="B6:D6"/>
    <mergeCell ref="B7:D7"/>
    <mergeCell ref="B8:D8"/>
    <mergeCell ref="A25:D25"/>
    <mergeCell ref="B13:D13"/>
    <mergeCell ref="B15:D15"/>
    <mergeCell ref="B16:D16"/>
    <mergeCell ref="A24:D24"/>
    <mergeCell ref="A44:E44"/>
    <mergeCell ref="A21:D21"/>
    <mergeCell ref="A51:B51"/>
    <mergeCell ref="C51:E51"/>
    <mergeCell ref="B29:D29"/>
    <mergeCell ref="B30:D30"/>
    <mergeCell ref="B31:D31"/>
    <mergeCell ref="B32:D32"/>
    <mergeCell ref="B33:D33"/>
    <mergeCell ref="A22:D22"/>
    <mergeCell ref="A45:E45"/>
    <mergeCell ref="B61:C61"/>
    <mergeCell ref="B60:C60"/>
    <mergeCell ref="A52:B52"/>
    <mergeCell ref="C52:E52"/>
    <mergeCell ref="B34:D34"/>
    <mergeCell ref="A37:G37"/>
    <mergeCell ref="B47:E47"/>
    <mergeCell ref="A49:E49"/>
    <mergeCell ref="F45:G45"/>
    <mergeCell ref="F44:G44"/>
  </mergeCells>
  <hyperlinks>
    <hyperlink ref="D17" r:id="rId1" xr:uid="{DD1F9D40-910F-4B0E-81D1-4226FE8AC409}"/>
  </hyperlink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Töölehed</vt:lpstr>
      </vt:variant>
      <vt:variant>
        <vt:i4>1</vt:i4>
      </vt:variant>
      <vt:variant>
        <vt:lpstr>Nimega vahemikud</vt:lpstr>
      </vt:variant>
      <vt:variant>
        <vt:i4>1</vt:i4>
      </vt:variant>
    </vt:vector>
  </HeadingPairs>
  <TitlesOfParts>
    <vt:vector size="2" baseType="lpstr">
      <vt:lpstr>Sheet1</vt:lpstr>
      <vt:lpstr>Sheet1!_Hlk102996774</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Merike Tammearu</dc:creator>
  <cp:lastModifiedBy>Alice Juurik - SOM</cp:lastModifiedBy>
  <dcterms:created xsi:type="dcterms:W3CDTF">2025-08-12T06:56:37Z</dcterms:created>
  <dcterms:modified xsi:type="dcterms:W3CDTF">2025-09-30T16:50:55Z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defa4170-0d19-0005-0004-bc88714345d2_Enabled">
    <vt:lpwstr>true</vt:lpwstr>
  </property>
  <property fmtid="{D5CDD505-2E9C-101B-9397-08002B2CF9AE}" pid="3" name="MSIP_Label_defa4170-0d19-0005-0004-bc88714345d2_SetDate">
    <vt:lpwstr>2025-09-30T08:28:08Z</vt:lpwstr>
  </property>
  <property fmtid="{D5CDD505-2E9C-101B-9397-08002B2CF9AE}" pid="4" name="MSIP_Label_defa4170-0d19-0005-0004-bc88714345d2_Method">
    <vt:lpwstr>Standard</vt:lpwstr>
  </property>
  <property fmtid="{D5CDD505-2E9C-101B-9397-08002B2CF9AE}" pid="5" name="MSIP_Label_defa4170-0d19-0005-0004-bc88714345d2_Name">
    <vt:lpwstr>defa4170-0d19-0005-0004-bc88714345d2</vt:lpwstr>
  </property>
  <property fmtid="{D5CDD505-2E9C-101B-9397-08002B2CF9AE}" pid="6" name="MSIP_Label_defa4170-0d19-0005-0004-bc88714345d2_SiteId">
    <vt:lpwstr>8fe098d2-428d-4bd4-9803-7195fe96f0e2</vt:lpwstr>
  </property>
  <property fmtid="{D5CDD505-2E9C-101B-9397-08002B2CF9AE}" pid="7" name="MSIP_Label_defa4170-0d19-0005-0004-bc88714345d2_ActionId">
    <vt:lpwstr>89d4495d-84fa-4809-819f-6f1e516c9ddc</vt:lpwstr>
  </property>
  <property fmtid="{D5CDD505-2E9C-101B-9397-08002B2CF9AE}" pid="8" name="MSIP_Label_defa4170-0d19-0005-0004-bc88714345d2_ContentBits">
    <vt:lpwstr>0</vt:lpwstr>
  </property>
  <property fmtid="{D5CDD505-2E9C-101B-9397-08002B2CF9AE}" pid="9" name="MSIP_Label_defa4170-0d19-0005-0004-bc88714345d2_Tag">
    <vt:lpwstr>10, 3, 0, 1</vt:lpwstr>
  </property>
</Properties>
</file>