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.sharepoint.com/sites/FIO_KUM/Shared Documents/FINANTSTEEMAD/RIINA/EELARVE/Eelarve 2026/Eelarve muutmine 2026/2026 majasisesed muudatused/Juuli 26/"/>
    </mc:Choice>
  </mc:AlternateContent>
  <xr:revisionPtr revIDLastSave="66" documentId="8_{97000E7C-DB78-4697-A896-95476A903172}" xr6:coauthVersionLast="47" xr6:coauthVersionMax="47" xr10:uidLastSave="{D76DE9EA-B062-4462-A865-CAD357F599BA}"/>
  <bookViews>
    <workbookView xWindow="-28920" yWindow="-60" windowWidth="29040" windowHeight="15720" xr2:uid="{DCC3989C-5E26-4D6B-A1BA-BD0A0F618ED6}"/>
  </bookViews>
  <sheets>
    <sheet name="Leht1" sheetId="1" r:id="rId1"/>
  </sheets>
  <definedNames>
    <definedName name="_xlnm._FilterDatabase" localSheetId="0" hidden="1">Leht1!$A$3:$L$3</definedName>
    <definedName name="_xlnm.Print_Titles" localSheetId="0">Leht1!$3:$3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" i="1" l="1"/>
  <c r="K6" i="1"/>
  <c r="K12" i="1"/>
  <c r="K15" i="1"/>
  <c r="K23" i="1"/>
  <c r="J2" i="1"/>
  <c r="K7" i="1" l="1"/>
  <c r="K9" i="1"/>
  <c r="K8" i="1"/>
  <c r="K5" i="1"/>
  <c r="K10" i="1"/>
  <c r="K11" i="1"/>
  <c r="K14" i="1"/>
  <c r="K24" i="1"/>
  <c r="K25" i="1"/>
  <c r="K16" i="1"/>
  <c r="K26" i="1"/>
  <c r="K17" i="1"/>
  <c r="K27" i="1"/>
  <c r="K18" i="1"/>
  <c r="K28" i="1"/>
  <c r="K19" i="1"/>
  <c r="K29" i="1"/>
  <c r="K20" i="1"/>
  <c r="K13" i="1"/>
  <c r="K30" i="1"/>
  <c r="K21" i="1"/>
  <c r="K31" i="1"/>
  <c r="K22" i="1"/>
</calcChain>
</file>

<file path=xl/sharedStrings.xml><?xml version="1.0" encoding="utf-8"?>
<sst xmlns="http://schemas.openxmlformats.org/spreadsheetml/2006/main" count="182" uniqueCount="42">
  <si>
    <t>Programm</t>
  </si>
  <si>
    <t>Meede</t>
  </si>
  <si>
    <t>Programmi tegevus</t>
  </si>
  <si>
    <t>Eelarve liik</t>
  </si>
  <si>
    <t>Majanduslik sisu</t>
  </si>
  <si>
    <t>Objekt</t>
  </si>
  <si>
    <t>Eelarvevahendi nimetus</t>
  </si>
  <si>
    <t>Kultuur</t>
  </si>
  <si>
    <t>Mitmekülgse ja kättesaadava kultuurielu toetamine ja arendamine</t>
  </si>
  <si>
    <t>Etenduskunstide poliitika kujundamine ja rakendamine</t>
  </si>
  <si>
    <t>Toetused</t>
  </si>
  <si>
    <t>Sihtasutus Theatrum tegevustoetus</t>
  </si>
  <si>
    <t>Mittetulundusühing elektron.art tegevustoetus</t>
  </si>
  <si>
    <t>Kultuuripärandi kestlikkuse ja kättesaadavaks tegemise toetamine ja arendamine</t>
  </si>
  <si>
    <t>Rahvakultuuripoliitika kujundamine ja rakendamine</t>
  </si>
  <si>
    <t>Eesti Laulu- ja Tantsupeo SA tegevustoetus</t>
  </si>
  <si>
    <t>Kultuuri valdkondadeülene arendamine, koostöö ja rahvusvahelistumine</t>
  </si>
  <si>
    <t>Kultuuri valdkondadeülene tugi- ja arendustegevus</t>
  </si>
  <si>
    <t>Eraldis institutsioonide toetamiseks</t>
  </si>
  <si>
    <t>Laulu- ja tantsupeo kollektiivijuhtide palgatoetus</t>
  </si>
  <si>
    <t>Kirjanduspoliitika kujundamine ja rakendamine</t>
  </si>
  <si>
    <t>Hasartmängukorraldaja annetus Kultuurkapitalile</t>
  </si>
  <si>
    <t>Hasartmängumaksust puudu jäänud tulude kompenseerimine Kultuurkapitalile</t>
  </si>
  <si>
    <t>Audiovisuaalpoliitika kujundamine ja rakendamine</t>
  </si>
  <si>
    <t>Eesti Filmi Instituut SA - Väliskapitalil Eestis toodetavate filmide toetusmehhanismi Film Estonia kuludeks</t>
  </si>
  <si>
    <t>Muusikapoliitika kujundamine ja rakendamine</t>
  </si>
  <si>
    <t>Kunstipoliitika kujundamine ja rakendamine</t>
  </si>
  <si>
    <t>Arhitektuuri ja disaini poliitika kujundamine ning rakendamine</t>
  </si>
  <si>
    <t>Majandamiskulud</t>
  </si>
  <si>
    <t>Kultuuriministeeriumi tegevuskulud</t>
  </si>
  <si>
    <t>Sport</t>
  </si>
  <si>
    <t>Saavutusspordi edendamine</t>
  </si>
  <si>
    <t>Saavutusspordi toetamine ja arendamine</t>
  </si>
  <si>
    <t>2026 kinnitatud eelarve</t>
  </si>
  <si>
    <t>2026 täpsustatud eelarve</t>
  </si>
  <si>
    <t>Muudatus</t>
  </si>
  <si>
    <t>Selgitus</t>
  </si>
  <si>
    <t>Kultuuriministeerium</t>
  </si>
  <si>
    <t>Asutus</t>
  </si>
  <si>
    <t>Eesti Rahvakultuuri Keskus</t>
  </si>
  <si>
    <t>Muudatused tulenevad 17.06.2026 vastu võetud riigi 2026 lisaeelarve seadusest.</t>
  </si>
  <si>
    <t>LISA 1 Kultuuriministeeriumi valitsemisala 2026.a. eelarve käskkirja muutmine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</si>
</sst>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0"/>
      <color rgb="FFFFFFFF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FFFFFF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b/>
      <sz val="9"/>
      <color rgb="FFFF0000"/>
      <name val="Aptos Narrow"/>
      <family val="2"/>
      <scheme val="minor"/>
    </font>
    <font>
      <b/>
      <sz val="10"/>
      <color indexed="8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wrapText="1"/>
    </xf>
    <xf numFmtId="4" fontId="7" fillId="0" borderId="0" xfId="0" applyNumberFormat="1" applyFont="1"/>
    <xf numFmtId="0" fontId="8" fillId="0" borderId="0" xfId="0" applyFont="1"/>
    <xf numFmtId="4" fontId="3" fillId="2" borderId="1" xfId="0" applyNumberFormat="1" applyFont="1" applyFill="1" applyBorder="1" applyAlignment="1">
      <alignment horizontal="left" wrapText="1"/>
    </xf>
    <xf numFmtId="3" fontId="5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 applyAlignment="1">
      <alignment wrapText="1"/>
    </xf>
    <xf numFmtId="3" fontId="2" fillId="0" borderId="1" xfId="0" applyNumberFormat="1" applyFont="1" applyBorder="1"/>
    <xf numFmtId="4" fontId="6" fillId="0" borderId="1" xfId="0" applyNumberFormat="1" applyFont="1" applyBorder="1"/>
    <xf numFmtId="3" fontId="4" fillId="0" borderId="1" xfId="0" applyNumberFormat="1" applyFont="1" applyBorder="1"/>
    <xf numFmtId="4" fontId="2" fillId="0" borderId="1" xfId="0" applyNumberFormat="1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3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/>
    <xf numFmtId="4" fontId="6" fillId="0" borderId="1" xfId="0" applyNumberFormat="1" applyFont="1" applyFill="1" applyBorder="1"/>
    <xf numFmtId="0" fontId="0" fillId="0" borderId="0" xfId="0" applyFill="1"/>
    <xf numFmtId="3" fontId="4" fillId="0" borderId="1" xfId="0" applyNumberFormat="1" applyFont="1" applyFill="1" applyBorder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CF68-BE3F-4746-B080-5CF3AF37A0C0}">
  <dimension ref="A1:L31"/>
  <sheetViews>
    <sheetView tabSelected="1" zoomScaleNormal="100" workbookViewId="0">
      <selection activeCell="P4" sqref="P4"/>
    </sheetView>
  </sheetViews>
  <sheetFormatPr defaultRowHeight="15" x14ac:dyDescent="0.25"/>
  <cols>
    <col min="2" max="2" width="12.5703125" customWidth="1"/>
    <col min="3" max="3" width="16.140625" customWidth="1"/>
    <col min="4" max="4" width="17.7109375" customWidth="1"/>
    <col min="8" max="8" width="20.42578125" customWidth="1"/>
    <col min="9" max="9" width="12.28515625" style="2" customWidth="1"/>
    <col min="10" max="10" width="13.140625" customWidth="1"/>
    <col min="11" max="11" width="12.42578125" customWidth="1"/>
    <col min="12" max="12" width="28.42578125" customWidth="1"/>
  </cols>
  <sheetData>
    <row r="1" spans="1:12" x14ac:dyDescent="0.25">
      <c r="A1" s="5" t="s">
        <v>41</v>
      </c>
    </row>
    <row r="2" spans="1:12" x14ac:dyDescent="0.25">
      <c r="J2" s="4">
        <f>SUBTOTAL(9,J4:J31)</f>
        <v>144656.99999999994</v>
      </c>
    </row>
    <row r="3" spans="1:12" ht="40.5" x14ac:dyDescent="0.25">
      <c r="A3" s="1" t="s">
        <v>0</v>
      </c>
      <c r="B3" s="1" t="s">
        <v>1</v>
      </c>
      <c r="C3" s="1" t="s">
        <v>2</v>
      </c>
      <c r="D3" s="1" t="s">
        <v>38</v>
      </c>
      <c r="E3" s="1" t="s">
        <v>3</v>
      </c>
      <c r="F3" s="1" t="s">
        <v>4</v>
      </c>
      <c r="G3" s="1" t="s">
        <v>5</v>
      </c>
      <c r="H3" s="1" t="s">
        <v>6</v>
      </c>
      <c r="I3" s="3" t="s">
        <v>33</v>
      </c>
      <c r="J3" s="6" t="s">
        <v>35</v>
      </c>
      <c r="K3" s="7" t="s">
        <v>34</v>
      </c>
      <c r="L3" s="1" t="s">
        <v>36</v>
      </c>
    </row>
    <row r="4" spans="1:12" ht="94.5" x14ac:dyDescent="0.25">
      <c r="A4" s="8" t="s">
        <v>7</v>
      </c>
      <c r="B4" s="8" t="s">
        <v>16</v>
      </c>
      <c r="C4" s="8" t="s">
        <v>17</v>
      </c>
      <c r="D4" s="8" t="s">
        <v>37</v>
      </c>
      <c r="E4" s="9">
        <v>20</v>
      </c>
      <c r="F4" s="8" t="s">
        <v>10</v>
      </c>
      <c r="G4" s="9"/>
      <c r="H4" s="8" t="s">
        <v>11</v>
      </c>
      <c r="I4" s="10">
        <v>249267</v>
      </c>
      <c r="J4" s="11">
        <v>-249267</v>
      </c>
      <c r="K4" s="12">
        <f t="shared" ref="K4" si="0">SUM(I4:J4)</f>
        <v>0</v>
      </c>
      <c r="L4" s="22" t="s">
        <v>40</v>
      </c>
    </row>
    <row r="5" spans="1:12" ht="94.5" x14ac:dyDescent="0.25">
      <c r="A5" s="8" t="s">
        <v>7</v>
      </c>
      <c r="B5" s="8" t="s">
        <v>16</v>
      </c>
      <c r="C5" s="8" t="s">
        <v>17</v>
      </c>
      <c r="D5" s="8" t="s">
        <v>37</v>
      </c>
      <c r="E5" s="9">
        <v>20</v>
      </c>
      <c r="F5" s="8" t="s">
        <v>10</v>
      </c>
      <c r="G5" s="9"/>
      <c r="H5" s="8" t="s">
        <v>12</v>
      </c>
      <c r="I5" s="10">
        <v>163139</v>
      </c>
      <c r="J5" s="11">
        <v>-163139</v>
      </c>
      <c r="K5" s="12">
        <f>SUM(I5:J5)</f>
        <v>0</v>
      </c>
      <c r="L5" s="23"/>
    </row>
    <row r="6" spans="1:12" ht="67.5" x14ac:dyDescent="0.25">
      <c r="A6" s="8" t="s">
        <v>7</v>
      </c>
      <c r="B6" s="8" t="s">
        <v>8</v>
      </c>
      <c r="C6" s="8" t="s">
        <v>9</v>
      </c>
      <c r="D6" s="8" t="s">
        <v>37</v>
      </c>
      <c r="E6" s="9">
        <v>20</v>
      </c>
      <c r="F6" s="8" t="s">
        <v>10</v>
      </c>
      <c r="G6" s="9"/>
      <c r="H6" s="8" t="s">
        <v>11</v>
      </c>
      <c r="I6" s="10">
        <v>0</v>
      </c>
      <c r="J6" s="11">
        <v>249267</v>
      </c>
      <c r="K6" s="12">
        <f t="shared" ref="K6" si="1">SUM(I6:J6)</f>
        <v>249267</v>
      </c>
      <c r="L6" s="23"/>
    </row>
    <row r="7" spans="1:12" ht="67.5" x14ac:dyDescent="0.25">
      <c r="A7" s="8" t="s">
        <v>7</v>
      </c>
      <c r="B7" s="8" t="s">
        <v>8</v>
      </c>
      <c r="C7" s="8" t="s">
        <v>9</v>
      </c>
      <c r="D7" s="8" t="s">
        <v>37</v>
      </c>
      <c r="E7" s="9">
        <v>20</v>
      </c>
      <c r="F7" s="8" t="s">
        <v>10</v>
      </c>
      <c r="G7" s="9"/>
      <c r="H7" s="8" t="s">
        <v>12</v>
      </c>
      <c r="I7" s="10">
        <v>0</v>
      </c>
      <c r="J7" s="11">
        <v>163139</v>
      </c>
      <c r="K7" s="12">
        <f t="shared" ref="K7:K31" si="2">SUM(I7:J7)</f>
        <v>163139</v>
      </c>
      <c r="L7" s="23"/>
    </row>
    <row r="8" spans="1:12" ht="94.5" x14ac:dyDescent="0.25">
      <c r="A8" s="8" t="s">
        <v>7</v>
      </c>
      <c r="B8" s="8" t="s">
        <v>16</v>
      </c>
      <c r="C8" s="8" t="s">
        <v>17</v>
      </c>
      <c r="D8" s="8" t="s">
        <v>37</v>
      </c>
      <c r="E8" s="9">
        <v>20</v>
      </c>
      <c r="F8" s="8" t="s">
        <v>10</v>
      </c>
      <c r="G8" s="9"/>
      <c r="H8" s="8" t="s">
        <v>15</v>
      </c>
      <c r="I8" s="10">
        <v>210000</v>
      </c>
      <c r="J8" s="13">
        <v>-210000</v>
      </c>
      <c r="K8" s="12">
        <f>SUM(I8:J8)</f>
        <v>0</v>
      </c>
      <c r="L8" s="23"/>
    </row>
    <row r="9" spans="1:12" ht="81" x14ac:dyDescent="0.25">
      <c r="A9" s="8" t="s">
        <v>7</v>
      </c>
      <c r="B9" s="8" t="s">
        <v>13</v>
      </c>
      <c r="C9" s="8" t="s">
        <v>14</v>
      </c>
      <c r="D9" s="8" t="s">
        <v>37</v>
      </c>
      <c r="E9" s="9">
        <v>20</v>
      </c>
      <c r="F9" s="8" t="s">
        <v>10</v>
      </c>
      <c r="G9" s="9"/>
      <c r="H9" s="8" t="s">
        <v>15</v>
      </c>
      <c r="I9" s="10">
        <v>750384</v>
      </c>
      <c r="J9" s="13">
        <v>210000</v>
      </c>
      <c r="K9" s="12">
        <f t="shared" si="2"/>
        <v>960384</v>
      </c>
      <c r="L9" s="23"/>
    </row>
    <row r="10" spans="1:12" ht="94.5" x14ac:dyDescent="0.25">
      <c r="A10" s="8" t="s">
        <v>7</v>
      </c>
      <c r="B10" s="8" t="s">
        <v>16</v>
      </c>
      <c r="C10" s="8" t="s">
        <v>17</v>
      </c>
      <c r="D10" s="8" t="s">
        <v>37</v>
      </c>
      <c r="E10" s="9">
        <v>20</v>
      </c>
      <c r="F10" s="8" t="s">
        <v>10</v>
      </c>
      <c r="G10" s="9"/>
      <c r="H10" s="8" t="s">
        <v>18</v>
      </c>
      <c r="I10" s="10">
        <v>1492667</v>
      </c>
      <c r="J10" s="11">
        <v>-51243</v>
      </c>
      <c r="K10" s="12">
        <f t="shared" si="2"/>
        <v>1441424</v>
      </c>
      <c r="L10" s="23"/>
    </row>
    <row r="11" spans="1:12" ht="81" x14ac:dyDescent="0.25">
      <c r="A11" s="8" t="s">
        <v>7</v>
      </c>
      <c r="B11" s="8" t="s">
        <v>13</v>
      </c>
      <c r="C11" s="8" t="s">
        <v>14</v>
      </c>
      <c r="D11" s="8" t="s">
        <v>39</v>
      </c>
      <c r="E11" s="9">
        <v>20</v>
      </c>
      <c r="F11" s="8" t="s">
        <v>10</v>
      </c>
      <c r="G11" s="9"/>
      <c r="H11" s="8" t="s">
        <v>19</v>
      </c>
      <c r="I11" s="10">
        <v>2495954</v>
      </c>
      <c r="J11" s="11">
        <v>51243</v>
      </c>
      <c r="K11" s="12">
        <f t="shared" si="2"/>
        <v>2547197</v>
      </c>
      <c r="L11" s="23"/>
    </row>
    <row r="12" spans="1:12" s="20" customFormat="1" ht="67.5" x14ac:dyDescent="0.25">
      <c r="A12" s="15" t="s">
        <v>7</v>
      </c>
      <c r="B12" s="15" t="s">
        <v>8</v>
      </c>
      <c r="C12" s="15" t="s">
        <v>23</v>
      </c>
      <c r="D12" s="15" t="s">
        <v>37</v>
      </c>
      <c r="E12" s="16">
        <v>20</v>
      </c>
      <c r="F12" s="15" t="s">
        <v>10</v>
      </c>
      <c r="G12" s="16"/>
      <c r="H12" s="15" t="s">
        <v>24</v>
      </c>
      <c r="I12" s="17">
        <v>9820000</v>
      </c>
      <c r="J12" s="21">
        <v>-800000</v>
      </c>
      <c r="K12" s="19">
        <f t="shared" ref="K12" si="3">SUM(I12:J12)</f>
        <v>9020000</v>
      </c>
      <c r="L12" s="23"/>
    </row>
    <row r="13" spans="1:12" ht="94.5" x14ac:dyDescent="0.25">
      <c r="A13" s="8" t="s">
        <v>7</v>
      </c>
      <c r="B13" s="8" t="s">
        <v>16</v>
      </c>
      <c r="C13" s="8" t="s">
        <v>17</v>
      </c>
      <c r="D13" s="8" t="s">
        <v>37</v>
      </c>
      <c r="E13" s="9">
        <v>20</v>
      </c>
      <c r="F13" s="8" t="s">
        <v>28</v>
      </c>
      <c r="G13" s="9"/>
      <c r="H13" s="8" t="s">
        <v>29</v>
      </c>
      <c r="I13" s="10">
        <v>1471203</v>
      </c>
      <c r="J13" s="11">
        <v>3600</v>
      </c>
      <c r="K13" s="12">
        <f>SUM(I13:J13)</f>
        <v>1474803</v>
      </c>
      <c r="L13" s="23"/>
    </row>
    <row r="14" spans="1:12" ht="67.5" x14ac:dyDescent="0.25">
      <c r="A14" s="8" t="s">
        <v>7</v>
      </c>
      <c r="B14" s="8" t="s">
        <v>8</v>
      </c>
      <c r="C14" s="8" t="s">
        <v>20</v>
      </c>
      <c r="D14" s="8" t="s">
        <v>37</v>
      </c>
      <c r="E14" s="9">
        <v>20</v>
      </c>
      <c r="F14" s="8" t="s">
        <v>10</v>
      </c>
      <c r="G14" s="9"/>
      <c r="H14" s="8" t="s">
        <v>22</v>
      </c>
      <c r="I14" s="10">
        <v>0</v>
      </c>
      <c r="J14" s="14">
        <v>8856.68</v>
      </c>
      <c r="K14" s="12">
        <f t="shared" si="2"/>
        <v>8856.68</v>
      </c>
      <c r="L14" s="23"/>
    </row>
    <row r="15" spans="1:12" s="20" customFormat="1" ht="67.5" x14ac:dyDescent="0.25">
      <c r="A15" s="15" t="s">
        <v>7</v>
      </c>
      <c r="B15" s="15" t="s">
        <v>8</v>
      </c>
      <c r="C15" s="15" t="s">
        <v>9</v>
      </c>
      <c r="D15" s="15" t="s">
        <v>37</v>
      </c>
      <c r="E15" s="16">
        <v>20</v>
      </c>
      <c r="F15" s="15" t="s">
        <v>10</v>
      </c>
      <c r="G15" s="16"/>
      <c r="H15" s="15" t="s">
        <v>22</v>
      </c>
      <c r="I15" s="17">
        <v>0</v>
      </c>
      <c r="J15" s="18">
        <v>8856.68</v>
      </c>
      <c r="K15" s="19">
        <f t="shared" ref="K15" si="4">SUM(I15:J15)</f>
        <v>8856.68</v>
      </c>
      <c r="L15" s="23"/>
    </row>
    <row r="16" spans="1:12" ht="67.5" x14ac:dyDescent="0.25">
      <c r="A16" s="8" t="s">
        <v>7</v>
      </c>
      <c r="B16" s="8" t="s">
        <v>8</v>
      </c>
      <c r="C16" s="8" t="s">
        <v>23</v>
      </c>
      <c r="D16" s="8" t="s">
        <v>37</v>
      </c>
      <c r="E16" s="9">
        <v>20</v>
      </c>
      <c r="F16" s="8" t="s">
        <v>10</v>
      </c>
      <c r="G16" s="9"/>
      <c r="H16" s="8" t="s">
        <v>22</v>
      </c>
      <c r="I16" s="10">
        <v>0</v>
      </c>
      <c r="J16" s="14">
        <v>11070.85</v>
      </c>
      <c r="K16" s="12">
        <f>SUM(I16:J16)</f>
        <v>11070.85</v>
      </c>
      <c r="L16" s="23"/>
    </row>
    <row r="17" spans="1:12" ht="67.5" x14ac:dyDescent="0.25">
      <c r="A17" s="8" t="s">
        <v>7</v>
      </c>
      <c r="B17" s="8" t="s">
        <v>8</v>
      </c>
      <c r="C17" s="8" t="s">
        <v>25</v>
      </c>
      <c r="D17" s="8" t="s">
        <v>37</v>
      </c>
      <c r="E17" s="9">
        <v>20</v>
      </c>
      <c r="F17" s="8" t="s">
        <v>10</v>
      </c>
      <c r="G17" s="9"/>
      <c r="H17" s="8" t="s">
        <v>22</v>
      </c>
      <c r="I17" s="10">
        <v>0</v>
      </c>
      <c r="J17" s="14">
        <v>11070.85</v>
      </c>
      <c r="K17" s="12">
        <f>SUM(I17:J17)</f>
        <v>11070.85</v>
      </c>
      <c r="L17" s="23"/>
    </row>
    <row r="18" spans="1:12" ht="67.5" x14ac:dyDescent="0.25">
      <c r="A18" s="8" t="s">
        <v>7</v>
      </c>
      <c r="B18" s="8" t="s">
        <v>8</v>
      </c>
      <c r="C18" s="8" t="s">
        <v>26</v>
      </c>
      <c r="D18" s="8" t="s">
        <v>37</v>
      </c>
      <c r="E18" s="9">
        <v>20</v>
      </c>
      <c r="F18" s="8" t="s">
        <v>10</v>
      </c>
      <c r="G18" s="9"/>
      <c r="H18" s="8" t="s">
        <v>22</v>
      </c>
      <c r="I18" s="10">
        <v>0</v>
      </c>
      <c r="J18" s="14">
        <v>11070.85</v>
      </c>
      <c r="K18" s="12">
        <f>SUM(I18:J18)</f>
        <v>11070.85</v>
      </c>
      <c r="L18" s="23"/>
    </row>
    <row r="19" spans="1:12" ht="67.5" x14ac:dyDescent="0.25">
      <c r="A19" s="8" t="s">
        <v>7</v>
      </c>
      <c r="B19" s="8" t="s">
        <v>8</v>
      </c>
      <c r="C19" s="8" t="s">
        <v>27</v>
      </c>
      <c r="D19" s="8" t="s">
        <v>37</v>
      </c>
      <c r="E19" s="9">
        <v>20</v>
      </c>
      <c r="F19" s="8" t="s">
        <v>10</v>
      </c>
      <c r="G19" s="9"/>
      <c r="H19" s="8" t="s">
        <v>22</v>
      </c>
      <c r="I19" s="10">
        <v>0</v>
      </c>
      <c r="J19" s="14">
        <v>6642.51</v>
      </c>
      <c r="K19" s="12">
        <f>SUM(I19:J19)</f>
        <v>6642.51</v>
      </c>
      <c r="L19" s="23"/>
    </row>
    <row r="20" spans="1:12" ht="81" x14ac:dyDescent="0.25">
      <c r="A20" s="8" t="s">
        <v>7</v>
      </c>
      <c r="B20" s="8" t="s">
        <v>13</v>
      </c>
      <c r="C20" s="8" t="s">
        <v>14</v>
      </c>
      <c r="D20" s="8" t="s">
        <v>37</v>
      </c>
      <c r="E20" s="9">
        <v>20</v>
      </c>
      <c r="F20" s="8" t="s">
        <v>10</v>
      </c>
      <c r="G20" s="9"/>
      <c r="H20" s="8" t="s">
        <v>22</v>
      </c>
      <c r="I20" s="10">
        <v>0</v>
      </c>
      <c r="J20" s="14">
        <v>11070.85</v>
      </c>
      <c r="K20" s="12">
        <f>SUM(I20:J20)</f>
        <v>11070.85</v>
      </c>
      <c r="L20" s="23"/>
    </row>
    <row r="21" spans="1:12" ht="94.5" x14ac:dyDescent="0.25">
      <c r="A21" s="8" t="s">
        <v>7</v>
      </c>
      <c r="B21" s="8" t="s">
        <v>16</v>
      </c>
      <c r="C21" s="8" t="s">
        <v>17</v>
      </c>
      <c r="D21" s="8" t="s">
        <v>37</v>
      </c>
      <c r="E21" s="9">
        <v>20</v>
      </c>
      <c r="F21" s="8" t="s">
        <v>10</v>
      </c>
      <c r="G21" s="9"/>
      <c r="H21" s="8" t="s">
        <v>22</v>
      </c>
      <c r="I21" s="10">
        <v>0</v>
      </c>
      <c r="J21" s="14">
        <v>141706.88</v>
      </c>
      <c r="K21" s="12">
        <f>SUM(I21:J21)</f>
        <v>141706.88</v>
      </c>
      <c r="L21" s="23"/>
    </row>
    <row r="22" spans="1:12" ht="54" x14ac:dyDescent="0.25">
      <c r="A22" s="8" t="s">
        <v>30</v>
      </c>
      <c r="B22" s="8" t="s">
        <v>31</v>
      </c>
      <c r="C22" s="8" t="s">
        <v>32</v>
      </c>
      <c r="D22" s="8" t="s">
        <v>37</v>
      </c>
      <c r="E22" s="9">
        <v>20</v>
      </c>
      <c r="F22" s="8" t="s">
        <v>10</v>
      </c>
      <c r="G22" s="9"/>
      <c r="H22" s="8" t="s">
        <v>22</v>
      </c>
      <c r="I22" s="10">
        <v>0</v>
      </c>
      <c r="J22" s="14">
        <v>11070.85</v>
      </c>
      <c r="K22" s="12">
        <f>SUM(I22:J22)</f>
        <v>11070.85</v>
      </c>
      <c r="L22" s="23"/>
    </row>
    <row r="23" spans="1:12" ht="67.5" x14ac:dyDescent="0.25">
      <c r="A23" s="8" t="s">
        <v>7</v>
      </c>
      <c r="B23" s="8" t="s">
        <v>8</v>
      </c>
      <c r="C23" s="8" t="s">
        <v>20</v>
      </c>
      <c r="D23" s="8" t="s">
        <v>37</v>
      </c>
      <c r="E23" s="9">
        <v>43</v>
      </c>
      <c r="F23" s="8" t="s">
        <v>10</v>
      </c>
      <c r="G23" s="9"/>
      <c r="H23" s="8" t="s">
        <v>21</v>
      </c>
      <c r="I23" s="10">
        <v>0</v>
      </c>
      <c r="J23" s="14">
        <v>28785.599999999999</v>
      </c>
      <c r="K23" s="12">
        <f t="shared" ref="K23" si="5">SUM(I23:J23)</f>
        <v>28785.599999999999</v>
      </c>
      <c r="L23" s="23"/>
    </row>
    <row r="24" spans="1:12" ht="67.5" x14ac:dyDescent="0.25">
      <c r="A24" s="8" t="s">
        <v>7</v>
      </c>
      <c r="B24" s="8" t="s">
        <v>8</v>
      </c>
      <c r="C24" s="8" t="s">
        <v>9</v>
      </c>
      <c r="D24" s="8" t="s">
        <v>37</v>
      </c>
      <c r="E24" s="9">
        <v>43</v>
      </c>
      <c r="F24" s="8" t="s">
        <v>10</v>
      </c>
      <c r="G24" s="9"/>
      <c r="H24" s="8" t="s">
        <v>21</v>
      </c>
      <c r="I24" s="10">
        <v>0</v>
      </c>
      <c r="J24" s="14">
        <v>28785.599999999999</v>
      </c>
      <c r="K24" s="12">
        <f t="shared" si="2"/>
        <v>28785.599999999999</v>
      </c>
      <c r="L24" s="23"/>
    </row>
    <row r="25" spans="1:12" ht="67.5" x14ac:dyDescent="0.25">
      <c r="A25" s="8" t="s">
        <v>7</v>
      </c>
      <c r="B25" s="8" t="s">
        <v>8</v>
      </c>
      <c r="C25" s="8" t="s">
        <v>23</v>
      </c>
      <c r="D25" s="8" t="s">
        <v>37</v>
      </c>
      <c r="E25" s="9">
        <v>43</v>
      </c>
      <c r="F25" s="8" t="s">
        <v>10</v>
      </c>
      <c r="G25" s="9"/>
      <c r="H25" s="8" t="s">
        <v>21</v>
      </c>
      <c r="I25" s="10">
        <v>0</v>
      </c>
      <c r="J25" s="14">
        <v>35982</v>
      </c>
      <c r="K25" s="12">
        <f t="shared" si="2"/>
        <v>35982</v>
      </c>
      <c r="L25" s="23"/>
    </row>
    <row r="26" spans="1:12" ht="67.5" x14ac:dyDescent="0.25">
      <c r="A26" s="8" t="s">
        <v>7</v>
      </c>
      <c r="B26" s="8" t="s">
        <v>8</v>
      </c>
      <c r="C26" s="8" t="s">
        <v>25</v>
      </c>
      <c r="D26" s="8" t="s">
        <v>37</v>
      </c>
      <c r="E26" s="9">
        <v>43</v>
      </c>
      <c r="F26" s="8" t="s">
        <v>10</v>
      </c>
      <c r="G26" s="9"/>
      <c r="H26" s="8" t="s">
        <v>21</v>
      </c>
      <c r="I26" s="10">
        <v>0</v>
      </c>
      <c r="J26" s="14">
        <v>35982</v>
      </c>
      <c r="K26" s="12">
        <f t="shared" si="2"/>
        <v>35982</v>
      </c>
      <c r="L26" s="23"/>
    </row>
    <row r="27" spans="1:12" ht="67.5" x14ac:dyDescent="0.25">
      <c r="A27" s="8" t="s">
        <v>7</v>
      </c>
      <c r="B27" s="8" t="s">
        <v>8</v>
      </c>
      <c r="C27" s="8" t="s">
        <v>26</v>
      </c>
      <c r="D27" s="8" t="s">
        <v>37</v>
      </c>
      <c r="E27" s="9">
        <v>43</v>
      </c>
      <c r="F27" s="8" t="s">
        <v>10</v>
      </c>
      <c r="G27" s="9"/>
      <c r="H27" s="8" t="s">
        <v>21</v>
      </c>
      <c r="I27" s="10">
        <v>0</v>
      </c>
      <c r="J27" s="14">
        <v>35982</v>
      </c>
      <c r="K27" s="12">
        <f t="shared" si="2"/>
        <v>35982</v>
      </c>
      <c r="L27" s="23"/>
    </row>
    <row r="28" spans="1:12" ht="67.5" x14ac:dyDescent="0.25">
      <c r="A28" s="8" t="s">
        <v>7</v>
      </c>
      <c r="B28" s="8" t="s">
        <v>8</v>
      </c>
      <c r="C28" s="8" t="s">
        <v>27</v>
      </c>
      <c r="D28" s="8" t="s">
        <v>37</v>
      </c>
      <c r="E28" s="9">
        <v>43</v>
      </c>
      <c r="F28" s="8" t="s">
        <v>10</v>
      </c>
      <c r="G28" s="9"/>
      <c r="H28" s="8" t="s">
        <v>21</v>
      </c>
      <c r="I28" s="10">
        <v>0</v>
      </c>
      <c r="J28" s="14">
        <v>21589.200000000001</v>
      </c>
      <c r="K28" s="12">
        <f t="shared" si="2"/>
        <v>21589.200000000001</v>
      </c>
      <c r="L28" s="23"/>
    </row>
    <row r="29" spans="1:12" ht="81" x14ac:dyDescent="0.25">
      <c r="A29" s="8" t="s">
        <v>7</v>
      </c>
      <c r="B29" s="8" t="s">
        <v>13</v>
      </c>
      <c r="C29" s="8" t="s">
        <v>14</v>
      </c>
      <c r="D29" s="8" t="s">
        <v>37</v>
      </c>
      <c r="E29" s="9">
        <v>43</v>
      </c>
      <c r="F29" s="8" t="s">
        <v>10</v>
      </c>
      <c r="G29" s="9"/>
      <c r="H29" s="8" t="s">
        <v>21</v>
      </c>
      <c r="I29" s="10">
        <v>0</v>
      </c>
      <c r="J29" s="14">
        <v>35982</v>
      </c>
      <c r="K29" s="12">
        <f t="shared" si="2"/>
        <v>35982</v>
      </c>
      <c r="L29" s="23"/>
    </row>
    <row r="30" spans="1:12" ht="94.5" x14ac:dyDescent="0.25">
      <c r="A30" s="8" t="s">
        <v>7</v>
      </c>
      <c r="B30" s="8" t="s">
        <v>16</v>
      </c>
      <c r="C30" s="8" t="s">
        <v>17</v>
      </c>
      <c r="D30" s="8" t="s">
        <v>37</v>
      </c>
      <c r="E30" s="9">
        <v>43</v>
      </c>
      <c r="F30" s="8" t="s">
        <v>10</v>
      </c>
      <c r="G30" s="9"/>
      <c r="H30" s="8" t="s">
        <v>21</v>
      </c>
      <c r="I30" s="10">
        <v>0</v>
      </c>
      <c r="J30" s="14">
        <v>460569.59999999998</v>
      </c>
      <c r="K30" s="12">
        <f t="shared" si="2"/>
        <v>460569.59999999998</v>
      </c>
      <c r="L30" s="23"/>
    </row>
    <row r="31" spans="1:12" ht="40.5" x14ac:dyDescent="0.25">
      <c r="A31" s="8" t="s">
        <v>30</v>
      </c>
      <c r="B31" s="8" t="s">
        <v>31</v>
      </c>
      <c r="C31" s="8" t="s">
        <v>32</v>
      </c>
      <c r="D31" s="8" t="s">
        <v>37</v>
      </c>
      <c r="E31" s="9">
        <v>43</v>
      </c>
      <c r="F31" s="8" t="s">
        <v>10</v>
      </c>
      <c r="G31" s="9"/>
      <c r="H31" s="8" t="s">
        <v>21</v>
      </c>
      <c r="I31" s="10">
        <v>0</v>
      </c>
      <c r="J31" s="14">
        <v>35982</v>
      </c>
      <c r="K31" s="12">
        <f t="shared" si="2"/>
        <v>35982</v>
      </c>
      <c r="L31" s="24"/>
    </row>
  </sheetData>
  <autoFilter ref="A3:L3" xr:uid="{E051CF68-BE3F-4746-B080-5CF3AF37A0C0}"/>
  <mergeCells count="1">
    <mergeCell ref="L4:L31"/>
  </mergeCells>
  <pageMargins left="0.51181102362204722" right="0.31496062992125984" top="0.35433070866141736" bottom="0.55118110236220474" header="0.31496062992125984" footer="0.31496062992125984"/>
  <pageSetup paperSize="9" scale="80" orientation="landscape" r:id="rId1"/>
  <headerFooter>
    <oddFooter>Lk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aloogiomanik xmlns="4ef69ebd-a3b4-40e8-8ee7-36ccf8960234">
      <UserInfo>
        <DisplayName/>
        <AccountId xsi:nil="true"/>
        <AccountType/>
      </UserInfo>
    </Kataloogiomanik>
    <Kataloogiomanik_x002a_ xmlns="4ef69ebd-a3b4-40e8-8ee7-36ccf8960234">
      <UserInfo>
        <DisplayName/>
        <AccountId xsi:nil="true"/>
        <AccountType/>
      </UserInfo>
    </Kataloogiomanik_x002a_>
    <lcf76f155ced4ddcb4097134ff3c332f xmlns="4ef69ebd-a3b4-40e8-8ee7-36ccf8960234">
      <Terms xmlns="http://schemas.microsoft.com/office/infopath/2007/PartnerControls"/>
    </lcf76f155ced4ddcb4097134ff3c332f>
    <TaxCatchAll xmlns="e5f4e9e3-1714-4860-8510-4efb9f6633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3E91FABE94BE4CA50E06787B85AB13" ma:contentTypeVersion="20" ma:contentTypeDescription="Loo uus dokument" ma:contentTypeScope="" ma:versionID="82d9272021f7e866dad131b3f3e0b2bf">
  <xsd:schema xmlns:xsd="http://www.w3.org/2001/XMLSchema" xmlns:xs="http://www.w3.org/2001/XMLSchema" xmlns:p="http://schemas.microsoft.com/office/2006/metadata/properties" xmlns:ns2="4ef69ebd-a3b4-40e8-8ee7-36ccf8960234" xmlns:ns3="e5f4e9e3-1714-4860-8510-4efb9f6633f0" targetNamespace="http://schemas.microsoft.com/office/2006/metadata/properties" ma:root="true" ma:fieldsID="3c9b910d8065154eeaae32f5a387f719" ns2:_="" ns3:_="">
    <xsd:import namespace="4ef69ebd-a3b4-40e8-8ee7-36ccf8960234"/>
    <xsd:import namespace="e5f4e9e3-1714-4860-8510-4efb9f6633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Kataloogiomanik" minOccurs="0"/>
                <xsd:element ref="ns2:Kataloogiomanik_x002a_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69ebd-a3b4-40e8-8ee7-36ccf89602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8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ataloogiomanik" ma:index="15" nillable="true" ma:displayName="Kataloogi omanik" ma:list="UserInfo" ma:SharePointGroup="0" ma:internalName="Kataloogiomanik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ataloogiomanik_x002a_" ma:index="16" nillable="true" ma:displayName="Kataloogi omanik*" ma:list="UserInfo" ma:SearchPeopleOnly="false" ma:SharePointGroup="0" ma:internalName="Kataloogiomanik_x002a_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4e9e3-1714-4860-8510-4efb9f6633f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42e6cd9c-1a88-4b1c-95f6-74b573ba611f}" ma:internalName="TaxCatchAll" ma:showField="CatchAllData" ma:web="e5f4e9e3-1714-4860-8510-4efb9f6633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Sisutüüp"/>
        <xsd:element ref="dc:title" minOccurs="0" maxOccurs="1" ma:index="3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D66DC-D783-4659-B259-1B08D7B57E79}">
  <ds:schemaRefs>
    <ds:schemaRef ds:uri="http://schemas.microsoft.com/office/2006/metadata/properties"/>
    <ds:schemaRef ds:uri="http://schemas.microsoft.com/office/infopath/2007/PartnerControls"/>
    <ds:schemaRef ds:uri="4ef69ebd-a3b4-40e8-8ee7-36ccf8960234"/>
    <ds:schemaRef ds:uri="e5f4e9e3-1714-4860-8510-4efb9f6633f0"/>
  </ds:schemaRefs>
</ds:datastoreItem>
</file>

<file path=customXml/itemProps2.xml><?xml version="1.0" encoding="utf-8"?>
<ds:datastoreItem xmlns:ds="http://schemas.openxmlformats.org/officeDocument/2006/customXml" ds:itemID="{07F8158A-619B-4378-9E4F-3B93112FB0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A9F2B6-0BB5-4FFE-ABD5-B0B1656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69ebd-a3b4-40e8-8ee7-36ccf8960234"/>
    <ds:schemaRef ds:uri="e5f4e9e3-1714-4860-8510-4efb9f6633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Leht1</vt:lpstr>
      <vt:lpstr>Leht1!Prinditiitlid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Riina Uljas - KUM</dc:creator>
  <cp:lastModifiedBy>Riina Uljas - KUM</cp:lastModifiedBy>
  <cp:lastPrinted>2026-07-24T07:45:56Z</cp:lastPrinted>
  <dcterms:created xsi:type="dcterms:W3CDTF">2026-07-23T07:48:26Z</dcterms:created>
  <dcterms:modified xsi:type="dcterms:W3CDTF">2026-07-24T08:04:38Z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2026-07-23T11:54:29Z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6a8af26e-43c4-438c-8ce2-49550959e2a1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0x010100C93E91FABE94BE4CA50E06787B85AB13</vt:lpwstr>
  </property>
</Properties>
</file>