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anu.arukaev\Documents\Anu.Arukaev.1\Müügiautomaadid\"/>
    </mc:Choice>
  </mc:AlternateContent>
  <bookViews>
    <workbookView xWindow="0" yWindow="0" windowWidth="13200" windowHeight="7030"/>
  </bookViews>
  <sheets>
    <sheet name="pakkumuse v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 l="1"/>
  <c r="J11" i="1"/>
  <c r="J19" i="1"/>
  <c r="J16" i="1"/>
  <c r="J10" i="1"/>
  <c r="J21" i="1"/>
  <c r="J22" i="1"/>
  <c r="J23" i="1"/>
  <c r="J8" i="1"/>
  <c r="J24" i="1" l="1"/>
  <c r="K8" i="1"/>
  <c r="J14" i="1"/>
  <c r="J15" i="1"/>
  <c r="J17" i="1"/>
  <c r="J18" i="1"/>
  <c r="J20" i="1"/>
  <c r="K24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</calcChain>
</file>

<file path=xl/sharedStrings.xml><?xml version="1.0" encoding="utf-8"?>
<sst xmlns="http://schemas.openxmlformats.org/spreadsheetml/2006/main" count="52" uniqueCount="36">
  <si>
    <t>Pos.nr</t>
  </si>
  <si>
    <t>tk</t>
  </si>
  <si>
    <t>Ühik</t>
  </si>
  <si>
    <t>Kogus</t>
  </si>
  <si>
    <t>KitKat NESTLE vahvel piimašokolaadis 4 pulka 41,5g</t>
  </si>
  <si>
    <t>Bounty kookospähkel piimašokolaadis (sinine) 57g</t>
  </si>
  <si>
    <t>Snickers piimašokolaad 2-pakk 75g</t>
  </si>
  <si>
    <t>Twix Xtra šokolaadibatoon 75g</t>
  </si>
  <si>
    <t>Pakkuja poolt pakutava juurdehindluse %</t>
  </si>
  <si>
    <t>BALSNACK juustu-sibula leivad või küüslauguleivad 80g</t>
  </si>
  <si>
    <t>BALSNACK kartulivahvel erinevad maitsed 90g</t>
  </si>
  <si>
    <t>Corny Big šokolaadi-banaani või muud maitsed müslibatoon 50g</t>
  </si>
  <si>
    <t>Snäkiautomaadi näidisostukorv enim ostetavate kaupade põhjal</t>
  </si>
  <si>
    <t>Red Bull energiajook 0,25l purk (pakkuja peab müüma vähemalt ühte ridades 7, 8, 9 toodud suurustest)</t>
  </si>
  <si>
    <t>Red Bull energiajook 0,355l purk (pakkuja peab müüma vähemalt ühte ridades 7, 8, 9 toodud suurustest)</t>
  </si>
  <si>
    <t>Red Bull energiajook 0,473l purk (pakkuja peab müüma vähemalt ühte ridades 7, 8, 9 toodud suurustest)</t>
  </si>
  <si>
    <t>Värska Originaal mineraalvesi 0,5l plastikpudel (pakkuja peab müüma vähemalt ühte karboniseeritud vett)</t>
  </si>
  <si>
    <t>Borjomi karboniseeritud looduslik mineraalvesi 0,5l plastikpudel (pakkuja peab müüma vähemalt ühte karboniseeritud vett)</t>
  </si>
  <si>
    <t>Kauba nimetus - pakkuja peab müüma ostukorvis olevaid kaupu. Kaupu võib hankija nõusolekul asendada samaväärsega, kuid näidisostukorvi toote asendamisel ei või juurdehindluse % muutuda.</t>
  </si>
  <si>
    <t>Toote max müügihind automaadis</t>
  </si>
  <si>
    <t>Toote baashind (Selver, Coop, Maxima, Prisma ja Rimi e-poodide keskmine)</t>
  </si>
  <si>
    <t>160 ml kohvijoogi hind (180 ml tops), eur (ühesuuruse topsiga kohvijookidel on üks hind-peab sisaldama nii piimapulbrit jm lisasid). Kui pakkuja müüb suurema topsiga kohvijooki, siis selle 1 ml hind ei või samuti ületada pakutud 160 ml kohvijoogi 1 ml hinda.</t>
  </si>
  <si>
    <t xml:space="preserve">Toodete hinnad ei sisalda pandiga koormatud pakendite panti. </t>
  </si>
  <si>
    <t>Pepsi 0,5l plastikpudel (pakkuja peab müüma vähemalt 3 valikut ridadest 3-6)</t>
  </si>
  <si>
    <t>Pepsi Max 0,5l plastikpudel (pakkuja peab müüma vähemalt 3 valikut ridadest 3-6)</t>
  </si>
  <si>
    <t>Mirinda  apelsinimaitseline 0,5l plastikpudel (pakkuja peab müüma vähemalt 3 valikut ridadest 3-6)</t>
  </si>
  <si>
    <t>7UP sidruni-laimi 0,5l plastikpudel (pakkuja peab müüma vähemalt 3 valikut ridadest 3-6)</t>
  </si>
  <si>
    <t>Mars šokolaadibatoon 51g</t>
  </si>
  <si>
    <t>Hetkel ei müüda</t>
  </si>
  <si>
    <t xml:space="preserve">Selver </t>
  </si>
  <si>
    <t>Coop</t>
  </si>
  <si>
    <t>Prisma</t>
  </si>
  <si>
    <t>Rimi</t>
  </si>
  <si>
    <t>Maxima</t>
  </si>
  <si>
    <t>THI tõus 22% alates 06.2021 kuni 06.2022</t>
  </si>
  <si>
    <t>Pakkumuse maksumuse esildis (hinnad kehtivad alates 01.08.2022)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</si>
</sst>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2" fillId="0" borderId="0" xfId="0" applyFont="1"/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Border="1"/>
    <xf numFmtId="2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16" fontId="1" fillId="0" borderId="0" xfId="0" applyNumberFormat="1" applyFont="1"/>
    <xf numFmtId="0" fontId="1" fillId="0" borderId="0" xfId="0" applyFont="1" applyFill="1"/>
    <xf numFmtId="16" fontId="1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/>
    <xf numFmtId="2" fontId="1" fillId="0" borderId="0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4645526</xdr:colOff>
      <xdr:row>1</xdr:row>
      <xdr:rowOff>6169</xdr:rowOff>
    </xdr:from>
    <xdr:to>
      <xdr:col>10</xdr:col>
      <xdr:colOff>802106</xdr:colOff>
      <xdr:row>3</xdr:row>
      <xdr:rowOff>122544</xdr:rowOff>
    </xdr:to>
    <xdr:sp macro="" textlink="">
      <xdr:nvSpPr>
        <xdr:cNvPr id="4" name="TextBox 3"/>
        <xdr:cNvSpPr txBox="1"/>
      </xdr:nvSpPr>
      <xdr:spPr>
        <a:xfrm>
          <a:off x="5113421" y="195555"/>
          <a:ext cx="6873597" cy="49514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100" b="0">
              <a:effectLst/>
              <a:latin typeface="+mn-lt"/>
              <a:ea typeface="+mn-ea"/>
              <a:cs typeface="+mn-cs"/>
            </a:rPr>
            <a:t>10.06.2021 teenuse osutamise ja varakasutuse lepingu nr 2-2/21/353-1 muudatus 1 juurde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31"/>
  <sheetViews>
    <sheetView tabSelected="1" view="pageLayout" zoomScale="57" zoomScaleNormal="62" zoomScalePageLayoutView="57" workbookViewId="0">
      <selection activeCell="B31" sqref="B31"/>
    </sheetView>
  </sheetViews>
  <sheetFormatPr defaultColWidth="9.1796875" defaultRowHeight="14.5" x14ac:dyDescent="0.35"/>
  <cols>
    <col min="1" max="1" width="6.453125" style="1" customWidth="1"/>
    <col min="2" max="2" width="77.90625" style="11" customWidth="1"/>
    <col min="3" max="3" width="7.81640625" style="1" customWidth="1"/>
    <col min="4" max="4" width="6.1796875" style="1" bestFit="1" customWidth="1"/>
    <col min="5" max="5" width="8" style="1" customWidth="1"/>
    <col min="6" max="6" width="7.90625" style="1" bestFit="1" customWidth="1"/>
    <col min="7" max="7" width="8.453125" style="1" bestFit="1" customWidth="1"/>
    <col min="8" max="8" width="8.453125" style="1" customWidth="1"/>
    <col min="9" max="9" width="8.453125" style="19" customWidth="1"/>
    <col min="10" max="10" width="16.6328125" style="1" customWidth="1"/>
    <col min="11" max="11" width="12.1796875" style="1" customWidth="1"/>
    <col min="12" max="16384" width="9.1796875" style="1"/>
  </cols>
  <sheetData>
    <row r="4" spans="1:11" x14ac:dyDescent="0.35">
      <c r="A4" s="5"/>
    </row>
    <row r="5" spans="1:11" x14ac:dyDescent="0.35">
      <c r="A5" s="5" t="s">
        <v>35</v>
      </c>
      <c r="B5" s="12"/>
      <c r="C5" s="4"/>
    </row>
    <row r="6" spans="1:11" x14ac:dyDescent="0.35">
      <c r="A6" s="1" t="s">
        <v>12</v>
      </c>
      <c r="E6" s="18">
        <v>44760</v>
      </c>
      <c r="F6" s="18">
        <v>44760</v>
      </c>
      <c r="G6" s="18">
        <v>44763</v>
      </c>
      <c r="H6" s="18">
        <v>44763</v>
      </c>
      <c r="I6" s="20">
        <v>44763</v>
      </c>
    </row>
    <row r="7" spans="1:11" ht="72.5" x14ac:dyDescent="0.35">
      <c r="A7" s="2" t="s">
        <v>0</v>
      </c>
      <c r="B7" s="2" t="s">
        <v>18</v>
      </c>
      <c r="C7" s="2" t="s">
        <v>2</v>
      </c>
      <c r="D7" s="2" t="s">
        <v>3</v>
      </c>
      <c r="E7" s="2" t="s">
        <v>29</v>
      </c>
      <c r="F7" s="2" t="s">
        <v>30</v>
      </c>
      <c r="G7" s="2" t="s">
        <v>31</v>
      </c>
      <c r="H7" s="2" t="s">
        <v>32</v>
      </c>
      <c r="I7" s="21" t="s">
        <v>33</v>
      </c>
      <c r="J7" s="2" t="s">
        <v>20</v>
      </c>
      <c r="K7" s="9" t="s">
        <v>19</v>
      </c>
    </row>
    <row r="8" spans="1:11" ht="29" x14ac:dyDescent="0.35">
      <c r="A8" s="6">
        <v>1</v>
      </c>
      <c r="B8" s="13" t="s">
        <v>16</v>
      </c>
      <c r="C8" s="6" t="s">
        <v>1</v>
      </c>
      <c r="D8" s="6">
        <v>1</v>
      </c>
      <c r="E8" s="25">
        <v>0.79</v>
      </c>
      <c r="F8" s="26"/>
      <c r="G8" s="25">
        <v>0.75</v>
      </c>
      <c r="H8" s="25">
        <v>0.87</v>
      </c>
      <c r="I8" s="8">
        <v>0.75</v>
      </c>
      <c r="J8" s="8">
        <f>(E8+G8+H8+I8)/4</f>
        <v>0.79</v>
      </c>
      <c r="K8" s="10">
        <f>(J8*$C$26%)+J8</f>
        <v>0.78051999999999999</v>
      </c>
    </row>
    <row r="9" spans="1:11" ht="29" x14ac:dyDescent="0.35">
      <c r="A9" s="6">
        <v>2</v>
      </c>
      <c r="B9" s="13" t="s">
        <v>17</v>
      </c>
      <c r="C9" s="6" t="s">
        <v>1</v>
      </c>
      <c r="D9" s="6">
        <v>1</v>
      </c>
      <c r="E9" s="25" t="s">
        <v>28</v>
      </c>
      <c r="F9" s="25"/>
      <c r="G9" s="25"/>
      <c r="H9" s="25"/>
      <c r="I9" s="8"/>
      <c r="J9" s="8"/>
      <c r="K9" s="10"/>
    </row>
    <row r="10" spans="1:11" x14ac:dyDescent="0.35">
      <c r="A10" s="6">
        <v>3</v>
      </c>
      <c r="B10" s="13" t="s">
        <v>23</v>
      </c>
      <c r="C10" s="6" t="s">
        <v>1</v>
      </c>
      <c r="D10" s="6">
        <v>1</v>
      </c>
      <c r="E10" s="25">
        <v>0.89</v>
      </c>
      <c r="F10" s="25"/>
      <c r="G10" s="25">
        <v>0.75</v>
      </c>
      <c r="H10" s="25">
        <v>0.89</v>
      </c>
      <c r="I10" s="8">
        <v>0.82</v>
      </c>
      <c r="J10" s="8">
        <f>(E10+G10+H10+I10)/4</f>
        <v>0.83750000000000002</v>
      </c>
      <c r="K10" s="10">
        <f t="shared" ref="K10:K24" si="0">(J10*$C$26%)+J10</f>
        <v>0.82745000000000002</v>
      </c>
    </row>
    <row r="11" spans="1:11" x14ac:dyDescent="0.35">
      <c r="A11" s="6">
        <v>4</v>
      </c>
      <c r="B11" s="13" t="s">
        <v>24</v>
      </c>
      <c r="C11" s="6" t="s">
        <v>1</v>
      </c>
      <c r="D11" s="6">
        <v>1</v>
      </c>
      <c r="E11" s="25">
        <v>0.89</v>
      </c>
      <c r="F11" s="25"/>
      <c r="G11" s="25">
        <v>0.75</v>
      </c>
      <c r="H11" s="25">
        <v>0.89</v>
      </c>
      <c r="I11" s="8">
        <v>0.85</v>
      </c>
      <c r="J11" s="8">
        <f>(E11+F11+G11+H11+I11)/4</f>
        <v>0.84500000000000008</v>
      </c>
      <c r="K11" s="10">
        <f t="shared" si="0"/>
        <v>0.83486000000000005</v>
      </c>
    </row>
    <row r="12" spans="1:11" ht="29" x14ac:dyDescent="0.35">
      <c r="A12" s="6">
        <v>5</v>
      </c>
      <c r="B12" s="13" t="s">
        <v>25</v>
      </c>
      <c r="C12" s="6" t="s">
        <v>1</v>
      </c>
      <c r="D12" s="6">
        <v>1</v>
      </c>
      <c r="E12" s="26"/>
      <c r="F12" s="25"/>
      <c r="G12" s="25"/>
      <c r="H12" s="25">
        <v>0.89</v>
      </c>
      <c r="I12" s="8">
        <v>0.85</v>
      </c>
      <c r="J12" s="8">
        <f>(+F12+H12+I12)/2</f>
        <v>0.87</v>
      </c>
      <c r="K12" s="10">
        <f t="shared" si="0"/>
        <v>0.85955999999999999</v>
      </c>
    </row>
    <row r="13" spans="1:11" x14ac:dyDescent="0.35">
      <c r="A13" s="6">
        <v>6</v>
      </c>
      <c r="B13" s="13" t="s">
        <v>26</v>
      </c>
      <c r="C13" s="6" t="s">
        <v>1</v>
      </c>
      <c r="D13" s="6">
        <v>1</v>
      </c>
      <c r="E13" s="26"/>
      <c r="F13" s="25"/>
      <c r="G13" s="25"/>
      <c r="H13" s="25">
        <v>0.89</v>
      </c>
      <c r="I13" s="8">
        <v>0.85</v>
      </c>
      <c r="J13" s="8">
        <f>(E13+F13+G13+H13+I13)/2</f>
        <v>0.87</v>
      </c>
      <c r="K13" s="10">
        <f t="shared" si="0"/>
        <v>0.85955999999999999</v>
      </c>
    </row>
    <row r="14" spans="1:11" ht="29" x14ac:dyDescent="0.35">
      <c r="A14" s="6">
        <v>7</v>
      </c>
      <c r="B14" s="13" t="s">
        <v>13</v>
      </c>
      <c r="C14" s="6" t="s">
        <v>1</v>
      </c>
      <c r="D14" s="6">
        <v>1</v>
      </c>
      <c r="E14" s="25">
        <v>1.39</v>
      </c>
      <c r="F14" s="25">
        <v>1.39</v>
      </c>
      <c r="G14" s="25">
        <v>1.39</v>
      </c>
      <c r="H14" s="25">
        <v>1.45</v>
      </c>
      <c r="I14" s="8">
        <v>1.39</v>
      </c>
      <c r="J14" s="8">
        <f t="shared" ref="J14:J20" si="1">(E14+F14+G14+H14+I14)/5</f>
        <v>1.4019999999999999</v>
      </c>
      <c r="K14" s="10">
        <f t="shared" si="0"/>
        <v>1.385176</v>
      </c>
    </row>
    <row r="15" spans="1:11" ht="29" x14ac:dyDescent="0.35">
      <c r="A15" s="6">
        <v>8</v>
      </c>
      <c r="B15" s="13" t="s">
        <v>14</v>
      </c>
      <c r="C15" s="6" t="s">
        <v>1</v>
      </c>
      <c r="D15" s="6">
        <v>1</v>
      </c>
      <c r="E15" s="25">
        <v>1.89</v>
      </c>
      <c r="F15" s="25">
        <v>1.89</v>
      </c>
      <c r="G15" s="25">
        <v>1.99</v>
      </c>
      <c r="H15" s="25">
        <v>1.95</v>
      </c>
      <c r="I15" s="8">
        <v>1.89</v>
      </c>
      <c r="J15" s="8">
        <f t="shared" si="1"/>
        <v>1.9219999999999999</v>
      </c>
      <c r="K15" s="10">
        <f t="shared" si="0"/>
        <v>1.898936</v>
      </c>
    </row>
    <row r="16" spans="1:11" ht="29" x14ac:dyDescent="0.35">
      <c r="A16" s="6">
        <v>9</v>
      </c>
      <c r="B16" s="13" t="s">
        <v>15</v>
      </c>
      <c r="C16" s="6" t="s">
        <v>1</v>
      </c>
      <c r="D16" s="6">
        <v>1</v>
      </c>
      <c r="E16" s="25">
        <v>2.39</v>
      </c>
      <c r="F16" s="25">
        <v>2.39</v>
      </c>
      <c r="G16" s="25"/>
      <c r="H16" s="25">
        <v>2.69</v>
      </c>
      <c r="I16" s="8">
        <v>2.39</v>
      </c>
      <c r="J16" s="8">
        <f>(E16+F16+G16+H16+I16)/4</f>
        <v>2.4650000000000003</v>
      </c>
      <c r="K16" s="10">
        <f t="shared" si="0"/>
        <v>2.4354200000000001</v>
      </c>
    </row>
    <row r="17" spans="1:13" x14ac:dyDescent="0.35">
      <c r="A17" s="6">
        <v>10</v>
      </c>
      <c r="B17" s="13" t="s">
        <v>4</v>
      </c>
      <c r="C17" s="6" t="s">
        <v>1</v>
      </c>
      <c r="D17" s="6">
        <v>1</v>
      </c>
      <c r="E17" s="25">
        <v>0.79</v>
      </c>
      <c r="F17" s="25">
        <v>0.75</v>
      </c>
      <c r="G17" s="25">
        <v>0.65</v>
      </c>
      <c r="H17" s="25">
        <v>0.69</v>
      </c>
      <c r="I17" s="8">
        <v>0.69</v>
      </c>
      <c r="J17" s="8">
        <f t="shared" si="1"/>
        <v>0.71399999999999997</v>
      </c>
      <c r="K17" s="10">
        <f t="shared" si="0"/>
        <v>0.70543199999999995</v>
      </c>
    </row>
    <row r="18" spans="1:13" x14ac:dyDescent="0.35">
      <c r="A18" s="6">
        <v>11</v>
      </c>
      <c r="B18" s="13" t="s">
        <v>5</v>
      </c>
      <c r="C18" s="6" t="s">
        <v>1</v>
      </c>
      <c r="D18" s="6">
        <v>1</v>
      </c>
      <c r="E18" s="25">
        <v>0.89</v>
      </c>
      <c r="F18" s="25">
        <v>0.85</v>
      </c>
      <c r="G18" s="25">
        <v>0.89</v>
      </c>
      <c r="H18" s="25">
        <v>0.89</v>
      </c>
      <c r="I18" s="8">
        <v>0.85</v>
      </c>
      <c r="J18" s="8">
        <f t="shared" si="1"/>
        <v>0.874</v>
      </c>
      <c r="K18" s="10">
        <f t="shared" si="0"/>
        <v>0.86351199999999995</v>
      </c>
    </row>
    <row r="19" spans="1:13" x14ac:dyDescent="0.35">
      <c r="A19" s="6">
        <v>12</v>
      </c>
      <c r="B19" s="13" t="s">
        <v>6</v>
      </c>
      <c r="C19" s="6" t="s">
        <v>1</v>
      </c>
      <c r="D19" s="6">
        <v>1</v>
      </c>
      <c r="E19" s="25">
        <v>0.89</v>
      </c>
      <c r="F19" s="25"/>
      <c r="G19" s="25">
        <v>0.89</v>
      </c>
      <c r="H19" s="25">
        <v>0.89</v>
      </c>
      <c r="I19" s="8">
        <v>0.89</v>
      </c>
      <c r="J19" s="8">
        <f>(E19+G19+H19+I19)/4</f>
        <v>0.89</v>
      </c>
      <c r="K19" s="10">
        <f t="shared" si="0"/>
        <v>0.87931999999999999</v>
      </c>
    </row>
    <row r="20" spans="1:13" x14ac:dyDescent="0.35">
      <c r="A20" s="6">
        <v>13</v>
      </c>
      <c r="B20" s="13" t="s">
        <v>27</v>
      </c>
      <c r="C20" s="6" t="s">
        <v>1</v>
      </c>
      <c r="D20" s="6">
        <v>1</v>
      </c>
      <c r="E20" s="25">
        <v>0.69</v>
      </c>
      <c r="F20" s="25">
        <v>0.62</v>
      </c>
      <c r="G20" s="25">
        <v>0.69</v>
      </c>
      <c r="H20" s="25">
        <v>0.75</v>
      </c>
      <c r="I20" s="8">
        <v>0.65</v>
      </c>
      <c r="J20" s="8">
        <f t="shared" si="1"/>
        <v>0.67999999999999994</v>
      </c>
      <c r="K20" s="10">
        <f t="shared" si="0"/>
        <v>0.67183999999999999</v>
      </c>
    </row>
    <row r="21" spans="1:13" x14ac:dyDescent="0.35">
      <c r="A21" s="6">
        <v>14</v>
      </c>
      <c r="B21" s="13" t="s">
        <v>7</v>
      </c>
      <c r="C21" s="6" t="s">
        <v>1</v>
      </c>
      <c r="D21" s="6">
        <v>1</v>
      </c>
      <c r="E21" s="25">
        <v>0.89</v>
      </c>
      <c r="F21" s="25"/>
      <c r="G21" s="25">
        <v>0.89</v>
      </c>
      <c r="H21" s="25">
        <v>0.89</v>
      </c>
      <c r="I21" s="8">
        <v>0.89</v>
      </c>
      <c r="J21" s="8">
        <f>(E21+F21+G21+H21+I21)/4</f>
        <v>0.89</v>
      </c>
      <c r="K21" s="10">
        <f t="shared" si="0"/>
        <v>0.87931999999999999</v>
      </c>
    </row>
    <row r="22" spans="1:13" x14ac:dyDescent="0.35">
      <c r="A22" s="6">
        <v>15</v>
      </c>
      <c r="B22" s="13" t="s">
        <v>10</v>
      </c>
      <c r="C22" s="6" t="s">
        <v>1</v>
      </c>
      <c r="D22" s="6">
        <v>1</v>
      </c>
      <c r="E22" s="25">
        <v>0.99</v>
      </c>
      <c r="F22" s="25">
        <v>1.19</v>
      </c>
      <c r="G22" s="25">
        <v>0.99</v>
      </c>
      <c r="H22" s="25"/>
      <c r="I22" s="8">
        <v>0.99</v>
      </c>
      <c r="J22" s="8">
        <f>(E22+F22+G22+H22+I22)/4</f>
        <v>1.04</v>
      </c>
      <c r="K22" s="10">
        <f t="shared" si="0"/>
        <v>1.02752</v>
      </c>
    </row>
    <row r="23" spans="1:13" x14ac:dyDescent="0.35">
      <c r="A23" s="6">
        <v>16</v>
      </c>
      <c r="B23" s="13" t="s">
        <v>9</v>
      </c>
      <c r="C23" s="6" t="s">
        <v>1</v>
      </c>
      <c r="D23" s="6">
        <v>1</v>
      </c>
      <c r="E23" s="26"/>
      <c r="F23" s="25">
        <v>0.79</v>
      </c>
      <c r="G23" s="25">
        <v>0.79</v>
      </c>
      <c r="H23" s="25"/>
      <c r="I23" s="8">
        <v>0.75</v>
      </c>
      <c r="J23" s="8">
        <f>(F23+G23+I23)/3</f>
        <v>0.77666666666666673</v>
      </c>
      <c r="K23" s="10">
        <f t="shared" si="0"/>
        <v>0.76734666666666673</v>
      </c>
    </row>
    <row r="24" spans="1:13" x14ac:dyDescent="0.35">
      <c r="A24" s="6">
        <v>17</v>
      </c>
      <c r="B24" s="13" t="s">
        <v>11</v>
      </c>
      <c r="C24" s="6" t="s">
        <v>1</v>
      </c>
      <c r="D24" s="6">
        <v>1</v>
      </c>
      <c r="E24" s="25">
        <v>0.89</v>
      </c>
      <c r="F24" s="25">
        <v>1.1499999999999999</v>
      </c>
      <c r="G24" s="25">
        <v>0.69</v>
      </c>
      <c r="H24" s="25">
        <v>0.89</v>
      </c>
      <c r="I24" s="8">
        <v>0.89</v>
      </c>
      <c r="J24" s="8">
        <f>(E24+F24+G24+H24+I24)/5</f>
        <v>0.90199999999999991</v>
      </c>
      <c r="K24" s="10">
        <f t="shared" si="0"/>
        <v>0.89117599999999997</v>
      </c>
    </row>
    <row r="25" spans="1:13" x14ac:dyDescent="0.35">
      <c r="D25" s="3"/>
      <c r="E25" s="3"/>
      <c r="F25" s="3"/>
      <c r="G25" s="3"/>
      <c r="H25" s="3"/>
      <c r="I25" s="22"/>
      <c r="J25" s="24"/>
      <c r="L25" s="4"/>
      <c r="M25" s="4"/>
    </row>
    <row r="26" spans="1:13" x14ac:dyDescent="0.35">
      <c r="B26" s="15" t="s">
        <v>8</v>
      </c>
      <c r="C26" s="27">
        <v>-1.2</v>
      </c>
      <c r="D26" s="3"/>
      <c r="E26" s="3"/>
      <c r="F26" s="3"/>
      <c r="G26" s="3"/>
      <c r="H26" s="3"/>
      <c r="I26" s="22"/>
      <c r="J26" s="7"/>
      <c r="L26" s="4"/>
      <c r="M26" s="4"/>
    </row>
    <row r="27" spans="1:13" ht="43" customHeight="1" x14ac:dyDescent="0.35">
      <c r="B27" s="15" t="s">
        <v>21</v>
      </c>
      <c r="C27" s="27">
        <v>0.5</v>
      </c>
      <c r="D27" s="3" t="s">
        <v>34</v>
      </c>
      <c r="E27" s="3"/>
      <c r="F27" s="3"/>
      <c r="G27" s="3"/>
      <c r="H27" s="3"/>
      <c r="I27" s="22"/>
      <c r="J27" s="7"/>
    </row>
    <row r="28" spans="1:13" x14ac:dyDescent="0.35">
      <c r="B28" s="14"/>
      <c r="C28" s="4"/>
      <c r="D28" s="3"/>
      <c r="E28" s="3"/>
      <c r="F28" s="3"/>
      <c r="G28" s="3"/>
      <c r="H28" s="3"/>
      <c r="I28" s="22"/>
      <c r="J28" s="7"/>
    </row>
    <row r="29" spans="1:13" ht="14.5" customHeight="1" x14ac:dyDescent="0.35">
      <c r="B29" s="28" t="s">
        <v>22</v>
      </c>
      <c r="C29" s="16"/>
      <c r="D29" s="16"/>
      <c r="E29" s="16"/>
      <c r="F29" s="16"/>
      <c r="G29" s="16"/>
      <c r="H29" s="16"/>
      <c r="I29" s="23"/>
      <c r="J29" s="16"/>
      <c r="K29" s="16"/>
    </row>
    <row r="31" spans="1:13" x14ac:dyDescent="0.35">
      <c r="B31" s="17"/>
    </row>
  </sheetData>
  <pageMargins left="0.51181102362204722" right="0.51181102362204722" top="0.70866141732283472" bottom="0.55118110236220474" header="0.31496062992125984" footer="0.31496062992125984"/>
  <pageSetup paperSize="9" scale="75" orientation="landscape" r:id="rId1"/>
  <headerFooter>
    <oddFooter>&amp;C&amp;9&amp;P/&amp;N</oddFooter>
  </headerFooter>
  <ignoredErrors>
    <ignoredError sqref="J23 J16 J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Indrek Väärtnõu</dc:creator>
  <cp:lastModifiedBy>Anu Arukaev</cp:lastModifiedBy>
  <cp:lastPrinted>2021-02-23T05:55:02Z</cp:lastPrinted>
  <dcterms:created xsi:type="dcterms:W3CDTF">2020-05-05T06:06:37Z</dcterms:created>
  <dcterms:modified xsi:type="dcterms:W3CDTF">2022-07-27T07:27:34Z</dcterms:modified>
</cp:coreProperties>
</file>