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-120" yWindow="-120" windowWidth="20730" windowHeight="11160" activeTab="3"/>
  </bookViews>
  <sheets>
    <sheet name="TALLINN" sheetId="1" r:id="rId1"/>
    <sheet name="ÄMARI" sheetId="3" r:id="rId2"/>
    <sheet name="PALDISKI" sheetId="2" r:id="rId3"/>
    <sheet name="TAPA" sheetId="4" r:id="rId4"/>
  </sheets>
  <definedNames>
    <definedName name="_xlnm._FilterDatabase" localSheetId="0" hidden="1">TALLINN!$A$8:$P$8</definedName>
    <definedName name="_xlnm._FilterDatabase" localSheetId="1" hidden="1">ÄMARI!$A$8:$P$8</definedName>
    <definedName name="_xlnm.Print_Area" localSheetId="2">PALDISKI!$A$1:$P$15</definedName>
    <definedName name="_xlnm.Print_Area" localSheetId="0">TALLINN!$A$1:$P$15</definedName>
    <definedName name="_xlnm.Print_Area" localSheetId="3">TAPA!$A$1:$P$14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4" l="1"/>
  <c r="H9" i="4"/>
  <c r="H9" i="2"/>
  <c r="L9" i="2"/>
  <c r="L10" i="2"/>
  <c r="H10" i="2"/>
  <c r="L9" i="3"/>
  <c r="H9" i="3"/>
  <c r="L10" i="1"/>
  <c r="L9" i="1"/>
  <c r="H10" i="1"/>
  <c r="H9" i="1"/>
  <c r="O9" i="2" l="1"/>
  <c r="O9" i="1" l="1"/>
  <c r="O10" i="1"/>
  <c r="O9" i="4" l="1"/>
  <c r="O10" i="4" s="1"/>
  <c r="O9" i="3"/>
  <c r="O10" i="3" s="1"/>
  <c r="O10" i="2"/>
  <c r="O11" i="2" s="1"/>
  <c r="O11" i="1" l="1"/>
</calcChain>
</file>

<file path=xl/sharedStrings.xml><?xml version="1.0" encoding="utf-8"?>
<sst xmlns="http://schemas.openxmlformats.org/spreadsheetml/2006/main" count="142" uniqueCount="45">
  <si>
    <t>Piirkond</t>
  </si>
  <si>
    <t>Kategooria</t>
  </si>
  <si>
    <t>Riigilõivud (ühe ühiku hind)</t>
  </si>
  <si>
    <t>Koolituste hind kokku km-ta</t>
  </si>
  <si>
    <t>**Kogumaksumus peab sisaldama kõiki kulusid: koolitushind; teooriaeksam (kui kategoorias on nõutud); sõidueksam, juhilubade väljastus.</t>
  </si>
  <si>
    <t>Jrk nr</t>
  </si>
  <si>
    <t>*** Tabel on varustatud erinevate valemitega, pakkujal on keelatud valemeid muuta ja kustutada.</t>
  </si>
  <si>
    <t>Riigilõivud kokku</t>
  </si>
  <si>
    <t>Informatiivsed andmed</t>
  </si>
  <si>
    <t>Üksus</t>
  </si>
  <si>
    <t>Tapa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</si>
  <si>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</si>
  <si>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</si>
  <si>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</si>
  <si>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</si>
  <si>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</si>
  <si>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</si>
  <si>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</si>
  <si>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Merevägi</t>
  </si>
  <si>
    <t>Tallinn</t>
  </si>
  <si>
    <t>Ämari</t>
  </si>
  <si>
    <t>1. jalaväebrigaad</t>
  </si>
  <si>
    <t>D-kategooria</t>
  </si>
  <si>
    <t>PAKKUMUS: Osa 3 — Kategooria 3 - D kategooria sõidukijuhi koolitused. TALLINN</t>
  </si>
  <si>
    <t>Kogumaksumus kokku ehk hinnatav väärtus</t>
  </si>
  <si>
    <t>****Pakkuja täidab kõik lahtrid märkega (täidab pakkuja)</t>
  </si>
  <si>
    <t>PAKKUMUS: Osa 3 — Kategooria 3 - D kategooria sõidukijuhi koolitused. ÄMARI</t>
  </si>
  <si>
    <t>PAKKUMUS: Osa 3 — Kategooria 3 - D kategooria sõidukijuhi koolitused. TAPA</t>
  </si>
  <si>
    <t>Kogumaksumus km-ta</t>
  </si>
  <si>
    <t>*Hindamiskriteerium: Hankija hindab koolituste kogumaksumust kokku kmt-ta. Hankija tunnistab edukaks pakkuja, kes on esitanud piirkonnas soodsaima koolituste kogumaksumuse kokku. Pakkumus tuleb esitada kõikidele ridadele.</t>
  </si>
  <si>
    <t>Küberväejuhatus</t>
  </si>
  <si>
    <t>Diviis</t>
  </si>
  <si>
    <t>Ajateenijad</t>
  </si>
  <si>
    <t>Koolitusperiood: 01.01- 01.12.2024. Koolituste planeeritavad algusajad ja lõpptähtajad on kirjas seotud hanke tehnilises kirjelduses, koolituste algust täpsustatakse tellimiskirjades.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</si>
  <si>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</si>
  <si>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</si>
  <si>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PAKKUMUS: Osa 3 — Kategooria 3 - D kategooria sõidukijuhi koolitused. PALDISKI</t>
  </si>
  <si>
    <t>Paldiski</t>
  </si>
  <si>
    <t>Logistikapataljon</t>
  </si>
  <si>
    <t>Vahipataljon</t>
  </si>
  <si>
    <t>Seotud hanke „Mootorsõidukijuhtide koolitused ajateenijatele 2024“, viitenumber 273979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</si>
  <si>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</si>
  <si>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</si>
  <si>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</si>
  <si>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põhikiri
(eduka pakkumuse korral - nimi, tel, e-posti aadress ja allkirjastusõiguse alus)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</si>
</sst>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4B084"/>
        <bgColor rgb="FFE0666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3" borderId="1" xfId="0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0" fillId="3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6" borderId="1" xfId="0" applyNumberFormat="1" applyFill="1" applyBorder="1" applyAlignment="1">
      <alignment horizontal="right" vertical="top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8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15"/>
  <sheetViews>
    <sheetView zoomScale="95" zoomScaleNormal="95" workbookViewId="0">
      <selection activeCell="F22" sqref="F22"/>
    </sheetView>
  </sheetViews>
  <sheetFormatPr defaultColWidth="9.1796875" defaultRowHeight="14.5" x14ac:dyDescent="0.35"/>
  <cols>
    <col min="1" max="1" width="5.7265625" style="3" bestFit="1" customWidth="1"/>
    <col min="2" max="2" width="19" style="3" customWidth="1"/>
    <col min="3" max="4" width="13.26953125" style="3" customWidth="1"/>
    <col min="5" max="5" width="10" style="3" customWidth="1"/>
    <col min="6" max="6" width="24.7265625" style="15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9" customFormat="1" x14ac:dyDescent="0.35">
      <c r="A1" s="9" t="s">
        <v>23</v>
      </c>
      <c r="F1" s="14"/>
      <c r="I1" s="8"/>
      <c r="J1" s="8"/>
      <c r="K1" s="8"/>
      <c r="L1" s="8"/>
      <c r="M1" s="8"/>
      <c r="N1" s="8"/>
      <c r="O1" s="10"/>
      <c r="P1" s="28" t="s">
        <v>40</v>
      </c>
    </row>
    <row r="2" spans="1:16" ht="22.5" customHeight="1" x14ac:dyDescent="0.35">
      <c r="A2" s="38" t="s">
        <v>41</v>
      </c>
      <c r="B2" s="38"/>
      <c r="C2" s="38"/>
      <c r="D2" s="38"/>
      <c r="E2" s="38"/>
      <c r="I2" s="8"/>
      <c r="J2" s="8"/>
      <c r="K2" s="8"/>
      <c r="L2" s="8"/>
      <c r="M2" s="8"/>
      <c r="N2" s="8"/>
      <c r="O2" s="6"/>
    </row>
    <row r="3" spans="1:16" ht="23.25" customHeight="1" x14ac:dyDescent="0.35">
      <c r="A3" s="38" t="s">
        <v>42</v>
      </c>
      <c r="B3" s="38"/>
      <c r="C3" s="38"/>
      <c r="D3" s="38"/>
      <c r="E3" s="38"/>
      <c r="I3" s="8"/>
      <c r="J3" s="8"/>
      <c r="K3" s="8"/>
      <c r="L3" s="8"/>
      <c r="M3" s="8"/>
      <c r="N3" s="8"/>
      <c r="O3" s="6"/>
    </row>
    <row r="4" spans="1:16" ht="46.5" customHeight="1" x14ac:dyDescent="0.35">
      <c r="A4" s="38" t="s">
        <v>43</v>
      </c>
      <c r="B4" s="38"/>
      <c r="C4" s="38"/>
      <c r="D4" s="38"/>
      <c r="E4" s="38"/>
      <c r="I4" s="8"/>
      <c r="J4" s="8"/>
      <c r="K4" s="8"/>
      <c r="L4" s="8"/>
      <c r="M4" s="8"/>
      <c r="N4" s="8"/>
      <c r="O4" s="6"/>
    </row>
    <row r="5" spans="1:16" ht="56.5" customHeight="1" x14ac:dyDescent="0.35">
      <c r="A5" s="38" t="s">
        <v>44</v>
      </c>
      <c r="B5" s="38"/>
      <c r="C5" s="38"/>
      <c r="D5" s="38"/>
      <c r="E5" s="38"/>
      <c r="I5" s="8"/>
      <c r="J5" s="8"/>
      <c r="K5" s="8"/>
      <c r="L5" s="8"/>
      <c r="M5" s="8"/>
      <c r="N5" s="8"/>
      <c r="O5" s="6"/>
    </row>
    <row r="6" spans="1:16" ht="15" customHeight="1" x14ac:dyDescent="0.35">
      <c r="A6" s="33" t="s">
        <v>32</v>
      </c>
      <c r="B6" s="33"/>
      <c r="I6" s="39" t="s">
        <v>2</v>
      </c>
      <c r="J6" s="41"/>
      <c r="K6" s="41"/>
      <c r="L6" s="40"/>
      <c r="M6" s="39" t="s">
        <v>8</v>
      </c>
      <c r="N6" s="40"/>
    </row>
    <row r="7" spans="1:16" ht="31.5" customHeight="1" x14ac:dyDescent="0.35">
      <c r="A7" s="46" t="s">
        <v>33</v>
      </c>
      <c r="B7" s="46"/>
      <c r="C7" s="46"/>
      <c r="D7" s="46"/>
      <c r="E7" s="46"/>
      <c r="F7" s="46"/>
      <c r="G7" s="46"/>
      <c r="H7" s="47"/>
      <c r="I7" s="29"/>
      <c r="J7" s="31"/>
      <c r="K7" s="31"/>
      <c r="L7" s="30"/>
      <c r="M7" s="29"/>
      <c r="N7" s="30"/>
    </row>
    <row r="8" spans="1:16" ht="87.75" customHeight="1" x14ac:dyDescent="0.35">
      <c r="A8" s="11" t="s">
        <v>5</v>
      </c>
      <c r="B8" s="4" t="s">
        <v>1</v>
      </c>
      <c r="C8" s="34" t="s">
        <v>34</v>
      </c>
      <c r="D8" s="34" t="s">
        <v>35</v>
      </c>
      <c r="E8" s="4" t="s">
        <v>0</v>
      </c>
      <c r="F8" s="4" t="s">
        <v>9</v>
      </c>
      <c r="G8" s="4" t="s">
        <v>11</v>
      </c>
      <c r="H8" s="4" t="s">
        <v>3</v>
      </c>
      <c r="I8" s="1" t="s">
        <v>12</v>
      </c>
      <c r="J8" s="1" t="s">
        <v>13</v>
      </c>
      <c r="K8" s="1" t="s">
        <v>14</v>
      </c>
      <c r="L8" s="1" t="s">
        <v>7</v>
      </c>
      <c r="M8" s="2" t="s">
        <v>15</v>
      </c>
      <c r="N8" s="2" t="s">
        <v>16</v>
      </c>
      <c r="O8" s="27" t="s">
        <v>28</v>
      </c>
      <c r="P8" s="7" t="s">
        <v>17</v>
      </c>
    </row>
    <row r="9" spans="1:16" x14ac:dyDescent="0.35">
      <c r="A9" s="13">
        <v>1</v>
      </c>
      <c r="B9" s="13" t="s">
        <v>22</v>
      </c>
      <c r="C9" s="24">
        <v>3</v>
      </c>
      <c r="D9" s="24">
        <v>3</v>
      </c>
      <c r="E9" s="5" t="s">
        <v>19</v>
      </c>
      <c r="F9" s="35" t="s">
        <v>18</v>
      </c>
      <c r="G9" s="25">
        <v>975</v>
      </c>
      <c r="H9" s="26">
        <f>((C9+D9)*G9)</f>
        <v>5850</v>
      </c>
      <c r="I9" s="25">
        <v>26</v>
      </c>
      <c r="J9" s="25">
        <v>26</v>
      </c>
      <c r="K9" s="25">
        <v>26</v>
      </c>
      <c r="L9" s="26">
        <f>SUM(I9:K9)*(C9+D9)</f>
        <v>468</v>
      </c>
      <c r="M9" s="25">
        <v>90</v>
      </c>
      <c r="N9" s="25">
        <v>120</v>
      </c>
      <c r="O9" s="26">
        <f t="shared" ref="O9:O10" si="0">SUM(H9,L9)</f>
        <v>6318</v>
      </c>
      <c r="P9" s="12"/>
    </row>
    <row r="10" spans="1:16" x14ac:dyDescent="0.35">
      <c r="A10" s="13">
        <v>2</v>
      </c>
      <c r="B10" s="13" t="s">
        <v>22</v>
      </c>
      <c r="C10" s="24">
        <v>4</v>
      </c>
      <c r="D10" s="24">
        <v>4</v>
      </c>
      <c r="E10" s="5" t="s">
        <v>19</v>
      </c>
      <c r="F10" s="35" t="s">
        <v>30</v>
      </c>
      <c r="G10" s="25">
        <v>975</v>
      </c>
      <c r="H10" s="26">
        <f>((C10+D10)*G10)</f>
        <v>7800</v>
      </c>
      <c r="I10" s="25">
        <v>26</v>
      </c>
      <c r="J10" s="25">
        <v>26</v>
      </c>
      <c r="K10" s="25">
        <v>26</v>
      </c>
      <c r="L10" s="26">
        <f>SUM(I10:K10)*(C10+D10)</f>
        <v>624</v>
      </c>
      <c r="M10" s="25">
        <v>90</v>
      </c>
      <c r="N10" s="25">
        <v>120</v>
      </c>
      <c r="O10" s="26">
        <f t="shared" si="0"/>
        <v>8424</v>
      </c>
      <c r="P10" s="12"/>
    </row>
    <row r="11" spans="1:16" s="17" customFormat="1" ht="27" customHeight="1" x14ac:dyDescent="0.35">
      <c r="C11" s="18"/>
      <c r="D11" s="18"/>
      <c r="E11" s="18"/>
      <c r="F11" s="18"/>
      <c r="G11" s="19"/>
      <c r="H11" s="20"/>
      <c r="I11" s="19"/>
      <c r="J11" s="19"/>
      <c r="K11" s="19"/>
      <c r="L11" s="21"/>
      <c r="M11" s="43" t="s">
        <v>24</v>
      </c>
      <c r="N11" s="43"/>
      <c r="O11" s="22">
        <f>SUM(O9:O10)</f>
        <v>14742</v>
      </c>
    </row>
    <row r="12" spans="1:16" s="23" customFormat="1" ht="32.5" customHeight="1" x14ac:dyDescent="0.35">
      <c r="A12" s="44" t="s">
        <v>29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6" s="17" customFormat="1" ht="32.5" customHeight="1" x14ac:dyDescent="0.35">
      <c r="A13" s="42" t="s">
        <v>4</v>
      </c>
      <c r="B13" s="42"/>
      <c r="C13" s="42"/>
      <c r="D13" s="42"/>
      <c r="E13" s="42"/>
      <c r="F13" s="42"/>
      <c r="G13" s="42"/>
      <c r="H13" s="42"/>
    </row>
    <row r="14" spans="1:16" s="17" customFormat="1" ht="12" customHeight="1" x14ac:dyDescent="0.35">
      <c r="A14" s="45" t="s">
        <v>6</v>
      </c>
      <c r="B14" s="45"/>
      <c r="C14" s="45"/>
      <c r="D14" s="45"/>
      <c r="E14" s="45"/>
      <c r="F14" s="45"/>
      <c r="G14" s="45"/>
      <c r="H14" s="45"/>
    </row>
    <row r="15" spans="1:16" s="16" customFormat="1" ht="20.25" customHeight="1" x14ac:dyDescent="0.35">
      <c r="A15" s="37" t="s">
        <v>25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</sheetData>
  <autoFilter ref="A8:P8"/>
  <mergeCells count="12">
    <mergeCell ref="A15:M15"/>
    <mergeCell ref="A2:E2"/>
    <mergeCell ref="A3:E3"/>
    <mergeCell ref="A4:E4"/>
    <mergeCell ref="A5:E5"/>
    <mergeCell ref="M6:N6"/>
    <mergeCell ref="I6:L6"/>
    <mergeCell ref="A13:H13"/>
    <mergeCell ref="M11:N11"/>
    <mergeCell ref="A12:M12"/>
    <mergeCell ref="A14:H14"/>
    <mergeCell ref="A7:H7"/>
  </mergeCells>
  <pageMargins left="0.25" right="0.25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14"/>
  <sheetViews>
    <sheetView zoomScale="95" zoomScaleNormal="95" workbookViewId="0">
      <selection activeCell="G10" sqref="G10"/>
    </sheetView>
  </sheetViews>
  <sheetFormatPr defaultColWidth="9.1796875" defaultRowHeight="14.5" x14ac:dyDescent="0.35"/>
  <cols>
    <col min="1" max="1" width="5.7265625" style="3" bestFit="1" customWidth="1"/>
    <col min="2" max="2" width="19" style="3" customWidth="1"/>
    <col min="3" max="4" width="13.81640625" style="3" customWidth="1"/>
    <col min="5" max="5" width="10" style="3" customWidth="1"/>
    <col min="6" max="6" width="24.7265625" style="15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9" customFormat="1" x14ac:dyDescent="0.35">
      <c r="A1" s="9" t="s">
        <v>26</v>
      </c>
      <c r="F1" s="14"/>
      <c r="I1" s="8"/>
      <c r="J1" s="8"/>
      <c r="K1" s="8"/>
      <c r="L1" s="8"/>
      <c r="M1" s="8"/>
      <c r="N1" s="8"/>
      <c r="O1" s="10"/>
      <c r="P1" s="28" t="s">
        <v>40</v>
      </c>
    </row>
    <row r="2" spans="1:16" ht="22.5" customHeight="1" x14ac:dyDescent="0.35">
      <c r="A2" s="38" t="s">
        <v>41</v>
      </c>
      <c r="B2" s="38"/>
      <c r="C2" s="38"/>
      <c r="D2" s="38"/>
      <c r="E2" s="38"/>
      <c r="I2" s="8"/>
      <c r="J2" s="8"/>
      <c r="K2" s="8"/>
      <c r="L2" s="8"/>
      <c r="M2" s="8"/>
      <c r="N2" s="8"/>
      <c r="O2" s="6"/>
    </row>
    <row r="3" spans="1:16" ht="23.25" customHeight="1" x14ac:dyDescent="0.35">
      <c r="A3" s="38" t="s">
        <v>42</v>
      </c>
      <c r="B3" s="38"/>
      <c r="C3" s="38"/>
      <c r="D3" s="38"/>
      <c r="E3" s="38"/>
      <c r="I3" s="8"/>
      <c r="J3" s="8"/>
      <c r="K3" s="8"/>
      <c r="L3" s="8"/>
      <c r="M3" s="8"/>
      <c r="N3" s="8"/>
      <c r="O3" s="6"/>
    </row>
    <row r="4" spans="1:16" ht="46.5" customHeight="1" x14ac:dyDescent="0.35">
      <c r="A4" s="38" t="s">
        <v>43</v>
      </c>
      <c r="B4" s="38"/>
      <c r="C4" s="38"/>
      <c r="D4" s="38"/>
      <c r="E4" s="38"/>
      <c r="I4" s="8"/>
      <c r="J4" s="8"/>
      <c r="K4" s="8"/>
      <c r="L4" s="8"/>
      <c r="M4" s="8"/>
      <c r="N4" s="8"/>
      <c r="O4" s="6"/>
    </row>
    <row r="5" spans="1:16" ht="59.25" customHeight="1" x14ac:dyDescent="0.35">
      <c r="A5" s="38" t="s">
        <v>44</v>
      </c>
      <c r="B5" s="38"/>
      <c r="C5" s="38"/>
      <c r="D5" s="38"/>
      <c r="E5" s="38"/>
      <c r="I5" s="8"/>
      <c r="J5" s="8"/>
      <c r="K5" s="8"/>
      <c r="L5" s="8"/>
      <c r="M5" s="8"/>
      <c r="N5" s="8"/>
      <c r="O5" s="6"/>
    </row>
    <row r="6" spans="1:16" ht="15" customHeight="1" x14ac:dyDescent="0.35">
      <c r="A6" s="33" t="s">
        <v>32</v>
      </c>
      <c r="B6" s="32"/>
      <c r="C6" s="32"/>
      <c r="D6" s="32"/>
      <c r="E6" s="32"/>
      <c r="I6" s="8"/>
      <c r="J6" s="8"/>
      <c r="K6" s="8"/>
      <c r="L6" s="8"/>
      <c r="M6" s="8"/>
      <c r="N6" s="8"/>
      <c r="O6" s="6"/>
    </row>
    <row r="7" spans="1:16" ht="39.75" customHeight="1" x14ac:dyDescent="0.35">
      <c r="A7" s="46" t="s">
        <v>33</v>
      </c>
      <c r="B7" s="46"/>
      <c r="C7" s="46"/>
      <c r="D7" s="46"/>
      <c r="E7" s="46"/>
      <c r="F7" s="46"/>
      <c r="G7" s="46"/>
      <c r="H7" s="47"/>
      <c r="I7" s="39" t="s">
        <v>2</v>
      </c>
      <c r="J7" s="41"/>
      <c r="K7" s="41"/>
      <c r="L7" s="40"/>
      <c r="M7" s="39" t="s">
        <v>8</v>
      </c>
      <c r="N7" s="40"/>
    </row>
    <row r="8" spans="1:16" ht="84" customHeight="1" x14ac:dyDescent="0.35">
      <c r="A8" s="11" t="s">
        <v>5</v>
      </c>
      <c r="B8" s="4" t="s">
        <v>1</v>
      </c>
      <c r="C8" s="34" t="s">
        <v>34</v>
      </c>
      <c r="D8" s="34" t="s">
        <v>35</v>
      </c>
      <c r="E8" s="4" t="s">
        <v>0</v>
      </c>
      <c r="F8" s="4" t="s">
        <v>9</v>
      </c>
      <c r="G8" s="4" t="s">
        <v>11</v>
      </c>
      <c r="H8" s="4" t="s">
        <v>3</v>
      </c>
      <c r="I8" s="1" t="s">
        <v>12</v>
      </c>
      <c r="J8" s="1" t="s">
        <v>13</v>
      </c>
      <c r="K8" s="1" t="s">
        <v>14</v>
      </c>
      <c r="L8" s="1" t="s">
        <v>7</v>
      </c>
      <c r="M8" s="2" t="s">
        <v>15</v>
      </c>
      <c r="N8" s="2" t="s">
        <v>16</v>
      </c>
      <c r="O8" s="27" t="s">
        <v>28</v>
      </c>
      <c r="P8" s="7" t="s">
        <v>17</v>
      </c>
    </row>
    <row r="9" spans="1:16" x14ac:dyDescent="0.35">
      <c r="A9" s="13">
        <v>1</v>
      </c>
      <c r="B9" s="13" t="s">
        <v>22</v>
      </c>
      <c r="C9" s="5">
        <v>3</v>
      </c>
      <c r="D9" s="5">
        <v>6</v>
      </c>
      <c r="E9" s="5" t="s">
        <v>20</v>
      </c>
      <c r="F9" s="36" t="s">
        <v>31</v>
      </c>
      <c r="G9" s="25">
        <v>975</v>
      </c>
      <c r="H9" s="26">
        <f>((C9+D9)*G9)</f>
        <v>8775</v>
      </c>
      <c r="I9" s="25">
        <v>26</v>
      </c>
      <c r="J9" s="25">
        <v>26</v>
      </c>
      <c r="K9" s="25">
        <v>26</v>
      </c>
      <c r="L9" s="26">
        <f>SUM(I9:K9)*(C9+D9)</f>
        <v>702</v>
      </c>
      <c r="M9" s="25">
        <v>90</v>
      </c>
      <c r="N9" s="25">
        <v>120</v>
      </c>
      <c r="O9" s="26">
        <f t="shared" ref="O9" si="0">SUM(H9,L9)</f>
        <v>9477</v>
      </c>
      <c r="P9" s="12"/>
    </row>
    <row r="10" spans="1:16" s="17" customFormat="1" ht="27" customHeight="1" x14ac:dyDescent="0.35">
      <c r="C10" s="18"/>
      <c r="D10" s="18"/>
      <c r="E10" s="18"/>
      <c r="F10" s="18"/>
      <c r="G10" s="19"/>
      <c r="H10" s="20"/>
      <c r="I10" s="19"/>
      <c r="J10" s="19"/>
      <c r="K10" s="19"/>
      <c r="L10" s="21"/>
      <c r="M10" s="43" t="s">
        <v>24</v>
      </c>
      <c r="N10" s="43"/>
      <c r="O10" s="22">
        <f>SUM(O9:O9)</f>
        <v>9477</v>
      </c>
    </row>
    <row r="11" spans="1:16" s="23" customFormat="1" ht="33.75" customHeight="1" x14ac:dyDescent="0.35">
      <c r="A11" s="44" t="s">
        <v>29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6" s="17" customFormat="1" ht="33" customHeight="1" x14ac:dyDescent="0.35">
      <c r="A12" s="42" t="s">
        <v>4</v>
      </c>
      <c r="B12" s="42"/>
      <c r="C12" s="42"/>
      <c r="D12" s="42"/>
      <c r="E12" s="42"/>
      <c r="F12" s="42"/>
      <c r="G12" s="42"/>
      <c r="H12" s="42"/>
    </row>
    <row r="13" spans="1:16" s="17" customFormat="1" ht="12" customHeight="1" x14ac:dyDescent="0.35">
      <c r="A13" s="45" t="s">
        <v>6</v>
      </c>
      <c r="B13" s="45"/>
      <c r="C13" s="45"/>
      <c r="D13" s="45"/>
      <c r="E13" s="45"/>
      <c r="F13" s="45"/>
      <c r="G13" s="45"/>
      <c r="H13" s="45"/>
    </row>
    <row r="14" spans="1:16" s="16" customFormat="1" ht="20.25" customHeight="1" x14ac:dyDescent="0.35">
      <c r="A14" s="37" t="s">
        <v>25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</sheetData>
  <autoFilter ref="A8:P8"/>
  <mergeCells count="12">
    <mergeCell ref="A2:E2"/>
    <mergeCell ref="A3:E3"/>
    <mergeCell ref="A4:E4"/>
    <mergeCell ref="A5:E5"/>
    <mergeCell ref="A14:M14"/>
    <mergeCell ref="M7:N7"/>
    <mergeCell ref="A12:H12"/>
    <mergeCell ref="M10:N10"/>
    <mergeCell ref="A11:M11"/>
    <mergeCell ref="A13:H13"/>
    <mergeCell ref="I7:L7"/>
    <mergeCell ref="A7:H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P15"/>
  <sheetViews>
    <sheetView zoomScale="95" zoomScaleNormal="95" workbookViewId="0">
      <selection activeCell="G10" sqref="G10"/>
    </sheetView>
  </sheetViews>
  <sheetFormatPr defaultColWidth="9.1796875" defaultRowHeight="14.5" x14ac:dyDescent="0.35"/>
  <cols>
    <col min="1" max="1" width="5.7265625" style="3" bestFit="1" customWidth="1"/>
    <col min="2" max="2" width="19" style="3" customWidth="1"/>
    <col min="3" max="4" width="14.81640625" style="3" customWidth="1"/>
    <col min="5" max="5" width="10" style="3" customWidth="1"/>
    <col min="6" max="6" width="24.7265625" style="15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9" customFormat="1" x14ac:dyDescent="0.35">
      <c r="A1" s="9" t="s">
        <v>36</v>
      </c>
      <c r="F1" s="14"/>
      <c r="I1" s="8"/>
      <c r="J1" s="8"/>
      <c r="K1" s="8"/>
      <c r="L1" s="8"/>
      <c r="M1" s="8"/>
      <c r="N1" s="8"/>
      <c r="O1" s="10"/>
      <c r="P1" s="28" t="s">
        <v>40</v>
      </c>
    </row>
    <row r="2" spans="1:16" ht="22.5" customHeight="1" x14ac:dyDescent="0.35">
      <c r="A2" s="38" t="s">
        <v>41</v>
      </c>
      <c r="B2" s="38"/>
      <c r="C2" s="38"/>
      <c r="D2" s="38"/>
      <c r="E2" s="38"/>
      <c r="I2" s="8"/>
      <c r="J2" s="8"/>
      <c r="K2" s="8"/>
      <c r="L2" s="8"/>
      <c r="M2" s="8"/>
      <c r="N2" s="8"/>
      <c r="O2" s="6"/>
    </row>
    <row r="3" spans="1:16" ht="23.25" customHeight="1" x14ac:dyDescent="0.35">
      <c r="A3" s="38" t="s">
        <v>42</v>
      </c>
      <c r="B3" s="38"/>
      <c r="C3" s="38"/>
      <c r="D3" s="38"/>
      <c r="E3" s="38"/>
      <c r="I3" s="8"/>
      <c r="J3" s="8"/>
      <c r="K3" s="8"/>
      <c r="L3" s="8"/>
      <c r="M3" s="8"/>
      <c r="N3" s="8"/>
      <c r="O3" s="6"/>
    </row>
    <row r="4" spans="1:16" ht="46.5" customHeight="1" x14ac:dyDescent="0.35">
      <c r="A4" s="38" t="s">
        <v>43</v>
      </c>
      <c r="B4" s="38"/>
      <c r="C4" s="38"/>
      <c r="D4" s="38"/>
      <c r="E4" s="38"/>
      <c r="I4" s="8"/>
      <c r="J4" s="8"/>
      <c r="K4" s="8"/>
      <c r="L4" s="8"/>
      <c r="M4" s="8"/>
      <c r="N4" s="8"/>
      <c r="O4" s="6"/>
    </row>
    <row r="5" spans="1:16" ht="52.5" customHeight="1" x14ac:dyDescent="0.35">
      <c r="A5" s="38" t="s">
        <v>44</v>
      </c>
      <c r="B5" s="38"/>
      <c r="C5" s="38"/>
      <c r="D5" s="38"/>
      <c r="E5" s="38"/>
      <c r="I5" s="8"/>
      <c r="J5" s="8"/>
      <c r="K5" s="8"/>
      <c r="L5" s="8"/>
      <c r="M5" s="8"/>
      <c r="N5" s="8"/>
      <c r="O5" s="6"/>
    </row>
    <row r="6" spans="1:16" ht="18" customHeight="1" x14ac:dyDescent="0.35">
      <c r="A6" s="33" t="s">
        <v>32</v>
      </c>
      <c r="B6" s="32"/>
      <c r="C6" s="32"/>
      <c r="D6" s="32"/>
      <c r="E6" s="32"/>
      <c r="I6" s="8"/>
      <c r="J6" s="8"/>
      <c r="K6" s="8"/>
      <c r="L6" s="8"/>
      <c r="M6" s="8"/>
      <c r="N6" s="8"/>
      <c r="O6" s="6"/>
    </row>
    <row r="7" spans="1:16" ht="30" customHeight="1" x14ac:dyDescent="0.35">
      <c r="A7" s="46" t="s">
        <v>33</v>
      </c>
      <c r="B7" s="46"/>
      <c r="C7" s="46"/>
      <c r="D7" s="46"/>
      <c r="E7" s="46"/>
      <c r="F7" s="46"/>
      <c r="G7" s="46"/>
      <c r="H7" s="47"/>
      <c r="I7" s="39" t="s">
        <v>2</v>
      </c>
      <c r="J7" s="41"/>
      <c r="K7" s="41"/>
      <c r="L7" s="40"/>
      <c r="M7" s="39" t="s">
        <v>8</v>
      </c>
      <c r="N7" s="40"/>
    </row>
    <row r="8" spans="1:16" ht="78" customHeight="1" x14ac:dyDescent="0.35">
      <c r="A8" s="11" t="s">
        <v>5</v>
      </c>
      <c r="B8" s="4" t="s">
        <v>1</v>
      </c>
      <c r="C8" s="34" t="s">
        <v>34</v>
      </c>
      <c r="D8" s="34" t="s">
        <v>35</v>
      </c>
      <c r="E8" s="4" t="s">
        <v>0</v>
      </c>
      <c r="F8" s="4" t="s">
        <v>9</v>
      </c>
      <c r="G8" s="4" t="s">
        <v>11</v>
      </c>
      <c r="H8" s="4" t="s">
        <v>3</v>
      </c>
      <c r="I8" s="1" t="s">
        <v>12</v>
      </c>
      <c r="J8" s="1" t="s">
        <v>13</v>
      </c>
      <c r="K8" s="1" t="s">
        <v>14</v>
      </c>
      <c r="L8" s="1" t="s">
        <v>7</v>
      </c>
      <c r="M8" s="2" t="s">
        <v>15</v>
      </c>
      <c r="N8" s="2" t="s">
        <v>16</v>
      </c>
      <c r="O8" s="27" t="s">
        <v>28</v>
      </c>
      <c r="P8" s="7" t="s">
        <v>17</v>
      </c>
    </row>
    <row r="9" spans="1:16" x14ac:dyDescent="0.35">
      <c r="A9" s="13">
        <v>1</v>
      </c>
      <c r="B9" s="13" t="s">
        <v>22</v>
      </c>
      <c r="C9" s="24">
        <v>12</v>
      </c>
      <c r="D9" s="24">
        <v>12</v>
      </c>
      <c r="E9" s="5" t="s">
        <v>37</v>
      </c>
      <c r="F9" s="24" t="s">
        <v>39</v>
      </c>
      <c r="G9" s="25">
        <v>975</v>
      </c>
      <c r="H9" s="26">
        <f>((C9+D9)*G9)</f>
        <v>23400</v>
      </c>
      <c r="I9" s="25">
        <v>26</v>
      </c>
      <c r="J9" s="25">
        <v>26</v>
      </c>
      <c r="K9" s="25">
        <v>26</v>
      </c>
      <c r="L9" s="26">
        <f>SUM(I9:K9)*(C9+D9)</f>
        <v>1872</v>
      </c>
      <c r="M9" s="25">
        <v>90</v>
      </c>
      <c r="N9" s="25">
        <v>120</v>
      </c>
      <c r="O9" s="26">
        <f t="shared" ref="O9" si="0">SUM(H9,L9)</f>
        <v>25272</v>
      </c>
      <c r="P9" s="12"/>
    </row>
    <row r="10" spans="1:16" x14ac:dyDescent="0.35">
      <c r="A10" s="13">
        <v>2</v>
      </c>
      <c r="B10" s="13" t="s">
        <v>22</v>
      </c>
      <c r="C10" s="24">
        <v>5</v>
      </c>
      <c r="D10" s="24">
        <v>8</v>
      </c>
      <c r="E10" s="5" t="s">
        <v>37</v>
      </c>
      <c r="F10" s="24" t="s">
        <v>38</v>
      </c>
      <c r="G10" s="25">
        <v>975</v>
      </c>
      <c r="H10" s="26">
        <f>((C10+D10)*G10)</f>
        <v>12675</v>
      </c>
      <c r="I10" s="25">
        <v>26</v>
      </c>
      <c r="J10" s="25">
        <v>26</v>
      </c>
      <c r="K10" s="25">
        <v>26</v>
      </c>
      <c r="L10" s="26">
        <f>SUM(I10:K10)*(C10+D10)</f>
        <v>1014</v>
      </c>
      <c r="M10" s="25">
        <v>90</v>
      </c>
      <c r="N10" s="25">
        <v>120</v>
      </c>
      <c r="O10" s="26">
        <f t="shared" ref="O10" si="1">SUM(H10,L10)</f>
        <v>13689</v>
      </c>
      <c r="P10" s="12"/>
    </row>
    <row r="11" spans="1:16" s="17" customFormat="1" ht="27" customHeight="1" x14ac:dyDescent="0.35">
      <c r="C11" s="18"/>
      <c r="D11" s="18"/>
      <c r="E11" s="18"/>
      <c r="F11" s="18"/>
      <c r="G11" s="19"/>
      <c r="H11" s="20"/>
      <c r="I11" s="19"/>
      <c r="J11" s="19"/>
      <c r="K11" s="19"/>
      <c r="L11" s="21"/>
      <c r="M11" s="43" t="s">
        <v>24</v>
      </c>
      <c r="N11" s="43"/>
      <c r="O11" s="22">
        <f>SUM(O9:O10)</f>
        <v>38961</v>
      </c>
    </row>
    <row r="12" spans="1:16" s="23" customFormat="1" ht="30.75" customHeight="1" x14ac:dyDescent="0.35">
      <c r="A12" s="44" t="s">
        <v>29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6" s="17" customFormat="1" ht="28.5" customHeight="1" x14ac:dyDescent="0.35">
      <c r="A13" s="42" t="s">
        <v>4</v>
      </c>
      <c r="B13" s="42"/>
      <c r="C13" s="42"/>
      <c r="D13" s="42"/>
      <c r="E13" s="42"/>
      <c r="F13" s="42"/>
      <c r="G13" s="42"/>
      <c r="H13" s="42"/>
    </row>
    <row r="14" spans="1:16" s="17" customFormat="1" ht="12" customHeight="1" x14ac:dyDescent="0.35">
      <c r="A14" s="45" t="s">
        <v>6</v>
      </c>
      <c r="B14" s="45"/>
      <c r="C14" s="45"/>
      <c r="D14" s="45"/>
      <c r="E14" s="45"/>
      <c r="F14" s="45"/>
      <c r="G14" s="45"/>
      <c r="H14" s="45"/>
    </row>
    <row r="15" spans="1:16" s="16" customFormat="1" ht="20.25" customHeight="1" x14ac:dyDescent="0.35">
      <c r="A15" s="37" t="s">
        <v>25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</sheetData>
  <mergeCells count="12">
    <mergeCell ref="A2:E2"/>
    <mergeCell ref="A3:E3"/>
    <mergeCell ref="A4:E4"/>
    <mergeCell ref="A5:E5"/>
    <mergeCell ref="A15:M15"/>
    <mergeCell ref="M7:N7"/>
    <mergeCell ref="A13:H13"/>
    <mergeCell ref="M11:N11"/>
    <mergeCell ref="A12:M12"/>
    <mergeCell ref="A14:H14"/>
    <mergeCell ref="I7:L7"/>
    <mergeCell ref="A7:H7"/>
  </mergeCells>
  <pageMargins left="0.25" right="0.25" top="0.75" bottom="0.75" header="0.3" footer="0.3"/>
  <pageSetup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4"/>
  <sheetViews>
    <sheetView tabSelected="1" zoomScale="95" zoomScaleNormal="95" workbookViewId="0">
      <selection activeCell="F21" sqref="F21"/>
    </sheetView>
  </sheetViews>
  <sheetFormatPr defaultColWidth="9.1796875" defaultRowHeight="14.5" x14ac:dyDescent="0.35"/>
  <cols>
    <col min="1" max="1" width="5.7265625" style="3" bestFit="1" customWidth="1"/>
    <col min="2" max="2" width="19" style="3" customWidth="1"/>
    <col min="3" max="4" width="13.26953125" style="3" customWidth="1"/>
    <col min="5" max="5" width="10" style="3" customWidth="1"/>
    <col min="6" max="6" width="24.7265625" style="15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9" customFormat="1" x14ac:dyDescent="0.35">
      <c r="A1" s="9" t="s">
        <v>27</v>
      </c>
      <c r="F1" s="14"/>
      <c r="I1" s="8"/>
      <c r="J1" s="8"/>
      <c r="K1" s="8"/>
      <c r="L1" s="8"/>
      <c r="M1" s="8"/>
      <c r="N1" s="8"/>
      <c r="O1" s="10"/>
      <c r="P1" s="28" t="s">
        <v>40</v>
      </c>
    </row>
    <row r="2" spans="1:16" ht="22.5" customHeight="1" x14ac:dyDescent="0.35">
      <c r="A2" s="38" t="s">
        <v>41</v>
      </c>
      <c r="B2" s="38"/>
      <c r="C2" s="38"/>
      <c r="D2" s="38"/>
      <c r="E2" s="38"/>
      <c r="I2" s="8"/>
      <c r="J2" s="8"/>
      <c r="K2" s="8"/>
      <c r="L2" s="8"/>
      <c r="M2" s="8"/>
      <c r="N2" s="8"/>
      <c r="O2" s="6"/>
    </row>
    <row r="3" spans="1:16" ht="23.25" customHeight="1" x14ac:dyDescent="0.35">
      <c r="A3" s="38" t="s">
        <v>42</v>
      </c>
      <c r="B3" s="38"/>
      <c r="C3" s="38"/>
      <c r="D3" s="38"/>
      <c r="E3" s="38"/>
      <c r="I3" s="8"/>
      <c r="J3" s="8"/>
      <c r="K3" s="8"/>
      <c r="L3" s="8"/>
      <c r="M3" s="8"/>
      <c r="N3" s="8"/>
      <c r="O3" s="6"/>
    </row>
    <row r="4" spans="1:16" ht="46.5" customHeight="1" x14ac:dyDescent="0.35">
      <c r="A4" s="38" t="s">
        <v>43</v>
      </c>
      <c r="B4" s="38"/>
      <c r="C4" s="38"/>
      <c r="D4" s="38"/>
      <c r="E4" s="38"/>
      <c r="I4" s="8"/>
      <c r="J4" s="8"/>
      <c r="K4" s="8"/>
      <c r="L4" s="8"/>
      <c r="M4" s="8"/>
      <c r="N4" s="8"/>
      <c r="O4" s="6"/>
    </row>
    <row r="5" spans="1:16" ht="63" customHeight="1" x14ac:dyDescent="0.35">
      <c r="A5" s="38" t="s">
        <v>44</v>
      </c>
      <c r="B5" s="38"/>
      <c r="C5" s="38"/>
      <c r="D5" s="38"/>
      <c r="E5" s="38"/>
      <c r="I5" s="8"/>
      <c r="J5" s="8"/>
      <c r="K5" s="8"/>
      <c r="L5" s="8"/>
      <c r="M5" s="8"/>
      <c r="N5" s="8"/>
      <c r="O5" s="6"/>
    </row>
    <row r="6" spans="1:16" ht="15" customHeight="1" x14ac:dyDescent="0.35">
      <c r="A6" s="33" t="s">
        <v>32</v>
      </c>
      <c r="B6" s="32"/>
      <c r="C6" s="32"/>
      <c r="D6" s="32"/>
      <c r="E6" s="32"/>
      <c r="I6" s="8"/>
      <c r="J6" s="8"/>
      <c r="K6" s="8"/>
      <c r="L6" s="8"/>
      <c r="M6" s="8"/>
      <c r="N6" s="8"/>
      <c r="O6" s="6"/>
    </row>
    <row r="7" spans="1:16" ht="31.5" customHeight="1" x14ac:dyDescent="0.35">
      <c r="A7" s="46" t="s">
        <v>33</v>
      </c>
      <c r="B7" s="46"/>
      <c r="C7" s="46"/>
      <c r="D7" s="46"/>
      <c r="E7" s="46"/>
      <c r="F7" s="46"/>
      <c r="G7" s="46"/>
      <c r="H7" s="47"/>
      <c r="I7" s="39" t="s">
        <v>2</v>
      </c>
      <c r="J7" s="41"/>
      <c r="K7" s="41"/>
      <c r="L7" s="40"/>
      <c r="M7" s="39" t="s">
        <v>8</v>
      </c>
      <c r="N7" s="40"/>
    </row>
    <row r="8" spans="1:16" ht="75.75" customHeight="1" x14ac:dyDescent="0.35">
      <c r="A8" s="11" t="s">
        <v>5</v>
      </c>
      <c r="B8" s="4" t="s">
        <v>1</v>
      </c>
      <c r="C8" s="34" t="s">
        <v>34</v>
      </c>
      <c r="D8" s="34" t="s">
        <v>35</v>
      </c>
      <c r="E8" s="4" t="s">
        <v>0</v>
      </c>
      <c r="F8" s="4" t="s">
        <v>9</v>
      </c>
      <c r="G8" s="4" t="s">
        <v>11</v>
      </c>
      <c r="H8" s="4" t="s">
        <v>3</v>
      </c>
      <c r="I8" s="1" t="s">
        <v>12</v>
      </c>
      <c r="J8" s="1" t="s">
        <v>13</v>
      </c>
      <c r="K8" s="1" t="s">
        <v>14</v>
      </c>
      <c r="L8" s="1" t="s">
        <v>7</v>
      </c>
      <c r="M8" s="2" t="s">
        <v>15</v>
      </c>
      <c r="N8" s="2" t="s">
        <v>16</v>
      </c>
      <c r="O8" s="27" t="s">
        <v>28</v>
      </c>
      <c r="P8" s="7" t="s">
        <v>17</v>
      </c>
    </row>
    <row r="9" spans="1:16" x14ac:dyDescent="0.35">
      <c r="A9" s="13">
        <v>1</v>
      </c>
      <c r="B9" s="13" t="s">
        <v>22</v>
      </c>
      <c r="C9" s="24">
        <v>5</v>
      </c>
      <c r="D9" s="24">
        <v>7</v>
      </c>
      <c r="E9" s="5" t="s">
        <v>10</v>
      </c>
      <c r="F9" s="5" t="s">
        <v>21</v>
      </c>
      <c r="G9" s="25">
        <v>1250</v>
      </c>
      <c r="H9" s="26">
        <f>((C9+D9)*G9)</f>
        <v>15000</v>
      </c>
      <c r="I9" s="25">
        <v>26</v>
      </c>
      <c r="J9" s="25">
        <v>26</v>
      </c>
      <c r="K9" s="25">
        <v>26</v>
      </c>
      <c r="L9" s="26">
        <f>SUM(I9:K9)*(C9+D9)</f>
        <v>936</v>
      </c>
      <c r="M9" s="25">
        <v>90</v>
      </c>
      <c r="N9" s="25">
        <v>120</v>
      </c>
      <c r="O9" s="26">
        <f t="shared" ref="O9" si="0">SUM(H9,L9)</f>
        <v>15936</v>
      </c>
      <c r="P9" s="12"/>
    </row>
    <row r="10" spans="1:16" s="17" customFormat="1" ht="27" customHeight="1" x14ac:dyDescent="0.35">
      <c r="C10" s="18"/>
      <c r="D10" s="18"/>
      <c r="E10" s="18"/>
      <c r="F10" s="18"/>
      <c r="G10" s="19"/>
      <c r="H10" s="20"/>
      <c r="I10" s="19"/>
      <c r="J10" s="19"/>
      <c r="K10" s="19"/>
      <c r="L10" s="21"/>
      <c r="M10" s="43" t="s">
        <v>24</v>
      </c>
      <c r="N10" s="43"/>
      <c r="O10" s="22">
        <f>SUM(O9:O9)</f>
        <v>15936</v>
      </c>
    </row>
    <row r="11" spans="1:16" s="23" customFormat="1" ht="37.5" customHeight="1" x14ac:dyDescent="0.35">
      <c r="A11" s="44" t="s">
        <v>29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6" s="17" customFormat="1" ht="30.75" customHeight="1" x14ac:dyDescent="0.35">
      <c r="A12" s="42" t="s">
        <v>4</v>
      </c>
      <c r="B12" s="42"/>
      <c r="C12" s="42"/>
      <c r="D12" s="42"/>
      <c r="E12" s="42"/>
      <c r="F12" s="42"/>
      <c r="G12" s="42"/>
      <c r="H12" s="42"/>
    </row>
    <row r="13" spans="1:16" s="17" customFormat="1" ht="12" customHeight="1" x14ac:dyDescent="0.35">
      <c r="A13" s="45" t="s">
        <v>6</v>
      </c>
      <c r="B13" s="45"/>
      <c r="C13" s="45"/>
      <c r="D13" s="45"/>
      <c r="E13" s="45"/>
      <c r="F13" s="45"/>
      <c r="G13" s="45"/>
      <c r="H13" s="45"/>
    </row>
    <row r="14" spans="1:16" s="16" customFormat="1" ht="20.25" customHeight="1" x14ac:dyDescent="0.35">
      <c r="A14" s="37" t="s">
        <v>25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</sheetData>
  <mergeCells count="12">
    <mergeCell ref="A2:E2"/>
    <mergeCell ref="A3:E3"/>
    <mergeCell ref="A4:E4"/>
    <mergeCell ref="A5:E5"/>
    <mergeCell ref="A14:M14"/>
    <mergeCell ref="M7:N7"/>
    <mergeCell ref="A12:H12"/>
    <mergeCell ref="M10:N10"/>
    <mergeCell ref="A11:M11"/>
    <mergeCell ref="A13:H13"/>
    <mergeCell ref="I7:L7"/>
    <mergeCell ref="A7:H7"/>
  </mergeCells>
  <pageMargins left="0.25" right="0.25" top="0.75" bottom="0.75" header="0.3" footer="0.3"/>
  <pageSetup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C9D5FD-58FB-478C-8289-7B51CEF79F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F69B5B-603C-44BE-9567-CC7D0B6C5717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sharepoint/v4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d5573a5d-10e4-4724-a6b0-f07fd5e6067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C0F0D6-FCCF-4028-8924-91EEC72D6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TALLINN</vt:lpstr>
      <vt:lpstr>ÄMARI</vt:lpstr>
      <vt:lpstr>PALDISKI</vt:lpstr>
      <vt:lpstr>TAPA</vt:lpstr>
      <vt:lpstr>PALDISKI!Print_Area</vt:lpstr>
      <vt:lpstr>TALLINN!Print_Area</vt:lpstr>
      <vt:lpstr>TAPA!Print_Area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Maibi Tint</dc:creator>
  <cp:lastModifiedBy>Anu Vasar</cp:lastModifiedBy>
  <cp:lastPrinted>2023-07-13T11:37:51Z</cp:lastPrinted>
  <dcterms:created xsi:type="dcterms:W3CDTF">2021-05-06T09:46:18Z</dcterms:created>
  <dcterms:modified xsi:type="dcterms:W3CDTF">2024-01-22T21:06:41Z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