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elta.rtk.ee/dhs/webdav/091cb21ff5e5eff778943c35c992f98e9740993d/37707270351/66157f26-8f13-4ce2-9f1c-c24353b6aeff/"/>
    </mc:Choice>
  </mc:AlternateContent>
  <xr:revisionPtr revIDLastSave="0" documentId="13_ncr:1_{5C7476C8-11D3-48CB-BCDE-E1000001FC72}"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_FilterDatabase" localSheetId="0" hidden="1">Sheet1!$A$1:$J$325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5" i="1" l="1"/>
  <c r="H404" i="1"/>
  <c r="H369" i="1"/>
  <c r="H368" i="1"/>
  <c r="H367" i="1"/>
  <c r="H366" i="1"/>
  <c r="H365" i="1"/>
  <c r="H364" i="1"/>
  <c r="H363" i="1"/>
  <c r="H362" i="1"/>
  <c r="H361" i="1"/>
  <c r="H360" i="1"/>
  <c r="H359" i="1"/>
  <c r="H358" i="1"/>
  <c r="H229" i="1"/>
  <c r="H228" i="1"/>
  <c r="H227" i="1"/>
  <c r="H226" i="1"/>
  <c r="H225" i="1"/>
  <c r="H153" i="1"/>
  <c r="H103" i="1"/>
  <c r="H102" i="1"/>
  <c r="H70" i="1"/>
  <c r="H69" i="1"/>
  <c r="H68" i="1"/>
  <c r="H67" i="1"/>
  <c r="H66" i="1"/>
  <c r="H65" i="1"/>
  <c r="H64" i="1"/>
  <c r="H63" i="1"/>
  <c r="H62" i="1"/>
  <c r="H60" i="1"/>
  <c r="H59" i="1"/>
  <c r="H58" i="1"/>
  <c r="H340" i="1" l="1"/>
  <c r="H339" i="1"/>
  <c r="H338" i="1"/>
  <c r="H337" i="1"/>
  <c r="H336" i="1"/>
  <c r="H335" i="1"/>
  <c r="H334" i="1"/>
  <c r="H333" i="1"/>
  <c r="H332" i="1"/>
  <c r="H331" i="1"/>
  <c r="H329" i="1"/>
  <c r="H302" i="1"/>
  <c r="H218" i="1"/>
  <c r="H242" i="1"/>
  <c r="H241" i="1"/>
  <c r="H240" i="1"/>
  <c r="H239" i="1"/>
  <c r="H238" i="1"/>
  <c r="H237" i="1"/>
  <c r="H236" i="1"/>
  <c r="H235" i="1"/>
  <c r="H234" i="1"/>
  <c r="H233" i="1"/>
  <c r="H232" i="1"/>
  <c r="H231" i="1"/>
  <c r="H230" i="1"/>
  <c r="H250" i="1"/>
  <c r="H249" i="1"/>
  <c r="H248" i="1"/>
  <c r="H247" i="1"/>
  <c r="H246" i="1"/>
  <c r="H245" i="1"/>
  <c r="H244" i="1"/>
  <c r="H397" i="1"/>
  <c r="H91" i="1"/>
  <c r="H94" i="1"/>
  <c r="H86" i="1"/>
  <c r="H87" i="1"/>
  <c r="H89" i="1"/>
  <c r="H90" i="1"/>
  <c r="H315" i="1"/>
  <c r="H98" i="1"/>
  <c r="H371" i="1"/>
  <c r="H372" i="1"/>
  <c r="H373" i="1"/>
  <c r="H409" i="1"/>
  <c r="H374" i="1"/>
  <c r="H375" i="1"/>
  <c r="H215" i="1"/>
  <c r="H216" i="1"/>
  <c r="H217" i="1"/>
  <c r="H214" i="1"/>
  <c r="H213" i="1"/>
  <c r="H290" i="1"/>
  <c r="H291" i="1"/>
  <c r="H292" i="1"/>
  <c r="H293" i="1"/>
  <c r="H294" i="1"/>
  <c r="H295" i="1"/>
  <c r="H296" i="1"/>
  <c r="H297" i="1"/>
  <c r="H298" i="1"/>
  <c r="H299" i="1"/>
  <c r="H300" i="1"/>
  <c r="H301" i="1"/>
  <c r="H303" i="1"/>
  <c r="H304" i="1"/>
  <c r="H306" i="1"/>
  <c r="H307" i="1"/>
  <c r="H308" i="1"/>
  <c r="H309" i="1"/>
  <c r="H310" i="1"/>
  <c r="H311" i="1"/>
  <c r="H312" i="1"/>
  <c r="H313" i="1"/>
  <c r="H316" i="1"/>
  <c r="H317" i="1"/>
  <c r="H318" i="1"/>
  <c r="H319" i="1"/>
  <c r="H320" i="1"/>
  <c r="H321" i="1"/>
  <c r="H322" i="1"/>
  <c r="H323" i="1"/>
  <c r="H324" i="1"/>
  <c r="H325" i="1"/>
  <c r="H326" i="1"/>
  <c r="H327" i="1"/>
  <c r="H328" i="1"/>
  <c r="H252" i="1"/>
  <c r="H200" i="1"/>
  <c r="H201" i="1"/>
  <c r="H202" i="1"/>
  <c r="H203" i="1"/>
  <c r="H204" i="1"/>
  <c r="H205" i="1"/>
  <c r="H206" i="1"/>
  <c r="H207" i="1"/>
  <c r="H208" i="1"/>
  <c r="H209" i="1"/>
  <c r="H210" i="1"/>
  <c r="H211" i="1"/>
  <c r="H212" i="1"/>
  <c r="H221" i="1"/>
  <c r="H222" i="1"/>
  <c r="H223" i="1"/>
  <c r="H71" i="1"/>
  <c r="H72" i="1"/>
  <c r="H73" i="1"/>
  <c r="H74" i="1"/>
  <c r="H75" i="1"/>
  <c r="H76" i="1"/>
  <c r="H77" i="1"/>
  <c r="H78" i="1"/>
  <c r="H79" i="1"/>
  <c r="H80" i="1"/>
  <c r="H81" i="1"/>
  <c r="H82" i="1"/>
  <c r="H83" i="1"/>
  <c r="H84" i="1"/>
  <c r="H96" i="1"/>
  <c r="H251" i="1"/>
  <c r="H192" i="1"/>
  <c r="H193" i="1"/>
  <c r="H194" i="1"/>
  <c r="H195" i="1"/>
  <c r="H196" i="1"/>
  <c r="H190" i="1"/>
  <c r="F191" i="1"/>
  <c r="H191" i="1" s="1"/>
  <c r="H280" i="1"/>
  <c r="H279" i="1"/>
  <c r="H278" i="1"/>
  <c r="H276" i="1"/>
  <c r="H277" i="1"/>
  <c r="H281" i="1"/>
  <c r="H356" i="1"/>
  <c r="H355" i="1"/>
  <c r="H354" i="1"/>
  <c r="H353" i="1"/>
  <c r="H352" i="1"/>
  <c r="H150" i="1"/>
  <c r="H149" i="1"/>
  <c r="H148" i="1"/>
  <c r="H147" i="1"/>
  <c r="H146" i="1"/>
  <c r="H145" i="1"/>
  <c r="H144" i="1"/>
  <c r="H143" i="1"/>
  <c r="H142" i="1"/>
  <c r="H141" i="1"/>
  <c r="H140" i="1"/>
  <c r="H139" i="1"/>
  <c r="H138" i="1"/>
  <c r="H137" i="1"/>
  <c r="H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tc={1D71AD35-D731-405D-932F-F60EF6F38E74}</author>
  </authors>
  <commentList>
    <comment ref="F340" authorId="0" shapeId="0" xr:uid="{1D71AD35-D731-405D-932F-F60EF6F38E74}">
      <text>
        <t>[Threaded comment]
Your version of Excel allows you to read this threaded comment; however, any edits to it will get removed if the file is opened in a newer version of Excel. Learn more: https://go.microsoft.com/fwlink/?linkid=870924
Comment:
    Võib muutuda RTKga läbirääkimiste käigus (väiksemaks)</t>
      </text>
    </comment>
  </commentList>
</comments>
</file>

<file path=xl/sharedStrings.xml><?xml version="1.0" encoding="utf-8"?>
<sst xmlns="http://schemas.openxmlformats.org/spreadsheetml/2006/main" count="2139" uniqueCount="1154">
  <si>
    <t>Jrk nr</t>
  </si>
  <si>
    <t>Asutus</t>
  </si>
  <si>
    <t>Riigihanke nimetus</t>
  </si>
  <si>
    <t>Hanke objekti lühikirjeldus</t>
  </si>
  <si>
    <t>Lepingu kestus kuudes</t>
  </si>
  <si>
    <t>Rahastus</t>
  </si>
  <si>
    <t>riigieelarve</t>
  </si>
  <si>
    <t>(osaliselt) välisvahendid</t>
  </si>
  <si>
    <t>selgumisel</t>
  </si>
  <si>
    <t>Keskne hange</t>
  </si>
  <si>
    <t>Kütuse ostmine</t>
  </si>
  <si>
    <t>Urvaste Kool</t>
  </si>
  <si>
    <t>Maret Hannus, info@urvastekool.edu.ee</t>
  </si>
  <si>
    <t>Toiduainete ostmine Urvaste Koolile</t>
  </si>
  <si>
    <t>Toiduainete ostmine Urvaste Koolile 01.01.2026-31.12.2026</t>
  </si>
  <si>
    <t>Tallinna Tehnikakõrgkool</t>
  </si>
  <si>
    <t>Tarmo Sildeberg  (tarmo.sildeberg@tktk.ee)</t>
  </si>
  <si>
    <t>Tehnikakõrgkooli peahoone aula rekonstrueerimine</t>
  </si>
  <si>
    <t>TTK peahoone aula rekonstrueerimine</t>
  </si>
  <si>
    <t>Tehnikakõrgkooli Mõdriku õppekeskuse päikeseenergiajaama ehitustööd</t>
  </si>
  <si>
    <t>TTK Mõdriku õppekeskuse päikeseenergiajaama ehitustööd</t>
  </si>
  <si>
    <t>Puhastusteenuse ostmine 2025 – 2027</t>
  </si>
  <si>
    <t>Puhastusteenuse ostmine  2025 – 2027</t>
  </si>
  <si>
    <t>Toitlustusteenuse osutamine 2025-2030</t>
  </si>
  <si>
    <t>TTK Tallinna peahoones söögikoha operaatoriteenus, kontsessioon</t>
  </si>
  <si>
    <t>Tehnikakõrgkooli peahoone aula heli- ja multimeediatehnika soetamine</t>
  </si>
  <si>
    <t>Raudteeveeremi multifunktsionaalse simulaatori ostmine</t>
  </si>
  <si>
    <t>Logistikainstituudi raudteelabori vedurijuhtimise simulaatori ostmine</t>
  </si>
  <si>
    <t>Tehnikainstituudile õppevahendiks seinast laetava pistikhübriid sõiduauto soetamine</t>
  </si>
  <si>
    <t>4 kuud</t>
  </si>
  <si>
    <t>5 kuud</t>
  </si>
  <si>
    <t>24 kuud</t>
  </si>
  <si>
    <t>12 kuud</t>
  </si>
  <si>
    <t>60 kuud</t>
  </si>
  <si>
    <t>36 kuud</t>
  </si>
  <si>
    <t>17 kuud</t>
  </si>
  <si>
    <t>3 kuud</t>
  </si>
  <si>
    <t>-</t>
  </si>
  <si>
    <t>Tegevustoetus, omavahendid</t>
  </si>
  <si>
    <t>Riigieelarve (Energiatõhusad nutikad investeeringud)</t>
  </si>
  <si>
    <t>Pärnumaa Kutsehariduskeskus</t>
  </si>
  <si>
    <t>Elve Lääts elve.laats@hariduskeskus.ee</t>
  </si>
  <si>
    <t>Niidupargi õppekompleksi koristusteenus</t>
  </si>
  <si>
    <t>Riigihanke osad: hoonete koristusteenus- osa 1; väliterritooriumi korrashoid -osa 2</t>
  </si>
  <si>
    <t>Pärnumaa Kutsehariduskeskusele toiduainete ostmine</t>
  </si>
  <si>
    <t>Riigihanke osad: piima- ja munatooted -osa 1, lihatooted-osa 2, kalatooted- osa 3, leiva-ja saiatooted- osa 4; kondiitritooted-osa 5, kuivained- osa 6, puu- ja köögiviljad-osa 7, mahl ja karastusjoogid- osa 8; külmutatud puu- ja köögiviljad-osa 9</t>
  </si>
  <si>
    <t>Mehitatud valveteenuse osutamine õpilaskodus</t>
  </si>
  <si>
    <t>Igapäevane mehitatud valveteenuse osutamine õpilaskodus 2026-2027  aastal</t>
  </si>
  <si>
    <t>Lennupiletite ostmine</t>
  </si>
  <si>
    <t>Lennupiletite ostmine 2026. aastal projektilähetuste tarvis</t>
  </si>
  <si>
    <t>EL projektid</t>
  </si>
  <si>
    <t>Riigi Tugiteenuste Keskus</t>
  </si>
  <si>
    <t>Marek Ilves, marek.ilves@rtk.ee</t>
  </si>
  <si>
    <t>Ostuarvete vastuvõtmine, digiteerimine, elektroonilise arvete menetluskeskkonna kasutamine, andmevahetus SAPiga, e-ostuarvete arhiveerimine koos menetlusinfo ja raamatupidamisdokumendi numbriga</t>
  </si>
  <si>
    <t>Sama mis hanked 221169</t>
  </si>
  <si>
    <t>Tõlketeenuse tellimine</t>
  </si>
  <si>
    <t>esitatud</t>
  </si>
  <si>
    <t>Keskkonnaamet</t>
  </si>
  <si>
    <t>Alvar Vool: alvar.vool@keskkonnaamet.ee</t>
  </si>
  <si>
    <t>Maasturite soetamine</t>
  </si>
  <si>
    <t>Soetatakse maasturid</t>
  </si>
  <si>
    <t>Sõidukite kasutusrent</t>
  </si>
  <si>
    <t xml:space="preserve"> Sõidukite kasutusrendi teenuse tellimine</t>
  </si>
  <si>
    <t>Uko Rand: uko.rand@keskkonnaamet.ee</t>
  </si>
  <si>
    <t xml:space="preserve">Gammaspektromeetrilise mõõtesüsteemi soetamine </t>
  </si>
  <si>
    <t xml:space="preserve"> Soetatakse gammaspektromeetrid</t>
  </si>
  <si>
    <t xml:space="preserve"> Tarmo Evestus: tarmo.evestus@keskkonnaamet.ee</t>
  </si>
  <si>
    <t>EELISE vanade linnustiku andmete inventeerimisteenuse tellimine</t>
  </si>
  <si>
    <t>Tellitakse EELISE infosüsteemi linnustiku andme te inventeerimine</t>
  </si>
  <si>
    <t>Võrumaa Haridus- ja Tehnoloogiakeskus (70005542)</t>
  </si>
  <si>
    <t>Aare Mällo-haldusjuht aare.mallo@Vewers.ee</t>
  </si>
  <si>
    <t>Kaheksa kohalise sõiduki ostmine</t>
  </si>
  <si>
    <t>Kaheksa kohalise automaat käiukastiga sõiduki ostmine</t>
  </si>
  <si>
    <t>Tartu Tamme Gümnaasium</t>
  </si>
  <si>
    <t>Ain Tõnisson</t>
  </si>
  <si>
    <t>Tartu Tamme Gümnaasiumi õpilaste toitlustus</t>
  </si>
  <si>
    <t xml:space="preserve">koolitoitlustuse ja puhvetiteenus Tartu Tamme Gümnaasiumis (aadressil Nooruse 9, Tartu) </t>
  </si>
  <si>
    <t>riigieelarve ja osalt õpilased</t>
  </si>
  <si>
    <t>Vana-Vigala Tehnika- ja Teeninduskool</t>
  </si>
  <si>
    <t>Enn Roosi enn@vigalattk.ee</t>
  </si>
  <si>
    <t>Soojusenergia ostmine Vana-Vigala ttk-le</t>
  </si>
  <si>
    <t>Ostame  soojusenergiat kooli hoonete kütteks kohalikult katlamajalt</t>
  </si>
  <si>
    <t>Toiduainete hankimine Vana-Vigala TTK sööklale</t>
  </si>
  <si>
    <t>Hangime toiduauineid kooli sööklale toitlustamisek ja toitlustuserialade õppetöö läbiviimiseks</t>
  </si>
  <si>
    <t>Tallinna Vangla, Tartu Vangla ja Viru Vangla</t>
  </si>
  <si>
    <t>Neeme Peek; neeme.peek@just.ee; Jaana Karo; jaana.karo@just.ee; Sigrid Zatyamina; sigrid.zatyamina@just.ee</t>
  </si>
  <si>
    <t>Viru Vangla</t>
  </si>
  <si>
    <t xml:space="preserve"> Sigrid Zatyamina; sigrid.zatyamina@just.ee</t>
  </si>
  <si>
    <t>Liha ja lihatoodete ostmine vanglatele (piiratud hankemenetlus)</t>
  </si>
  <si>
    <t>Liha ja lihatoodete müümine Tallinna Vanglale, Tartu Vanglale ja Viru Vanglale vastavalt ostja poolt esitatud tellimustele kui ka tellitud kaupade tarnimine ostja aadressile. Kaupade tarnimine hõlmab lisaks kaupade transpordile ostja aadressile ka kaupade mahalaadimist ostja poolt määratud asukohta</t>
  </si>
  <si>
    <t>Toiduainete ostmine vanglatele (Dünaamiline hankesüsteem)</t>
  </si>
  <si>
    <t>Köögitehnika ostmine</t>
  </si>
  <si>
    <t>Erineva köögitehnika ostmine</t>
  </si>
  <si>
    <t>Hügieenitarvete ostmine kinnipeetavatele</t>
  </si>
  <si>
    <t>Sõidukite rendilevõtmine vanglatele</t>
  </si>
  <si>
    <t>Tallinna Vanglale (3 sõidukit), Tartu Vanglale (1 sõiduk) ja Viru Vanglale (1 sõiduk)</t>
  </si>
  <si>
    <t>152 000 (Tallinn); 144 000 (Tartu); 136 000 (Viru)</t>
  </si>
  <si>
    <t>selgub hiljem (seoses Vabariigi Valitsuse otsusega Tartu vangla rendile andmisega)</t>
  </si>
  <si>
    <t>selgub hiljem</t>
  </si>
  <si>
    <t>Kuressaare Ametikool</t>
  </si>
  <si>
    <t>GWO-IRATA treeningvarustuse ostmine</t>
  </si>
  <si>
    <t>PEEK-meede</t>
  </si>
  <si>
    <t>Tööriistade ja materjalide ostmine tuulikulabade hooldajate õppeklassi</t>
  </si>
  <si>
    <t>Tuulikulabade hooldajate eriala õppeklassi mööbel ja sisseseade</t>
  </si>
  <si>
    <t>Betoonimooduli õpetamiseks inventari hankimine ja arvjuhitavate seadmete uuendamine</t>
  </si>
  <si>
    <t>A. Meisterson</t>
  </si>
  <si>
    <t>M. Vaik</t>
  </si>
  <si>
    <t>INSA projekti eelarve</t>
  </si>
  <si>
    <t>Õppehoonete koristusteenus 2025/2026 ja 2026/2027 õppeaastal</t>
  </si>
  <si>
    <t>Kooli eelarve / Omatulu</t>
  </si>
  <si>
    <t>A. Kereme</t>
  </si>
  <si>
    <t>Tuulikutehniku koolituseks vajalike õppevahendite ja -stendide ostmine</t>
  </si>
  <si>
    <t>Toiduainete ostmine 2026</t>
  </si>
  <si>
    <t>Muinsuskaitseamet</t>
  </si>
  <si>
    <t>Kristlyn Liier, kristlyn.liier@muinsuskaitseamet.ee</t>
  </si>
  <si>
    <t>Muuseumide infosüsteemi MuIS 2.0 arenduste II etapp: 1. osa</t>
  </si>
  <si>
    <t>Muuseumide infosüsteemi MuIS arendustööd</t>
  </si>
  <si>
    <t>Muuseumide infosüsteemi MuIS 2.0 arenduste II etapp: 2. osa</t>
  </si>
  <si>
    <t>Kadri Nigulas, kadri.nigulas@muinsuskaitseamet.ee</t>
  </si>
  <si>
    <t>Mälestiste ruumiline digimine</t>
  </si>
  <si>
    <t>Kinnismälestise ruumilise (3D) digimise teenuse ostmine</t>
  </si>
  <si>
    <t>Laura Ingerpuu laura.ingerpuu@muinsuskaitseamet.ee</t>
  </si>
  <si>
    <t>Life HeritageHome projekti digilahenduste hange</t>
  </si>
  <si>
    <t>Ajalooliste hoonete energiatõhustamisega seotud infomaterjalide sisetamine erinevatele ehitamisega seotud veebi-platformidele nt loodavale renoveerimisgiidi või Muinsuskaitseameti kodulehele.</t>
  </si>
  <si>
    <t>Riigieelarve</t>
  </si>
  <si>
    <t>Helena Kaldre helena.kaldre@muinsuskaitseamet.ee</t>
  </si>
  <si>
    <t>Arheoloogiamälestiste piiride määramise alusuuringud</t>
  </si>
  <si>
    <t xml:space="preserve"> Arheoloogiamälestiste (valdavalt kalmistud) piiride määramise uuringud.</t>
  </si>
  <si>
    <t>Eesti Keele Instituut</t>
  </si>
  <si>
    <t>Maria Kihlevelt maria.kihlevelt@eki.ee, Keiu Tamm keiu.tamm@eki.ee</t>
  </si>
  <si>
    <t>Riigihange E2 metoodik (põhjalik metoodiku ettevalmistus koos teiste õpetajate juhendamisoskusega).</t>
  </si>
  <si>
    <t>E2 metoodik (põhjalik metoodiku ettevalmistus koos teiste õpetajate juhendamisoskusega). Vähemalt 3 gruppi aastas, kokku 3 aastane leping.</t>
  </si>
  <si>
    <t>Riigihange E2 õpetaja arenguprogramm/täienduskoolitus (kõikidele E2 õpetajatele ja ka emakeele õpetajatele) jõustatakse nende õpetamisoskust.</t>
  </si>
  <si>
    <t>E2 õpetaja arenguprogramm/täienduskoolitus (kõikidele E2 õpetajatele ja ka emakeele õpetajatele) jõustatakse nende õpetamisoskust. Vähemalt 3 gruppi aastas, kokku 3 aastane leping.</t>
  </si>
  <si>
    <t>Riigihange Võõrkeele õpetajate arenguprogramm/täienduskoolitus (muude keelete õpetajate jõustamiseks, kellest võivad hiljem saada ka mingil viisil E2 õpetajad).</t>
  </si>
  <si>
    <t>Võõrkeele õpetajate arenguprogramm/täienduskoolitus (muude keelete õpetajate jõustamiseks, kellest võivad hiljem saada ka mingil viisil E2 õpetajad). Vähemalt 2 gruppi aastas, kokku 3 aastane leping.</t>
  </si>
  <si>
    <t>Kreet Piiriselg kreet.piiriselg@eki.ee</t>
  </si>
  <si>
    <t>Riigihange Võõrkeele õpetamise metoodikad keeleõpetajatele
Koolituse maht 33 ak/h.</t>
  </si>
  <si>
    <t>Sihtgrupp: keeleõpetajad.</t>
  </si>
  <si>
    <t>Anne Roos anne.roos@eki.ee</t>
  </si>
  <si>
    <t xml:space="preserve">Terviklik LAK-õppe e-koolitus Moodle’is,
Ekspertide poolt individuaalsete tööde tagasisidestamine ja õpiväljundi saavutamise valideerimine.
LAK-õppe (keele- ja aineõppe lõimitud õpe) e-koolituse Koolituse eesmärk on arendada õpetajate teadmisi ja oskusi, et rakendada lõimitud keele- ja aineõpet. </t>
  </si>
  <si>
    <t>Koolitus keskendub LAK-õppe põhimõtete ja metoodikate omandamisele, pakkudes osalejatele praktilisi tööriistu ja näiteid, mis toetavad õpilaste õpioskuste, aineteadmiste ja keeleoskuse samaaegset arendamist. Koolitus toimub Moodle keskkonnas (materjalid, iseseisvate tööde esitamine, õppijatele tagasiside andmine).
Koolituse maht on 33 ak/h.</t>
  </si>
  <si>
    <t>Arvi Tavast
arvi.tavast@eki.ee</t>
  </si>
  <si>
    <t>Sõnastiku- ja terminibaasisüsteemi Ekilex jätkuarendused</t>
  </si>
  <si>
    <t>Ekilexi ja Sõnaveebi kasutusmugavuse tõstmine, mis muudab Ekilexi kui töövahendi kasutamise efektiivsemaks ning võimaldab nii Sõnaveebi kui ka Ekilexi kasutajatel kiiremat ligipääsu mitmekülgsetele keeleandmetele.</t>
  </si>
  <si>
    <t>Martin Luts martin.luts@eki.ee</t>
  </si>
  <si>
    <t xml:space="preserve">Tõlkevärava hooldus- ja arendustööd I </t>
  </si>
  <si>
    <t>Parandustööd ja täiendused Tõlkevärava I etapi arendusena loodud tarkvarasse, täpsem skoop selgub TV kasutajaasutuste küsitlusel.</t>
  </si>
  <si>
    <t>Tõlkevärava II etapi arendustööd</t>
  </si>
  <si>
    <t>Täiendava funktsionaalsuse arendamine Tõlkeväravasse sh: 1. Tõlkemälude anonüümimine, asutusteülene korduvkasutus ning avaandmetena kättesaadavaks tegemine (automaatselt teabeväravas).
2. Suulise tõlke korraldamise tugi.
3. „Ametnik ise tõlgib“ töövoog, majavälise tõlkekorraldaja tugi, masintõlke/SKMide lõimimine tõlkeprotsessi.
4. Täiendavate turvameetmete rakendamine, E-ITS C ja I VS-tasemele.
5. Tõlketöö voogudesse toimetamise ja QA sammude lisamine, sh õigekirja-/grammatikakontrollijad.</t>
  </si>
  <si>
    <t>Meelis Kerbo
meelis.kerbo@eki.ee</t>
  </si>
  <si>
    <t>Eesti keele instituudi infosüsteemide arendused 2025-2028</t>
  </si>
  <si>
    <t>EKI keeleinfot pakkuvate infosüsteemide kaasajastamine ja integreerimine ühtsesse veebiväljundisse, millega tagatakse kasutajamugav, kaasaegne ja turvaline keeleinfo pakkumine ning vabanetakse taakvarast.</t>
  </si>
  <si>
    <t>Reilika Kaasik reilika.kaasik@eki.ee</t>
  </si>
  <si>
    <t>Kirjastamis- ja trükiteenus.</t>
  </si>
  <si>
    <t>Õppevara või raamatute kirjastamis- ja/või trükiteenust, mis sisaldab teose välja andmise eelset, eelkõige tehnilist, sisulist ja/või keelelist toimetamist, kujundamist, küljendamist, trükieelset korrektuuri ja vajadusel kunstnikutööd. Teosteks on õppevara või raamatud (haridusvaldkonna raamat, õpik, digiõpik, töövihik, tööraamat, õppekomplekt, õpetaja raamat, töölehtede komplekt, ülesannete kogu, käsiraamat, sõnastik või muud sellelaadsed kõvade või pehmete kaantega teosed ja/või pdf-versioonid).</t>
  </si>
  <si>
    <t>Svetlana Tsarjova svetlana.tsarjova@eki.ee</t>
  </si>
  <si>
    <t>ESF programmi ,,Eesti keele õpe ja keeleõppe arendamine“ raames „Õppekirjandus eesti keel teise keelena A2, B1 ja B2 keeleoskustaseme saavutamiseks (põhikooli I, II ja III kooliastme õpilasele)“.</t>
  </si>
  <si>
    <t>Leida õppevara loomiseks teenuse osutaja. Luua vastavatasemeline õppevara. Protsess eeldab etappideks jaotamist (2025. aasta lõpuks on plaanis jõuda hankelepingu järgi esimese etapi tööde vastuvõtmiseni). Tegevus jätkub 2026. aastal.</t>
  </si>
  <si>
    <t>Lugemisvara eesti keel teise keelena A1- kuni A2- ning B1-keeleoskustaseme saavutamise toetamiseks (vastavalt põhikooli I ja II kooliastme õpilasele).</t>
  </si>
  <si>
    <t>Eestikeelsele õppele ülemineku toetamiseks luuakse E2 lugemisvara. Protsess eeldab etappideks jaotamist (25 aasta lõpuks on plaanis jõuda hankelepingu järgi esimese etapi tööde vastuvõtmiseni). Tegevus jätkub 2026. aastal.</t>
  </si>
  <si>
    <t>Kristjan Suluste kristjan.suluste@eki.ee</t>
  </si>
  <si>
    <t>Hääldusabilise kasutajaliides.</t>
  </si>
  <si>
    <t>Hääldusabilise (üksiksõnade ja lausete hääldusparameetrite muutmine) kasutajaliidese väljaarendamine ja EKI kodulehele integreerimine.</t>
  </si>
  <si>
    <t>Tiiu Kivistik tiiu.kivistik@eki.ee</t>
  </si>
  <si>
    <t>Keelekratt, mis juhib iseseisvalt kogu suulise ülesande läbiviimise protsessi.</t>
  </si>
  <si>
    <t>Kratt juhib protsessi, reageerib kindlatele sõnalistele käsklustele ("alusta": hiirt pole vaja), genereerib allalaetava helifaili (ja tekstifaili?), tagab konfidentsiaalsuse, piirab kasutajate arvu mõistlikult.</t>
  </si>
  <si>
    <t>Susanna Oja susanna.oja@eki.ee</t>
  </si>
  <si>
    <t>Tekstülesannete automaatkoostaja.</t>
  </si>
  <si>
    <t xml:space="preserve">E-vahend erinevat tüüpi keeleõppe tekstülesannete automaatseks koostamiseks. </t>
  </si>
  <si>
    <t>Teksti oskustasemele sobivuse hindaja ja teksti tasemekohastaja.</t>
  </si>
  <si>
    <t>Loodav tööriist aitab hinnata teksti sobivust keeleoskustasemele ning teksti vastavalt kasutaja soovile tasemekohastada.</t>
  </si>
  <si>
    <t>Kuulamisülesannete automaatkoostaja + ettelugeja.</t>
  </si>
  <si>
    <t>Tööriist loob kuulamisülesande etteantud teemal ja esitab selle.</t>
  </si>
  <si>
    <t>Õppetekstide temaatiline ja tasemekohane pank.</t>
  </si>
  <si>
    <t>Luua temaatiliselt, teksti tüübilt ja keeleoskustasemeti filtreeritav andmekogu õppeotstarbeks kasutatavatest tekstidest.</t>
  </si>
  <si>
    <t>Keelekratt, mis mõistab, millistele küsimustele küsimuste pangast õpilane on oma suulises kõnes juba vastanud ning küsib vastamata küsimusi.</t>
  </si>
  <si>
    <t>Kratt mõistab, millistele küsimustele valitud teema kohta (nt "minu kodu") on õpilane juba vastanud ning esitab küsimuse, mis veel vastust saanud pole. Teemade hulk ja küsimuste arv lähtuvalt suulisest eksamist.</t>
  </si>
  <si>
    <t>Keelekratt, mis suudab õpilase kõnet (suulist ülesannet eksamil) automaatselt kontrollida ja tagasisidestada.</t>
  </si>
  <si>
    <t>Kratt suudab automaatselt kontrollida ja tagasisidestada õpilase suulise ülesande täitmist.</t>
  </si>
  <si>
    <t>(Keelekrati) kõnesünteesis esinevate probleemide lahendamine (ei ole veel kindel, kas läheb hankeks).</t>
  </si>
  <si>
    <t xml:space="preserve">Kõnesünteesis ilmenud probleemid (nt üks asmel tuelb kirjutada ükss, et õigesti hääldaks) on lahendatud. </t>
  </si>
  <si>
    <t>Aktsendiga kõne tuvastuse täpsuse parandamine.</t>
  </si>
  <si>
    <t>aktsendiga kõne tuvastuse täpsuse parandamine</t>
  </si>
  <si>
    <t>Teksti teemakohasuse hindamise ja küsimuste genereerimise e-vahend.</t>
  </si>
  <si>
    <t>E-vahend, mis suudab anda hinnangu õpilase koostatud teksti teemakohasusele ja genereerida jätkuküsimusi samal teemal.</t>
  </si>
  <si>
    <t>E-vahendite demokeskkonna loomine EKI kodulehele.</t>
  </si>
  <si>
    <t>Keeletehnoloogia keeleõppe E-vahendite demokeskkonna loomine EKI kodukale</t>
  </si>
  <si>
    <t>Õppekirjandus eesti keel teise keelena B1, B2, C1 keeleoskustaseme saavutamiseks (kutsekooli õpilasele).</t>
  </si>
  <si>
    <t>Hankedokumentide menetlemine RTKs. Leida õppevara loomiseks teenuse osutaja. Luua vastavatasemeline õppevara. Protsess eeldab etappideks jaotamist.</t>
  </si>
  <si>
    <t>Stanislav Nemeržitski stanislav.nemerzitski@eki.ee</t>
  </si>
  <si>
    <t>Väärtushoiakute uuring E2 õppimise, omandamise ja kasutamise suhtes: kuidas kujundada muukeelsetes eesti keele õppijates (E2) positiivset hoiakut ja proaktiivset suhtumist eestikeelsesse õppesse, keeleõpe võimalustesse ning eesti keele kasutamisse.</t>
  </si>
  <si>
    <t>Kindlate õppe aspektide kaardistamine ja uurimine seoses E2 omandamise, õppimise ja õpetamise efektiivsuse näitajatega. Uuringu täpne teema, ulatus ja sihtgrupp selguvad 2025 I kvartali jooksul peale I suuremahulise uurimise konkursi tulemuste selgitamise. Eesmärk on toetada väiksemate uuringutega, koostöös teiste programmi tegevustega. Üks võimalik uurimisvaldkond: väärtushoiakute ja suhtumine E2 õppe toetava faktorina ning suhtumise ja hoiakute kujundamine (nn väärtusnügimine).</t>
  </si>
  <si>
    <t>Ellen Vimberg ellen.vimberg@eki.ee</t>
  </si>
  <si>
    <t>Aktiivõppe labor keeleõppe toetamiseks põhikooli II astme õpetajatele.</t>
  </si>
  <si>
    <t>Nimetuse taga peidab ennast keeleklubi formaadist tõukuv tegevus. Erinevuseks see, et eesmärk on saada rühma 50% eesti ja 50% üleminekukoolide õpetajaid ning mitteformaalne keeleõpe ei toimu mitte vestluste, vaid aktiivõppe tegevuste vormis. 33 ak/h (10x3 ak/h kontaktõpe +3 ak/h iseseisev töö sõnavaraga), sihtrühm Tallinn ja Harjumaa ning Ida-Virumaa, rühmade suurus 24 inimest.</t>
  </si>
  <si>
    <t>Ellen Vimberg ellen.vimberg@eki.ee, Kristiina Lutsar kristiina.lutsar@eki.ee</t>
  </si>
  <si>
    <t>Üleminekukoolide aineõpetajaid toetavad koosloomeseminarid.</t>
  </si>
  <si>
    <t>6 seminarist koosnevad sarjad erinevate klasside ja ainete õpetajatele, 36 ak/h, grupi suurus 24-30 inimest. Tõenäoliselt mitmeks osaks jagatud hange ainevaldkondade kaupa.</t>
  </si>
  <si>
    <t>Kristi Päeva kristi.paeva@eki.ee</t>
  </si>
  <si>
    <t>Eesti keele kursused haridustöötajatele Harjumaal.</t>
  </si>
  <si>
    <t>Eesti keele kursuste korraldamine ja läbiviimine Harjumaal (kordushange, seotud raamhankega nr 281521). Kuni 3 pakkujat.</t>
  </si>
  <si>
    <t xml:space="preserve">Eesti keele riiklikuks tasemeeksamiks harjutamise koolitus. </t>
  </si>
  <si>
    <t>Eksamiks harjutamise koolitused Harjumaal, Tallinnas, Ida-Virumaal. Raamhange kuni 3 pakkujaga.</t>
  </si>
  <si>
    <t>Maria Kihlevelt maria.kihlevelt@eki.ee</t>
  </si>
  <si>
    <t>"Eesti keele omandamise toetamine mitmekeelses klassis/rühmaruumis: metoodilisi võtteid õpetajale".</t>
  </si>
  <si>
    <t>Hanke eesmärgiks on tagada praktiliste koolituste toimumine, mis toetaks õpilaste/laste eesti keele omandamist mitmekeelses klassis/rühmaruumis,. Koolituste käigus tutvustatakse ja katsetatakse juba olemasolevaid keeleõppe vahendeid, digitaalseid keskkondi ja metoodilisi võtteid ning luuakse vajadusel uusi. Tulemusena tõuseb õpetajate metoodiline ja tehnoloogiline pädevus, mis toetab eesti keele õppe kvaliteedi parandamist mitmekeelses õpikeskkonnas. Kahe aasta jooksul viiakse läbi max 56 gruppi koolitusi eri sihtrühmade haridustöötajatele.</t>
  </si>
  <si>
    <t>Keeleteadliku haridusasutuse arenguprogramm.</t>
  </si>
  <si>
    <t xml:space="preserve">Läbi on viidud 9-kuuline arenguprogramm haridusasutuste meeskondadele kolmes osas: lasteaiad, üldhariduskoolid ning kutsekoolid. Programmi ühes osas osaleb 6 asutust, igast 4-liikmeline meeskond. </t>
  </si>
  <si>
    <t>„Raamdokumentidest lähtuvad metoodika- ja didaktikakoolitused haridustöötajatele: õpetamis- ja hindamisstrateegiad keele- ja aineõpetajatele“.</t>
  </si>
  <si>
    <t>Riigihanke eesmärk on pakkuda haridustöötajatele metoodilisi ja didaktilisi koolitusi, mis toetuvad Euroopa keeleõppe raamdokumendis ja sõsarväljaandes välja toodud soovitustele. Koolitused keskenduvad õpetamis- ja hindamisstrateegiate arendamisele, et tõsta õpetajate professionaalset pädevust ning edendada tõhusat aine- ja keeleõpetust õppeasutustes. Kahe aasta jooksul on soov läbi viia 20 sõsarväljaande põhimõtete rakendamise koolitust (33 ak/h?).</t>
  </si>
  <si>
    <t>Riigihange ,,Mitmekeelne haridusliku erivajadusega õpilane E2 õppes" (koolitus toimub haridustasemete kaupa: alusharidus, I kooliaste, II kooliaste, III kooliaste, kutseõpe) katsetuskoolitus.</t>
  </si>
  <si>
    <t>Hanke eesmärgiks on pakkuda mitmekeelse õppe ja hariduslike erivajaduste toetamiseks vajalikke koolitusi, et tagada haridusliku erivajadusega õpilastele kvaliteetne ja kättesaadav haridus E2 õppes.</t>
  </si>
  <si>
    <t>Riigihange haridustöötajate täienduskoolituse korraldamiseks teemal "Tugipersonal keeleõppe toetajana ning mitmekeelne haridusliku erivajadusega õpilane eesti keele kui teise keele õppes".</t>
  </si>
  <si>
    <t xml:space="preserve">Hanke eesmärgiks on toetada tugipersonali, et nad oskaksid tõhusalt toetada mitmekeelsete haridusliku erivajadusega õpilaste eesti keele kui teise keele omandamist. Koolituste ja metoodilise juhendamise kaudu arendatakse tugispetsialistide pädevusi ning tõstetakse nende võimekust pakkuda keeleõppe protsessis professionaalset ja tulemuslikku tuge. </t>
  </si>
  <si>
    <t>Stanislav Nemeržitski stanislav.nemerzitski@eki.ee, Svetlana Tsarjova svetlana.tsarjova@eki.ee</t>
  </si>
  <si>
    <t>E2 õppevara hindamisvahendi väljatöötamine, valideerimine ning kasutuselevõtt.</t>
  </si>
  <si>
    <t xml:space="preserve">Hanke eesmärgiks on leida partner, kes töötab välja E2 õppevara hindamisvahendi, lähtudes olemasolevatest Eesti ja rahvsuvahelistest praktikatest ja ekspertiisist. Õppevara hindamisvahendi loomine sisaldab lisaks väljatöötamisele ka selle valideerimist, täiendamist olemasoleva õppevara abil ning juhendamaterjali loomist, et selle abil võtta hindamisvahend kasutusele. </t>
  </si>
  <si>
    <t>Kadri Ratas kadri.ratas@eki.ee</t>
  </si>
  <si>
    <t>Keeleõpet soodustava uue metoodilise materjali turundus.</t>
  </si>
  <si>
    <t>Lasteaedadele ja üldhariduskoolide I kooliastmele loodud keeleõpet soodustava uue mängulise metoodilise materjali turundamine.</t>
  </si>
  <si>
    <t>Kohtla-Järve Järve Kool</t>
  </si>
  <si>
    <t>Jana Laur, jana.laur@jarve.edu.ee</t>
  </si>
  <si>
    <t>Kohtla-Järve Järve Koolile toiduainete ostmine 2025/2026. õa</t>
  </si>
  <si>
    <t>Hanke eesmärgiks on sõlmida mitme pakkujaga üheaastane raamleping Kohtla-Järve Järve Koolile erinevate toiduainete ostmiseks koos nende transpordiga ja mahalaadimisega hankija asukohta</t>
  </si>
  <si>
    <t>Tallinna Lasnamäe Mehaanikakool</t>
  </si>
  <si>
    <t xml:space="preserve">ene.pukk@mehaanikakool.ee </t>
  </si>
  <si>
    <t>Tallinna Lasnamäe Mehaanikakooli toitlustus- ja puhvetiteenuse hankimine</t>
  </si>
  <si>
    <t xml:space="preserve">Õpilaste toitlustus ja töötajatele/klientidele puhvetiteenus Tallinna Lasnamäe Mehaanikakoolis Uuslinna 10, Tallinn </t>
  </si>
  <si>
    <t xml:space="preserve"> Õppetööks kasutatav koostöörobot CNC pingi teenindamiseks ja lihtsamaks keevitamiseks</t>
  </si>
  <si>
    <t xml:space="preserve">Koostöörakendus võimaldab ruumis töötada üheaegselt inimesel ja seadmel tootmise automatiseerimise õpetamiseks </t>
  </si>
  <si>
    <t>5-teljeline CNC töötlemiskeskus</t>
  </si>
  <si>
    <t xml:space="preserve">Õppetööks kasutatav täiskomplektne CNC töötlemiskeskus </t>
  </si>
  <si>
    <t>Sotsiaalkindlustusamet</t>
  </si>
  <si>
    <t>Marina Kuklina, marina.kuklina@sotsiaalkindlustusamet.ee</t>
  </si>
  <si>
    <t>Järjekorrasüsteemi rentimine Sotsiaalkindlustusametile</t>
  </si>
  <si>
    <t>Lepingu esemeks on  järjekorrasüsteemi 
seadmete rentimine koos paigaldamise ja vastava tarkvara, sh aruandlusmooduli litsentsidega.</t>
  </si>
  <si>
    <t>Kristel Vallsalu kristel.vallsalu@sotsiaalkindlustusamet.ee</t>
  </si>
  <si>
    <t>KOV lastekaitse korralduse ja lastele osutatavate teenuste üle tehtava haldusjärelevalve riskimudeli väljatöötamine Sotsiaalkindlustusametile</t>
  </si>
  <si>
    <t xml:space="preserve">Sotsiaalkindlustusamet (SKA) otsib partnerit, et välja töötada riskimudel kohalike omavalitsuste (KOV) lastekaitsetöö ja lastele sotsiaalteenuste osutamise ja/või korraldamise üle teostatava haldusjärelevalve valimi koostamiseks. Koostatav riskimudel võimaldab esile tuua kohalikud omavalitsused, mille puhul on risk, et haldusaktide õiguspärasus, lastekaitsetöö kvaliteet ning riigi poolt sotsiaalhoolekandeks eraldatud sihtotstarbeliste vahendite kasutamine ei vasta õigusaktides sätestatule. Arendatava riskimudeli alusel koostatakse perioodiliselt (võimalusel igal aastal) sihtrühmale suunatud järelevalve tööplaan, mis võimaldab olemasoleva järelevalve ressursi otstarbekat kasutamist. </t>
  </si>
  <si>
    <t>Kersti Kask kersti.kask@sotsiaalkindlustusamet.ee</t>
  </si>
  <si>
    <t xml:space="preserve">Hoolduskomponendi ja piirmäära kontrollimise metoodika väljatöötamine ja töövahendi loomine </t>
  </si>
  <si>
    <t>Sotsiaalkindlustusamet (SKA) otsib partnerit, et läbi viia õiguslik analüüs ning välja töötada metoodika väljaspool kodu osutatava ööpäevaringse üldhooldusteenuse hoolduskomponendi (SHS § 221 lg 2) ja kohalike omavalitsuste (KOV) kehtestatud ja SHS § 221 lg 2 nimetatud kulude tasumise piirmäära arvutamiseks ja kontrollimiseks. Loodav metoodika võimaldab kontrollida, kas üldhooldekodud on esitanud tõese summa hoolduskomponendina, sh kas esitatud summa katab vajalikud tööjõukulud, tööriietuse ja isikukaitsevahendite kulud, tervisekontrolli ja vaktsineerimise kulud ning koolituse ja supervisiooni kulud. Samuti kontrollida nimetatud kulude tasumise piirmäära, et esile tuua kohalikud omavalitsused, mille puhul on risk, et piirmäära kehtestamisega piiratakse teenuse saajale teenuse kättesaadavust. Metoodika väljatöötamisel tekib SKA käsutusse töövahend järelevalve tõhustamiseks nimetatud valdkonnas.</t>
  </si>
  <si>
    <t>Katriin Hein
katriin.hein@sotsiaalkindlustusemet.ee</t>
  </si>
  <si>
    <t>Tugiteenused perepõhise asendushooldusteenuse osutajatele</t>
  </si>
  <si>
    <t xml:space="preserve">Hangitakse tugiteenuste osutajaid hooldus-, lapsendaja- ja eestkosteperedele. </t>
  </si>
  <si>
    <t>12 kuud (võimalik, et pikendamise võimalusega)</t>
  </si>
  <si>
    <t>Eve Mänd
eve.mand@sotsiaalkindlustusamet.ee</t>
  </si>
  <si>
    <t xml:space="preserve">Kriisihoolduspereteenuse ja erihoolduspereteenuse korraldamine </t>
  </si>
  <si>
    <t>Hangitakse teenuse osutaja(d) kriisi- ja erihoolduspere teenuse praktiliseks pakkumiseks peredele</t>
  </si>
  <si>
    <t>Brit Kolpakova brit.kolpakova@sotsiaalkindlustusamet.ee</t>
  </si>
  <si>
    <t>Hooldusperedele, eestkosteperedele ja lapsendajaperedele osutatavate tugiteenuste tulemuslikkuse analüüs</t>
  </si>
  <si>
    <t xml:space="preserve">Tulemuslikkuse uuringu (analüüsi) sisseostmine pere tugiteenuste kvaliteedi hindamiseks </t>
  </si>
  <si>
    <t>6-12 kuud</t>
  </si>
  <si>
    <t xml:space="preserve">Indrek Juss indrek.juss@sotsiaalkindlustusamet.ee </t>
  </si>
  <si>
    <t>Tugiteenus keerukate juhtumite analüüsiks ja coachinguks asendus- ja perekodudele</t>
  </si>
  <si>
    <t>Tugiteenus asendus-ja perekodudele (keerukate juhtumite analüüs ja nõustamine + coaching).</t>
  </si>
  <si>
    <t>9-12 kuud</t>
  </si>
  <si>
    <t>Indrek Juss indrek.juss@sotsiaalkindlustusamet.ee</t>
  </si>
  <si>
    <t>Mentorlusprogramm asendus- ja perekodudele</t>
  </si>
  <si>
    <t>Hangitakse partner(id), kes korraldavad asendus- ja perekodude vahelist mentorlusprogrammi, kus üksteise mentoriteks ja mentiideks on asutuste juhid ja perevanemad, kasvatajad.</t>
  </si>
  <si>
    <t>9 kuud</t>
  </si>
  <si>
    <t>Raili Pütsepp raili.putsepp@sotsiaalkindlustusamet.ee</t>
  </si>
  <si>
    <t>Asendushoolduse meediakampaania</t>
  </si>
  <si>
    <t>Osa laiemast asendushoolduse huvikaitse tegevuskava rakendamisest, mille peamine eesmärk on perepõhise asendushoolduse osakaalu suurendamine. Meediakampaania eesmärk on leida uusi hooldusperesid. Tegevustana nt sotsiaalmeedias videoklippide promotsioon jm</t>
  </si>
  <si>
    <t>Asendushoolduse kvaliteedisüsteem</t>
  </si>
  <si>
    <t>Siduda ühtseks AH kvaliteediraamistikuks olemasolev AH standard ja AH kvaliteedijuhised, AH kompetentsimudelid. Välja töötada tööriist teenusepakkujatele, et hinnata teenuse vastavust kvaliteedijuhenditele, standardile ja kompetentsimudelitele. Viia läbi tutvustavad seminarid, töötoad.</t>
  </si>
  <si>
    <t>Annika Roosa-Saarma; Mari-Liis Mänd, mari.liis.mand@sotsiaalkindlustusamet.ee</t>
  </si>
  <si>
    <t>Sünnijärgse toe eri aspekte puudutava ülevaateuuringu läbiviimine ning sünnitusjärgsete koduvisiitide programmiteooria koostamine.</t>
  </si>
  <si>
    <t xml:space="preserve">Sotsiaalministeeriumi tellimusel valmistatakse ette sünnitusjärgsete koduvisiitide mõju uuringut, mille käigus soovitakse hinnata, kas ja millised eelised on koduvisiitidel, võrreldes tavapäraste teenuste ja tegevustega. Selleks tellitakse sisendiks eeluuring kahe eesmärgiga: (1) uurida nii perede (sh ennekõike naiste) kui tervishoiutöötajate ootusi, vajadusi, kogemusi ja hoiakuid seoses sünnitusjärgse toetusega (sh koduvisiitidega) ja tervishoiutöötajate poolt pakutavaid sünnitusjärgse toe praktikaid Eestis ning (2) arendada koostöös huvipooltega Eesti konteksti jaoks sobiv sünnitusjärgse koduvisiidi programmiteooria. 
</t>
  </si>
  <si>
    <t>Kadri Sikk; Mari-Liis Mänd, mari.liis.mand@sotsiaalkindlustusamet.ee</t>
  </si>
  <si>
    <t>Uuring lapsevanemate hoiakute kohta väärkohtlemisele huvihariduses ja pilootprojekti ettevalmistus spordivaldkonnas</t>
  </si>
  <si>
    <t>Hankega tellitakse uuring, mille käigus selgitatakse välja lapsevanemate hoiakud väärkohtlemisele huvihariduses ja mis neid toetab või takistab väärkohtlemise äratundmisel. Lisaks koostatakse ülevaade võimalikest sekkumistest spordivaldkonnas väärkohtlemise äratundmiseks ning valitakse välja olulisimad, mida järgnevalt piloteerida.</t>
  </si>
  <si>
    <t>Eve-Mai Rao; Mari-Liis Mänd, mari.liis.mand@sotsiaalkindlustusamet.ee</t>
  </si>
  <si>
    <t>Koostööleping Triple P ja Sotsiaalkindlustusameti vahel</t>
  </si>
  <si>
    <t>Väljakuulutamata hankega leping Triple P vanemlusprogrammi arendaja ja SKA vahel. Leping sõlmitakse kestusega 01.01.2025.-31.12.2027. Lepinguga pannakse paika ESF rahastusest tellitavate teenuste ja materjalide maht ja hind. Lepinguga tellitakse programmi Eestisse kohandamiseks vajalikud materjalid, spetsialistide väljaõpped, supervisioonid spetsialistidele.</t>
  </si>
  <si>
    <t>Vanemlusprogrammi Triple P moodulite Triple P for Baby ja Triple P Online for Baby teostatavuse uuringu läbiviimine </t>
  </si>
  <si>
    <t>Tellime teostatavuse uuringu plaani koos uuringu läbiviimisega moodulite testimise perioodil. Uuringu eesmärgiks on hinnata kahe Triple P vanemlusprogrammi mooduli (Triple P for Baby ning Triple P Online for Baby ) teostatavust Eestis. Uuringu käigus soovib tellija hinnata võimalikku mõju vanemlike oskuste paranemisele, vanemliku stressi vähenemisele ning vaimse tervise paranemisele (vaimse tervise all mõeldakse antud kontekstis sünnitusjärgset depressiooni ning ärevust). </t>
  </si>
  <si>
    <t>Hange rakenduspartneri leidmiseks Triple P moodulite Triple P for Baby ja Triple P Online for Baby piloteerimise esimeseks etapiks</t>
  </si>
  <si>
    <t>Hangime partneri, kelle ülesanne on toetada Triple P moodulite piloteerimise esimest etappi, sh leida koostööpartnerid, kes hakkavad programmi piloteerima ning saadavad väljaõppesse oma spetsialistid. Rakenduspartneri ülesanded on toimiva koostöövõrgustiku loomine, seotud osapooltega lepingute sõlmimine, neile vajalike materjalide ja info edastamine, kaasamise ja kommunikatsioonitegevustes osalemine ning kokkuleppel SKA-ga artiklite, intervjuude tegemine.</t>
  </si>
  <si>
    <t>Liis Ilula-Niinemets, Mari-Liis Mänd mari-liis.mand@sotsiaalkindlustusamet.ee</t>
  </si>
  <si>
    <t>Lühisekkumiste ja vanemlusprogrammide arendamine (Invest in Play)</t>
  </si>
  <si>
    <t>Marilyn Koor; Mari-Liis Mänd, mari.liis.mand@sotsiaalkindlustusamet.ee</t>
  </si>
  <si>
    <t>Lastevanematele mõeldud õppe- ja teabematerjalide paketi loomiseks õppevideomaterjali tootmine.</t>
  </si>
  <si>
    <t xml:space="preserve">Hangime partneri, kes loob SKA poolt etteantud stsenaariumite järgi õppevideod vanemlike oskuste arendamiseks. </t>
  </si>
  <si>
    <t>Kiira Udu, Kiira.Udu@sotsiaalkindlustusamet.ee; Mari-Liis Mänd, mari.liis.mand@sotsiaalkindlustusamet.ee</t>
  </si>
  <si>
    <t>Vanemlusprogrammi Imelised aastad pakkumine</t>
  </si>
  <si>
    <t xml:space="preserve">KOVidele, vaimsetervise keskuste kaudu lapsevanematele pakutava programmi rahastamine. </t>
  </si>
  <si>
    <t>24 kuud (kuni 31.12.2026)</t>
  </si>
  <si>
    <t>Merit Korbe merit.korbe@sotsiaalkindlustusamet.ee</t>
  </si>
  <si>
    <t>Lastemajateenuse sihtrühma laiendamise ettevalmistus</t>
  </si>
  <si>
    <t>Lastemaja tulemuslikkuse ja sihtrühma laiendamise uuring</t>
  </si>
  <si>
    <t>Mari-Liis Mänd, mari.liis.mand@sotsiaalkindlustusamet.ee</t>
  </si>
  <si>
    <t>Kaardistus ja analüüs võõrandamise temaatikas</t>
  </si>
  <si>
    <t>Võõrandamise temaatikas kaardistus definitsioonide kirjeldamiseks, koos nende juures olevate tegevuste/tööriistadega, kui palju hõlmavad ja vajavad täiendamist, millised rahvusvahelised praktikad neid toetavad, mida võiks Eestis rakendada. Ülevaade välisriikide praktikast, sh õiguslik regulatsioon;
Ülevaadet peamiste Eestis võõrandamise valdkonnas tegutsevate spetsialistide ja organisatsioonide propageeritavate hindamisvahendite ja mudelite kohta (millised on meil juba praegu olemasolevad võimalused nende laste abistamiseks, kes on kaotanud ühe vanemaga teise vanema tegevuse tulemusena täielikult kontakti ilma, et selleks oleks mingit lapse huvidest tulenevat põhjust.</t>
  </si>
  <si>
    <t>Liis Ilula-Niinemets; Mari-Liis Mänd, mari.liis.mand@sotsiaalkindlustusamet.ee</t>
  </si>
  <si>
    <t>Käitumishäiretega laste vanematele (sh 8-12 a laste vanemad) tõenduspõhiste sekkumiste teostatavuse uuring</t>
  </si>
  <si>
    <t>Teostatavuse uuringu tegevuskava ja elluviimine. Uuringu eesmärgiks on hinnata 8-12 aastaste käitumishäiretega laste vanematele suunatud ennetustegevuse (konkreetne ennetustegevus selgub jaanuaris, inidkaatoriks Praxise uuringu lõppraport) teostatavust Eestis. Uuringu käigus soovime hinnata võimalikku mõju vanemlike oskuste paranemisele antud sihtrühmas.</t>
  </si>
  <si>
    <t>Liis Ilula-Niinemets, Mari-Liis Mänd, mari.liis.mand@sotsiaalkindlustusamet.ee</t>
  </si>
  <si>
    <t>Käitumishäiretega laste vanematele (sh 8-12 a laste vanemad) tõenduspõhiste sekkumiste piloteerimiseks rakenduspartneri hange</t>
  </si>
  <si>
    <t>Hangime partneri, kelle ülesanne on toetada käitumishäiretega laste vanematele(sh 8-12 a laste vanemad) välja valitud tõenduspõhiste sekkumiste pilooti, sh leida koostööpartnerid, kes hakkavad programmi piloteerima ning saadavad väljaõppesse oma spetsialistid. Rakenduspartneri ülesanded on toimiva koostöövõrgustiku loomine, seotud osapooltega lepingute sõlmimine, neile vajalike materjalide ja info edastamine, kaasamise ja kommunikatsioonitegevustes osalemine ning kokkuleppel SKA-ga artiklite, intervjuude tegemine.</t>
  </si>
  <si>
    <t>Koostööleping programmi arendaja ja Sotsiaalkindlustusameti vahel</t>
  </si>
  <si>
    <t>Leping vanemlusprogrammi arendaja ja SKA vahel käitumishäiretega laste vanemate toetamiseks. Täpsem programm ja arendajad selguvad Praxise uuringust 2025a alguses.  Leping sõlmitakse kestusega 01.01.2025.-31.12.2027. Lepinguga pannakse paika ESF rahastusest tellitavate teenuste ja materjalide maht ja hind. Lepinguga tellitakse programmi Eestisse kohandamiseks vajalikud materjalid, spetsialistide väljaõpped, supervisioonid spetsialistidele.</t>
  </si>
  <si>
    <t>Aron Frühling     aron.fruhling@sotsiaalkindlustusamet.ee</t>
  </si>
  <si>
    <t>Sõiduautode liisimine Sotsiaalkindlustusametile</t>
  </si>
  <si>
    <t>Sõidukite liisimine SKAle. (Kuressaare sõiduki KIA ceed liisinguleping lõppeb 20.07.2025, lisaks välja vahetada 2 elektrisõidkit ja kaks suure läbisõiduga sõidukit)</t>
  </si>
  <si>
    <t>5 aastat</t>
  </si>
  <si>
    <t>Triin Hermann; triin.hermann@sotsiaalkindlustusamet.ee</t>
  </si>
  <si>
    <t>PACT analüüs</t>
  </si>
  <si>
    <t>Analüüsi eesmärk on saada teada, milline on MDFT rakendamise perioodi arvesse võttes teenuse asjakohasus, tulemuslikkus, kulutõhusus ja jätkusuutlikus ning millised on ettepanekud teenuse korralduse parendamiseks, valdkonna poliitika kujundamiseks ja teenuse jätkamiseks.</t>
  </si>
  <si>
    <t>Täpsustamisel</t>
  </si>
  <si>
    <t>välisvahendid</t>
  </si>
  <si>
    <t>MDFT rakendamise analüüs/uuring</t>
  </si>
  <si>
    <t>Fookus täpsustamisel koostöös SoM-iga.</t>
  </si>
  <si>
    <t xml:space="preserve">Tiia Orlovski tiia.orlovski@sotsiaalkindlustusamet.ee </t>
  </si>
  <si>
    <t>Liikumispuudega või pimedat inimest teenindava sõiduki parkimiskaartide ost</t>
  </si>
  <si>
    <t>Kohaliku omavalitsuse poolt väljastavate sõiduki parkimiskaartide hankimine</t>
  </si>
  <si>
    <t>Kaugtõlketeenuse osutamine Sotsiaalkindlustusametile 2025</t>
  </si>
  <si>
    <t xml:space="preserve">Viipekeele kaugtõlketeenuse pakkuja leidmine, tagamaks kuulmislangusega isikutele viipekeelne kaugtõlketeenus. </t>
  </si>
  <si>
    <t xml:space="preserve">Lagle Kalberg lagle.kalberg@sotsiaalkindlustusamet.ee </t>
  </si>
  <si>
    <t>Vägivallajuhtumite ennetus ja nõustamisteenuse tellimine erihoolekandeasutustele 2026-2027</t>
  </si>
  <si>
    <t>Nõustamisteenuse tellimine, et toetada erihoolekandeteenuse personali keeruliste juhtumitega toimetulekul.</t>
  </si>
  <si>
    <t>Liis Paloots liis.paloots@sotsiaalkindlustusamet.ee</t>
  </si>
  <si>
    <t>Majutamise teenuse osutamine Sotsiaalkindlustusametile</t>
  </si>
  <si>
    <t xml:space="preserve">Hanke eesmärk on tagada SKAle võimekus tagada majutuskoht põgenikele, rahvusvahelise kaitse taotlejatele ning teistele SKA teenuste sihtgruppidele, kelle puhul on SKAl seadusest tulenev kohustus tagada majutusteenust; </t>
  </si>
  <si>
    <t>vähemalt 36 kuud</t>
  </si>
  <si>
    <t xml:space="preserve">RVK majutuskeskuse teenus </t>
  </si>
  <si>
    <t>VRKS §32  haldusülesande täitmine</t>
  </si>
  <si>
    <t>48 kuud</t>
  </si>
  <si>
    <t>Siseriikliku konverentsi- ja seminariteenuse korraldamine</t>
  </si>
  <si>
    <t>Riigihanke eesmärgiks on  Sotsiaalkindlustusametile (edaspidi Hankija) konverentsiteenuste korraldamine  (ruumid, toitlustus teenuse raames, esitlusvahendid, tehniline tugi kohapeal jmt) ja raamlepingu sõlmimine pakkujaga neljaks aastaks.</t>
  </si>
  <si>
    <t>Mari-Ann Midt Mari-Ann.Midt@sotsiaalkindlustusamet.ee</t>
  </si>
  <si>
    <t>Postiteenus Sotsiaalkindlustusametile</t>
  </si>
  <si>
    <t xml:space="preserve">Lepinguga soetatakse postiteenust, mis hlmab endas nii kahepoolset postiteenust, kirjade kui ka pakkida saatmist Eestis ja välismaal. </t>
  </si>
  <si>
    <t>Ailen Lang ailen.lang@sotsiaalkindlustusamet.ee</t>
  </si>
  <si>
    <t>Ohvriabi klienditeekonna uuring</t>
  </si>
  <si>
    <t>Ohvriabiteenuste ülene analüüs kliendi teekonnast ja vajadustest. Eesmärgiks on analüüsida teenuste korraldust ja piisavust (sh uue seaduse rakendumine kliendi vaates) erineva abivajadustega inimeste vajadustest lähtuvalt; mitmekülgse abivajadusega klientide üleminekute sujuvus läbi erinevate teenuste ja täiendavate abivajaduste kaardistamine, käesoleva teenuste korralduse hindamine.</t>
  </si>
  <si>
    <t>18 kuud</t>
  </si>
  <si>
    <t>6 kuud</t>
  </si>
  <si>
    <t>Britta Hunt-Šperova britta.hunt-sperova@sotsiaalkindlustusamet.ee</t>
  </si>
  <si>
    <t>Ohvriabi strateegilise kommunikatsiooniplaani loomine (sihtrühmad, võtmesõnumid, kanalid, tegevused)</t>
  </si>
  <si>
    <t>Ohvriabist teadlikkuse suurendamiseks ja ohvriabi teenustele sobiva meediaplaani väljatöötamine kriitiliste sihtgruppideni jõudmiseks</t>
  </si>
  <si>
    <t>7 kuud</t>
  </si>
  <si>
    <t>Katre-Liis.Treufeldt@sotsiaalkindlustusamet.ee</t>
  </si>
  <si>
    <t>Vabatahtlike kaasamise kulutõhususe ja sobivaima korraldusmudeli analüüs</t>
  </si>
  <si>
    <t>Uuringu läbiviija hankimine</t>
  </si>
  <si>
    <t>Liisa Toom liis.toom@sotsiaalkindlustusamet.ee</t>
  </si>
  <si>
    <t>Palunabi veebilehe arendus</t>
  </si>
  <si>
    <t>Tulenvalt uuest disainlahendusest palunabi-veebilehe arendustööde tellimine</t>
  </si>
  <si>
    <t>Supervisiooniteenus asendus- ja perekodude töötajatele</t>
  </si>
  <si>
    <t>Supervisiooni, kovisiooni ja kliinilise supervisiooni teenus</t>
  </si>
  <si>
    <t>Viljandi Kutseõppekeskus</t>
  </si>
  <si>
    <t>Hügieeni-ja majapidamistarvete ostmine</t>
  </si>
  <si>
    <t>Koristusteenus 2026-2028</t>
  </si>
  <si>
    <t>Toiduainete ostmine</t>
  </si>
  <si>
    <t>Porkuni Kool</t>
  </si>
  <si>
    <t>Taive Kallas, taive.kallas@porkunikool.ee</t>
  </si>
  <si>
    <t>Toiduained koolitoidu valmistamiseks</t>
  </si>
  <si>
    <t>Toiduainete hankimine, et kooli kokad saaksid toitu valmistada.</t>
  </si>
  <si>
    <t>Madle Mereste, madle.mereste@rtk.ee</t>
  </si>
  <si>
    <t>kommunikatsiooni ja PR teenused</t>
  </si>
  <si>
    <t>Raamhange erinevate kommunikatsioonitegevuste elluviimiseks sellel SF rahastusperioodil (kuni 2029). Hange tõenäoliselt 3-ks aastaks, alates 2026</t>
  </si>
  <si>
    <t>ca 300 000</t>
  </si>
  <si>
    <t>enn.kunglamae@emta.ee</t>
  </si>
  <si>
    <t>Mobiilne backscatter läbivaatusseade</t>
  </si>
  <si>
    <t>Kahevaatelised euroaluste läbivalgustusseadmed</t>
  </si>
  <si>
    <t>Radiatsioonimonitoride hooldus ja remont</t>
  </si>
  <si>
    <t>Radiatsioonimonitorid Koidula raudteepiiripunkti</t>
  </si>
  <si>
    <t>Kristel.Karussaar@emta.ee</t>
  </si>
  <si>
    <t>Naiste kontorivormi õmblemine</t>
  </si>
  <si>
    <t>Naiste kontorivormi(seelik, püksid, jakk) õmblusteenuse ostmine</t>
  </si>
  <si>
    <t>kati.treude@emta.ee</t>
  </si>
  <si>
    <t>MTA heakorrateenuse tellimine</t>
  </si>
  <si>
    <t>Heakorrateenuse tellimine MTA erinevates asukohtades asuvatele büroodele ja muudele hoonetele</t>
  </si>
  <si>
    <t>Maarika.Suurmagi@emta.ee</t>
  </si>
  <si>
    <t>MTA majutusteenuse tellimine</t>
  </si>
  <si>
    <t xml:space="preserve">Siseriiklik majutusteenuse tellimine </t>
  </si>
  <si>
    <t>jaak.veerme@emta.ee</t>
  </si>
  <si>
    <t>Ametiautode kasutusrendi hange</t>
  </si>
  <si>
    <t>MTA ametiautode kasutusrent (2026. aasta vahetused)</t>
  </si>
  <si>
    <t>andrus.kuusk@emta.ee</t>
  </si>
  <si>
    <t>Põrutuskindlate tahvelarvutite hange</t>
  </si>
  <si>
    <t>MTA alarmsõidukitesse paigaldatavad tahvelarvutid ja lisad</t>
  </si>
  <si>
    <t>egert.tolk@emta.ee</t>
  </si>
  <si>
    <t>MTA relvahange</t>
  </si>
  <si>
    <t>MTA relvakandjatele uued käsitulirelvad (püstolid)</t>
  </si>
  <si>
    <t>avely.raid-lelov@emta.ee</t>
  </si>
  <si>
    <t>Mootorsõidukimaksu paberteadete kättetoimetamisega seotud tööde tellimine Maksu- ja Tolliametile</t>
  </si>
  <si>
    <t xml:space="preserve">riita.parksepp@emta.ee </t>
  </si>
  <si>
    <t>Maamaksu paberteadete trükkimine ja kättetoimetamine</t>
  </si>
  <si>
    <t>Maamaksu paberteadete trükkimine ja kättetoimetamine 2026. aastal</t>
  </si>
  <si>
    <t>Kuulivestide ostmine</t>
  </si>
  <si>
    <t>Uurimisosakonnale kuulivestide ostmine</t>
  </si>
  <si>
    <t>Maksu- ja Tolliamet</t>
  </si>
  <si>
    <t>Prokuratuur</t>
  </si>
  <si>
    <t>Triinu Heinvars, triinu.heinvars@prokuratuur.ee</t>
  </si>
  <si>
    <t>Suuline tõlketeenus</t>
  </si>
  <si>
    <t>Suulise tõlke teenus Prokuratuurile</t>
  </si>
  <si>
    <t>Kirjaliku tõlke teenus</t>
  </si>
  <si>
    <t>Kirjaliku tõlke teenus Prokuratuurile</t>
  </si>
  <si>
    <t>Kantseleitarvete ostmine</t>
  </si>
  <si>
    <t>24-48 kuud</t>
  </si>
  <si>
    <t>Anastasiia Kovtun-Kante anastasiia.kovtun-kante@envir.ee</t>
  </si>
  <si>
    <t>Riikliku keskkonnaseire programmi mereseire allprogrammi seiretööd</t>
  </si>
  <si>
    <t>Tellitakse mereseire 2025. a seiretööd (eeldatavasti 5 osa): piiratud hankemenetlus kehtiva DHSi raames</t>
  </si>
  <si>
    <t>max 18 (erineb lepinguti)</t>
  </si>
  <si>
    <t>Madli Linder, madli.linder@envir.ee</t>
  </si>
  <si>
    <t>Õiguslik nõuandeteenus maa- ja mullakasutuse, sh maahõive juhtimissüsteemi loomiseks</t>
  </si>
  <si>
    <t>Hange viiakse läbi ja raamleping rahastatakse projekti „Maa- ja mullakasutuse juhtimissüsteem mullastiku teenuste efektiivseks ja jätkusuutlikuks kasutamiseks, elurikkuse kaitseks ja kliimamõju vähendamiseks. Uurimisprogramm“ (lühend: TA-MAAMULD)  vahenditest ning projekti teemavaldkondade (https://keskkonnaportaal.ee/et/teemad/muld-ja-maahoive/maa-ja-mullakasutuse-teadus-arendusprojekt) teadus-arendustegevustöödega seoses üles kerkivate õiguslike küsimuste lahendamiseks.</t>
  </si>
  <si>
    <t>EA liik 20 WBS: L40-TEADUS-MAAMULD</t>
  </si>
  <si>
    <t>Maahõive juhtimissüsteemi raamistiku loomist toetavad tööd</t>
  </si>
  <si>
    <t>Tellitakse töö TA-MAAMULD teadus-arendusprojekti raames loodava mulla ja maahõive juhtimissüsteemi loomise toetamiseks</t>
  </si>
  <si>
    <t>Enn Pärt; Enn.Part@envir.ee</t>
  </si>
  <si>
    <t>Statistilise metsainventuuri abivälitööd</t>
  </si>
  <si>
    <t>Hangitakse abitöölised statistilise metsainventuuri välitööde läbiviimiseks</t>
  </si>
  <si>
    <t>Ragne Erimäe; Ragne.Erimae@envir.ee</t>
  </si>
  <si>
    <t>Riikliku keskkonnaseire eluslooduse mitmekesisuse ja maastike seire allprogrammi seiretööd (Keskkonnaagentuur)</t>
  </si>
  <si>
    <t>Uus dünaamiline hankesüsteem eluslooduse seire tööde tellimiseks</t>
  </si>
  <si>
    <t>Lauri Klein, lauri.klein@envir.ee</t>
  </si>
  <si>
    <t>Elustiku mitmekesisuse seire tõhustamiseks uute tehnoloogiliste vahendite hankimine, testimine ja rakendamine</t>
  </si>
  <si>
    <t>Šveitsi-Eesti koostööprogrammi raames riiklikuks elustiku seireks uuenduslike seiremeetodite välja töötamiseks vajaliku varustuse (tahvelarvutid, helisalvestid, öövaatlusseadmed, lasermõõdikutega binoklid, termosensoritega droonid, täisautomaatsed putukate seire seadmed) hankimine</t>
  </si>
  <si>
    <t>Keskkonna DNA-l (eDNA) põhineva metoodika välja töötamine kaitstavate ja invasiivsete liikide (kalad ja selgrootud) seireks vooluveekogudes</t>
  </si>
  <si>
    <t>Šveitsi-Eesti koostööprogrammi raames riiklikuks elustiku seireks uue eDNA-l baseeruva metoodika välja töötamise hankimine vee-elustiku leviku seireks</t>
  </si>
  <si>
    <t>Purchasing mobile 3D radars for national biodiversity monitoring programme for Estonian Environment Agency</t>
  </si>
  <si>
    <t>Šveitsi-Eesti koostööprogrammi raames riiklikuks elustiku seireks mobiilsete 3D linnuradarite hankimine</t>
  </si>
  <si>
    <t>Keskkonna DNA-l (eDNA) põhineva metoodika välja töötamine kaitstavate liikide populatsiooniseireks maismaal</t>
  </si>
  <si>
    <t>Šveitsi-Eesti koostööprogrammi raames riiklikuks elustiku seireks uue eDNA-l baseeruva metoodika välja töötamise hankimine kaitsealuste liikide asurkondade sisese struktuuri ja elupaikade sisese liikumise seireks maismaa ökosüsteemides</t>
  </si>
  <si>
    <t>Elustiku mitmekesisuse seire tõhustamiseks uute tehnoloogiliste vahendite hankimine</t>
  </si>
  <si>
    <t>Šveitsi-Eesti koostööprogrammi raames riiklikuks elustiku seireks uuenduslike seiremeetodite rakendamiseks vajaliku varustuse (tahvelarvutid, helisalvestid, öövaatlusseadmed, lasermõõdikutega binoklid, termosensoritega droonid) hankimine</t>
  </si>
  <si>
    <t>Juhan Hinnov; juhan.hinnov@envir.ee</t>
  </si>
  <si>
    <t>Sondijaama hooldus</t>
  </si>
  <si>
    <t>Sõlmitakse leping sondijaama hoolduseks ja vajalike varuosade ostmiseks</t>
  </si>
  <si>
    <t>Automaatjaama seadmete hooldusleping</t>
  </si>
  <si>
    <t>Sõlmitakse leping automaatjaamade andurite remondiks ja vajalike varuosade ostmiseks</t>
  </si>
  <si>
    <t>Tuuli Kull, tuuli.kull@envir.ee</t>
  </si>
  <si>
    <t>Püsiekspositsiooni loomine koos teostusega</t>
  </si>
  <si>
    <t>Harku hoonesse rajatakse ilmateemaline püsiekspositsioon sh loominguline lahendus, teostus, paigaldus</t>
  </si>
  <si>
    <t>Kaili Simberg; kaili.simberg@envir.ee</t>
  </si>
  <si>
    <t>Meremudeli arendus (nimetus täpsustab)</t>
  </si>
  <si>
    <t>Meremudeli edasiarendused seoses üleujutuspiirkondade lisandumisega ja prognoosi sageduse tõstmisega.</t>
  </si>
  <si>
    <t>1L40-RF21-02352-YLEU</t>
  </si>
  <si>
    <t xml:space="preserve">Üleujutusteemaliste koolitusmoodulite väljatöötamine sihtgruppidele </t>
  </si>
  <si>
    <t>Üleujutusteemalised koolitusmoodulid projekti kommunikatsioonistrateegias väljatoodud erinevatele sihtgruppidele.</t>
  </si>
  <si>
    <t>Linnaliste üleujutusalade kaardistamine</t>
  </si>
  <si>
    <t>Leping sõlmitakse linnaliste üleujutusalade kaardistamiseks</t>
  </si>
  <si>
    <t>Üleujutustega seonduvate hoiatuste/teavituste kanalite ja sihtgruppide analüüs</t>
  </si>
  <si>
    <t>Analüüs, mille põhjal saadakse parim teadmine erinevate hoiatuste kanalite ja sihtgruppide sobivusest/tõhususest.</t>
  </si>
  <si>
    <t>Seirevõrgu arendusstrateegia ja kulutõhususe analüüs</t>
  </si>
  <si>
    <t>Seirevõrgu arendustrateegia ja kulutõhususe analüüs</t>
  </si>
  <si>
    <t>Ilmaradarite projekteerimise hange</t>
  </si>
  <si>
    <t>Projekteerimisettevõtte hankimine, kes korraldab kogu vajaliku dokumentatsiooni enne ehitushanget</t>
  </si>
  <si>
    <t xml:space="preserve">Veetaseme radarkaugseire operatiivteenuse arendamine </t>
  </si>
  <si>
    <t>Veetaseme radarkaugseise tarbeks radarite hankimine + ehitus</t>
  </si>
  <si>
    <t>Laura Reinurm, laura.reinurm@envir.ee</t>
  </si>
  <si>
    <t>Võsu jõe Mere ja Metsa paisude eemaldamine ja kalapääsu rajamine (Keskkonnaagentuur)</t>
  </si>
  <si>
    <t>Leping sõlmitakse Võsu jõe Mere ja Metsa paisude eemaldamiseks, kalapääsu rajamiseks koos kaldakindlustustega</t>
  </si>
  <si>
    <t>Võsu jõe Mere ja Metsa paisude eemaldamine ja kalapääsu rajamine (Keskkonnaagentuur), omanikujärelevalve</t>
  </si>
  <si>
    <t>Leping sõlmitakse Võsu jõe Mere ja Metsa paisude eemaldamise, kalapääsu rajamise ja kaldakindlustustööde omanikujärelevalveks</t>
  </si>
  <si>
    <t>Seirepuurkaevude hooldamine ja parandamine (Keskkonnaagentuur)</t>
  </si>
  <si>
    <t xml:space="preserve">Lepingu eesmärk on Lääne-Eesti vesikonnas probleemsete seirepuurkaevude ülevaatamine ja korrastamine. 4 aasta jooksul vaadatakse üle ja korrastatakse 45 seirepuurkaevu. </t>
  </si>
  <si>
    <t>2025. aasta (lepingu sõlmimise aeg sõltub projekti tööpaketti juhtivast partnerist)</t>
  </si>
  <si>
    <t>2025-2027 (lepingu pikkus ja algusaeg sõltub vastavat projekti tööpaketti juhtivast partnerist)</t>
  </si>
  <si>
    <t>Krisela Uussaar, krisela.uussaar@envir.ee</t>
  </si>
  <si>
    <t>Ärianalüüs ökosüsteemide andmete automatiseerimiseks</t>
  </si>
  <si>
    <t>RTE RIAIEINFO projekti raames ärianalüüsi tellimine, kuidas peaks välja nägema andmete liikumise protsess aruandluse vaatest</t>
  </si>
  <si>
    <t>50 000 eurot</t>
  </si>
  <si>
    <t>Rae Gümnaasium</t>
  </si>
  <si>
    <t>Sirje Kautsaar (sirje.kautsaar@rae.edu.ee)</t>
  </si>
  <si>
    <t>Rahvariiete komplektid gümnaasiumi rahvatantsurühmadele.</t>
  </si>
  <si>
    <t>Rae Gümnaasiumi segarahvatantsurühmale ja neidude rühmale rahvariidekomplektide soetamine.</t>
  </si>
  <si>
    <t>Tööinspektsioon</t>
  </si>
  <si>
    <t>Kadri Kivimets-Lohu, kadri.kivimets-lohu@ti.ee</t>
  </si>
  <si>
    <t>Töökeskkonna varjatud ohud</t>
  </si>
  <si>
    <t>Töökeskkonnas varitsevatest varjatud ohtudest näitus. Näituse avame koos aastaraaamtu tutvustusega ning see rändab ringi erinevates kaubanduskeskustes jms. Hangime kogu näitusekorralduse teenuse, mis hõlmab endas: kontseptsiooni, eksponaatide loomist jms.</t>
  </si>
  <si>
    <t xml:space="preserve">Carolin Liis Tamm, carolin.liis.tamm@ti.ee </t>
  </si>
  <si>
    <t>Teavituskampaania - tööst põhjustatud vähk</t>
  </si>
  <si>
    <t>Soovime osta sisuturundust- pinda erinevates meediaportaalides, -väljaannetes, telesaadetes. Sisaldab ka osaliselt sisu loomist.</t>
  </si>
  <si>
    <t>Tööinspektsiooni videod sotsiaalmeediasse ja Tööelu portaali</t>
  </si>
  <si>
    <t>Videomaterjalide ja-juhiste tellimine. Soovime tellida videomaterjali 5 erineval teemal ning 2 erineva pikkusega- ühed, mis sobivad Tööelu portaali jms ning teised lühemad, mida saab kasutada sotsiaalmeedias.</t>
  </si>
  <si>
    <t>Heli Teder, heli.teder@ti.ee</t>
  </si>
  <si>
    <t>Sõiduautode liisimine Tööinspektsioonile</t>
  </si>
  <si>
    <t>3 ametiauto liisimine (sh 1 kerg ehk mahehübriid) 5 aastaks - hallid või tumehallid ametiautod TI autopargi ühtsuse hoidmiseks, automaatkäigukastiga.</t>
  </si>
  <si>
    <t>TI ametiautode kasko ja liikluskindlustused</t>
  </si>
  <si>
    <t>Kasko ja liikluskindlustused TI 25 ametiautole</t>
  </si>
  <si>
    <t>Ene Olle, ene.olle@ti.ee</t>
  </si>
  <si>
    <t>Tööelu ajakiri</t>
  </si>
  <si>
    <t>Lepingu esemeks on perioodilise ajakirja Tööelu jaoks vajaliku infomaterjali koostamine ja eeldatavalt kuue ajakirjanumbri väljaandmine, sh ajakirja veebiversiooni koostamine (edaspidi töö). Kokku 3 väljaannet aastas ja 6 väljaannet lepinguperioodi jooksul.</t>
  </si>
  <si>
    <t>Jõgevamaa Gümnaasium</t>
  </si>
  <si>
    <t>Priit Põdra priit.podra@gymnaasium.ee</t>
  </si>
  <si>
    <t>Kohvikuteenus</t>
  </si>
  <si>
    <t>Hanke eesmärk on leida ettevõtja, kes osutab koolis toitlustamise teenust Jõgevamaa Gümnaasiumi õppehoones (Aia 34, Jõgeva) toitlustamiseks ettenähtud koolikohviku pindadel.</t>
  </si>
  <si>
    <t>Eesti Lennuakadeemia</t>
  </si>
  <si>
    <t>Priit Mootse priit.mootse@eava.ee</t>
  </si>
  <si>
    <t>Parkla ja kõnnitee ehitus</t>
  </si>
  <si>
    <t>Rajatakse autoparkla 24-le autole ja jalakäijate tee õppehoonest Lennu teeni</t>
  </si>
  <si>
    <t>Droonide lennuväljak</t>
  </si>
  <si>
    <t>Rajatakse võrguga keatud droonide lennutusväljak</t>
  </si>
  <si>
    <t>Ventilatsiooni ümberehitus</t>
  </si>
  <si>
    <t>Olemasolev ventilatsioon ehitatakse ümber ruumipõhisele juhtimisele</t>
  </si>
  <si>
    <t>Ott Tahk ott.tahk@eava.ee</t>
  </si>
  <si>
    <t>Droonikomplektid</t>
  </si>
  <si>
    <t>Hangitakse 2 droonikomplekti</t>
  </si>
  <si>
    <t>Kultuuriministeerium</t>
  </si>
  <si>
    <t>Triin Nigul, triin.nigul@kul.ee</t>
  </si>
  <si>
    <t>E-ITSi rakendamise audit</t>
  </si>
  <si>
    <t>E-ITSi rakendamise audit KuM haldusala asutustes</t>
  </si>
  <si>
    <t>100 tuhat 2025. a (kogumaksumus 200 tuhat)</t>
  </si>
  <si>
    <t>Melissa Anson, melissa.anson@kul.ee</t>
  </si>
  <si>
    <t>„Sidusa Eesti arengukava 2021–2030“ vahehindamine</t>
  </si>
  <si>
    <t>Asjakohasus, tulemuslikkus, mõju. Meetme strateegiline tähtsus, uued sekkumised (soov mõista nende toimivust).</t>
  </si>
  <si>
    <t>Timo Jantson, 
timo.jantson@kul.ee</t>
  </si>
  <si>
    <t>Infosüsteemide majutusteenuse hankimine</t>
  </si>
  <si>
    <t>Haldusala infosüsteemide majutusteenuse raamhange</t>
  </si>
  <si>
    <t>Risto Raaper, risto.raaper@kul.ee</t>
  </si>
  <si>
    <t xml:space="preserve">Haldusala juhtimistöölaua arendushange </t>
  </si>
  <si>
    <t>Andmeteenuse (RAJU) jätkuarendused (KuM  2025.a vajadused)</t>
  </si>
  <si>
    <t>Karl Viilmann, karl.viilmann@kul.ee</t>
  </si>
  <si>
    <t>Rakendusuuring (teema täpsustub)</t>
  </si>
  <si>
    <t>Täpsustub</t>
  </si>
  <si>
    <t>40 000</t>
  </si>
  <si>
    <t>Norman Põder;
norman.poder@kul.ee</t>
  </si>
  <si>
    <t>Riigikantselei innovatsioonifondi projekt "Liikumisretsepti sekkumise väljatöötamine ja katsetamine"</t>
  </si>
  <si>
    <t>Riigikantselei Innofond toetab uuenduslike lahenduste otsimist, lahenduste arendamist ja reaalses elus katsetamist. 16.12 toimunud kantslerite nõupidamisel kiideti heaks ka Kultuuriministeeriumi poolt esitatud Liikumisretsepti projekt.</t>
  </si>
  <si>
    <t>Karin Närep; karin.narep@kul.ee</t>
  </si>
  <si>
    <t>"Kultuuri arengukava 2021-2030" vahehindamine</t>
  </si>
  <si>
    <t>Arengukava meetmete senise tulemuslikkuse ja mõju hindamine. Hindamine on sisendiks arengukava vajalikkuse analüüsiks järgmiseks perioodiks, aitab teha edasisi teadmistepõhiseid poliitikavalikuid ning on sisendiks EL 2028+ finantsperioodi</t>
  </si>
  <si>
    <t>60 000</t>
  </si>
  <si>
    <t>Margit Kajak margit.kajak@kul.ee</t>
  </si>
  <si>
    <t>Kultuuriministeeriumi sise- ja välisürituste korraldamine</t>
  </si>
  <si>
    <t>Sisemiste ja avalikkust kaasavate ürituste planeerimine ja läbiviimine, tehniliselt tipptasemel täisteenuse pakkumine</t>
  </si>
  <si>
    <t>Julia Amor
julia.amor@kul.ee</t>
  </si>
  <si>
    <t>Sotsiaalkampaania ja ristmeediaprogrammi mõju hindamine </t>
  </si>
  <si>
    <t>ESF + toetatava tegevuse 3.5 „ Avalikkuse teavitamine rände-, lõimumis-, sealhulgas kohanemisteemadel“ tegevuskava raames 2024.-2025. aastatel korraldatud sotsiaalkampaania ja ristmeediaprogrammi mõju hindamine.</t>
  </si>
  <si>
    <t>Eesti kultuurilist mitmekesisust toetava ristmeediaprogrammi loomine</t>
  </si>
  <si>
    <t xml:space="preserve">Ristmeediaprogrammi raames luuakse erinevates formaatides saateid, programme ja artikleid, mis võimendavad lõimumist toetavaid hoiakuid ja tutvustavad Eesti mitmekesist kultuuriruumi laiale avalikkusele.  </t>
  </si>
  <si>
    <t>Hoiakute kujundamiseks ja mõjutamiseks lõimumis-, sealhulgas kohanemisteenuste kohta kommunikatsioonikampaania loomine</t>
  </si>
  <si>
    <t xml:space="preserve">Avalikkusele suunatud teavituskampaania, mille tulemusel on eri keele- ja kultuuritaustaga inimesed teadlikumad neile pakutavatest lõimumis-, sealhulgas kohanemisteenustest ning ühiskonna liikmete hoiakud on lõimumist ja kohanemist toetavad.  </t>
  </si>
  <si>
    <t>Oksana Talisainen oksana.talisainen@kul.ee</t>
  </si>
  <si>
    <t>Eesti kohalike meediaväljaannete ajakirjanike õppereisid EL riikidesse</t>
  </si>
  <si>
    <t>Õppereisid korraldatakse Varjupaiga-, Rände- ja Integratsioonifondi (edaspidi AMIF) koosfinantseerimisel projekti „Teadlikkuse tõstmine lõimumisest, sh kohaliku meedia kaasamine ja võimestamine“ (AMIF.1.02.23-0003) raames. Projekti eesmärk on suurendada kohaliku meedia võimekust kajastada sisserände ja Eestis elavate kolmandate riikide kodanikega seotud temaatikat, tõsta kohalike meediakanalite professionaalsust ja toodetava sisu kvaliteeti. Samuti tõsta kohalike elanike teadlikkust lõimumisest ning rändest ja rändekanalitest.</t>
  </si>
  <si>
    <t>Koolitused kohalikes meedia- ja infokanalites töötavatele ajakirjanikele ja sisuloojatele lõimumise ja rändevaldkonna ning kohalike meediakanalite võimestamise teemadel</t>
  </si>
  <si>
    <t>Koolitusi tellitakse Varjupaiga-, Rände- ja Integratsioonifondi (edaspidi AMIF) koosfinantseerimisel projekti „Teadlikkuse tõstmine lõimumisest, sh kohaliku meedia kaasamine ja võimestamine“ (AMIF.1.02.23-0003) raames. Projekti eesmärk on suurendada kohaliku meedia võimekust kajastada sisserände ja Eestis elavate kolmandate riikide kodanikega seotud temaatikat, tõsta kohalike meediakanalite professionaalsust ja toodetava sisu kvaliteeti. Samuti tõsta kohalike elanike teadlikkust lõimumisest ning rändest ja rändekanalitest.</t>
  </si>
  <si>
    <t>Lihtsas eesti keeles uudiste tootmise ja edastamise võimekuse loomine</t>
  </si>
  <si>
    <t xml:space="preserve">ESF 3.5.5.5 hange (hanke registrinumber riigihankeregistris RH 27692). Kultuuriministeeriumi riigihanke eesmärgiks on hankida teenusena lihtsas eesti keeles (arekeel, keeletase A2.2) eesti keelde subtitreeritud tele-, raadio- ja online tekstiuudiseid. Projekti eesmärgiks on tuua eestikeelsesse meediaruumi sihtrühmi, kes ei saa - puuduliku riigikeele oskuse, erivajaduste tõttu ja muudel põhjustel - tarbida tavapäraseid eestikeelseid tele-, raadio- ja online uudiseid.  </t>
  </si>
  <si>
    <t>Ühiskonna sidusust toetavate materjalide tellimine</t>
  </si>
  <si>
    <t xml:space="preserve">3.5.5.3 ESF hange (hanke registrinumber riigihankeregistris RH 273909). Hanke ese on 2025. aastal ingliskelsete ja venekeelsete ühiskonna sidusust toetava meediamaterjali tootmine ja avaldamine Eesti erameediakanalites ning nendele meediamaterjalidele turunduskampaania väljatöötamine ja korraldamine. </t>
  </si>
  <si>
    <t>Jane Lillemets; jane.lillemets@kul.ee</t>
  </si>
  <si>
    <t>Sõiduautode kasutusrent</t>
  </si>
  <si>
    <t>Ministri ja kantsleri ametiautode kasutusrent</t>
  </si>
  <si>
    <t>Eesti I ja II astme kohtute ülene hange (Harju Maakohus, Tallinna Halduskohus, Talinna Ringkonnakohus, Tartu Maakohus, Tartu Halduskohus, Tartu Ringkonnakohus, Pärnu Maakohus, Viru Maakohus)</t>
  </si>
  <si>
    <t>Arvo Kuld, Arvo.kuld@kohus.ee</t>
  </si>
  <si>
    <t>Postiteenuse hange</t>
  </si>
  <si>
    <t xml:space="preserve">Postiteenus, kohtuteadete kohaletoimetamise teenus Eesti I ja II astmekohtutele </t>
  </si>
  <si>
    <t>Pärnu Maakohus</t>
  </si>
  <si>
    <t xml:space="preserve">Avo Roosvalt, avo.roosvalt@kohus.ee </t>
  </si>
  <si>
    <t>Ametisõiduki hange</t>
  </si>
  <si>
    <t>Ametisõiduki  (sõiduauto) kasutusrendile võtmine  Pärnu Maakohtule</t>
  </si>
  <si>
    <t>Harju Maakohus</t>
  </si>
  <si>
    <t>Kohtunike ja kohtukordnike ametiriiete ostmine Harju Maakohtule</t>
  </si>
  <si>
    <t>Ametiriiete hange</t>
  </si>
  <si>
    <t>Dokumentide hävitamise hange*</t>
  </si>
  <si>
    <t>Konfgidentsiaalsete kohtumenetluse dokumentyide hävitamise teenus</t>
  </si>
  <si>
    <t>Statistikaamet</t>
  </si>
  <si>
    <t>Epp Karus, e-post: epp.karus@stat.ee</t>
  </si>
  <si>
    <t>Kinkekaardid uuringute vastajatele 2026-2027</t>
  </si>
  <si>
    <t>Hangitakse kinkekaarid uuringute vastajate aja kompenseerimiseks</t>
  </si>
  <si>
    <t>Epp Karus, e-post: Epp.Karus@stat.ee; Kersti Mustsaar, e-post: Kersti.Mustsaar@stat.ee</t>
  </si>
  <si>
    <t>Trüki- ja kättetoimetamis teenus perioodiks 2025-2026</t>
  </si>
  <si>
    <t>Hangitakse uuringute materjalide ja vastajate teavituste trükkimine ja postiteenus</t>
  </si>
  <si>
    <t>Krislin Kivi, e-post: Krislin.Kivi@stat.ee</t>
  </si>
  <si>
    <t>Sektoritevahelise andmete turvalise ristkasutamise lahendus</t>
  </si>
  <si>
    <t>1) andmete turvalise ristkasutamise tehniliste ja õiguslike võimaluste analüüs; 2) Sobiva andmete ristkasutamise ja töötlemise infrastruktuuri kavandamine, testimine ja juurutamine pilootuuringu näitel; 3) skaleeritavuse ja tasuvuse analüüs</t>
  </si>
  <si>
    <t>13 kuud</t>
  </si>
  <si>
    <t xml:space="preserve">Andmetöötluse metoodika väljatöötamine ja rakendamine </t>
  </si>
  <si>
    <t xml:space="preserve"> andmetöötluse metoodika väljatöötamine ja rakendamine </t>
  </si>
  <si>
    <t>Märt Leesment, e-post: Mart.Leesment@stat.ee</t>
  </si>
  <si>
    <t>Mobiilpositsioneerimise andmetel leitud teave välisturistide kohta Eesti piirkondades</t>
  </si>
  <si>
    <t xml:space="preserve">Võttes aluseks  töödeldud ja agregeeritud mobiilpositsioneerimise andmed, soovime aastate 2020-2024 kohta järgnevat teavet:
* Turistide arv maakondade (võimalusel KOVide) lõikes.
* Turistide arv maakondades teatud ajahetkel (aasta, kuu, võimalusel nädal või nädalapäev).
* Turistide päritolu maakondade lõikes.
* Info liikumismustrite kohta: missuguseid piirkondi turist ("mobiiltelefon") koos külastab.
* Eristatud on nii isikute arv kui ka ööbimiste arv piirkonnas.
* Metoodika kirjeldus ehk teave selle kohta, kuidas on andmed tekitatud. Samuti soovime juhiseid andmete tõlgendamiseks (mida need andmed näitavad, mida ei näita ning mida tuleks kasutamisel arvestada).
* Valmisolek statistikaameti nõustamiseks.
</t>
  </si>
  <si>
    <t>Kiviõli Riigikool</t>
  </si>
  <si>
    <t>Ave Szymanel, ave.szymanel@krk.edu.ee</t>
  </si>
  <si>
    <t>Kiviõli Riigikooli toiduainete ostmine</t>
  </si>
  <si>
    <t xml:space="preserve">Hanke esemeks on toiduainete ostmine Kiviõli Riigikoolile kahte õppekohta (Viru ja Lüganuse)  </t>
  </si>
  <si>
    <t>10 kuud</t>
  </si>
  <si>
    <t>Kiviõli Riigikooli IKT vahendite ostmine</t>
  </si>
  <si>
    <t>Hanke esemeks on IKT vahendite soetamine  Kiviõli Riigikoolile  kahte õppekohta (Lüganuse ja Kiviõli). Vajadus on soetada TT-8623QA digitahveleid - (163.8 cm (64.5") +kõlarid, HDMI/USB-C juhe, paigaldus)</t>
  </si>
  <si>
    <t>Riigikantselei</t>
  </si>
  <si>
    <t>Oliver Ojamaa (oliver.ojamaa@riigikantselei.ee)</t>
  </si>
  <si>
    <t>Kõnesideteenus</t>
  </si>
  <si>
    <t>Mobiilse kõne- ja andmesideteenuse ostmine</t>
  </si>
  <si>
    <t>Anne Jürgenson (anne.jurgenson@riigikantselei.ee)</t>
  </si>
  <si>
    <t>Nutipoide võrgustiku arendamise projekti teine etapp</t>
  </si>
  <si>
    <t>Eelprojektid ja IT platvormi loomine</t>
  </si>
  <si>
    <t>Rohefoori prototüübi arendamine ja katsetamine</t>
  </si>
  <si>
    <t>Valminud metoodika põhjal töötatakse välja rohefoor ja katsetatakse seda PRIA andmetel</t>
  </si>
  <si>
    <t>Johanna Rodima (johanna.rodima@riigikantselei.ee)</t>
  </si>
  <si>
    <t>Uue põlvkonna 112 teine etapp</t>
  </si>
  <si>
    <t>Kaasaegse hädaabiteenuse lahenduse piloteerimine, realisatsiooni suuna valik, reageerivate ressursside töövoo analüüs ja disain ning rakenduskava</t>
  </si>
  <si>
    <t>Autonoomne mehitamata õhusõiduki süsteem linnaruumis</t>
  </si>
  <si>
    <t>Mehitamata õhusõidukite süsteemi kontseptsiooni eeluuring</t>
  </si>
  <si>
    <t>Monika Tamla (monika.tamla@riigikantselei.ee)</t>
  </si>
  <si>
    <t>Avaliku teenistuse tippjuhtide järelkasvuprogramm Newton</t>
  </si>
  <si>
    <t>Aastane koolitusprogramm, üks hange kokku kolme eraldiseisva programmi teostamiseks</t>
  </si>
  <si>
    <t>Külli Toomet-Björck (kylli.toomet@riigikantselei.ee)</t>
  </si>
  <si>
    <t>Avaliku teenistuse tippjuhtide aastakonverents</t>
  </si>
  <si>
    <t>Konverentsi korraldusteenuse ostmine</t>
  </si>
  <si>
    <t>Katriin Veenpere (katriin.veenpere@riigikantselei.ee)</t>
  </si>
  <si>
    <t>Avaliku teenistuse tippjuhtide õppereisid</t>
  </si>
  <si>
    <t>Õppereisi korraldamine 2025. aastal avaliku teenistuse tippjuhtidele</t>
  </si>
  <si>
    <t>Kriisijuhtimise meistriklassi kursuse korraldamisega seotud teenused</t>
  </si>
  <si>
    <t>2026. aasta esimeses pooles toimuva II mooduli toimumiskoht</t>
  </si>
  <si>
    <t>Kantslerite innovatsioonikoolitus</t>
  </si>
  <si>
    <t>Koolitus toimub väljaspool Eestit</t>
  </si>
  <si>
    <t>Laura Kirss
(laura.kirss@riigikantselei.ee)</t>
  </si>
  <si>
    <t>Teadusnõustamise teenuse tellimine</t>
  </si>
  <si>
    <t>Teadusnõustamise teenuse sisse ostmine teadlastelt Riigikantselei põhitegevust toetavates valdkondades</t>
  </si>
  <si>
    <t>Kristi Anniste (kristi.anniste@riigikantselei.ee)</t>
  </si>
  <si>
    <t>Avaliku arvamuse seireuuringute korraldamine</t>
  </si>
  <si>
    <t>Kiirete lühiküsitluste läbiviimine strateegilise kommunikatsiooni seisukohalt olulistel teemadel</t>
  </si>
  <si>
    <t>Merlin Tatrik (merlin.tatrik@riigikantselei.ee)</t>
  </si>
  <si>
    <t xml:space="preserve">Avaliku sektori innovatsiooni võimekuse tõstmise meetme vahehindamine
</t>
  </si>
  <si>
    <t>Eesmärk on hinnata, kas meede on jätkuvalt asjakohane, kuidas meetme ülesehitus ja senine protsess toetab tulemuste ja mõju saavutamist ning mida peaks muutma meetme tõhustamiseks. Lisaks uurime, millist esmast mõju on ellu viidud projektid kaasa toonud</t>
  </si>
  <si>
    <t>Laura Hiietamm (laura.hiietamm@riigikantselei.ee)</t>
  </si>
  <si>
    <t>Tekstide tõlkimine, toimetamine ja avaldamine eesti keelest vene ja inglise keelde riigiinfo kanalites (Taru/Artiklivaramu infohaldussüsteemides)</t>
  </si>
  <si>
    <t>Vastavalt vajadustele tekstide tõlkimise tellimine eesti keelest vene ja/või inglise keelde ning tõlgitud tekstide toimetamise ja avaldamise tellimine TARU infohaldussüsteemis (edaspidi süsteem) või e-maili teel edastatavate tõlkeülesannetena. Eesmärk on sõlmida raamleping mõlema keelesuuna puhul (eraldi eesti-vene ja eesti-inglise) maksimaalselt kuni kuue tõlkija/keeletoimetajaga, kes on vajadusel valmis töötama ka tööaja-väliselt</t>
  </si>
  <si>
    <t>Aivar Hiio (aivar.hiio@riigikantselei.ee)</t>
  </si>
  <si>
    <t>Liikuvusteenuste ja piletimüügi integreeritud andmevahetusplatvormi MaaS X-tee arendus</t>
  </si>
  <si>
    <t>Arendushanke eesmärgiks on luua turvalise andmevahetusega vahekiht, mis ühendab endas kõiki ühistranspordi ning teisi liikuvusteenusepakkujaid (buss, rong, takso, autorent jne), võimaldades uut laadi teenuse turule tulekut, kus kogu teekonnaks vajaminevad teenused on leitavad ühest kohast ning sõiduõigused saab soetada ühe tehinguna</t>
  </si>
  <si>
    <t>Poliitikakujundamise otsuste ettevalmistamist toetav tekstiandmete targa otsingu lahendus</t>
  </si>
  <si>
    <t>Projekti eesmärgiks on luua tööriist, millega on võimalik kiiresti ning usaldusväärselt suurest hulgast tekstiallikatest otsuste kujundamiseks vajalik info leida. Hanke eesmärk on edasi arendada I etapis arendatud algprototüüpi ja luua eesti keele baasil toimiv tekstiotsingu rakenduse edasiarendatud prototüüp.</t>
  </si>
  <si>
    <t>Poliitikakujundamise otsuste ettevalmistamist toetav tekstiandmete targa otsingu lahenduse - Tekstiandmete kaardistus avalikus sektoris</t>
  </si>
  <si>
    <t>Projekti eesmärgiks on luua tööriist, millega on võimalik kiiresti ning usaldusväärselt suurest hulgast tekstiallikatest otsuste kujundamiseks vajalik info leida. Hanke eesmärk on süstematiseerida prototüübis kasutatavaid tekstiandmeid konkreetsete asutuste näitel ja selle pealt luua toimiv lahendus kõigile Eesti avaliku sektori asutustele</t>
  </si>
  <si>
    <t>Digitaalse õppevara ja teiste õppeotstarbeliste digitaalsete lahenduste soetamise platvormi prototüübi arendus</t>
  </si>
  <si>
    <t>Projekti käigus analüüsitakse ja prototüübitakse nn „õppevara turuplatsi“ lahendust, mis võimaldaks eeskätt õpetajatel, aga ka teistel huvilistel, tutvuda saadaoleva õppevaraga ning soetada just endale kindlal ajahetkel vajalikku õppevara. Hankega arendatakse teenus välja</t>
  </si>
  <si>
    <t xml:space="preserve">Hoone indikatiivse energiaklassi reaalajas määramise arendusele eelnev analüüs </t>
  </si>
  <si>
    <t>Lahenduse eesmärk on arendada võimalikult automaatne andmevahetus erinevate võrguvaldajatega (elekter, kaugküte, gaas), kus oleks tarbeandmete põhjal võimalik automaatselt koostada indikatiivne energiamärgis hoone põhiselt. Analüüsihange.</t>
  </si>
  <si>
    <t>Hoone indikatiivse energiaklassi reaalajas määramise arendus</t>
  </si>
  <si>
    <t>Lahenduse eesmärk on arendada võimalikult automaatne andmevahetus erinevate võrguvaldajatega (elekter, kaugküte, gaas), kus oleks tarbeandmete põhjal võimalik automaatselt koostada indikatiivne energiamärgis hoone põhiselt. Arendushange.</t>
  </si>
  <si>
    <t>Taavi Audo (taavi.audo@riigikantselei.ee)</t>
  </si>
  <si>
    <t>Kommunikatsiooniteenuse tellimine</t>
  </si>
  <si>
    <t>Riigihanke läbiviimise eesmärk on leida kuni kolm raamlepingupartnerit, kes pakuvad hankija projektidele kommunikatsioonilahendusi koos elluviimisega. Kommunikatsioonilahenduste all peab hankija silmas vastavalt hankija vajadustele määratletaval eesmärgil sihtrühmale konkreetse perioodi vältel läbi viidavat kommunikatsioonialast tegevuskava. Kommunikatsioonilahenduse osaks võib olla nii nõustamine kui tegevuskava elluviimine. Samuti võivad kommunikatsioonilahenduse osaks olla kõikvõimalikud turundustegevused (nt kampaaniad), mille lepingupartner peab teostama või organiseerima.</t>
  </si>
  <si>
    <t>Kerttu Kuld 
kerttu.kuld@riigikantselei.ee</t>
  </si>
  <si>
    <t>Õigusteenuse hange</t>
  </si>
  <si>
    <t>Riigikantselei soovib hankida õigusteenust innofondi projektide toetamiseks</t>
  </si>
  <si>
    <t>Luua Metsanduskool</t>
  </si>
  <si>
    <t>T. Rüütel tonu.ryytel@luua.ee</t>
  </si>
  <si>
    <t>Praktikahoone harjutusväljak</t>
  </si>
  <si>
    <t>Praktilise õppe harjutusväljak</t>
  </si>
  <si>
    <t>V. Lill vaino.lill@luua.ee</t>
  </si>
  <si>
    <t>Tihemetsa metskonna metsamajandamisega seotud tööd</t>
  </si>
  <si>
    <t>Metsamajandamisega seotud ülestöötamise ja harvendusraiete teenused</t>
  </si>
  <si>
    <t>P. Arold peep.arold@luua.ee</t>
  </si>
  <si>
    <t>Metsamasinate rent</t>
  </si>
  <si>
    <t>Metsamasinate (harvester ja forvarder hooajaline rent, 2 tk</t>
  </si>
  <si>
    <t>I. Susi ilona.susi@luua.ee</t>
  </si>
  <si>
    <t>Koolilõuna toitlustusteenus</t>
  </si>
  <si>
    <t>Koolilõuna ja muu toitlustuse teenuse osutamise hange</t>
  </si>
  <si>
    <t>36+12</t>
  </si>
  <si>
    <t>ESTDEV</t>
  </si>
  <si>
    <t>Kristel Rillo, kristel.rillo@estdev.ee</t>
  </si>
  <si>
    <t>Ettevõtluskiirendi korraldamine</t>
  </si>
  <si>
    <t>Viia läbi ettevõtluskiirendi digilahenduste arendamiseks kliimaeesmärkide saavutamise toetamiseks Aafrikas. Tegevus viiakse ellu Euroopa Lidu projekti "Twin transition" raames</t>
  </si>
  <si>
    <t>Jaan Kelder</t>
  </si>
  <si>
    <t>Malõni muusika- ja huvikooli rekonstrueerimine</t>
  </si>
  <si>
    <t>mööblihange</t>
  </si>
  <si>
    <t xml:space="preserve">ESTDEV </t>
  </si>
  <si>
    <t>Berk Erdem berk.erdem@estdev.ee  Kristi Kulu, kristi.kulu@estdev.ee</t>
  </si>
  <si>
    <t>„Digital Explorers 2 projekti raames Keenia, Nigeeria ja Armeenia IKT kõrghariduse süsteemide GAP analüüside läbiviimine, koos infovahetuse jaoks soovituste loomisega“ (GAP-Analysis report on Kenyan, Nigerian and Armenian ICT higher education with roadmap for knowledge exchange)</t>
  </si>
  <si>
    <t xml:space="preserve">DE2 projekti raames Keenia, Armeenia ja Nigeeria IKT kõrgharidus süsteemide ning tööturu vajaduste analüüsimine, soovituste koostamine. </t>
  </si>
  <si>
    <t>täpsustub</t>
  </si>
  <si>
    <t>Andrea Kivi</t>
  </si>
  <si>
    <t xml:space="preserve">
Audiitorteenuse ostmine</t>
  </si>
  <si>
    <t xml:space="preserve">	Audiitori ülesandeks on auditeerida ESTDEVi poolt rahastatud projekte ja Euroopa Komisjoni või muu asutuse
ja/või välisriigi rahastatud projekte, kus ESTDEV on rahastuse saajaks.</t>
  </si>
  <si>
    <t>3 aastat</t>
  </si>
  <si>
    <t>RmIT/RM</t>
  </si>
  <si>
    <t>Ene Jürjer     ene.jurjer@rmit.ee</t>
  </si>
  <si>
    <t>Eesti Vabariigi Riigieelarve Infosüsteem tarkvara juurutamine ja litsentside soetamine</t>
  </si>
  <si>
    <t>Eesmärgiks on leida ja kasutusele võtta kuluarvestuseks ja -analüüsiks sobiv tarkvara, mis loob võimalused kuluanalüüsi kvaliteedi parendamiseks, annab võimaluse teostada tegevuspõhist kuluarvestust, analüüsida ressursside ja tegevuste kasumlikkust ning kulukust hoides kokku oluliselt andmetöötlusele kuluvat aega.</t>
  </si>
  <si>
    <t>RmIT/MTA</t>
  </si>
  <si>
    <t>Marko Mäe  marko.mae@rmit.ee</t>
  </si>
  <si>
    <t>e-MTA iseteenindusportaali aredus- ja hooldustööd</t>
  </si>
  <si>
    <t>JAVA-s ja/või PL/SQL-s arendatud rakenduste arendus- ja hooldustööd</t>
  </si>
  <si>
    <t>Radne Kaal  radne.kaal@rmit.ee</t>
  </si>
  <si>
    <t>Kaupade ekspordiformaalsuste haldamist toetava teenuse arendus- ja hooldustööd</t>
  </si>
  <si>
    <t>Hanke eesmärgiks on kaupade ekspordiformaalsuste haldamist toetava teenuse arendustööde ja tarkvara hooldustööde hankimine. Raamlepingu kehtivuse tellitavad tööd infosüsteemides tuleb teostada vastavalt muudetavatele siseriiklikele- või rahvusvahelistele õigusaktide ning regulatsioonidele. Samuti infosüsteemide kasutamise käigus esile kerkinud tehnilistele ja äriprotsessilistele muudatusvajadustest. Nimetatud infosüsteemide puhul kasutatakse vastavalt RmIT IT profiilile vastavaid tehnoloogiaid (java, SQL, PL/SQL).</t>
  </si>
  <si>
    <t>Ene Metsvahi  ene.metsvahi@rmit.ee</t>
  </si>
  <si>
    <t>Kaupade impordiformaalsuste haldamist toetava teenuse arendus- ja hooldustööd</t>
  </si>
  <si>
    <t>Hanke eesmärgiks on kaupade impordiformaalsuste haldamist toetava teenuse arendustööde ja tarkvara hooldustööde hankimine. Raamlepingu kehtivuse tellitavad tööd infosüsteemides tuleb teostada vastavalt muudetavatele siseriiklikele- või rahvusvahelistele õigusaktide ning regulatsioonidele. Samuti infosüsteemide kasutamise käigus esile kerkinud tehnilistele ja äriprotsessilistele muudatusvajadustest. Nimetatud infosüsteemide puhul kasutatakse vastavalt RmIT IT profiilile vastavaid tehnoloogiaid (java, SQL, PL/SQL).</t>
  </si>
  <si>
    <t>Helen Remmelkoor  helen.remmelkoor@rmit.ee</t>
  </si>
  <si>
    <t>Kaupade transiidiformaalsuste haldamist toetava teenuse arendus- ja hooldustööd</t>
  </si>
  <si>
    <t>Hanke eesmärgiks on kaupade transiidiformaalsuste haldamist toetava teenuse arendustööde ja tarkvara hooldustööde hankimine. Raamlepingu kehtivuse tellitavad tööd infosüsteemides tuleb teostada vastavalt muudetavatele siseriiklikele- või rahvusvahelistele õigusaktide ning regulatsioonidele. Samuti infosüsteemide kasutamise käigus esile kerkinud tehnilistele ja äriprotsessilistele muudatusvajadustest. Nimetatud infosüsteemide puhul kasutatakse vastavalt RmIT IT profiilile vastavaid tehnoloogiaid (java, SQL, PL/SQL).</t>
  </si>
  <si>
    <t>Terviseamet</t>
  </si>
  <si>
    <t>Alari Oruste
alari.oruste@terviseamet.ee</t>
  </si>
  <si>
    <t>Ametisõidukite ostmine (varasem nimetus "Tarbesõidukite ostmine")</t>
  </si>
  <si>
    <t>Soetada 3 (kolm) uut N1-kategooria sõidukit.</t>
  </si>
  <si>
    <t>Andras Armväärt
andras.armvaart@terviseamet.ee</t>
  </si>
  <si>
    <t>Ballistiliste kaitsevestide ostmine</t>
  </si>
  <si>
    <t>Raamlepingu sõlmimine ballistiliste kaitsevestide komplektide ostmiseks koos kaitsevahendite tarnimisega hankija määratud asukohtadesse üle Eesti Vabariigi vastavalt jaotuskavale.</t>
  </si>
  <si>
    <t>Ilona Honga
ilona.honga@terviseamet.ee</t>
  </si>
  <si>
    <t>IVD vedelik-kromatograaf UV-VIS detektoriga (IVD HPLC) (varasem nimetus "Vedelik-kromatograafi dioodrividetektoriga (HPLC-DAD) ostmine")</t>
  </si>
  <si>
    <t>Vedelik-kromatograaf dioodrividetektoriga võimaldab teostada ainevahetuse diagnostika laboratoorseid analüüse erinevatest inimkeha vedellikudest (veri, uriin, likvoor).</t>
  </si>
  <si>
    <t>Veeproovide ettevalmistusseadme ostmine (varasem nimetus "PFAS prooviettevalmistamise seadme ostmine")</t>
  </si>
  <si>
    <t>Proovide ettevalmistusseade on mõeldud per- ja polüfluoroalküülainete erinevate veeliikide (põhja-, joogi-, pinnavee) proovide ettevalmistamiseks.</t>
  </si>
  <si>
    <t>Ilona Honga
ilona.honga@terviseamet.ee
Arina Tülp
arina.tulp@terviseamet.ee</t>
  </si>
  <si>
    <t>Söötmete, reaktiivide, diagnostikumide ja laboritarvikute ostmine Terviseametile</t>
  </si>
  <si>
    <t xml:space="preserve">Rahvatervise labori varustamine söötmete, reaktiivide, diagnostikumide ja laboritarvikutega.
</t>
  </si>
  <si>
    <t>Ilona Honga
ilona.honga@terviseamet.ee
Arina Tülp
arina.tulp@terviseamet.ee
Sille Parve
sille.parve@terviseamet.ee</t>
  </si>
  <si>
    <t>Seadmete taatlemis- ja kalibreerimisteenuse hankimine</t>
  </si>
  <si>
    <t>Mõõteriistade ja laboriseadmete taatlemine ja kalibreerimine vastavalt ISO 9001 ja ISO 17025:2017 standardite nõuetele perioodil 2025 – 2028.</t>
  </si>
  <si>
    <t>Arina Tülp
arina.tulp@terviseamet.ee</t>
  </si>
  <si>
    <t>Läbivoolutsütomeetri ostmine</t>
  </si>
  <si>
    <t>Veest bakterite analüüs reaalajas koos vahettegemise võimlausega kas bakter on eluvõimeline või mitte (terviseohutus).</t>
  </si>
  <si>
    <t>Illumina sekvenaatori tarbeks reagentide hankimine</t>
  </si>
  <si>
    <t>Labor soetas 2024. aastal Illumina sekvenaator, mille jaoks on vajalik sõlmida reagentide soetamiseks raamleping</t>
  </si>
  <si>
    <t>Ohtliku kauba kullerteenuse tellimine</t>
  </si>
  <si>
    <t>Leida koostööpartner ja sõlmida raamleping eriti ohtlike proovide (3. ohuklassi nakkusohtliku materjali) kullerteenuse osutamiseks.</t>
  </si>
  <si>
    <t/>
  </si>
  <si>
    <t>Anu Sootla, anu.sootla@maaamet.ee</t>
  </si>
  <si>
    <t>Katastrimõõdistamise tellimine (Maa-amet) dünaamilise hankesüsteemi loomine</t>
  </si>
  <si>
    <t>Maa-ameti haldamisel ja maareformi objektiks olevate maade mõõdistamine</t>
  </si>
  <si>
    <t>Eelarve + Omandireformi reservfond (ORF)</t>
  </si>
  <si>
    <t>Dünaamilise hankesüsteemi "Katastrimõõdistamise tellimine (Maa-amet)" (viitenumber 286565) alt tehtavad piiratud hankemenetlused</t>
  </si>
  <si>
    <t>Anneliina Siitan, anneliina.siitan@maaamet.ee</t>
  </si>
  <si>
    <t>Metsainventeerimise teenuse tellimine</t>
  </si>
  <si>
    <t xml:space="preserve">Rail Baltica raudtee projektiga seotud avalikes huvides omandatavate metsaga kinnisasjade või nendest tehtavate äralõigete ning vahetusmaaks või maakorralduseks kasutatavate riigi omandis olevate kinnisasjade kasvava metsa inventeerimine kinnisasja väärtuse määramise eesmärgil </t>
  </si>
  <si>
    <t>Peep Krusberg, peep.krusberg@maaruum.ee</t>
  </si>
  <si>
    <t>Lennuki aastaholdus</t>
  </si>
  <si>
    <t>Maa- ja Ruumiameti lennuki Cessna 208B Grand Caravan registritähisega ES-MAA liinihoolduse, aastahoolduse ja komponentide hoolduse teostamine vastavalt lennuki vanusele ja lennutundidele</t>
  </si>
  <si>
    <t>Lennuki väljaheitesüsteemi modifitseerimine</t>
  </si>
  <si>
    <t>Uute aeromõõdistamise seadmete (aerokaamera, lidar) kasutuselevõtuga seoses on vaja ümber ehitada lennuki mootori  väljaheitesüsteem selliselt, et väljaheitegaasid ei satuks mõõdistusseadmete vaatevälja</t>
  </si>
  <si>
    <t>Lennuki kindlustus</t>
  </si>
  <si>
    <t>Maa- ja Ruumiameti lennuki kindlustuse hankimine</t>
  </si>
  <si>
    <t>Lennukikütuse hankimine</t>
  </si>
  <si>
    <t>Maa- ja Ruumiameti lennukile kütuse hankimine Tallinna lennujaamas</t>
  </si>
  <si>
    <t>Lennutegevuse organiseerimise teenuse hankimine</t>
  </si>
  <si>
    <t>Käsunduslepingu sõlmimine juriidilise või füüsilise isikuga, kes organiseerib Maa- ja Ruumiameti lennutegevust ning õhusõiduki jätkuva lennukõlblikkuse ja hooldustööde läbiviimise vastavalt kehtivale lennunduse seadusandlusele mittekeerukate mootorõhusõidukite kasutamisel mitteärilistel lendudel.</t>
  </si>
  <si>
    <t>Kärt Kivitar, kart.kivitar@maaruum.ee</t>
  </si>
  <si>
    <t>Hindamisteenuse tellimine kinnisasjade väärtuse leidmiseks</t>
  </si>
  <si>
    <t>Enampakkumisel ja otsustuskorras võõrandatavate kinnisasjade väärtuse määramine, kinnisasja kasutamiseks andmisel kasutustasu määramine</t>
  </si>
  <si>
    <t>Maa- ja Ruumiamet</t>
  </si>
  <si>
    <t>Heleri Kivi, heleri.kivi@maaruum.ee</t>
  </si>
  <si>
    <t>Maa-ja Ruumiameti haldamisel olevatel kinnisasjadel  takseerimisega teostatav kasvava metsa inventeerimine kinnisasja väärtuse määramise eesmärgil .</t>
  </si>
  <si>
    <t>Kerli Lõhmus, kerli.lohmus@maaruum.ee</t>
  </si>
  <si>
    <t>„Heakorratööd riigimaal (Maa- ja Ruumiamet)“</t>
  </si>
  <si>
    <t>Heakorratööde tegemine. Heakorratööde sisuks on niitmine, lume ja libeduse tõrje, okste ja lehtede koristus ning hooldusalas prahi koristus.</t>
  </si>
  <si>
    <t>Dünaamilise hankesüsteemi „Heakorratööd riigimaal (Maa- ja Ruumiamet)“ üles seadmine</t>
  </si>
  <si>
    <t>Kirti Kristi Viidas, kirti.viidas@maaruum.ee</t>
  </si>
  <si>
    <t>Dünaamilise hankesüsteemi „Riigimaal jäätmete koristamine (Maa- ja Ruumiamet)“ üles seadmine</t>
  </si>
  <si>
    <t>Jäätmete koristamise tööde tellimine.</t>
  </si>
  <si>
    <t>Kaarel Koit, kaarel.koit@maaruum.ee</t>
  </si>
  <si>
    <t>Dünaamilise hankesüsteemi „Riigimaal ehitiste lammutustööd ja ohutustamine (Maa- ja Ruumiamet)“ üles seadmine</t>
  </si>
  <si>
    <t>Ohtlike ja lagunenud ehitiste remontimine, ohutustamine või lammutamine.</t>
  </si>
  <si>
    <t>Dünaamilise hankesüsteemi piiratud hankemenetlus "Maaparandusobjektide projekteerimine (Maa-amet)" viitenumber 264571</t>
  </si>
  <si>
    <t>Maaparandusobjektide projekteerimine.</t>
  </si>
  <si>
    <t>Maaparandusobjektide ja rajatiste remont- ja ehitustööde tellimine.</t>
  </si>
  <si>
    <t>Dünaamiline hankesüsteem raietööde tellimiseks.</t>
  </si>
  <si>
    <t>Dünaamilise hankesüsteemi "Riigimaadel paiknevate ehitiste remont- ja lammutustööd (viitenumber 245631)" alt tehtavad piiratud hankemenetlused</t>
  </si>
  <si>
    <t>Ohtlike ja lagunevate ehitiste lammutamine või ohutustamine.</t>
  </si>
  <si>
    <t>Dünaamilise hankesüsteemi "Riigimaadel jäätmete likvideerimine (riigi omandis olevad ja riigi omandisse jäetavad maad) (viitenumber 245510)" alt tehtavad piiratud hankemenetlused</t>
  </si>
  <si>
    <t>Jäätmete koristamine.</t>
  </si>
  <si>
    <t>Dünaamilise hankesüsteemi piiratud hankemenetlus „Heakorratööd riigimaal (Maa- ja Ruumiamet)“</t>
  </si>
  <si>
    <t>Dünaamilise hankesüsteemi piiratud hankemenetlus „Riigimaal jäätmete koristamine (Maa- ja Ruumiamet)“</t>
  </si>
  <si>
    <t>Dünaamilise hankesüsteemi piiratud hankemenetlus „Riigimaal ehitiste lammutustööd ja ohutustamine (Maa- ja Ruumiamet)“</t>
  </si>
  <si>
    <t>Karoline Zilmer, karoline.zilmer@maaruum.ee</t>
  </si>
  <si>
    <t>Maaparandustööd</t>
  </si>
  <si>
    <t>Hooldustööd riigi poolt korras hoitavatel ühiseesvooludel, ca 25 objekti. Piiratud HM dünaamilise süsteemi alt</t>
  </si>
  <si>
    <t>Kraavikaevetööd</t>
  </si>
  <si>
    <t>Hooldustööd riigi poolt korras hoitavatel ühiseesvooludel, ca 25 objekti. Piiratud HM-i dünaamilise süsteemi alt</t>
  </si>
  <si>
    <t>Riigi poolt korras hoitavate ühiseesvoolude uuendustööd</t>
  </si>
  <si>
    <t>Uuendustööd riigi poolt korras hoitavatel ühiseesvooludel (projektide alusel), ca 7 objekti.</t>
  </si>
  <si>
    <t>Riigi poolt korras hoitavate ühiseesvoolude projekteerimistööd</t>
  </si>
  <si>
    <t>Uuendusprojektide tellimine riigi poolt korras hoitavate ühiseesvoolude uuendustöödeks</t>
  </si>
  <si>
    <t>Estlink 3 põhivõrguga ühendamise riigi eriplaneeringu asukoha eelvaliku planeeringulahenduse ja asjakohaste mõjude, sh KSH aruande koostamine</t>
  </si>
  <si>
    <t>Eesmärk: hankida konsultatsiooniteenus Estlink 3 põhivõrguga ühendamise riigi eriplaneeringu ja asjakohaste mõjude, sh KSH aruande koostamiseks</t>
  </si>
  <si>
    <t>Tuumajaama riigi eriplaneeringu asukoha eelvaliku planeeringulahenduse ja asjakohaste mõjude, sh KSH aruande koostamine</t>
  </si>
  <si>
    <t>Eesmärk: hankida konsultatsiooniteenus tuumajaama riigi eriplaneeringu ja asjakohaste mõjude, sh KSH aruande koostamiseks</t>
  </si>
  <si>
    <t>Mereala planeeringu ülevaatamiseks mõjude hindamine</t>
  </si>
  <si>
    <t>Eesmärk: hankida konsultatsiooniteenus üleriigilise mereala planeeringu elluviimise mõjude hindamiseks</t>
  </si>
  <si>
    <t xml:space="preserve">Suuremate ja väiksemate keskuste tihendamise ning tiheasustusalade rohealade planeerimise  prakitiline juhend planeerijatele </t>
  </si>
  <si>
    <t>Eesmärk: koostada praktiline juhend üleriigilise planeeringu "Eesti 2050" suuniste rakendamiseks ning tihealadel rohealade planeerimiseks, sh keskkonnatervise tagamiseks</t>
  </si>
  <si>
    <t xml:space="preserve">Juht- ja sihtotstarvete määruse rakendamise praktiline juhend planeerijatele </t>
  </si>
  <si>
    <t>Eesmärk: luua praktiline juhend planeerimisõiguse valdkonnas uue õigusakti rakendamiseks planeerimises</t>
  </si>
  <si>
    <t>Planeerimispõhimõtete rakendamise praktiline juhend planeerijatele</t>
  </si>
  <si>
    <t>Eesmärk: luua praktiline juhis planeerimisseaduse põhimõtete rakendamiseks planeerimises</t>
  </si>
  <si>
    <t>Analüüs detailplaneeringukohaste rajatiste väljaehitamise kordadest ja praktikatest Eesti kohalikes omavalitsustes</t>
  </si>
  <si>
    <t>Eesmärk: saada ülevaade, kuidas on kohalikud omavalitsused täitnud planeerimisseadusest tulenevat kohustust kehtestada kord detailplaneeringu kohaste rajatiste väljaehitamiseks</t>
  </si>
  <si>
    <t>Reisiteenused</t>
  </si>
  <si>
    <t>12.06.2025</t>
  </si>
  <si>
    <t>12</t>
  </si>
  <si>
    <t>eelarve</t>
  </si>
  <si>
    <t>Toiduained</t>
  </si>
  <si>
    <t>01.01.2025</t>
  </si>
  <si>
    <t xml:space="preserve">Õpilaste transport </t>
  </si>
  <si>
    <t xml:space="preserve">Õpilaste transport Jõhvi Sillamäe Narva </t>
  </si>
  <si>
    <t>01.08.2025</t>
  </si>
  <si>
    <t>6 (12)</t>
  </si>
  <si>
    <t>ÕÜF õppestendid- simulaatorid</t>
  </si>
  <si>
    <t>asap</t>
  </si>
  <si>
    <t>6</t>
  </si>
  <si>
    <t>ÕÜF</t>
  </si>
  <si>
    <t>Koolimööbel, õpilaskodumööbel ja arvutiklassimööbel</t>
  </si>
  <si>
    <t>01.04.2025</t>
  </si>
  <si>
    <t>4</t>
  </si>
  <si>
    <t xml:space="preserve">Remonditööd </t>
  </si>
  <si>
    <t>Sillamäe õpilaskodu</t>
  </si>
  <si>
    <t>omavahendid</t>
  </si>
  <si>
    <t>Kohviku seadmed</t>
  </si>
  <si>
    <t xml:space="preserve"> õppekohvik</t>
  </si>
  <si>
    <t>01.05.2025</t>
  </si>
  <si>
    <t xml:space="preserve">Jõhvi õppekoht </t>
  </si>
  <si>
    <t xml:space="preserve">Multimeedia </t>
  </si>
  <si>
    <t xml:space="preserve">Narva L-207 </t>
  </si>
  <si>
    <t>Reklaam, Meened</t>
  </si>
  <si>
    <t>Reklaam, meened</t>
  </si>
  <si>
    <t>02.05.2025</t>
  </si>
  <si>
    <t xml:space="preserve">Internet </t>
  </si>
  <si>
    <t xml:space="preserve">Sillamäe ühiselamu internet 4 ja 6 k </t>
  </si>
  <si>
    <t>Ida-Virumaa Kutsehariduskeskus</t>
  </si>
  <si>
    <t>Kehtna KHK</t>
  </si>
  <si>
    <t>Ülo Viru ylo.viru@kehtna.edu.ee</t>
  </si>
  <si>
    <t>Kehtna KHK bistroo ja õpperestorani varustamine toiduainetega 2026</t>
  </si>
  <si>
    <t>Toiduainete tarne aadressile Kooli tn 1 Kehtnas</t>
  </si>
  <si>
    <t>Eesti Loodusmuuseum</t>
  </si>
  <si>
    <t>Mairo Hirmo
mairo.hirmo@loodusmuuseum.ee</t>
  </si>
  <si>
    <t>Eesti Loodusmuuseumi uue püsiekspositsiooni projekteerimine /
Designing the new permanent exhibition of the Estonian Museum of Natural History</t>
  </si>
  <si>
    <t>Avatud ideekonkursi hanke nr 277655 esimesele kohale tulnud osalejaga RHS § 49 lõike 6 alusel läbiviidav väljakuulutamiseta läbirääkimistega hankemenetlus, et sõlmida hankeleping võitja pakutud ideekavandi alusel Loodusemuuseumi uue püsiekspositsiooni projekteerimiseks.</t>
  </si>
  <si>
    <t>Eesti Loodusmuuseumi ajutise näituse "Ohtlikud ilmastikunähtused" projekteerimine ja teostus (LR hankemenetlus)</t>
  </si>
  <si>
    <t>Hanke eesmärgiks on Eesti Loodusmuuseumi ajutise näituse "Ohtlikud ilmastikunähtused" projekteerimine ja teostus</t>
  </si>
  <si>
    <t>Eesti loodusmuuseumi uue püsiekspositsiooni teostus (LR hankemenetlus)</t>
  </si>
  <si>
    <t>Hanke eesmärgiks on Eesti Loodusmuuseumi püsiekspositsiooni tööprojekti koostamine ja teostus</t>
  </si>
  <si>
    <t>Kliimaministeerium</t>
  </si>
  <si>
    <t>Ketre Kirs, ketre.kirs@kliimaministeerium.ee</t>
  </si>
  <si>
    <t>Ringmajanduse ekpertide koolitus</t>
  </si>
  <si>
    <t xml:space="preserve">Tellitakse koolituskavad ekspertidele , et tõsta ekspertide pädevust täiendavalt ressursi- ja energiaauditite koostamisele kogu ringmajanduspõhise tootmis- ja tarbimismudeli hindamise kasutuselevõtuks. Koolitustegevuse käigus koostatakse juhendid  ringmajanduspõhise investeeringu järgse seire läbiviimiseks, töötatakse välja nõuded koolitatavate ekspertide  pädevusele. Koostatavad koolituskavad sisaldavad insenertehnilisi, ressursi- ja energiatõhususe, ohutu materjaliringluse ja üldisi teemasid (nt majandustegevusalade kestlikkuse kriteeriumid, finantsarvestus, rahastamine, uued tehnoloogiad ja digitaalsed lahendused). Lisaks koostatakse koolituste korraldamiseks vajalikud materjalid. </t>
  </si>
  <si>
    <t>Liigiti kogumise/ringlussevõtu teadlikkuse suurendamise kampaania</t>
  </si>
  <si>
    <t xml:space="preserve"> Kampaania käigus  jagatakse infot ringmajanduse etappidest (sh materjali hankimine, tootmine, 
tarbimine, käitlemine) ja osadest (ringmajanduslikud tootmis- ja tarbimismudelid, korduskasutus, 
parandamine, erinevad keskkonnatehnoloogiad ja tehnoloogilised lahendused, ohutu materjaliringlus 
ja jäätmevaldkond). Kampaania korras viiakse läbi erinevaid kommunikatsioonitegevusi, et jäätmete liigiti kogumise võimalusi ning SF 21+ toetuste taotlemise võimalusi tutvustada. Kaasatakse tegevuste juurde partner, et saavutada teavitusega parem eesmärgipõhine tulemus. Kampaania on kõikehõlmav ning täpsed tegevused täpsustuvad enne kampaaniat koostöös allasutustega. </t>
  </si>
  <si>
    <t>Veronika Valk-Siska veronikavalk@icloud.com</t>
  </si>
  <si>
    <t>Euroopa Uue Bauhausi Põhjamaade akadeemia tegevus, mille eesmärk on koolitada avaliku sektori töötajaid (sh kui tarku tellijaid) ja teisi ruumiloome osapooli ringmajandava ehituse ja arhitektuuri arendamise osas. Toimub koolituste sari ja materjalid tehakse kättesaadavaks ka Euroopa Uue Bauhausi Põhjamaade akadeemia veebiplatvormil.</t>
  </si>
  <si>
    <t>Ruumiharidus maast madalast</t>
  </si>
  <si>
    <t>Euroopa Uue Bauhausi Põhjamaade akadeemia tegevus, mille raames sünnib järg  noortele suunatud ruumihariduslikule saatele "Arhitektuurime".  Subtiitritega saated tehakse kättesaadavaks ka Euroopa Uue Bauhausi Põhjamaade akadeemia veebiplatvormil.</t>
  </si>
  <si>
    <t>Regina Viljasaar-Frenzel Regina.Viljasaar-Frenzel@kliimaminsteerium.ee</t>
  </si>
  <si>
    <t>Tänavaruumi standard</t>
  </si>
  <si>
    <t>Koostatakse uus tänavaruumi standard, mis lähtub nüüdisaegsetest liikuvuse põhimõtetest, kliimaeesmärkidest, inimsese tervise parandamisest, elurikkuse tagamisest ja kliimamuutustega kohanemisest. Kehtiv linnatänavate standard on moraalselt vananenud ja ei sobi tänavaruumi projekteerimise aluseks.</t>
  </si>
  <si>
    <t>Uuring kogu Eesti toidutarneahelas tekkivate toidujäätmete ja toidukadude tekke kohta</t>
  </si>
  <si>
    <t xml:space="preserve">Tellitava uuringu eesmärk on saada ajakohased andmed toidujäätmete tekke kohta üle Eestiliselt ja piirkonniti ning nende andmete põhjal kavandada sekkumised elanike teadlikkuse tõstmiseks sihtrühmade kaupa, leida võimalused tööstussümbioosi rakendamiseks ning vajadused riigi sekkumiseks. Uuringu raames valmivad põhisõnumid, mida kasutatakse teadlikkuse tõstmise kampaaniates ja projektides. </t>
  </si>
  <si>
    <t>kuni 9</t>
  </si>
  <si>
    <t>Merilyn Möls, merilyn.mols@kliimaministeerium.ee</t>
  </si>
  <si>
    <t>2040 EL kliimapoliitika mõjuanalüüs</t>
  </si>
  <si>
    <t>Euroopa Liidu 2040 kliimapoliitika raamistiku läbirääkimisi toetava mõjuanalüüsi koostamine kauplemissüsteemide eri lahendustega seoses.</t>
  </si>
  <si>
    <t>kuni 7</t>
  </si>
  <si>
    <t>Hedy Eeriksoo, hedy.eeriksoo@kliimaministeerium.ee</t>
  </si>
  <si>
    <t>Kliima- ja energiakavade analüüs</t>
  </si>
  <si>
    <t>KOVide kliima- ja energiakavade analüüs, mis on sisendiks juhise koostamiseks selleks, et viia KOVide kavad ühtsetele alustele.</t>
  </si>
  <si>
    <t>kuni 8</t>
  </si>
  <si>
    <t xml:space="preserve">Ann Riisenberg; ann.riisenberg@kliimaministeerium.ee; </t>
  </si>
  <si>
    <t>Nitraaditundlike alade nimistu täiendamise ja veeseaduses põllumajanduslike nõuete muutmise sotsiaalmajanduslik mõjuanalüüs</t>
  </si>
  <si>
    <t>Euroopa Komisjon (EK) andis oktoobris 2021.a. liikmesriikidele tagasisidet  nitraadidirektiivi rakendamise kohta perioodil 2016-2019. Eestile antud tagasisides soovitab komisjon korrigeerida nitraaditundlike alade nimistut selliselt, et see hõlmaks ka neid alasid, mille äravool on eutroofsetesse veekogudesse. Samuti soovitas komisjon vaadata üle põllumajanduse veekaitsemeetmed, et vähendada põllumajandusest tulenevat koormust veekogudesse. Arvestades pinna- ja põhjaveeseire tulemusi ning Euroopa Komisjoni tähelepanekuid, tellis Kliimaministeerium 2023. aastal TA uuringu (valmis 2024), mille tulemusena viidi läbi analüüs, kus anti riigile soovitused ja tehti ettepanekud nitraaditundlike alade nimistu muutmise kohta koos põhjaliku mõju-analüüsiga. Uuringus tehti põhjendatud ning konkreetsed ettepanekud veeseaduse täiendamiseks või muutmiseks veekaitseliste nõuetega põllumajanduslikule tegevusele. Nitraaditundlike alade nimistu muutmisel ja veeseaduse põllumajandusnõuete täiendamisel on oluline mõju  põllumajandussektorile. Selleks, et jõuda sektorit olulise mõjuga puudutavate otsusteni on vaja laiapõhjaliselt kaasata sektor ja teised seotud osapooled. Koos Regionaal- ja Põllumajandusministeeriumiga tuleb läbi analüüsida uuringus tehtud ettepanekud nitraaditundlike alade nimistu muutmise ja meetmete täiendamise kohta. Analüüsi tulemusena sõelale jäänud nitraaditundlike alade nimistu muutmise ja põllumajanduse veekaitse nõuete veeseadusesse lisamise ettepanekute sotsiaalmajanduslik mõju tuleb analüüsida. Nitraaditundlike alade nimistu muutmise ja põllumajanduse veekaitse nõuete veeseadusesse lisamise ettepanekute sotsiaalmajandusliku mõjuanalüüsi raames hinnatakse järgmisi mõjuvaldkondi: 1) sotsiaalne mõju ja mõju regionaalarengule; 2) mõju riigi toidujulgeolekule ja väliskaubandusele; 3) mõju põllumajandusele; 4) mõju elu- ja looduskeskkonnale. Analüüsitakse uute meetmete rakendamise maksumust ja mõju riigiaparaadile. Analüüsitakse saamata jäänud tulu kahes osas ning viiakse läbi võrdlus tulemuste a ja b osas (saamata jäänud tulu hinnatakse rahas): a) NTA uute meetmete rakendamine ja seeläbi saamata jäänud tulu põllumajanduses; b) nitraadireostuse tõttu saamata jäänud tulu ühiskonnas laiemalt. Mõjuanalüüsi tulemusi kasutatakse veeseaduse muudatuse eelnõu koostamisel ja uute nõuete tutvustamisel sektorile. Projekti tulemusi on plaanis tutvustada kliimaministri poolt loodud põllumajanduse veekaitse töörühma ja veemajanduskomisjoni liikmetele. Laialdasem tulemuste tutvustamine on planeeritud põllumajandussektorile ja teisele seotud osapooltele NTA tegevuskavas ette nähtud teekaardi tegevuste elluviimisel. Teekaardi eesmärgiks on välja töötada NTA uued piirid ja uued kohustuslikud veekaitsemeetmed.</t>
  </si>
  <si>
    <t>kuni 9 kuud</t>
  </si>
  <si>
    <t>Jüri Rass 
jyri.rass@kliimaministeerium.ee</t>
  </si>
  <si>
    <t>Kvaliteetse elukeskkonna arengukava</t>
  </si>
  <si>
    <t xml:space="preserve">Elukeskkonna arengukavas määratakse terviklikult ehitus- ja elamuvaldkonna, liikuvuse ning ruumilise planeerimise valdkondade üldeesmärk, alaeesmärgid ja nende mõõtmist võimaldavad mõõdikud ning poliitikainstrumendid (sh Euroopa Liidu tasandil), mille kaudu seatud eesmärke plaanitakse saavutada. Elukeskkonna arengukava ja sealt tulenevate programmide eesmärgid ning mõõdikud koos tulemusvaldkonna eesmärkidega moodustavad strateegilise planeerimise raamistiku, mis annab põhjendatud sisendi eelarvestrateegia ja riigieelarve koostamisel. Arengukava toimiks koosmõjus üleriigilise planeeringuga, andes planeeringule rahalise mõõtme ja võimaldades viia ellu regionaalselt tasakaalustatud ruumilise arengu eesmärke, mis on toodud strateegias „Eesti 2035“. </t>
  </si>
  <si>
    <t>Siret Trei siret.trei@kliimaministeerium.ee</t>
  </si>
  <si>
    <t>Energiakandjate kaalumistegurite uuendamine</t>
  </si>
  <si>
    <t>Uuendatakse hoonete energiatõhususe regulatsiooni ning kaasajastatakse primaarenergiaga arvestamise metoodikat hoonete energiatõhususe arvutamisel.</t>
  </si>
  <si>
    <t>kuni 8 kuud</t>
  </si>
  <si>
    <t>Eleri Kautlenbach
eleri.kautlenbach@kliimaministeerium.ee</t>
  </si>
  <si>
    <t>KMH digiarenduste ärianalüüs</t>
  </si>
  <si>
    <t xml:space="preserve">KMH digipöörde teenusedisaini sisendi alusel on vajadus hankida KMH kiirendavate ja kvaliteeti tõstvate digiarenduste ärianalüüs(id).   </t>
  </si>
  <si>
    <t>kuni 12 kuud</t>
  </si>
  <si>
    <t>Liisi Pajuste liisi.pajuste@kliimaministeerium.ee</t>
  </si>
  <si>
    <t>Analüüs ja ettepanekud hoonete rekonstrueerimise ja taastuvenergialahenduste kasutuselevõtu kiirendamise ja regulatiivsete takistuste kohta</t>
  </si>
  <si>
    <t>Vajadus käesoleva hanke eesmärgis kirjeldatud uuringu järele on tekkinud elamute liialt aeglasest rekonstrueerimistempost ja vähestest rekonstrueerimismahtudest, mis ei võimalda ellu viia hoonete energiatõhususe direktiivi eesmärke. Ehitiste renoveerimine on oma olemuselt pikaajaline protsess ja sellise mahu ning kiiruse saavutamiseks tuleks õiguslike takistustega hakata tegelema juba täna.</t>
  </si>
  <si>
    <t>Marit Rüüsak, marit.ruusak@kliimaministeerium.ee</t>
  </si>
  <si>
    <t>Tehaselise rekonstrueerimise arhitektuurivõistlus (hange võistluse läbiviimiseks)</t>
  </si>
  <si>
    <t xml:space="preserve">Hanke käigus hangitakse tehaselise rekonstrueerimise arhitektuurivõistluse läbiviijat. Eesmärgiks on edendada tehaselist rekonstrueerimist ja luua head avalikku ruumi läbi naabruskonnapõhise arhitektuurivõistluse korraldamise. </t>
  </si>
  <si>
    <t>Katrina Lang, katrina.lang@kliimaministeerium.ee</t>
  </si>
  <si>
    <t>Laiendatud tootjavastutuse põhimõtte rakendamise analüüs mikrosaasteainete (mis pärinevad ravimitest ja kosmeetikatoodetest) väljapuhastamiseks reoveest.</t>
  </si>
  <si>
    <t>1.01.2025 jõustus  revideeritud asulareovee direktiiv, mille kohaselt peavad liikmesriigid suurematest puhastitest (&gt;=150 000 ie) ning standardiseeritud riskihinnangu tulemuste põhjal ka väiksematest puhastitest, mis asuvad reoveekogumisalal (&gt;=10 000 ie) ravimitest ja kosmeetikatoodetest pärinevaid mikrosaasteaineid välja puhastama. Selleks nähakse ette IV puhastusastme juurutamist ning finantseerimiseks laiendatud tootjavastutuse süsteemi (EPR) väljatöötamist</t>
  </si>
  <si>
    <t>Mart Kiis, mart.kiis@kliimaministeerium.ee</t>
  </si>
  <si>
    <t xml:space="preserve">Konsultatsiooniteenus taastamiskava koostamiseks ja huvirühmade kaasamiseks </t>
  </si>
  <si>
    <t>Tulenevalt EL taastamismäärusest peavad kõik liikmesriigid koostama ja esitama hiljemalt 01.09.2026 taastamiskava, mis mh hõlmab järgmisi teemasid (natura elupaigad, agroökosüsteemid, meri, siseveekogud, metsad, linnade elurikkus)</t>
  </si>
  <si>
    <t>Konsultatsiooniteenus SNAP projektitaotluse kirjutamiseks</t>
  </si>
  <si>
    <t>LIFE programmist on võimalik taotleda rahastust elurikkuse eesmärkide täitmiseks. Kuna strateegiliste projektide taotluste kirjutmine on aeganõudev ja pikk protsess, siis kasutame konsultantide teenust, kes aitaksid seda protsessi juhtida, kohtumisi korraldada jmt</t>
  </si>
  <si>
    <t>Aire Rihe,
aire.rihe@kliimaministeerium.ee</t>
  </si>
  <si>
    <t>Kuivendussüsteemide mõju muutuva kliima valguses</t>
  </si>
  <si>
    <t>Uurida, kuidas meie praegused kuivendussüsteemid mõjutavad vee liikumist muutuva kliima tingimustes ja KHG inventuuri kontekstis ehk siis nii füüsiliselt vee enda jaoks kui ka KHG heite osas konkreetsete süsteemide puhul. On räägitud, et oleks vaja kahesuunalisi süsteeme - et vajadusel saaks vett suunata kui ka kinni hoida. Praegu on ehitatud süsteemid enamasti kiirema äravoolu peale ning seetõttu on väidetavalt meie kuusikud nõrgestatud juba põua tõttu. Kuivendussüsteemidega on seotud ka mitmed meie liigid  - kahepaiksed, must kurg jt ehk et ka nende liikide säilimiseks oleks vajalik soovitusi, kuidas meie väikeste veekogudega käituda. KHG puhul tuleks andmestikud ühildada selliselt, et kuivenduskraavide osas on terviklik ruumiandmestik vee liikumise, viisi, KHG andmestiku ja eriheitetegurite osas.</t>
  </si>
  <si>
    <t>Aire Rihe, aire.rihe@kliimaministeerium.ee</t>
  </si>
  <si>
    <t>Märgalade niiskusrežiimi ja veetaseme hindamine kaugseire jt meetoditega</t>
  </si>
  <si>
    <t xml:space="preserve">Vajadus on kaardistatud mulla- ja maahõive projekti raames. See aitab kaasa KHG heite parameetrite uuendamisele ja LULUCEF metoodikate arendustele. Vajalikud, et liikuda Tier3 metoodikate peale ja Eesti KHG heide saada võimalikult selgeks ja täpseks ja mudeldatuks. Seotud mullaseire direktiiviga. </t>
  </si>
  <si>
    <t>Mullaseire ja vastupidavuse direktiivi rakendamise analüüs Eesti tingimustes</t>
  </si>
  <si>
    <t>Direktiivi läbirääkimiste lõppemisel on vajalik ette valmistada ülevõtmise kava ja see hõlmab nii praktilisi kui õigusikke küsimusi. Kuna direktiiv jätab liikmesriigile väga palju paindlikkust, on rõhk just Eesti oludesse parima praktika ja sobivaima lahenduse loomine nii õiguslikult kui kasutuses praktikate osas.</t>
  </si>
  <si>
    <t>Maria Leier, maria.leier@kliimaministeerium.ee</t>
  </si>
  <si>
    <t>Sillamäe radioaktiivsete jäätmete hoidla järelseire</t>
  </si>
  <si>
    <t xml:space="preserve">Sillame radioaktiivsete jäätmete hoidla järelhooldus ja -seire. </t>
  </si>
  <si>
    <t>Lilli Tamm, lilli.tamm@kliimaministeeriume.ee</t>
  </si>
  <si>
    <t>Kavandatavate tegevuste kohustuslike ja eelhinnangute KMH künniste analüüs</t>
  </si>
  <si>
    <t>Haldusmenetluste kiirendamiseks ja efektiivsemaks läbiviimiseks ning halduskoormuse leevendamiseks on asjakohane kaaluda kohustusliku KMH ja eelhinnangu  künniste tõstmist, et tagada, et eelhinnangute andmine ja KMHde algatamine toimuks vaid põhjendatud juhtudel. 2024. aastal lepiti kokku, et 2025. aastal tellitakse taastuvenergeetika-alaste tegevuste kohustuslike ja eelhinnangu KMH künniste analüüs (rahastus RePowerilt). Selleks, et oleks ajakohastatud ka ülejäänud tegevuste kohustuslike ja eelhinnangu KMH künnised, tuleks tellida täiendav analüüs. Kuna RePoweri rahastusega analüüs puudutab vaid osa KMH künniseid (taastuvenergeetika-alased), siis täiendav analüüs hõlmaks kõiki ülejäänud KMH künniseid, mistõttu tuleb töö tellimisel arvestada riigihankega.</t>
  </si>
  <si>
    <t>katarina.karpina@kliimaministeerium.ee</t>
  </si>
  <si>
    <t>Meretuuleparkide uuringud</t>
  </si>
  <si>
    <t>Meretuuleparkide ja nendega seotud väärtusahelate mõjuanalüüsid näidistsenaariumite põhjal</t>
  </si>
  <si>
    <t>ayrton.huus@kliimaministeerium.ee</t>
  </si>
  <si>
    <t>Isetekkeliste ankrualade keskkonnamõju hindamine</t>
  </si>
  <si>
    <t>Keskkonnamõju hindamine nn isetekkelistel ankrualadel Naissaarest NW ja Vaindloo saare lähistel Eesti majandusvööndis, kus täna ankurdavad Venemaa sadamaid teenindavad laevad.</t>
  </si>
  <si>
    <t>Hanke eesmärgiks on Java ja/või PL/SQL tehnoloogiatel arendus- ja hooldustööde teostamiseks raamlepingu sõlmimine mitme pakkujaga. Kõigi Rahandusministeeriumi valitsemisala asutuste ühishange</t>
  </si>
  <si>
    <t>RMIT</t>
  </si>
  <si>
    <t>Keskkonnaagentuur</t>
  </si>
  <si>
    <t>Heili Susi heili.susi@rtk.ee</t>
  </si>
  <si>
    <t>Töötervishoiuarsti teenuse ostmine</t>
  </si>
  <si>
    <t>Toiduainete DHS alt: köögiviljad, kartul, kala, mitmesugused toiduained, piimatooted, pagaritooted</t>
  </si>
  <si>
    <t>Toiduainete uus DHS: köögiviljad, kartul, kala, mitmesugused toiduained, piimatooted, pagaritooted jt</t>
  </si>
  <si>
    <t>Köögiviljad, kartul, kala, mitmesugused toiduained, piimatooted, pagaritooted (Dünaamilise hankesüsteemi piiratud hankemenetlus(ed)</t>
  </si>
  <si>
    <t>Regionaal- ja Põllumajandusministeerium</t>
  </si>
  <si>
    <t>Liis Palumets, liis.palumets@agri.ee, regionaalarengu osakond</t>
  </si>
  <si>
    <t>Piirkondliku elu- ja ettevõtluskeskkonna meetmete tulemuslikkuse hindamine</t>
  </si>
  <si>
    <t>Hinnata ÜKP rakenduskava 2021-2027 meetmete „Atraktiivne piirkondlik elu- ja ettevõtluskeskkond“ ja „Kättesaadavad kvaliteetsed avalikud teenused“ asjakohasust, tõhusust, sidusust, tulemuslikkust. Täpsemalt on hindamise eesmärgiks on maakondade arengustrateegiatel põhinevate tegevuste rakendamise ning meetmete eesmärkide saavutamise vahehindamine (sh rakendussüsteem, tegevused).</t>
  </si>
  <si>
    <t>Kaire Luht, kaire.luht@agri.ee, regionaalarengu osakond</t>
  </si>
  <si>
    <t>Tööstusalade analüüs</t>
  </si>
  <si>
    <t>Tööstusalade analüüs, mis kaardistaks lähiajal arendatavad prioriteetsed tööstusalad turutõrkepiirkondades (väljaspool Tallinna ja Tartu tõmbeala). Jätkuks 2018 a tellitud Geomedia uuringule.</t>
  </si>
  <si>
    <t>Diana Mäll, diana.mall@agri.ee, kohalike omavalitsuste osakond</t>
  </si>
  <si>
    <t>Arengu kavandamise koolitus KOVdele ja MAROdele</t>
  </si>
  <si>
    <t>Arengu kavandamise koolitused KOVdele ja MAROdele, koolitusgrupid piirkondade põhiselt. Sihtgrupiks KOV ja MARO ametnikud, kes tegelevad arengukavade koostamisega. Lisaks koolitustele tellime veebipõhise tööriistakasti. Enne hankesse minekut plaanis läbi viia turudialoog.</t>
  </si>
  <si>
    <t>Andrus Jõgi, andrus.jogi@agri.ee, kohalike omavalitsuste osakond</t>
  </si>
  <si>
    <t>Kohaliku tulumaksu rakendamise mudelid Euroopas</t>
  </si>
  <si>
    <t>Uuringu eesmärk on kokku koguda valitud Euroopa riikide näited kohaliku tulumaksu mudelite ja rakendamise kohta, mida saaks aluseks võtta Eestis analoogse mudeli välja töötamisel.</t>
  </si>
  <si>
    <t xml:space="preserve">Katariina Kurina, katariina.kurina@agri.ee, kalanduspoliitika osakond   </t>
  </si>
  <si>
    <t xml:space="preserve">Kassari lahe tööndusliku punavetikavaru uuring </t>
  </si>
  <si>
    <t xml:space="preserve">Uuringu eesmärgiks on hinnata Kassari lahes paikneva töönduslikult tarbiva kinnitumata punavetikakoosluse seisundit ning koostada püügistrateegia, mis põhineb eelmise aasta modellerimise tulemusel. Saame teadussoovitused agariku püügilimiitide kehtestamiseks aastateks 2026-2027. </t>
  </si>
  <si>
    <t>Tiina Tees, tiina.tees@agri.ee, kalanduspoliitika osakond</t>
  </si>
  <si>
    <t>Kalade taastootmise alased geneetikauuringud</t>
  </si>
  <si>
    <t>Eesmärgiks on saada järjepidev ülevaade kalakasvatusliku taastootmise olukorrast ja edukusest Eestis, sh riigi poolt suures mahus finantseeritava lõhe asustamise tulemuslikkusest ning vältida loodusliku mitmekesisuse kadu liikide ja populatsioonide segamise tagajärjel 2025-2027.</t>
  </si>
  <si>
    <t>Indrek Ambos, indrek.ambos@agri.ee, kalanduspoliitika osakond</t>
  </si>
  <si>
    <t>Kalastiku ja püügivahendite efektiivsuse uuring Eesti väikejärvedes</t>
  </si>
  <si>
    <t>Uuringu eesmärgiks on koostada ülevaade erinevate väikesiseveekogude (veekogude nimistu kooskõlastatakse igal aastal regionaal- ja põllumajandusministeeriumiga) kalakooslustest ja kalavarude seisundist, esitades sealhulgas nende liikide arvukust mõjutavad olulisemad ökoloogilised ja majanduslikud tegurid. Uuringu andmeid (teadussoovitused) kasutatakse kujundamaks kalanduspoliitikat Eesti väikejärvedel nii kutselisel kui ka harrastuslikul kalapüügil ning hinnata seni tehtud otsuseid. Tulemused on aluseks kalapüügiregulatsiooni (seadused, määrused, otsused, käskkirjad) kehtestamisel. Soov sõlmida raamleping aastateks 2026-2029</t>
  </si>
  <si>
    <t>SA Eesti Vabaõhumuuseum</t>
  </si>
  <si>
    <t>Sveitsi maja ehitus</t>
  </si>
  <si>
    <t>Sveisti maja restaureerimine</t>
  </si>
  <si>
    <t>Narva Gümnaasium</t>
  </si>
  <si>
    <t>Teivi Gabriel teivi.gabriel@narg.ee</t>
  </si>
  <si>
    <t>Toitlustusteenuse riigihange</t>
  </si>
  <si>
    <t>Koolitoitlustuse ja kohvikuteenuse pakkumine tellija ruumides.</t>
  </si>
  <si>
    <t>745 000</t>
  </si>
  <si>
    <t>Materjalide tõlkimine, kohandamine, kujundamine, videote loomine (videograaf, assistent), kirjalike materjalide tõlge, graafiline disain, bränding, tekstide toimetaja-ekspert, arendaja ekspert-tiimi kulud.</t>
  </si>
  <si>
    <t>01..04.2025</t>
  </si>
  <si>
    <t>AS A.L.A.R.A</t>
  </si>
  <si>
    <t>Julius.Pluss@alara.ee</t>
  </si>
  <si>
    <t>Vaivara ohtlike jäätmete käitluskeskuse ladestusala ehitusprojekti koostamine</t>
  </si>
  <si>
    <t>Vaivara ohtlike jäätmete käitluskeskuse ladestusala ehitamine</t>
  </si>
  <si>
    <t>Vaivara ohtlike jäätmete käitluskeskuse ladestusala ehitamise omaniku järelvalve</t>
  </si>
  <si>
    <t>Vaivara ohtlike jäätmete käitluskeskuse prügila sulgemine</t>
  </si>
  <si>
    <t>Reisiteenuste ostmine 2025-2027</t>
  </si>
  <si>
    <t>SA Hiiumaa Muuseumid</t>
  </si>
  <si>
    <t>kauri.kiivramees@intra.rmv</t>
  </si>
  <si>
    <t>Muuseumi maakütte rajamine</t>
  </si>
  <si>
    <t>Tervise Arengu Instituut</t>
  </si>
  <si>
    <t xml:space="preserve">Reklaamiteenused ja meediakampaaniad </t>
  </si>
  <si>
    <r>
      <rPr>
        <sz val="12"/>
        <color theme="1"/>
        <rFont val="Times New Roman"/>
        <family val="1"/>
        <charset val="186"/>
      </rPr>
      <t xml:space="preserve">Margus Miller </t>
    </r>
    <r>
      <rPr>
        <u/>
        <sz val="12"/>
        <color theme="10"/>
        <rFont val="Times New Roman"/>
        <family val="1"/>
        <charset val="186"/>
      </rPr>
      <t>margus.miller@tai.ee</t>
    </r>
  </si>
  <si>
    <t>Reisikorraldusteenused</t>
  </si>
  <si>
    <t>Konverentsi- ja ürituskorralduse teenuse tellimine</t>
  </si>
  <si>
    <t>Koristusteenus</t>
  </si>
  <si>
    <r>
      <rPr>
        <sz val="12"/>
        <color theme="1"/>
        <rFont val="Times New Roman"/>
        <family val="1"/>
        <charset val="186"/>
      </rPr>
      <t>Margus Miller</t>
    </r>
    <r>
      <rPr>
        <sz val="12"/>
        <color theme="10"/>
        <rFont val="Times New Roman"/>
        <family val="1"/>
        <charset val="186"/>
      </rPr>
      <t xml:space="preserve"> m</t>
    </r>
    <r>
      <rPr>
        <u/>
        <sz val="12"/>
        <color theme="10"/>
        <rFont val="Times New Roman"/>
        <family val="1"/>
        <charset val="186"/>
      </rPr>
      <t>argus.miller@tai.ee</t>
    </r>
  </si>
  <si>
    <r>
      <rPr>
        <sz val="12"/>
        <color theme="1"/>
        <rFont val="Times New Roman"/>
        <family val="1"/>
        <charset val="186"/>
      </rPr>
      <t>Margus Miller</t>
    </r>
    <r>
      <rPr>
        <sz val="12"/>
        <color theme="10"/>
        <rFont val="Times New Roman"/>
        <family val="1"/>
        <charset val="186"/>
      </rPr>
      <t xml:space="preserve"> </t>
    </r>
    <r>
      <rPr>
        <u/>
        <sz val="12"/>
        <color theme="10"/>
        <rFont val="Times New Roman"/>
        <family val="1"/>
        <charset val="186"/>
      </rPr>
      <t>margus.miller@tai.ee</t>
    </r>
  </si>
  <si>
    <t>NutriData toitumise infosüsteemi arendustööd ning hooldus- ja tugiteenus</t>
  </si>
  <si>
    <t>119 600,00‬ €</t>
  </si>
  <si>
    <t>SA Kodanikuühiskonna Sihtkapital</t>
  </si>
  <si>
    <t xml:space="preserve">Sandra Paulus sandra.paulus@kysk.ee, Leana Liivson leana.liivson@kysk.ee </t>
  </si>
  <si>
    <t>Õppereiside korraldamine SA Kodanikuühiskonna Sihtkapitalile</t>
  </si>
  <si>
    <t>210 000,00</t>
  </si>
  <si>
    <t>Sotsiaalse mõjuga innovaatiliste toodete ja teenuste arendamiseks inkubatsiooniprogrammide loomine ja korraldamine</t>
  </si>
  <si>
    <t>Sotsiaalse innovatsiooni teemalise saatesarja loomine, avaldamine ja levitamine</t>
  </si>
  <si>
    <r>
      <rPr>
        <sz val="12"/>
        <color theme="1"/>
        <rFont val="Times New Roman"/>
        <family val="1"/>
        <charset val="186"/>
      </rPr>
      <t xml:space="preserve">Sandra Paulus </t>
    </r>
    <r>
      <rPr>
        <u/>
        <sz val="12"/>
        <color theme="10"/>
        <rFont val="Times New Roman"/>
        <family val="1"/>
        <charset val="186"/>
      </rPr>
      <t>sandra.paulus@kysk.ee</t>
    </r>
  </si>
  <si>
    <t xml:space="preserve">Sotsiaalse innovatsiooni ja -ettevõtluse teemalise e-õppe kursuse loomine, käivitamine ja arendamine </t>
  </si>
  <si>
    <t>Rahandusministeerium</t>
  </si>
  <si>
    <t>Gert Schultz &lt;Gert.Schultz@fin.ee&gt;</t>
  </si>
  <si>
    <t xml:space="preserve">E-ITS auditeerimisteenuse tellimine </t>
  </si>
  <si>
    <t>Hankelepingu esemeks on auditeerimisteenus Rahandusministeeriumile ja Riigi Tugiteenuste Keskusele, mille tulemuseks on Eesti infoturbestandardi (edaspidi E-ITS) põhise sõltumatu E-ITS audititsükli teostamine nimetatud asutustes. Auditisüklisse kuuluvad eelaudit, põhiaudit ja kaks vaheauditit.
Täpsemad nõuded ja tingimused on esitatud riigihanke alusdokumentides ja E-ITS auditijuhendis.</t>
  </si>
  <si>
    <t>Miryam Vahtra, miryam.vahtra@fin.ee</t>
  </si>
  <si>
    <t>Transpordi investeeringute mõjude hindamine</t>
  </si>
  <si>
    <t>Eesmärk: hinnata struktuurivahendite perioodi 2014-2020 transpordiinvesteeringute tulemuslikkust, mõju ja jätkusuutlikkust.</t>
  </si>
  <si>
    <t>Perioodi 2021-2027 ühtekuuluvuspoliitika fondide rakendussüsteemi ja projektide valikukriteeriumide hindamine</t>
  </si>
  <si>
    <t>Hindamise eesmärk on hinnata rakendussüsteemi tõhusust ja projektivaliku kriteeriumide ja projektide valikumetoodika asjakohasust ning selgitada välja võimalikud muudatus- ja täiendusvajadused. Analüüsitakse lihtsustatud kulude kasutamise mõju</t>
  </si>
  <si>
    <t>Perioodi 2021-2027 ühtekuuluvuspoliitika fondide panus EE2035 sihtidesse, riigipõhiste soovitustega arvestamine ja EL lisandväärtus</t>
  </si>
  <si>
    <t>Hindamisega soovitakse tõenduspõhist informatsiooni, kuidas struktuurivahenditest rahastatud tegevused on eraldi ja koosmõjus mõjutanud Eesti pikaajalises arengustrateegias seatud sihte ja aluspõhimõtteid ning seotud horisontaalseid põhimõtteid. Hindamise eesmärk on võimalusel selgitada välja, millise osakaalu TAT määratletud EE2035 näitaja saavutustasemest on võimalik omistada konkreetsete tegevustele või agregeeritult kogu rakenduskavale. Ühtlasi DNSH printsiibi kohaldamise tulemuslikkust.</t>
  </si>
  <si>
    <t>Perioodi 2021-2027 ühtekuuluvuspoliitika fondide rakenduskava vahehindamine</t>
  </si>
  <si>
    <t xml:space="preserve">Hindamise eesmärk on saada sõltumatu hinnang rakenduskava prioriteetsete suundade tulemuslikkusele ning asjakohastel juhtudel ettepanekuid tulemuslikkuse tõstmiseks. </t>
  </si>
  <si>
    <t>Kärt Allert, kart.allert@fin.ee</t>
  </si>
  <si>
    <t>Raamleping tõlketeenuste (suulise ja kirjaliku tõlke) tellimiseks</t>
  </si>
  <si>
    <t>Merilin Truuväärt, merilin.truuvaart@fin.ee</t>
  </si>
  <si>
    <t>Riigi ametiasutuste ja hallatavate riigiasutuste ning osa teiste valitsussektori asutuste palgauuringu korraldamine</t>
  </si>
  <si>
    <t>Uurimisteenuse tellimine</t>
  </si>
  <si>
    <t>Ott Karulin, ott.karulin@fin.ee; Reelika Vahopski, reelika.vahopski@fin.ee</t>
  </si>
  <si>
    <t xml:space="preserve">Riigihalduspoliitika teaduspartnerluse raamhange
</t>
  </si>
  <si>
    <t>Erle Kõomets, erle.koomets@fin.ee; Reelika Vahopski, reelika.vahopski@fin.ee</t>
  </si>
  <si>
    <t>Maksuvaldkonna uuringute  raamhange</t>
  </si>
  <si>
    <t>Mart Pechter, mart.pechter@fin.ee</t>
  </si>
  <si>
    <t>Audititeerimisteenuse tellimine</t>
  </si>
  <si>
    <t>Projektiauditite läbiviimise teenus</t>
  </si>
  <si>
    <t>Elina Kink, elina.kink@fin.ee</t>
  </si>
  <si>
    <t>Meediamonitiooring</t>
  </si>
  <si>
    <t>Meediamonitooringu ja analüüsi teenuse tellimine</t>
  </si>
  <si>
    <t xml:space="preserve">Kersti Möldre kersti.moldre@fin.ee </t>
  </si>
  <si>
    <t>SA1 kohviteenuse ostmine</t>
  </si>
  <si>
    <t>kohviautomaatide rent + kohvioad</t>
  </si>
  <si>
    <t xml:space="preserve">Lilian Tude lilian.tude@fin.ee </t>
  </si>
  <si>
    <t>Sõiduautode rentimine</t>
  </si>
  <si>
    <t>Kahe esindussõiduki (ministri ametisõiduk) ja ühe alarmsõiduki rentimine (JuM VO)</t>
  </si>
  <si>
    <t>Valner Lille, valner.lille@fin.ee</t>
  </si>
  <si>
    <t>väärtpaberite keskregistri pidaja hange</t>
  </si>
  <si>
    <t>Hangime registripidamise teenust, sest kehtiv leping lõpeb 2026 lõpus</t>
  </si>
  <si>
    <t>Majandus- ja Kommunikatsiooniministeerium</t>
  </si>
  <si>
    <t>Tallinna Teeninduskool</t>
  </si>
  <si>
    <t>Oliver.Liidemann@teeninduskool.ee</t>
  </si>
  <si>
    <t>Koristusvahendite keema, pesumasinate keemia, jne</t>
  </si>
  <si>
    <t>Tarbekeemia ost</t>
  </si>
  <si>
    <t>Tabasalu Gümnaasium</t>
  </si>
  <si>
    <t>Grete-Stina Haaristo grete-stina.haaristo@tbg.edu.ee</t>
  </si>
  <si>
    <t>Tabasalu Gümnaasiumi õpilaste toitlustus</t>
  </si>
  <si>
    <t xml:space="preserve">Koolitoitlustuse ja puhvetiteenus Tabasalu Gümnaasiumis </t>
  </si>
  <si>
    <t>Jaak Kõiva. jaak@evm.ee; jaak.koiva@evm.ee</t>
  </si>
  <si>
    <t>Laura Ingerpuu laura.ingerpuu@muinsuskaitseamet.ee; Üllar Alev yllar.alev@muinsuskaitseamet.ee</t>
  </si>
  <si>
    <t>Demovideode tellimine</t>
  </si>
  <si>
    <t xml:space="preserve">Demovideod on suunatud muinsuskodude omanikele.  Videod annavad omanikele ülevaateid renoveeritud hoonetest, demonstreerivad lõpptulemusi ning kirjeldavad väljakutseid ja lahendusi, kuidas neid ületada. Kokku tehakse ca 10 tk ja ühe video kestvus on ca 2 min. Muinsuskaitseamet annab sisu, töövõtja organiseerib video tegemise nii visuaalselt kui ka tehniliselt. </t>
  </si>
  <si>
    <t>3-4 kuud</t>
  </si>
  <si>
    <t>Räpina Aianduskool</t>
  </si>
  <si>
    <t>jano.narvik@aianduskool.ee</t>
  </si>
  <si>
    <t>Sõidukitele ja traktoritele kütuse ostmine</t>
  </si>
  <si>
    <t>Ostja ostab mootorikütust (bensiin 95, bensiin 98, diislikütus ja eriotstarbeline diislikütus, edaspidi kütus) ning tanklateenuseid ja -kaupu jaemüügi korras. Raamlepingu eeldatav maksumus on 45 000 eurot km-ta.</t>
  </si>
  <si>
    <t>Aunasegaja ostmine</t>
  </si>
  <si>
    <t>Diiselmootoriga aunasegaja, mille tootlikus on 700 m3/h, auna laius 2500 mm</t>
  </si>
  <si>
    <t>Tartu Tervishoiu Kõrgkool</t>
  </si>
  <si>
    <t xml:space="preserve">Õe ja ämmaemanduse õppe simulatsioonõppe vahendid </t>
  </si>
  <si>
    <t>Ühisealmu tehnosüsteemide automaatika</t>
  </si>
  <si>
    <t>Ühiselamu püsiv mõõtesüsteem</t>
  </si>
  <si>
    <t>InnerRange Concept uuendamine</t>
  </si>
  <si>
    <t>Reisiteenuste hange 2025-2027</t>
  </si>
  <si>
    <t>ermokruuse@nooruse.ee</t>
  </si>
  <si>
    <t xml:space="preserve">Dünaamilise hankesüsteemi piiratud hankemenetlus "Raietööde tellimine (Maa-amet)" </t>
  </si>
  <si>
    <t>Dünaamilise hankesüsteemi piiratud hankemenetlus "Maaparandusobjektide remont- ja ehitustööd (Maa-amet)"</t>
  </si>
  <si>
    <t>Ringse arhitektuuri ja ehituse koolitusprogrammi väljatöötamine ja elluviimine Kliimaministeeriumile</t>
  </si>
  <si>
    <t>Tallinna Tõnismäe Riigigümnaasium</t>
  </si>
  <si>
    <t>Alo Savi, alo.savi@torg.ee</t>
  </si>
  <si>
    <t>Tallinna Tõnismäe Riigigümnaasiumi toitlustushange</t>
  </si>
  <si>
    <t>Toitlustushange 2025/26 ja 2026/27 õppeaastaks. Toidu valmistamine 750 õpilasele 175 õppepäeva Tõnismägi 14 kooli köögis (tehnikaga sisustatud). Toidu pakkumine 400 õpilasele samas kohas ja 350 õpilasele kohale toomisega aadressil Endla 13 (Vabaduse Kool)</t>
  </si>
  <si>
    <t>Pakiveo- ja kullerteenuse tellimine</t>
  </si>
  <si>
    <t>Sõlmida raamleping(ud) siseriiklikuks ja rahvusvaheliseks pakiveo- ja kullerteenuste osutamiseks, sh temperatuuritundlike proovide, ohtlike proovide ning seadmete saatmiseks koos vajalike pakkematerjalidega.</t>
  </si>
  <si>
    <t>Ilona Honga lona.honga@terviseamet.ee Arina Tülp arina.tulp@terviseamet.ee</t>
  </si>
  <si>
    <t>ketre.kirs@kliimaministeerium.ee</t>
  </si>
  <si>
    <t xml:space="preserve">Töö ülesandena tuleb koostada Kauri katastriüksustele hästi toimiv ohtlike jäätmete ladestusala II etapi ehitusprojekt kahes erinevas variandis, mille ladestusmahud on 60 000 tonni ja 120 000 tonni ladestamiskõlbulikke ohtlikke jäätmeid. </t>
  </si>
  <si>
    <t>30.06.2025 </t>
  </si>
  <si>
    <t>28.02.2026 </t>
  </si>
  <si>
    <t>30.11.2025 </t>
  </si>
  <si>
    <t> 12</t>
  </si>
  <si>
    <t>Riigieelarve </t>
  </si>
  <si>
    <t>360 000 €</t>
  </si>
  <si>
    <t>Merepõhja elustiku ja elupaikade uuringud Liivi lahe meretuulepargi elektriühenduse rajamiseks</t>
  </si>
  <si>
    <t>Täiendav merepõhja elustiku ja elupaikade uuring (sonar, punktvaatlused ja modelleerimine) Liivi lahe meretuulepargi elektriühenduste kavandamiseks.</t>
  </si>
  <si>
    <t> 100 000 eurot</t>
  </si>
  <si>
    <t>Pärtel Saluvere
partel.saluvere@alara.ee</t>
  </si>
  <si>
    <t>Radioaktiivsete jäätmete lõppladustuspaiga geoloogilised uuringud valitud asukohas</t>
  </si>
  <si>
    <r>
      <t>Eestis olemasolevate ja Paldiski õppereaktorite lammutamisel tekkivad radioaktiivsed jäätmed vajavad lõplikku lahendust. Selleks tuleb rajada lõppladustpaik valitud asukohta Paldiskis. Jäätmed lõppladustat</t>
    </r>
    <r>
      <rPr>
        <sz val="12"/>
        <color theme="1"/>
        <rFont val="Times New Roman"/>
        <family val="1"/>
        <charset val="186"/>
      </rPr>
      <t>a</t>
    </r>
    <r>
      <rPr>
        <sz val="12"/>
        <color rgb="FF000000"/>
        <rFont val="Times New Roman"/>
        <family val="1"/>
        <charset val="186"/>
      </rPr>
      <t>kse kahte rajatisse: maapinnalähedasse rajatisse ning ca 70-100 m sügavusesse rajatisse.</t>
    </r>
  </si>
  <si>
    <t>190 000€</t>
  </si>
  <si>
    <t>KIK (projektipõhine rahastus)</t>
  </si>
  <si>
    <t>Vaivara ohtlike jäätmete käitluskeskuse ladestusala ehitamine.Töö ülesandena tuleb ehitada Kauri katastriüksustele hästi toimiv ohtlike jäätmete II etapi ladestusala, mille ladestusmaht on 60 000 või 120 000 tonni ladestamiskõlbulikke ohtlikke jäätmeid.  </t>
  </si>
  <si>
    <t>Vaivara ohtlike jäätmete käitluskeskuse ladestusala ehitamise omaniku järelvalve.Töö ülesandena tuleb teha omanikujärelvalvet Kauri kinnistule ehitatava II etapi ladestusala ehitamisele.</t>
  </si>
  <si>
    <t>Vaivara ohtlike jäätmete käitluskeskuse prügila sulgemine.Vaivara ohtlike jäätmete käitluskeskuse prügila 4. kärje osaline ja kogu ladestusala sulgemine    </t>
  </si>
  <si>
    <t>Sotsiaalministeerium</t>
  </si>
  <si>
    <t>Vivia Aunapuu-Lents, vivia.aunapuu-lents@sm.ee</t>
  </si>
  <si>
    <t>ESF+ tegevuste rohehindamine</t>
  </si>
  <si>
    <t>Hinnata „pehmete“ (ESF+) tegevuste rakendamisel avalduvaid keskkonnamõjusid: kuivõrd on keskkonnasõbralik käitumine (nt ürituste-koolituste korraldamisel) osutunud asjakohaseks ja tulemuslikuks. Analüüsitakse kõiki ESF+ toetuste andmise tingimusi ja nendes toodud rohenõudeid sh nende nõuete täitmise. Lisaks soovituste kogumine edaspidiseks.</t>
  </si>
  <si>
    <t>Kerli Reintamm-Gutan, kerli.reintamm-gutan@sm.ee</t>
  </si>
  <si>
    <t>Kaasamistegevuste ettevalmistamine ja läbiviimine</t>
  </si>
  <si>
    <t>Välise eksperdi kaasamine töörühma koosolekute ettevalmistamiseks ja läbiviimiseks, fookusgrupi arutelude ettevalmistamiseks ja vajadusel läbiviimiseks ning kaasamis- ja kommunikatsiooni kava koostamiseks ning uuenduslike kaasamismeetodite taasesitatavas vormis loomiseks ja kasutamiseks. Eksperdi töö tulemusena esitab töörühm ettepanekud nakkushaiguste ennetamise ja tõrje poliitika kaasajastamiseks.</t>
  </si>
  <si>
    <t>Kärt Allert, kärt.allert@fin.ee</t>
  </si>
  <si>
    <t>Ketri Kupper, ketri.kupper@sm.ee</t>
  </si>
  <si>
    <t>KOV sotsiaalteenuste arendusväljakutsete kaardistus ja ettepanekud riigile</t>
  </si>
  <si>
    <t>Omavalitsuste valmisolek panustada sotsiaalteenuste arendamisse on piiratud, mille põhjused ja murekohad vajavad täpsemat kaardistamist. Hankega leitakse partner, kes viib läbi fookusgrupi intervjuud hetkeolukorra kaardistamiseks, analüüsib ja valideerib saadud tulemusi omavalitsuste ja tellijaga. Tulemuste põhjal korraldab pakkuja piirkondlikud töötoad/seminarid, mille käigus leiab lahendused väljakutsetele ja koostab ettepanekud, mida riik saaks omavalitsuste paremaks toetamiseks teha.</t>
  </si>
  <si>
    <t>Tarmo Kurves, Tarmo.Kurves@sm.ee</t>
  </si>
  <si>
    <t>Hooldereformi esmane mõjuanalüüs</t>
  </si>
  <si>
    <t>Hanke objektiks on hoolekandereformi mõjuanalüüsi uuringu tellimine.</t>
  </si>
  <si>
    <t>Elanikkonna hoolduskoormuse kordusuuring</t>
  </si>
  <si>
    <t>Hanke objektiks on küsitlusuuringu läbiviimine, millega kaardistatakse Eesti täisealise elanikkonna (16+) peamised igapäevased tegevuspiirangud ning milliseid abivahendeid või sotsiaalteenuseid nad vajavad võimalikult pikaajaliseks iseseisvaks toimetulekuks. Kogutavad andmed on Sotsiaalministeeriumi poliitikakujundamise üheks oluliseks sisendiks, kuidas paremini korraldada sotsiaalteenuste (s.h abivahendite) kättesaadavust erinevas vanuses inimestele. Uuringu lähtekohaks on senised sotsiaalteenused ja nende kättesaadavus hooldusreformi järgselt ning 2022. aasta uuringutulemuste võrdlus. Lisaks viiakse läbi ka mõne fookusgrupiintervjuud.</t>
  </si>
  <si>
    <t>Pille Lumi, pille.lumi@sm.ee</t>
  </si>
  <si>
    <t>Vanemaealiste kaasamise teenuste disaini hange</t>
  </si>
  <si>
    <t>Vanemaealisi kaasavate teenuste innosprinti raames loodud piloteeritavate teenuste disainimine läbi hanke​.</t>
  </si>
  <si>
    <t>Vanusesõbraliku ühiskonna põhimõtete rakendamise hindamisvahendi kasutamise toetamise hange</t>
  </si>
  <si>
    <t>Hangitakse teenusepakkujat, kes toetab vanusesõbraliku ühiskonna põhimõtete rakendamise hindamisvahendi kasutamist. Selleks korraldatakse koolitusi vanemaealiste nõukogudele ja teistele huvigruppidele hindamisvahendi kasutusele võtmiseks ning pakutakse tuge hindamisvahendi kasutamisel. Hindamisvahendi laialdane kasutamine soodustab vanemaealisi väärtustavate hoiakute kujunemist ja vanusega seotud eelarvamuste vähenemist ning toetab aktiivsena vananemist.</t>
  </si>
  <si>
    <t>Tiina Linno, tiina.linno@sm.ee</t>
  </si>
  <si>
    <t>Elanikkonna tegevuspiirangute ja hooldusvajaduse kordusuuring vähendatud mahus</t>
  </si>
  <si>
    <t>Hoolekandeteenuste (sh hoolduse) piirkondlike vajaduste mõõtmine tulenevalt 16a ja vanema elanikkonna tegevuspiirangutest aastal 2025. Raamlepingu "Kiiruuringute läbiviimine Sotsiaalministeeriumile" (262520) raames sõlmitava hankelepingu alusel. (Sellest tulenevalt ei ole vaja pöörduda RTK poole selle hanke läbiviimiseks.)</t>
  </si>
  <si>
    <t>Mari Sarv, mari.sarv@sm.ee</t>
  </si>
  <si>
    <t xml:space="preserve">Valdkondade ülese laste heaolu andmepildi koostamiseks andmekorjeks ja andmete kasutamiseks ettepanekute koostamine  </t>
  </si>
  <si>
    <t>Hangitakse analüüs milliselt tuleks Eestis korraldada laste heaolu andmete korje ja kasutamine.
Valmiv analüüs, teeb konkreetsed ettepanekud, kuidas tuleks Eestis korraldada laste heaolu andmete korje ja kasutamine, milliseid andmete kogumise ja õiguslikke muudatusi tuleks teha andmete optimaalseks korjeks ja vajalikuks ja turvaliseks avaldamiseks - kasutamiseks.</t>
  </si>
  <si>
    <t>Tehniliste lahenduste valik ja näidikulaua füüsilise loomise kuluanalüüs</t>
  </si>
  <si>
    <t>Hangitakse analüüs, mis esitab näidikulaua loomise tehniliste lahenduste valikvõimalused (sh nende plussid-miinused) ja nende maksumuse/kulu. Valmiv analüüs, mis esitab lahendusvariandid ja nende kulud sisulise otsuse tegemiseks (millise lahendusvariandiga edasi minna).</t>
  </si>
  <si>
    <t>Juta Urbalu 
juta.urbalu@sm.ee</t>
  </si>
  <si>
    <t>Teenuspõhisele juhtimisele ülemineku konsultatsioonid</t>
  </si>
  <si>
    <t>Teenuspõhisele juhtimisele ülemineku konsultandi hankimine Terviseametile, Tervise Arengu Instituudile, Ravimiametile ning Tervise ja Heaolu Infosüsteemide keskusele.</t>
  </si>
  <si>
    <t>Tiina Rootamm tiina.rootamm@sm.ee</t>
  </si>
  <si>
    <t>Majutus-, toitlustus- ja konverentsiteenuste raamleping</t>
  </si>
  <si>
    <t>Majutus-, toitlustus- ja konverentsiteenuste raamlepingu sõlmimine kuni nelja pakkujaga</t>
  </si>
  <si>
    <t>Krista Järv, krista.jarv@sm.ee</t>
  </si>
  <si>
    <t>Sekkumiste kulutõhususe analüüs</t>
  </si>
  <si>
    <t>Kahele erinevale sihtgrupile sihitatud sekkumiste võrdlus ning kulutõhususe analüüs ja soovitused Eestis rakendamiseks.</t>
  </si>
  <si>
    <t>Ärevushäirega lastele ja nende peredele sihitatud sekkumise teostatavuse uuring</t>
  </si>
  <si>
    <t>Piloteeritava sekkumise teostatavuse uuring aitab ette valmistada piloteerimisprotsessi, hinnata kohandatava tegevuse teostatavust Eestis ning vajadusel teha muudatusi/ täiendusi, et sekkumine vastaks paremini Eesti laste ja perede vajadustele.</t>
  </si>
  <si>
    <t>Piloteeritava sekkumise teostatavuse uuring</t>
  </si>
  <si>
    <t>Piloteeritava sekkumise teostatavuse uuring aitab ette valmistada piloteerimisprotsessi, hinnata kohandatava tegevuse teostatavust Eestis ning vajadusel teha muudatusi/ täiendusi.</t>
  </si>
  <si>
    <t>Erivajadusega lapsele ja tema perele sihitatud sekkumise rakenduspartneri leidmine</t>
  </si>
  <si>
    <t>Rakenduspartneri ülesanded: piloteerimisplaani koostamine koostöös hankijaga, mis lähtub hankija poolt kirjeldatud eesmärgist ja tegevustest ning toob välja, mida, kuidas ja millal teha plaanitakse; materjalide Eesti oludele kohandamiseks ettepanekute tegemine; teostatavuse uuringu perioodiks programmi rakendavate asutuste leidmine, nendega vajalike koostöölepingute sõlmimine; väljaõppesse spetsialistide leidmine eelpool mainitud asutustest arvestusega. Vajalike lepingute sõlmimine nende spetsialistidega; asutustele, spetsialistidele jt seotud osapooltele vajaliku info ja materjalide edastamine ning nende toetamine gruppide korraldusega.</t>
  </si>
  <si>
    <t>Ärevushäirega lapsele ja tema perele sihitatud sekkumise rakenduspartneri leidmine</t>
  </si>
  <si>
    <t>Rakenduspartneri ülesanded: piloteerimisplaani koostamine koostöös hankijaga, mis lähtub hankija poolt kirjeldatud eesmärgist ja tegevustest ning toob välja, mida, kuidas ja millal teha plaanitakse; materjalide Eesti oludele kohandamiseks ettepanekute tegemine; teostatavuse uuringu perioodiks programmi rakendavate asutuste leidmine, nendega vajalike koostöölepingute sõlmimine; väljaõppesse spetsialistide leidmine eelpool mainitud asutustest arvestusega, et väljaõppes osaleb 10 inimest ning väljaõppes võimalike osalejate nimekirjas oleks kuni 15 inimest, st 5 inimest ootenimekirjas, juhuks kui keegi loobub. Vajalike lepingute sõlmimine nende spetsialistidega; asutustele, spetsialistidele jt seotud osapooltele vajaliku info ja materjalide edastamine ning nende toetamine gruppide korraldusega.</t>
  </si>
  <si>
    <t>Mari Ader, mari.ader@sm.ee</t>
  </si>
  <si>
    <t>Kliinilise psühholoogi kutse-aasta 2025-2026</t>
  </si>
  <si>
    <t xml:space="preserve">Korduvhange </t>
  </si>
  <si>
    <t>Psühholoog-nõustaja kutse-aasta 2025-2026</t>
  </si>
  <si>
    <t>Rakendamata kvalifitseeritud tööjõu analüüs tervisevaldkonnas</t>
  </si>
  <si>
    <t xml:space="preserve">Eesmärgiks on mõista peamisi tööturu suundumusi ja põhjuseid sektorist ja tööturult lahkumiseks või eemalolekuks, kujundada Eestisse sobivad ettepanekud valdkonnas püsimise toetamiseks ning töötada välja indikaatorid olukorra seiramiseks. </t>
  </si>
  <si>
    <t>Kitty Kubo, kitty.kubo@sm.ee</t>
  </si>
  <si>
    <t>Heaolutehnoloogia projektide arendusprogramm</t>
  </si>
  <si>
    <t>Sotsiaalhoolekande innovatsiooniprogrammi projektide rahastamise esimene voor on kavas avada 2025 II poolaastal ja olenevalt eelarve kasutamisest on kavas voorudega jätkata 2026 ja 2027 aastatel. Käesoleva hankega soovitakse leida voorudest rahastatavatele projektidele innovatsiooniprotsessis toe pakkuja, kes lahenduse arendamise erinevates etappides projektimeeskondi ühtse metoodika alusel toetaks, kaasaegseid tööriistu kasutama õpetaks, analüütilist tuge pakuks ja mentorite kaasamise korraldaks. Samuti on hangitava partneri ülesanne sotsiaalministeeriumi innovatsiooniprogrammi elluviimisel toetada, projektide kogemusi koguda, jagada ja kommunikatsiooni korraldada.</t>
  </si>
  <si>
    <t>SF 2021-2027 vahehindamine Sotsiaalministeeriumile</t>
  </si>
  <si>
    <t>Hinnatakse kõikide selleks hetkeks rakendunud toetuse andmise tingimuste asjakohasust ja tulemuslikkust. Hindamine on sisendiks Sotsiaalministeeriumi arengukavade hindamisele.</t>
  </si>
  <si>
    <t>ELi ökomärgise teadlikkuse suurendamine</t>
  </si>
  <si>
    <t>Eesmärk on saada kampaania terviklahendus (materjalide tellimine+levitamine)</t>
  </si>
  <si>
    <t>Keskkonnahoidlike ürituste korraldamise juhend- ja teavitusmaterjalid</t>
  </si>
  <si>
    <t>Eesmärgiks on koostada riiklikud keskkonnahoidlike ürituste juhend- ja teavitusmaterjalid</t>
  </si>
  <si>
    <t>Jäätmetekke vähendamise nädala kampaania</t>
  </si>
  <si>
    <t>Eesmärk on saada kampaania terviklahendus (materjalide tellimis+levitamine)</t>
  </si>
  <si>
    <t xml:space="preserve">Toiduraiskamise ja toidukao päeva tähistamine </t>
  </si>
  <si>
    <t>Jäätmete liigiti kogumise juhendmaterjal</t>
  </si>
  <si>
    <t>Seminar koos toitlustuse, ruumi rendi, tehnikaga, moderaatoriga</t>
  </si>
  <si>
    <t>Eesmärk tellida üleriigilised juhendmaterjalid jäätmete liigiti kogumise osas.</t>
  </si>
  <si>
    <t>Jalajälje hindamise mudeli teadlikkuse suurendamise kampaania</t>
  </si>
  <si>
    <t>Keskkonnahoidlike sh ringhangete teadlikkuse suurendamise tegevused</t>
  </si>
  <si>
    <r>
      <rPr>
        <sz val="12"/>
        <color theme="1"/>
        <rFont val="Times New Roman"/>
        <family val="1"/>
        <charset val="186"/>
      </rPr>
      <t>Ebe Sarapuu, ebe.sarapuu@sm.ee</t>
    </r>
    <r>
      <rPr>
        <u/>
        <sz val="12"/>
        <color theme="10"/>
        <rFont val="Times New Roman"/>
        <family val="1"/>
        <charset val="186"/>
      </rPr>
      <t xml:space="preserve">
</t>
    </r>
  </si>
  <si>
    <t>Praktiline juhend rohealade planeerimiseks tiheasustusalades</t>
  </si>
  <si>
    <t>Tallinna piirkonna kõrgepingevõrgu tugevdamise riigi eriplaneeringu asukoha eelvaliku planeeringulahenduse ja asjakohaste mõjude, sh KSH aruande koostamine</t>
  </si>
  <si>
    <t>Lembe Reiman,
lembe.reiman@mkm.ee</t>
  </si>
  <si>
    <t>Alan Rood
alan.rood@mkm.ee</t>
  </si>
  <si>
    <t>Eesmärk: koostada praktiline juhend tihealadel rohealade planeerimiseks, sh keskkonnatervise tagamiseks</t>
  </si>
  <si>
    <t>Alan Rood,
alan.rood@mkm.ee</t>
  </si>
  <si>
    <t>Kadi-Kaisa Kaljuveer,
kadi-kaisa.kaljuveer@mkm.ee</t>
  </si>
  <si>
    <t>Andres Levald,
andres.levald@mkm.ee</t>
  </si>
  <si>
    <t>Tiit Oidjärv,
tiit.oidjarv@mkm.ee</t>
  </si>
  <si>
    <t>Külli Siim,
kylli.siim@mkm.ee</t>
  </si>
  <si>
    <t xml:space="preserve">Anne Martin, anne.martin@mkm.ee </t>
  </si>
  <si>
    <t>haldus@vikk.ee</t>
  </si>
  <si>
    <t>Kiviõli Riigikoolile koolimööbli soetamine</t>
  </si>
  <si>
    <t>Hankeesemeks on koolimööbli (õpilaslauad ja-toolid) ning söögisaali mööbli soetamine</t>
  </si>
  <si>
    <t xml:space="preserve">Kiviõli Riigikoolile rühmaõppeks akustilised kõnekabiinid </t>
  </si>
  <si>
    <t>Hankeesemeks on 8kohalised helipidavad, kõnekabiinid, mis on eraldatud muudest ruumidest klaasidega, mida on võimalik asetada ka akna ette rekratsioonialadele.</t>
  </si>
  <si>
    <t>Lähteülesande/sisendi esitamise eest vastutav isik</t>
  </si>
  <si>
    <r>
      <t xml:space="preserve">Lepingu eeldatav maksumus </t>
    </r>
    <r>
      <rPr>
        <b/>
        <u/>
        <sz val="12"/>
        <rFont val="Times New Roman"/>
        <family val="1"/>
        <charset val="186"/>
      </rPr>
      <t>ilma käibemaksuta</t>
    </r>
  </si>
  <si>
    <t>Lepingu soovitav sõlmimise kuupäev</t>
  </si>
  <si>
    <t>LÜ RTKle esitamise tähtaeg</t>
  </si>
  <si>
    <t>Kogu projekt 4000000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</si>
</sst>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164" formatCode="#,##0.00\ &quot;€&quot;"/>
    <numFmt numFmtId="165" formatCode="#,##0\ &quot;€&quot;"/>
  </numFmts>
  <fonts count="13" x14ac:knownFonts="1">
    <font>
      <sz val="11"/>
      <color theme="1"/>
      <name val="Calibri"/>
      <family val="2"/>
      <charset val="186"/>
      <scheme val="minor"/>
    </font>
    <font>
      <u/>
      <sz val="11"/>
      <color theme="10"/>
      <name val="Calibri"/>
      <family val="2"/>
      <charset val="186"/>
      <scheme val="minor"/>
    </font>
    <font>
      <sz val="10"/>
      <color rgb="FF000000"/>
      <name val="Arial"/>
      <family val="2"/>
      <charset val="186"/>
    </font>
    <font>
      <b/>
      <sz val="12"/>
      <name val="Times New Roman"/>
      <family val="1"/>
      <charset val="186"/>
    </font>
    <font>
      <b/>
      <u/>
      <sz val="12"/>
      <name val="Times New Roman"/>
      <family val="1"/>
      <charset val="186"/>
    </font>
    <font>
      <sz val="12"/>
      <color theme="1"/>
      <name val="Times New Roman"/>
      <family val="1"/>
      <charset val="186"/>
    </font>
    <font>
      <u/>
      <sz val="12"/>
      <color theme="10"/>
      <name val="Times New Roman"/>
      <family val="1"/>
      <charset val="186"/>
    </font>
    <font>
      <sz val="12"/>
      <name val="Times New Roman"/>
      <family val="1"/>
      <charset val="186"/>
    </font>
    <font>
      <u/>
      <sz val="12"/>
      <name val="Times New Roman"/>
      <family val="1"/>
      <charset val="186"/>
    </font>
    <font>
      <sz val="12"/>
      <color rgb="FF000000"/>
      <name val="Times New Roman"/>
      <family val="1"/>
      <charset val="186"/>
    </font>
    <font>
      <sz val="12"/>
      <color rgb="FF3C3C3C"/>
      <name val="Times New Roman"/>
      <family val="1"/>
      <charset val="186"/>
    </font>
    <font>
      <sz val="12"/>
      <color rgb="FF343A40"/>
      <name val="Times New Roman"/>
      <family val="1"/>
      <charset val="186"/>
    </font>
    <font>
      <sz val="12"/>
      <color theme="10"/>
      <name val="Times New Roman"/>
      <family val="1"/>
      <charset val="186"/>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73">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49" fontId="6" fillId="0" borderId="1" xfId="1" applyNumberFormat="1" applyFont="1" applyFill="1" applyBorder="1" applyAlignment="1">
      <alignment horizontal="center" wrapText="1"/>
    </xf>
    <xf numFmtId="49" fontId="5" fillId="0" borderId="1" xfId="0" applyNumberFormat="1" applyFont="1" applyFill="1" applyBorder="1" applyAlignment="1">
      <alignment horizontal="center" wrapText="1"/>
    </xf>
    <xf numFmtId="0" fontId="5" fillId="0" borderId="1" xfId="0" applyFont="1" applyFill="1" applyBorder="1" applyAlignment="1">
      <alignment horizontal="center" wrapText="1"/>
    </xf>
    <xf numFmtId="49" fontId="6" fillId="0" borderId="1"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top" wrapText="1"/>
    </xf>
    <xf numFmtId="0" fontId="9" fillId="0" borderId="1" xfId="0" applyFont="1" applyFill="1" applyBorder="1" applyAlignment="1">
      <alignment horizontal="center" wrapText="1"/>
    </xf>
    <xf numFmtId="164" fontId="5" fillId="0" borderId="1" xfId="0" applyNumberFormat="1" applyFont="1" applyFill="1" applyBorder="1" applyAlignment="1">
      <alignment horizontal="center" wrapText="1"/>
    </xf>
    <xf numFmtId="14" fontId="5" fillId="0" borderId="1" xfId="0" applyNumberFormat="1" applyFont="1" applyFill="1" applyBorder="1" applyAlignment="1">
      <alignment horizont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6"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5" fillId="0" borderId="1" xfId="0" applyFont="1" applyFill="1" applyBorder="1" applyAlignment="1">
      <alignment wrapText="1"/>
    </xf>
    <xf numFmtId="0" fontId="9" fillId="0" borderId="1" xfId="0" applyFont="1" applyFill="1" applyBorder="1" applyAlignment="1">
      <alignment vertical="center" wrapText="1"/>
    </xf>
    <xf numFmtId="0" fontId="6" fillId="0" borderId="1" xfId="1" applyFont="1" applyFill="1" applyBorder="1" applyAlignment="1">
      <alignment wrapText="1"/>
    </xf>
    <xf numFmtId="0" fontId="9" fillId="0" borderId="1" xfId="0" applyFont="1" applyFill="1" applyBorder="1" applyAlignment="1">
      <alignment wrapText="1"/>
    </xf>
    <xf numFmtId="49" fontId="5" fillId="0" borderId="1" xfId="0" quotePrefix="1" applyNumberFormat="1" applyFont="1" applyFill="1" applyBorder="1" applyAlignment="1">
      <alignment horizontal="center" vertical="center" wrapText="1"/>
    </xf>
    <xf numFmtId="0" fontId="11" fillId="0" borderId="1" xfId="0" applyFont="1" applyFill="1" applyBorder="1" applyAlignment="1">
      <alignment horizontal="center" wrapText="1"/>
    </xf>
    <xf numFmtId="49" fontId="7"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wrapText="1"/>
    </xf>
    <xf numFmtId="49" fontId="7" fillId="0" borderId="1" xfId="0" applyNumberFormat="1" applyFont="1" applyFill="1" applyBorder="1" applyAlignment="1">
      <alignment horizontal="center" wrapText="1"/>
    </xf>
    <xf numFmtId="164" fontId="7" fillId="0" borderId="1" xfId="0" applyNumberFormat="1" applyFont="1" applyFill="1" applyBorder="1" applyAlignment="1">
      <alignment horizontal="center" wrapText="1"/>
    </xf>
    <xf numFmtId="14" fontId="7" fillId="0" borderId="1" xfId="0" applyNumberFormat="1" applyFont="1" applyFill="1" applyBorder="1" applyAlignment="1">
      <alignment horizontal="center" wrapText="1"/>
    </xf>
    <xf numFmtId="49" fontId="7" fillId="0" borderId="1" xfId="1" applyNumberFormat="1" applyFont="1" applyFill="1" applyBorder="1" applyAlignment="1">
      <alignment horizontal="center" wrapText="1"/>
    </xf>
    <xf numFmtId="0" fontId="10" fillId="0" borderId="1" xfId="0" applyFont="1" applyFill="1" applyBorder="1" applyAlignment="1">
      <alignment horizontal="center" wrapText="1"/>
    </xf>
    <xf numFmtId="1" fontId="5" fillId="0" borderId="1" xfId="0" applyNumberFormat="1" applyFont="1" applyFill="1" applyBorder="1" applyAlignment="1">
      <alignment horizontal="center" wrapText="1"/>
    </xf>
    <xf numFmtId="49" fontId="8" fillId="0" borderId="1" xfId="1" applyNumberFormat="1" applyFont="1" applyFill="1" applyBorder="1" applyAlignment="1">
      <alignment horizontal="center" wrapText="1"/>
    </xf>
    <xf numFmtId="0" fontId="5" fillId="0" borderId="1" xfId="0" applyNumberFormat="1" applyFont="1" applyFill="1" applyBorder="1" applyAlignment="1">
      <alignment horizontal="center" wrapText="1"/>
    </xf>
    <xf numFmtId="16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8" fontId="7" fillId="0" borderId="1" xfId="0" applyNumberFormat="1" applyFont="1" applyFill="1" applyBorder="1" applyAlignment="1">
      <alignment horizontal="center" vertical="center" wrapText="1"/>
    </xf>
    <xf numFmtId="0" fontId="7" fillId="0" borderId="1" xfId="2" applyFont="1" applyFill="1" applyBorder="1" applyAlignment="1">
      <alignment horizontal="center" wrapText="1"/>
    </xf>
    <xf numFmtId="0" fontId="7" fillId="0" borderId="1" xfId="2" applyFont="1" applyFill="1" applyBorder="1" applyAlignment="1">
      <alignment horizontal="center" vertical="center" wrapText="1"/>
    </xf>
    <xf numFmtId="14" fontId="5" fillId="0" borderId="1" xfId="0" applyNumberFormat="1" applyFont="1" applyFill="1" applyBorder="1" applyAlignment="1">
      <alignment vertical="center" wrapText="1"/>
    </xf>
    <xf numFmtId="164" fontId="9" fillId="0" borderId="1" xfId="0" applyNumberFormat="1" applyFont="1" applyFill="1" applyBorder="1" applyAlignment="1">
      <alignment horizontal="center" vertical="center" wrapText="1"/>
    </xf>
    <xf numFmtId="0" fontId="6" fillId="0" borderId="1" xfId="1" applyFont="1" applyFill="1" applyBorder="1" applyAlignment="1">
      <alignment horizontal="center" wrapText="1"/>
    </xf>
    <xf numFmtId="165" fontId="9" fillId="0" borderId="1" xfId="0" applyNumberFormat="1" applyFont="1" applyFill="1" applyBorder="1" applyAlignment="1">
      <alignment horizontal="center" wrapText="1"/>
    </xf>
    <xf numFmtId="14" fontId="9" fillId="0" borderId="1" xfId="0" applyNumberFormat="1" applyFont="1" applyFill="1" applyBorder="1" applyAlignment="1">
      <alignment horizontal="center" wrapText="1"/>
    </xf>
    <xf numFmtId="165" fontId="5" fillId="0" borderId="1" xfId="0" applyNumberFormat="1" applyFont="1" applyFill="1" applyBorder="1" applyAlignment="1">
      <alignment horizontal="center" wrapText="1"/>
    </xf>
    <xf numFmtId="49" fontId="5"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8"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0" xfId="0" applyFont="1" applyFill="1" applyAlignment="1">
      <alignment wrapText="1"/>
    </xf>
    <xf numFmtId="8" fontId="9" fillId="0" borderId="1" xfId="0" applyNumberFormat="1" applyFont="1" applyFill="1" applyBorder="1" applyAlignment="1">
      <alignment vertical="center" wrapText="1"/>
    </xf>
    <xf numFmtId="14" fontId="9" fillId="0" borderId="1" xfId="0" applyNumberFormat="1" applyFont="1" applyFill="1" applyBorder="1" applyAlignment="1">
      <alignment vertical="center" wrapText="1"/>
    </xf>
    <xf numFmtId="0" fontId="5" fillId="0" borderId="2" xfId="0" applyFont="1" applyFill="1" applyBorder="1" applyAlignment="1">
      <alignment wrapText="1"/>
    </xf>
    <xf numFmtId="49" fontId="5" fillId="0" borderId="1" xfId="0" applyNumberFormat="1" applyFont="1" applyFill="1" applyBorder="1" applyAlignment="1">
      <alignment horizontal="left" wrapText="1"/>
    </xf>
    <xf numFmtId="0" fontId="5" fillId="0" borderId="1" xfId="0" applyNumberFormat="1" applyFont="1" applyFill="1" applyBorder="1" applyAlignment="1">
      <alignment horizontal="center" vertical="top" wrapText="1"/>
    </xf>
    <xf numFmtId="49" fontId="5" fillId="0" borderId="0" xfId="0" applyNumberFormat="1" applyFont="1" applyFill="1" applyAlignment="1">
      <alignment horizontal="center" wrapText="1"/>
    </xf>
    <xf numFmtId="164" fontId="5" fillId="0" borderId="0" xfId="0" applyNumberFormat="1" applyFont="1" applyFill="1" applyAlignment="1">
      <alignment horizontal="center" wrapText="1"/>
    </xf>
    <xf numFmtId="14" fontId="5" fillId="0" borderId="0" xfId="0" applyNumberFormat="1" applyFont="1" applyFill="1" applyAlignment="1">
      <alignment horizontal="center" wrapText="1"/>
    </xf>
    <xf numFmtId="0" fontId="5" fillId="0" borderId="0" xfId="0" applyFont="1" applyFill="1" applyAlignment="1">
      <alignment horizontal="center" wrapText="1"/>
    </xf>
    <xf numFmtId="3" fontId="5" fillId="0" borderId="1" xfId="0" applyNumberFormat="1" applyFont="1" applyFill="1" applyBorder="1" applyAlignment="1">
      <alignment horizontal="center" wrapText="1"/>
    </xf>
    <xf numFmtId="0" fontId="5" fillId="0" borderId="1" xfId="0" applyNumberFormat="1" applyFont="1" applyFill="1" applyBorder="1" applyAlignment="1">
      <alignment horizontal="center" vertical="center" wrapText="1"/>
    </xf>
    <xf numFmtId="0" fontId="5" fillId="0" borderId="0" xfId="0" applyFont="1" applyFill="1" applyBorder="1" applyAlignment="1">
      <alignment wrapText="1"/>
    </xf>
  </cellXfs>
  <cellStyles count="3">
    <cellStyle name="Hyperlink" xfId="1" builtinId="8"/>
    <cellStyle name="Normaallaad 2" xfId="2" xr:uid="{6D180888-D3B9-461F-9A89-6ADE031DD52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uta Urbalu - SOM" id="{9BB88E73-9DE2-43DB-99E3-DABEC818200C}" userId="S::juta.urbalu@sm.ee::365d5ac9-91cd-4e06-9a6c-b389461c7b2a"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40" dT="2025-01-10T07:57:06.23" personId="{9BB88E73-9DE2-43DB-99E3-DABEC818200C}" id="{1D71AD35-D731-405D-932F-F60EF6F38E74}">
    <text>Võib muutuda RTKga läbirääkimiste käigus (väiksemaks)</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riita.parksepp@emta.ee" TargetMode="External"/><Relationship Id="rId18" Type="http://schemas.openxmlformats.org/officeDocument/2006/relationships/hyperlink" Target="mailto:karoline.zilmer@maaruum.ee" TargetMode="External"/><Relationship Id="rId26" Type="http://schemas.openxmlformats.org/officeDocument/2006/relationships/hyperlink" Target="mailto:ayrton.huus@kliimaministeerium.ee" TargetMode="External"/><Relationship Id="rId39" Type="http://schemas.openxmlformats.org/officeDocument/2006/relationships/hyperlink" Target="mailto:ketre.kirs@kliimaministeerium.ee" TargetMode="External"/><Relationship Id="rId21" Type="http://schemas.openxmlformats.org/officeDocument/2006/relationships/hyperlink" Target="mailto:karoline.zilmer@maaruum.ee" TargetMode="External"/><Relationship Id="rId34" Type="http://schemas.openxmlformats.org/officeDocument/2006/relationships/hyperlink" Target="mailto:ebe.sarapuu@sm.ee" TargetMode="External"/><Relationship Id="rId42" Type="http://schemas.openxmlformats.org/officeDocument/2006/relationships/hyperlink" Target="mailto:Oliver.Liidemann@teeninduskool.ee" TargetMode="External"/><Relationship Id="rId47" Type="http://schemas.openxmlformats.org/officeDocument/2006/relationships/comments" Target="../comments1.xml"/><Relationship Id="rId7" Type="http://schemas.openxmlformats.org/officeDocument/2006/relationships/hyperlink" Target="mailto:kati.treude@emta.ee" TargetMode="External"/><Relationship Id="rId2" Type="http://schemas.openxmlformats.org/officeDocument/2006/relationships/hyperlink" Target="mailto:enn.kunglamae@emta.ee" TargetMode="External"/><Relationship Id="rId16" Type="http://schemas.openxmlformats.org/officeDocument/2006/relationships/hyperlink" Target="mailto:peep.krusberg@maaruum.ee" TargetMode="External"/><Relationship Id="rId29" Type="http://schemas.openxmlformats.org/officeDocument/2006/relationships/hyperlink" Target="mailto:Julius.Pluss@alara.ee" TargetMode="External"/><Relationship Id="rId1" Type="http://schemas.openxmlformats.org/officeDocument/2006/relationships/hyperlink" Target="mailto:tarmo.evestus@keskkonnaamet.ee" TargetMode="External"/><Relationship Id="rId6" Type="http://schemas.openxmlformats.org/officeDocument/2006/relationships/hyperlink" Target="mailto:Kristel.Karussaar@emta.ee" TargetMode="External"/><Relationship Id="rId11" Type="http://schemas.openxmlformats.org/officeDocument/2006/relationships/hyperlink" Target="mailto:egert.tolk@emta.ee" TargetMode="External"/><Relationship Id="rId24" Type="http://schemas.openxmlformats.org/officeDocument/2006/relationships/hyperlink" Target="mailto:mart.kiis@kliimaministeerium.ee" TargetMode="External"/><Relationship Id="rId32" Type="http://schemas.openxmlformats.org/officeDocument/2006/relationships/hyperlink" Target="mailto:margus.miller@tai.ee" TargetMode="External"/><Relationship Id="rId37" Type="http://schemas.openxmlformats.org/officeDocument/2006/relationships/hyperlink" Target="mailto:ketre.kirs@kliimaministeerium.ee" TargetMode="External"/><Relationship Id="rId40" Type="http://schemas.openxmlformats.org/officeDocument/2006/relationships/hyperlink" Target="mailto:ketre.kirs@kliimaministeerium.ee" TargetMode="External"/><Relationship Id="rId45" Type="http://schemas.openxmlformats.org/officeDocument/2006/relationships/printerSettings" Target="../printerSettings/printerSettings1.bin"/><Relationship Id="rId5" Type="http://schemas.openxmlformats.org/officeDocument/2006/relationships/hyperlink" Target="mailto:enn.kunglamae@emta.ee" TargetMode="External"/><Relationship Id="rId15" Type="http://schemas.openxmlformats.org/officeDocument/2006/relationships/hyperlink" Target="mailto:peep.krusberg@maaruum.ee" TargetMode="External"/><Relationship Id="rId23" Type="http://schemas.openxmlformats.org/officeDocument/2006/relationships/hyperlink" Target="mailto:mart.kiis@kliimaministeerium.ee" TargetMode="External"/><Relationship Id="rId28" Type="http://schemas.openxmlformats.org/officeDocument/2006/relationships/hyperlink" Target="mailto:Julius.Pluss@alara.ee" TargetMode="External"/><Relationship Id="rId36" Type="http://schemas.openxmlformats.org/officeDocument/2006/relationships/hyperlink" Target="mailto:ketre.kirs@kliimaministeerium.ee" TargetMode="External"/><Relationship Id="rId10" Type="http://schemas.openxmlformats.org/officeDocument/2006/relationships/hyperlink" Target="mailto:andrus.kuusk@emta.ee" TargetMode="External"/><Relationship Id="rId19" Type="http://schemas.openxmlformats.org/officeDocument/2006/relationships/hyperlink" Target="mailto:karoline.zilmer@maaruum.ee" TargetMode="External"/><Relationship Id="rId31" Type="http://schemas.openxmlformats.org/officeDocument/2006/relationships/hyperlink" Target="mailto:kauri.kiivramees@intra.rmv" TargetMode="External"/><Relationship Id="rId44" Type="http://schemas.openxmlformats.org/officeDocument/2006/relationships/hyperlink" Target="mailto:haldus@vikk.ee" TargetMode="External"/><Relationship Id="rId4" Type="http://schemas.openxmlformats.org/officeDocument/2006/relationships/hyperlink" Target="mailto:enn.kunglamae@emta.ee" TargetMode="External"/><Relationship Id="rId9" Type="http://schemas.openxmlformats.org/officeDocument/2006/relationships/hyperlink" Target="mailto:jaak.veerme@emta.ee" TargetMode="External"/><Relationship Id="rId14" Type="http://schemas.openxmlformats.org/officeDocument/2006/relationships/hyperlink" Target="mailto:Kristel.Karussaar@emta.ee" TargetMode="External"/><Relationship Id="rId22" Type="http://schemas.openxmlformats.org/officeDocument/2006/relationships/hyperlink" Target="mailto:ketre.kirs@kliimaministeerium.ee" TargetMode="External"/><Relationship Id="rId27" Type="http://schemas.openxmlformats.org/officeDocument/2006/relationships/hyperlink" Target="mailto:Julius.Pluss@alara.ee" TargetMode="External"/><Relationship Id="rId30" Type="http://schemas.openxmlformats.org/officeDocument/2006/relationships/hyperlink" Target="mailto:Julius.Pluss@alara.ee" TargetMode="External"/><Relationship Id="rId35" Type="http://schemas.openxmlformats.org/officeDocument/2006/relationships/hyperlink" Target="mailto:ketre.kirs@kliimaministeerium.ee" TargetMode="External"/><Relationship Id="rId43" Type="http://schemas.openxmlformats.org/officeDocument/2006/relationships/hyperlink" Target="mailto:ermokruuse@nooruse.ee" TargetMode="External"/><Relationship Id="rId48" Type="http://schemas.microsoft.com/office/2017/10/relationships/threadedComment" Target="../threadedComments/threadedComment1.xml"/><Relationship Id="rId8" Type="http://schemas.openxmlformats.org/officeDocument/2006/relationships/hyperlink" Target="mailto:Maarika.Suurmagi@emta.ee" TargetMode="External"/><Relationship Id="rId3" Type="http://schemas.openxmlformats.org/officeDocument/2006/relationships/hyperlink" Target="mailto:enn.kunglamae@emta.ee" TargetMode="External"/><Relationship Id="rId12" Type="http://schemas.openxmlformats.org/officeDocument/2006/relationships/hyperlink" Target="mailto:avely.raid-lelov@emta.ee" TargetMode="External"/><Relationship Id="rId17" Type="http://schemas.openxmlformats.org/officeDocument/2006/relationships/hyperlink" Target="mailto:karoline.zilmer@maaruum.ee" TargetMode="External"/><Relationship Id="rId25" Type="http://schemas.openxmlformats.org/officeDocument/2006/relationships/hyperlink" Target="mailto:katarina.karpina@kliimaministeerium.ee" TargetMode="External"/><Relationship Id="rId33" Type="http://schemas.openxmlformats.org/officeDocument/2006/relationships/hyperlink" Target="mailto:Julius.Pluss@alara.ee" TargetMode="External"/><Relationship Id="rId38" Type="http://schemas.openxmlformats.org/officeDocument/2006/relationships/hyperlink" Target="mailto:ketre.kirs@kliimaministeerium.ee" TargetMode="External"/><Relationship Id="rId46" Type="http://schemas.openxmlformats.org/officeDocument/2006/relationships/vmlDrawing" Target="../drawings/vmlDrawing1.vml"/><Relationship Id="rId20" Type="http://schemas.openxmlformats.org/officeDocument/2006/relationships/hyperlink" Target="mailto:karoline.zilmer@maaruum.ee" TargetMode="External"/><Relationship Id="rId41" Type="http://schemas.openxmlformats.org/officeDocument/2006/relationships/hyperlink" Target="mailto:ketre.kirs@kliimaministeerium.e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10"/>
  <sheetViews>
    <sheetView tabSelected="1" zoomScaleNormal="100" workbookViewId="0">
      <pane ySplit="1" topLeftCell="A2" activePane="bottomLeft" state="frozen"/>
      <selection pane="bottomLeft" activeCell="F3" sqref="F3"/>
    </sheetView>
  </sheetViews>
  <sheetFormatPr defaultColWidth="9.140625" defaultRowHeight="15.75" x14ac:dyDescent="0.25"/>
  <cols>
    <col min="1" max="1" width="6.7109375" style="60" customWidth="1"/>
    <col min="2" max="2" width="26.42578125" style="66" bestFit="1" customWidth="1"/>
    <col min="3" max="3" width="37.28515625" style="66" bestFit="1" customWidth="1"/>
    <col min="4" max="4" width="33.28515625" style="66" customWidth="1"/>
    <col min="5" max="5" width="46" style="66" customWidth="1"/>
    <col min="6" max="6" width="17.42578125" style="67" customWidth="1"/>
    <col min="7" max="7" width="24.85546875" style="68" customWidth="1"/>
    <col min="8" max="8" width="26.85546875" style="68" bestFit="1" customWidth="1"/>
    <col min="9" max="9" width="20.140625" style="69" customWidth="1"/>
    <col min="10" max="10" width="25.140625" style="69" bestFit="1" customWidth="1"/>
    <col min="11" max="85" width="9.140625" style="60"/>
    <col min="86" max="86" width="11.42578125" style="60" customWidth="1"/>
    <col min="87" max="16384" width="9.140625" style="60"/>
  </cols>
  <sheetData>
    <row r="1" spans="1:10" ht="63" x14ac:dyDescent="0.25">
      <c r="A1" s="1" t="s">
        <v>0</v>
      </c>
      <c r="B1" s="2" t="s">
        <v>1</v>
      </c>
      <c r="C1" s="2" t="s">
        <v>1149</v>
      </c>
      <c r="D1" s="2" t="s">
        <v>2</v>
      </c>
      <c r="E1" s="2" t="s">
        <v>3</v>
      </c>
      <c r="F1" s="3" t="s">
        <v>1150</v>
      </c>
      <c r="G1" s="4" t="s">
        <v>1151</v>
      </c>
      <c r="H1" s="4" t="s">
        <v>1152</v>
      </c>
      <c r="I1" s="1" t="s">
        <v>4</v>
      </c>
      <c r="J1" s="1" t="s">
        <v>5</v>
      </c>
    </row>
    <row r="2" spans="1:10" ht="94.5" x14ac:dyDescent="0.25">
      <c r="A2" s="10">
        <v>1</v>
      </c>
      <c r="B2" s="6" t="s">
        <v>942</v>
      </c>
      <c r="C2" s="22" t="s">
        <v>943</v>
      </c>
      <c r="D2" s="16" t="s">
        <v>944</v>
      </c>
      <c r="E2" s="17" t="s">
        <v>1045</v>
      </c>
      <c r="F2" s="18" t="s">
        <v>1153</v>
      </c>
      <c r="G2" s="17" t="s">
        <v>1046</v>
      </c>
      <c r="H2" s="19">
        <v>45747</v>
      </c>
      <c r="I2" s="17">
        <v>6</v>
      </c>
      <c r="J2" s="17" t="s">
        <v>124</v>
      </c>
    </row>
    <row r="3" spans="1:10" ht="94.5" x14ac:dyDescent="0.25">
      <c r="A3" s="10">
        <v>2</v>
      </c>
      <c r="B3" s="6" t="s">
        <v>942</v>
      </c>
      <c r="C3" s="22" t="s">
        <v>943</v>
      </c>
      <c r="D3" s="20" t="s">
        <v>945</v>
      </c>
      <c r="E3" s="17" t="s">
        <v>1060</v>
      </c>
      <c r="F3" s="18" t="s">
        <v>1153</v>
      </c>
      <c r="G3" s="17" t="s">
        <v>1047</v>
      </c>
      <c r="H3" s="17" t="s">
        <v>1048</v>
      </c>
      <c r="I3" s="17" t="s">
        <v>1049</v>
      </c>
      <c r="J3" s="17" t="s">
        <v>1050</v>
      </c>
    </row>
    <row r="4" spans="1:10" ht="63" x14ac:dyDescent="0.25">
      <c r="A4" s="10">
        <v>3</v>
      </c>
      <c r="B4" s="6" t="s">
        <v>942</v>
      </c>
      <c r="C4" s="22" t="s">
        <v>943</v>
      </c>
      <c r="D4" s="20" t="s">
        <v>946</v>
      </c>
      <c r="E4" s="17" t="s">
        <v>1061</v>
      </c>
      <c r="F4" s="18" t="s">
        <v>1153</v>
      </c>
      <c r="G4" s="17" t="s">
        <v>1047</v>
      </c>
      <c r="H4" s="19">
        <v>45991</v>
      </c>
      <c r="I4" s="17">
        <v>12</v>
      </c>
      <c r="J4" s="17" t="s">
        <v>1050</v>
      </c>
    </row>
    <row r="5" spans="1:10" ht="63" x14ac:dyDescent="0.25">
      <c r="A5" s="10">
        <v>4</v>
      </c>
      <c r="B5" s="6" t="s">
        <v>942</v>
      </c>
      <c r="C5" s="22" t="s">
        <v>943</v>
      </c>
      <c r="D5" s="16" t="s">
        <v>947</v>
      </c>
      <c r="E5" s="17" t="s">
        <v>1062</v>
      </c>
      <c r="F5" s="17" t="s">
        <v>1051</v>
      </c>
      <c r="G5" s="19">
        <v>45808</v>
      </c>
      <c r="H5" s="19">
        <v>45716</v>
      </c>
      <c r="I5" s="17">
        <v>7</v>
      </c>
      <c r="J5" s="17" t="s">
        <v>1050</v>
      </c>
    </row>
    <row r="6" spans="1:10" ht="110.25" x14ac:dyDescent="0.25">
      <c r="A6" s="10">
        <v>5</v>
      </c>
      <c r="B6" s="6" t="s">
        <v>942</v>
      </c>
      <c r="C6" s="22" t="s">
        <v>1055</v>
      </c>
      <c r="D6" s="23" t="s">
        <v>1056</v>
      </c>
      <c r="E6" s="13" t="s">
        <v>1057</v>
      </c>
      <c r="F6" s="7" t="s">
        <v>1058</v>
      </c>
      <c r="G6" s="15">
        <v>45839</v>
      </c>
      <c r="H6" s="15">
        <v>45747</v>
      </c>
      <c r="I6" s="17">
        <v>6</v>
      </c>
      <c r="J6" s="20" t="s">
        <v>1059</v>
      </c>
    </row>
    <row r="7" spans="1:10" ht="141.75" x14ac:dyDescent="0.25">
      <c r="A7" s="10">
        <v>6</v>
      </c>
      <c r="B7" s="9" t="s">
        <v>549</v>
      </c>
      <c r="C7" s="8" t="s">
        <v>550</v>
      </c>
      <c r="D7" s="9" t="s">
        <v>551</v>
      </c>
      <c r="E7" s="24" t="s">
        <v>552</v>
      </c>
      <c r="F7" s="28"/>
      <c r="G7" s="27">
        <v>45842</v>
      </c>
      <c r="H7" s="27">
        <v>45692</v>
      </c>
      <c r="I7" s="10">
        <v>36</v>
      </c>
      <c r="J7" s="10" t="s">
        <v>6</v>
      </c>
    </row>
    <row r="8" spans="1:10" ht="141.75" x14ac:dyDescent="0.25">
      <c r="A8" s="10">
        <v>7</v>
      </c>
      <c r="B8" s="9" t="s">
        <v>549</v>
      </c>
      <c r="C8" s="8" t="s">
        <v>550</v>
      </c>
      <c r="D8" s="9" t="s">
        <v>560</v>
      </c>
      <c r="E8" s="9" t="s">
        <v>561</v>
      </c>
      <c r="F8" s="28"/>
      <c r="G8" s="27">
        <v>45809</v>
      </c>
      <c r="H8" s="27">
        <v>45689</v>
      </c>
      <c r="I8" s="10">
        <v>36</v>
      </c>
      <c r="J8" s="10" t="s">
        <v>6</v>
      </c>
    </row>
    <row r="9" spans="1:10" ht="78.75" x14ac:dyDescent="0.25">
      <c r="A9" s="10">
        <v>8</v>
      </c>
      <c r="B9" s="6" t="s">
        <v>128</v>
      </c>
      <c r="C9" s="6" t="s">
        <v>142</v>
      </c>
      <c r="D9" s="6" t="s">
        <v>143</v>
      </c>
      <c r="E9" s="6" t="s">
        <v>144</v>
      </c>
      <c r="F9" s="14">
        <v>1000000</v>
      </c>
      <c r="G9" s="15">
        <v>46007</v>
      </c>
      <c r="H9" s="15">
        <v>45854</v>
      </c>
      <c r="I9" s="37">
        <v>48</v>
      </c>
      <c r="J9" s="7" t="s">
        <v>7</v>
      </c>
    </row>
    <row r="10" spans="1:10" ht="47.25" x14ac:dyDescent="0.25">
      <c r="A10" s="10">
        <v>9</v>
      </c>
      <c r="B10" s="6" t="s">
        <v>128</v>
      </c>
      <c r="C10" s="6" t="s">
        <v>145</v>
      </c>
      <c r="D10" s="6" t="s">
        <v>146</v>
      </c>
      <c r="E10" s="6" t="s">
        <v>147</v>
      </c>
      <c r="F10" s="14">
        <v>40000</v>
      </c>
      <c r="G10" s="15">
        <v>45688</v>
      </c>
      <c r="H10" s="15">
        <v>45596</v>
      </c>
      <c r="I10" s="37">
        <v>3</v>
      </c>
      <c r="J10" s="7" t="s">
        <v>7</v>
      </c>
    </row>
    <row r="11" spans="1:10" ht="77.25" customHeight="1" x14ac:dyDescent="0.25">
      <c r="A11" s="10">
        <v>10</v>
      </c>
      <c r="B11" s="6" t="s">
        <v>128</v>
      </c>
      <c r="C11" s="6" t="s">
        <v>145</v>
      </c>
      <c r="D11" s="6" t="s">
        <v>148</v>
      </c>
      <c r="E11" s="6" t="s">
        <v>149</v>
      </c>
      <c r="F11" s="14">
        <v>600000</v>
      </c>
      <c r="G11" s="15">
        <v>45777</v>
      </c>
      <c r="H11" s="15">
        <v>45626</v>
      </c>
      <c r="I11" s="37">
        <v>18</v>
      </c>
      <c r="J11" s="7" t="s">
        <v>7</v>
      </c>
    </row>
    <row r="12" spans="1:10" ht="78.75" x14ac:dyDescent="0.25">
      <c r="A12" s="10">
        <v>11</v>
      </c>
      <c r="B12" s="6" t="s">
        <v>128</v>
      </c>
      <c r="C12" s="6" t="s">
        <v>150</v>
      </c>
      <c r="D12" s="6" t="s">
        <v>151</v>
      </c>
      <c r="E12" s="6" t="s">
        <v>152</v>
      </c>
      <c r="F12" s="14">
        <v>1300000</v>
      </c>
      <c r="G12" s="15">
        <v>45900</v>
      </c>
      <c r="H12" s="15">
        <v>45747</v>
      </c>
      <c r="I12" s="37">
        <v>36</v>
      </c>
      <c r="J12" s="7" t="s">
        <v>7</v>
      </c>
    </row>
    <row r="13" spans="1:10" ht="90.6" customHeight="1" x14ac:dyDescent="0.25">
      <c r="A13" s="10">
        <v>12</v>
      </c>
      <c r="B13" s="6" t="s">
        <v>128</v>
      </c>
      <c r="C13" s="6" t="s">
        <v>153</v>
      </c>
      <c r="D13" s="6" t="s">
        <v>154</v>
      </c>
      <c r="E13" s="6" t="s">
        <v>155</v>
      </c>
      <c r="F13" s="14">
        <v>150000</v>
      </c>
      <c r="G13" s="15">
        <v>45809</v>
      </c>
      <c r="H13" s="15">
        <v>45658</v>
      </c>
      <c r="I13" s="37">
        <v>31</v>
      </c>
      <c r="J13" s="7" t="s">
        <v>7</v>
      </c>
    </row>
    <row r="14" spans="1:10" ht="110.25" x14ac:dyDescent="0.25">
      <c r="A14" s="10">
        <v>13</v>
      </c>
      <c r="B14" s="6" t="s">
        <v>128</v>
      </c>
      <c r="C14" s="6" t="s">
        <v>156</v>
      </c>
      <c r="D14" s="6" t="s">
        <v>157</v>
      </c>
      <c r="E14" s="6" t="s">
        <v>158</v>
      </c>
      <c r="F14" s="14">
        <v>630000</v>
      </c>
      <c r="G14" s="15">
        <v>45777</v>
      </c>
      <c r="H14" s="15">
        <v>45626</v>
      </c>
      <c r="I14" s="37">
        <v>24</v>
      </c>
      <c r="J14" s="7" t="s">
        <v>7</v>
      </c>
    </row>
    <row r="15" spans="1:10" ht="78.75" x14ac:dyDescent="0.25">
      <c r="A15" s="10">
        <v>14</v>
      </c>
      <c r="B15" s="6" t="s">
        <v>128</v>
      </c>
      <c r="C15" s="6" t="s">
        <v>156</v>
      </c>
      <c r="D15" s="6" t="s">
        <v>159</v>
      </c>
      <c r="E15" s="6" t="s">
        <v>160</v>
      </c>
      <c r="F15" s="14">
        <v>100000</v>
      </c>
      <c r="G15" s="15">
        <v>45777</v>
      </c>
      <c r="H15" s="15">
        <v>45656</v>
      </c>
      <c r="I15" s="37">
        <v>11</v>
      </c>
      <c r="J15" s="7" t="s">
        <v>7</v>
      </c>
    </row>
    <row r="16" spans="1:10" ht="47.25" x14ac:dyDescent="0.25">
      <c r="A16" s="10">
        <v>15</v>
      </c>
      <c r="B16" s="6" t="s">
        <v>128</v>
      </c>
      <c r="C16" s="6" t="s">
        <v>161</v>
      </c>
      <c r="D16" s="6" t="s">
        <v>162</v>
      </c>
      <c r="E16" s="6" t="s">
        <v>163</v>
      </c>
      <c r="F16" s="14">
        <v>40000</v>
      </c>
      <c r="G16" s="15">
        <v>45747</v>
      </c>
      <c r="H16" s="15">
        <v>45657</v>
      </c>
      <c r="I16" s="37">
        <v>3</v>
      </c>
      <c r="J16" s="7" t="s">
        <v>7</v>
      </c>
    </row>
    <row r="17" spans="1:86" ht="78.75" x14ac:dyDescent="0.25">
      <c r="A17" s="10">
        <v>16</v>
      </c>
      <c r="B17" s="6" t="s">
        <v>128</v>
      </c>
      <c r="C17" s="6" t="s">
        <v>164</v>
      </c>
      <c r="D17" s="6" t="s">
        <v>165</v>
      </c>
      <c r="E17" s="6" t="s">
        <v>166</v>
      </c>
      <c r="F17" s="14">
        <v>60000</v>
      </c>
      <c r="G17" s="15">
        <v>45777</v>
      </c>
      <c r="H17" s="15">
        <v>45656</v>
      </c>
      <c r="I17" s="37">
        <v>5</v>
      </c>
      <c r="J17" s="7" t="s">
        <v>7</v>
      </c>
    </row>
    <row r="18" spans="1:86" ht="31.5" x14ac:dyDescent="0.25">
      <c r="A18" s="10">
        <v>17</v>
      </c>
      <c r="B18" s="6" t="s">
        <v>128</v>
      </c>
      <c r="C18" s="6" t="s">
        <v>167</v>
      </c>
      <c r="D18" s="6" t="s">
        <v>168</v>
      </c>
      <c r="E18" s="6" t="s">
        <v>169</v>
      </c>
      <c r="F18" s="14">
        <v>200000</v>
      </c>
      <c r="G18" s="15">
        <v>45838</v>
      </c>
      <c r="H18" s="15">
        <v>45687</v>
      </c>
      <c r="I18" s="37">
        <v>7</v>
      </c>
      <c r="J18" s="7" t="s">
        <v>7</v>
      </c>
    </row>
    <row r="19" spans="1:86" ht="47.25" x14ac:dyDescent="0.25">
      <c r="A19" s="10">
        <v>18</v>
      </c>
      <c r="B19" s="6" t="s">
        <v>128</v>
      </c>
      <c r="C19" s="6" t="s">
        <v>167</v>
      </c>
      <c r="D19" s="6" t="s">
        <v>170</v>
      </c>
      <c r="E19" s="6" t="s">
        <v>171</v>
      </c>
      <c r="F19" s="14">
        <v>250000</v>
      </c>
      <c r="G19" s="15">
        <v>45784</v>
      </c>
      <c r="H19" s="15">
        <v>45633</v>
      </c>
      <c r="I19" s="37">
        <v>12</v>
      </c>
      <c r="J19" s="7" t="s">
        <v>7</v>
      </c>
    </row>
    <row r="20" spans="1:86" ht="31.5" x14ac:dyDescent="0.25">
      <c r="A20" s="10">
        <v>19</v>
      </c>
      <c r="B20" s="6" t="s">
        <v>128</v>
      </c>
      <c r="C20" s="6" t="s">
        <v>164</v>
      </c>
      <c r="D20" s="6" t="s">
        <v>172</v>
      </c>
      <c r="E20" s="6" t="s">
        <v>173</v>
      </c>
      <c r="F20" s="14">
        <v>150000</v>
      </c>
      <c r="G20" s="15">
        <v>45898</v>
      </c>
      <c r="H20" s="15">
        <v>45745</v>
      </c>
      <c r="I20" s="37">
        <v>11</v>
      </c>
      <c r="J20" s="7" t="s">
        <v>7</v>
      </c>
    </row>
    <row r="21" spans="1:86" ht="47.25" x14ac:dyDescent="0.25">
      <c r="A21" s="10">
        <v>20</v>
      </c>
      <c r="B21" s="6" t="s">
        <v>128</v>
      </c>
      <c r="C21" s="6" t="s">
        <v>164</v>
      </c>
      <c r="D21" s="6" t="s">
        <v>174</v>
      </c>
      <c r="E21" s="6" t="s">
        <v>175</v>
      </c>
      <c r="F21" s="14">
        <v>55000</v>
      </c>
      <c r="G21" s="15">
        <v>45961</v>
      </c>
      <c r="H21" s="15">
        <v>45869</v>
      </c>
      <c r="I21" s="37">
        <v>5</v>
      </c>
      <c r="J21" s="7" t="s">
        <v>7</v>
      </c>
    </row>
    <row r="22" spans="1:86" ht="78.75" x14ac:dyDescent="0.25">
      <c r="A22" s="10">
        <v>21</v>
      </c>
      <c r="B22" s="6" t="s">
        <v>128</v>
      </c>
      <c r="C22" s="6" t="s">
        <v>164</v>
      </c>
      <c r="D22" s="6" t="s">
        <v>176</v>
      </c>
      <c r="E22" s="6" t="s">
        <v>177</v>
      </c>
      <c r="F22" s="14">
        <v>60000</v>
      </c>
      <c r="G22" s="15">
        <v>45777</v>
      </c>
      <c r="H22" s="15">
        <v>45656</v>
      </c>
      <c r="I22" s="37">
        <v>5</v>
      </c>
      <c r="J22" s="7" t="s">
        <v>7</v>
      </c>
    </row>
    <row r="23" spans="1:86" ht="63" x14ac:dyDescent="0.25">
      <c r="A23" s="10">
        <v>22</v>
      </c>
      <c r="B23" s="6" t="s">
        <v>128</v>
      </c>
      <c r="C23" s="6" t="s">
        <v>164</v>
      </c>
      <c r="D23" s="6" t="s">
        <v>178</v>
      </c>
      <c r="E23" s="6" t="s">
        <v>179</v>
      </c>
      <c r="F23" s="14">
        <v>200000</v>
      </c>
      <c r="G23" s="15">
        <v>45991</v>
      </c>
      <c r="H23" s="15">
        <v>45838</v>
      </c>
      <c r="I23" s="37">
        <v>12</v>
      </c>
      <c r="J23" s="7" t="s">
        <v>7</v>
      </c>
    </row>
    <row r="24" spans="1:86" ht="63" x14ac:dyDescent="0.25">
      <c r="A24" s="10">
        <v>23</v>
      </c>
      <c r="B24" s="6" t="s">
        <v>128</v>
      </c>
      <c r="C24" s="6" t="s">
        <v>164</v>
      </c>
      <c r="D24" s="6" t="s">
        <v>180</v>
      </c>
      <c r="E24" s="6" t="s">
        <v>181</v>
      </c>
      <c r="F24" s="14">
        <v>35000</v>
      </c>
      <c r="G24" s="15">
        <v>45868</v>
      </c>
      <c r="H24" s="15">
        <v>45777</v>
      </c>
      <c r="I24" s="37">
        <v>3</v>
      </c>
      <c r="J24" s="7" t="s">
        <v>7</v>
      </c>
      <c r="CG24" s="60" t="s">
        <v>6</v>
      </c>
    </row>
    <row r="25" spans="1:86" ht="47.25" x14ac:dyDescent="0.25">
      <c r="A25" s="10">
        <v>24</v>
      </c>
      <c r="B25" s="6" t="s">
        <v>128</v>
      </c>
      <c r="C25" s="6" t="s">
        <v>164</v>
      </c>
      <c r="D25" s="6" t="s">
        <v>182</v>
      </c>
      <c r="E25" s="6" t="s">
        <v>183</v>
      </c>
      <c r="F25" s="14">
        <v>50000</v>
      </c>
      <c r="G25" s="15">
        <v>45870</v>
      </c>
      <c r="H25" s="15">
        <v>45778</v>
      </c>
      <c r="I25" s="37">
        <v>4</v>
      </c>
      <c r="J25" s="7" t="s">
        <v>7</v>
      </c>
      <c r="CH25" s="60" t="s">
        <v>7</v>
      </c>
    </row>
    <row r="26" spans="1:86" ht="47.25" x14ac:dyDescent="0.25">
      <c r="A26" s="10">
        <v>25</v>
      </c>
      <c r="B26" s="6" t="s">
        <v>128</v>
      </c>
      <c r="C26" s="6" t="s">
        <v>164</v>
      </c>
      <c r="D26" s="6" t="s">
        <v>184</v>
      </c>
      <c r="E26" s="6" t="s">
        <v>185</v>
      </c>
      <c r="F26" s="14">
        <v>80000</v>
      </c>
      <c r="G26" s="15">
        <v>45839</v>
      </c>
      <c r="H26" s="15">
        <v>45717</v>
      </c>
      <c r="I26" s="37">
        <v>5</v>
      </c>
      <c r="J26" s="7" t="s">
        <v>7</v>
      </c>
      <c r="CH26" s="60" t="s">
        <v>8</v>
      </c>
    </row>
    <row r="27" spans="1:86" ht="31.5" x14ac:dyDescent="0.25">
      <c r="A27" s="10">
        <v>26</v>
      </c>
      <c r="B27" s="6" t="s">
        <v>128</v>
      </c>
      <c r="C27" s="6" t="s">
        <v>164</v>
      </c>
      <c r="D27" s="6" t="s">
        <v>186</v>
      </c>
      <c r="E27" s="6" t="s">
        <v>187</v>
      </c>
      <c r="F27" s="14">
        <v>35000</v>
      </c>
      <c r="G27" s="15">
        <v>45809</v>
      </c>
      <c r="H27" s="15">
        <v>45717</v>
      </c>
      <c r="I27" s="37">
        <v>3</v>
      </c>
      <c r="J27" s="7" t="s">
        <v>7</v>
      </c>
    </row>
    <row r="28" spans="1:86" ht="63" x14ac:dyDescent="0.25">
      <c r="A28" s="10">
        <v>27</v>
      </c>
      <c r="B28" s="6" t="s">
        <v>128</v>
      </c>
      <c r="C28" s="6" t="s">
        <v>156</v>
      </c>
      <c r="D28" s="6" t="s">
        <v>188</v>
      </c>
      <c r="E28" s="6" t="s">
        <v>189</v>
      </c>
      <c r="F28" s="14">
        <v>150000</v>
      </c>
      <c r="G28" s="15">
        <v>45930</v>
      </c>
      <c r="H28" s="15">
        <v>45777</v>
      </c>
      <c r="I28" s="37">
        <v>24</v>
      </c>
      <c r="J28" s="7" t="s">
        <v>7</v>
      </c>
    </row>
    <row r="29" spans="1:86" ht="173.25" x14ac:dyDescent="0.25">
      <c r="A29" s="10">
        <v>28</v>
      </c>
      <c r="B29" s="6" t="s">
        <v>128</v>
      </c>
      <c r="C29" s="6" t="s">
        <v>190</v>
      </c>
      <c r="D29" s="6" t="s">
        <v>191</v>
      </c>
      <c r="E29" s="6" t="s">
        <v>192</v>
      </c>
      <c r="F29" s="14">
        <v>45000</v>
      </c>
      <c r="G29" s="15">
        <v>45809</v>
      </c>
      <c r="H29" s="15">
        <v>45717</v>
      </c>
      <c r="I29" s="37">
        <v>10</v>
      </c>
      <c r="J29" s="7" t="s">
        <v>7</v>
      </c>
    </row>
    <row r="30" spans="1:86" ht="141.75" x14ac:dyDescent="0.25">
      <c r="A30" s="10">
        <v>29</v>
      </c>
      <c r="B30" s="6" t="s">
        <v>128</v>
      </c>
      <c r="C30" s="6" t="s">
        <v>193</v>
      </c>
      <c r="D30" s="6" t="s">
        <v>194</v>
      </c>
      <c r="E30" s="6" t="s">
        <v>195</v>
      </c>
      <c r="F30" s="14">
        <v>45000</v>
      </c>
      <c r="G30" s="15">
        <v>45899</v>
      </c>
      <c r="H30" s="15">
        <v>45807</v>
      </c>
      <c r="I30" s="37">
        <v>6</v>
      </c>
      <c r="J30" s="7" t="s">
        <v>7</v>
      </c>
    </row>
    <row r="31" spans="1:86" ht="63" x14ac:dyDescent="0.25">
      <c r="A31" s="10">
        <v>30</v>
      </c>
      <c r="B31" s="6" t="s">
        <v>128</v>
      </c>
      <c r="C31" s="6" t="s">
        <v>196</v>
      </c>
      <c r="D31" s="6" t="s">
        <v>197</v>
      </c>
      <c r="E31" s="6" t="s">
        <v>198</v>
      </c>
      <c r="F31" s="14">
        <v>32000</v>
      </c>
      <c r="G31" s="15">
        <v>45899</v>
      </c>
      <c r="H31" s="15">
        <v>45807</v>
      </c>
      <c r="I31" s="37">
        <v>6</v>
      </c>
      <c r="J31" s="7" t="s">
        <v>7</v>
      </c>
    </row>
    <row r="32" spans="1:86" ht="47.25" x14ac:dyDescent="0.25">
      <c r="A32" s="10">
        <v>31</v>
      </c>
      <c r="B32" s="6" t="s">
        <v>128</v>
      </c>
      <c r="C32" s="6" t="s">
        <v>199</v>
      </c>
      <c r="D32" s="6" t="s">
        <v>200</v>
      </c>
      <c r="E32" s="6" t="s">
        <v>201</v>
      </c>
      <c r="F32" s="14">
        <v>177000</v>
      </c>
      <c r="G32" s="15">
        <v>45717</v>
      </c>
      <c r="H32" s="15">
        <v>45566</v>
      </c>
      <c r="I32" s="37">
        <v>36</v>
      </c>
      <c r="J32" s="7" t="s">
        <v>7</v>
      </c>
    </row>
    <row r="33" spans="1:10" ht="47.25" x14ac:dyDescent="0.25">
      <c r="A33" s="10">
        <v>32</v>
      </c>
      <c r="B33" s="6" t="s">
        <v>128</v>
      </c>
      <c r="C33" s="6" t="s">
        <v>199</v>
      </c>
      <c r="D33" s="6" t="s">
        <v>202</v>
      </c>
      <c r="E33" s="6" t="s">
        <v>203</v>
      </c>
      <c r="F33" s="14">
        <v>300000</v>
      </c>
      <c r="G33" s="15">
        <v>45717</v>
      </c>
      <c r="H33" s="15">
        <v>45566</v>
      </c>
      <c r="I33" s="37">
        <v>24</v>
      </c>
      <c r="J33" s="7" t="s">
        <v>7</v>
      </c>
    </row>
    <row r="34" spans="1:10" ht="189" x14ac:dyDescent="0.25">
      <c r="A34" s="10">
        <v>33</v>
      </c>
      <c r="B34" s="6" t="s">
        <v>128</v>
      </c>
      <c r="C34" s="6" t="s">
        <v>204</v>
      </c>
      <c r="D34" s="6" t="s">
        <v>205</v>
      </c>
      <c r="E34" s="6" t="s">
        <v>206</v>
      </c>
      <c r="F34" s="14">
        <v>896000</v>
      </c>
      <c r="G34" s="15">
        <v>45899</v>
      </c>
      <c r="H34" s="15">
        <v>45746</v>
      </c>
      <c r="I34" s="37">
        <v>24</v>
      </c>
      <c r="J34" s="7" t="s">
        <v>7</v>
      </c>
    </row>
    <row r="35" spans="1:10" ht="78.75" x14ac:dyDescent="0.25">
      <c r="A35" s="10">
        <v>34</v>
      </c>
      <c r="B35" s="6" t="s">
        <v>128</v>
      </c>
      <c r="C35" s="6" t="s">
        <v>136</v>
      </c>
      <c r="D35" s="6" t="s">
        <v>207</v>
      </c>
      <c r="E35" s="6" t="s">
        <v>208</v>
      </c>
      <c r="F35" s="14">
        <v>864000</v>
      </c>
      <c r="G35" s="15">
        <v>45868</v>
      </c>
      <c r="H35" s="15">
        <v>45716</v>
      </c>
      <c r="I35" s="37">
        <v>24</v>
      </c>
      <c r="J35" s="7" t="s">
        <v>7</v>
      </c>
    </row>
    <row r="36" spans="1:10" ht="173.25" x14ac:dyDescent="0.25">
      <c r="A36" s="10">
        <v>35</v>
      </c>
      <c r="B36" s="6" t="s">
        <v>128</v>
      </c>
      <c r="C36" s="6" t="s">
        <v>204</v>
      </c>
      <c r="D36" s="6" t="s">
        <v>209</v>
      </c>
      <c r="E36" s="6" t="s">
        <v>210</v>
      </c>
      <c r="F36" s="14">
        <v>320000</v>
      </c>
      <c r="G36" s="15">
        <v>45899</v>
      </c>
      <c r="H36" s="15">
        <v>45746</v>
      </c>
      <c r="I36" s="37">
        <v>24</v>
      </c>
      <c r="J36" s="7" t="s">
        <v>7</v>
      </c>
    </row>
    <row r="37" spans="1:10" ht="110.25" x14ac:dyDescent="0.25">
      <c r="A37" s="10">
        <v>36</v>
      </c>
      <c r="B37" s="6" t="s">
        <v>128</v>
      </c>
      <c r="C37" s="6" t="s">
        <v>139</v>
      </c>
      <c r="D37" s="6" t="s">
        <v>211</v>
      </c>
      <c r="E37" s="6" t="s">
        <v>212</v>
      </c>
      <c r="F37" s="14">
        <v>80000</v>
      </c>
      <c r="G37" s="15">
        <v>45899</v>
      </c>
      <c r="H37" s="15">
        <v>45777</v>
      </c>
      <c r="I37" s="37">
        <v>24</v>
      </c>
      <c r="J37" s="7" t="s">
        <v>7</v>
      </c>
    </row>
    <row r="38" spans="1:10" ht="126" x14ac:dyDescent="0.25">
      <c r="A38" s="10">
        <v>37</v>
      </c>
      <c r="B38" s="6" t="s">
        <v>128</v>
      </c>
      <c r="C38" s="6" t="s">
        <v>139</v>
      </c>
      <c r="D38" s="6" t="s">
        <v>213</v>
      </c>
      <c r="E38" s="6" t="s">
        <v>214</v>
      </c>
      <c r="F38" s="14">
        <v>475000</v>
      </c>
      <c r="G38" s="15">
        <v>45961</v>
      </c>
      <c r="H38" s="15">
        <v>45808</v>
      </c>
      <c r="I38" s="37">
        <v>24</v>
      </c>
      <c r="J38" s="7" t="s">
        <v>7</v>
      </c>
    </row>
    <row r="39" spans="1:10" ht="141.75" x14ac:dyDescent="0.25">
      <c r="A39" s="10">
        <v>38</v>
      </c>
      <c r="B39" s="6" t="s">
        <v>128</v>
      </c>
      <c r="C39" s="6" t="s">
        <v>215</v>
      </c>
      <c r="D39" s="6" t="s">
        <v>216</v>
      </c>
      <c r="E39" s="6" t="s">
        <v>217</v>
      </c>
      <c r="F39" s="14">
        <v>65000</v>
      </c>
      <c r="G39" s="15">
        <v>45777</v>
      </c>
      <c r="H39" s="15">
        <v>45656</v>
      </c>
      <c r="I39" s="37">
        <v>8</v>
      </c>
      <c r="J39" s="7" t="s">
        <v>7</v>
      </c>
    </row>
    <row r="40" spans="1:10" ht="47.25" x14ac:dyDescent="0.25">
      <c r="A40" s="10">
        <v>39</v>
      </c>
      <c r="B40" s="6" t="s">
        <v>128</v>
      </c>
      <c r="C40" s="6" t="s">
        <v>218</v>
      </c>
      <c r="D40" s="6" t="s">
        <v>219</v>
      </c>
      <c r="E40" s="6" t="s">
        <v>220</v>
      </c>
      <c r="F40" s="14">
        <v>40000</v>
      </c>
      <c r="G40" s="15">
        <v>45748</v>
      </c>
      <c r="H40" s="15">
        <v>45658</v>
      </c>
      <c r="I40" s="7">
        <v>6</v>
      </c>
      <c r="J40" s="7" t="s">
        <v>7</v>
      </c>
    </row>
    <row r="41" spans="1:10" ht="47.25" x14ac:dyDescent="0.25">
      <c r="A41" s="10">
        <v>40</v>
      </c>
      <c r="B41" s="6" t="s">
        <v>128</v>
      </c>
      <c r="C41" s="6" t="s">
        <v>129</v>
      </c>
      <c r="D41" s="6" t="s">
        <v>130</v>
      </c>
      <c r="E41" s="6" t="s">
        <v>131</v>
      </c>
      <c r="F41" s="14">
        <v>585000</v>
      </c>
      <c r="G41" s="15">
        <v>45810</v>
      </c>
      <c r="H41" s="15">
        <v>45659</v>
      </c>
      <c r="I41" s="7">
        <v>36</v>
      </c>
      <c r="J41" s="7" t="s">
        <v>7</v>
      </c>
    </row>
    <row r="42" spans="1:10" ht="78.75" x14ac:dyDescent="0.25">
      <c r="A42" s="10">
        <v>41</v>
      </c>
      <c r="B42" s="6" t="s">
        <v>128</v>
      </c>
      <c r="C42" s="6" t="s">
        <v>129</v>
      </c>
      <c r="D42" s="6" t="s">
        <v>132</v>
      </c>
      <c r="E42" s="6" t="s">
        <v>133</v>
      </c>
      <c r="F42" s="14">
        <v>585000</v>
      </c>
      <c r="G42" s="15">
        <v>45810</v>
      </c>
      <c r="H42" s="15">
        <v>45659</v>
      </c>
      <c r="I42" s="7">
        <v>36</v>
      </c>
      <c r="J42" s="7" t="s">
        <v>7</v>
      </c>
    </row>
    <row r="43" spans="1:10" ht="78.75" x14ac:dyDescent="0.25">
      <c r="A43" s="10">
        <v>42</v>
      </c>
      <c r="B43" s="6" t="s">
        <v>128</v>
      </c>
      <c r="C43" s="6" t="s">
        <v>129</v>
      </c>
      <c r="D43" s="6" t="s">
        <v>134</v>
      </c>
      <c r="E43" s="6" t="s">
        <v>135</v>
      </c>
      <c r="F43" s="14">
        <v>390000</v>
      </c>
      <c r="G43" s="15">
        <v>45810</v>
      </c>
      <c r="H43" s="15">
        <v>45659</v>
      </c>
      <c r="I43" s="7">
        <v>36</v>
      </c>
      <c r="J43" s="7" t="s">
        <v>7</v>
      </c>
    </row>
    <row r="44" spans="1:10" ht="47.25" x14ac:dyDescent="0.25">
      <c r="A44" s="10">
        <v>43</v>
      </c>
      <c r="B44" s="6" t="s">
        <v>128</v>
      </c>
      <c r="C44" s="6" t="s">
        <v>136</v>
      </c>
      <c r="D44" s="6" t="s">
        <v>137</v>
      </c>
      <c r="E44" s="6" t="s">
        <v>138</v>
      </c>
      <c r="F44" s="14">
        <v>390000</v>
      </c>
      <c r="G44" s="15">
        <v>45810</v>
      </c>
      <c r="H44" s="15">
        <v>45659</v>
      </c>
      <c r="I44" s="7">
        <v>36</v>
      </c>
      <c r="J44" s="7" t="s">
        <v>7</v>
      </c>
    </row>
    <row r="45" spans="1:10" ht="173.25" x14ac:dyDescent="0.25">
      <c r="A45" s="10">
        <v>44</v>
      </c>
      <c r="B45" s="6" t="s">
        <v>128</v>
      </c>
      <c r="C45" s="6" t="s">
        <v>139</v>
      </c>
      <c r="D45" s="6" t="s">
        <v>140</v>
      </c>
      <c r="E45" s="6" t="s">
        <v>141</v>
      </c>
      <c r="F45" s="14">
        <v>80000</v>
      </c>
      <c r="G45" s="15">
        <v>45747</v>
      </c>
      <c r="H45" s="15">
        <v>45626</v>
      </c>
      <c r="I45" s="7">
        <v>12</v>
      </c>
      <c r="J45" s="7" t="s">
        <v>7</v>
      </c>
    </row>
    <row r="46" spans="1:10" ht="31.5" x14ac:dyDescent="0.25">
      <c r="A46" s="10">
        <v>45</v>
      </c>
      <c r="B46" s="6" t="s">
        <v>491</v>
      </c>
      <c r="C46" s="6" t="s">
        <v>492</v>
      </c>
      <c r="D46" s="6" t="s">
        <v>493</v>
      </c>
      <c r="E46" s="6" t="s">
        <v>494</v>
      </c>
      <c r="F46" s="14">
        <v>100000</v>
      </c>
      <c r="G46" s="15">
        <v>45870</v>
      </c>
      <c r="H46" s="15">
        <v>45748</v>
      </c>
      <c r="I46" s="37">
        <v>3</v>
      </c>
      <c r="J46" s="7" t="s">
        <v>6</v>
      </c>
    </row>
    <row r="47" spans="1:10" x14ac:dyDescent="0.25">
      <c r="A47" s="10">
        <v>46</v>
      </c>
      <c r="B47" s="6" t="s">
        <v>491</v>
      </c>
      <c r="C47" s="6" t="s">
        <v>492</v>
      </c>
      <c r="D47" s="6" t="s">
        <v>495</v>
      </c>
      <c r="E47" s="6" t="s">
        <v>496</v>
      </c>
      <c r="F47" s="14">
        <v>50000</v>
      </c>
      <c r="G47" s="15">
        <v>45839</v>
      </c>
      <c r="H47" s="15">
        <v>45748</v>
      </c>
      <c r="I47" s="37">
        <v>5</v>
      </c>
      <c r="J47" s="7" t="s">
        <v>6</v>
      </c>
    </row>
    <row r="48" spans="1:10" ht="31.5" x14ac:dyDescent="0.25">
      <c r="A48" s="10">
        <v>47</v>
      </c>
      <c r="B48" s="6" t="s">
        <v>491</v>
      </c>
      <c r="C48" s="6" t="s">
        <v>492</v>
      </c>
      <c r="D48" s="6" t="s">
        <v>497</v>
      </c>
      <c r="E48" s="6" t="s">
        <v>498</v>
      </c>
      <c r="F48" s="14">
        <v>100000</v>
      </c>
      <c r="G48" s="15">
        <v>45839</v>
      </c>
      <c r="H48" s="15">
        <v>45717</v>
      </c>
      <c r="I48" s="37">
        <v>5</v>
      </c>
      <c r="J48" s="7" t="s">
        <v>6</v>
      </c>
    </row>
    <row r="49" spans="1:10" x14ac:dyDescent="0.25">
      <c r="A49" s="10">
        <v>48</v>
      </c>
      <c r="B49" s="6" t="s">
        <v>491</v>
      </c>
      <c r="C49" s="6" t="s">
        <v>499</v>
      </c>
      <c r="D49" s="6" t="s">
        <v>500</v>
      </c>
      <c r="E49" s="6" t="s">
        <v>501</v>
      </c>
      <c r="F49" s="14">
        <v>50000</v>
      </c>
      <c r="G49" s="15">
        <v>45809</v>
      </c>
      <c r="H49" s="15">
        <v>45717</v>
      </c>
      <c r="I49" s="37">
        <v>3</v>
      </c>
      <c r="J49" s="7" t="s">
        <v>6</v>
      </c>
    </row>
    <row r="50" spans="1:10" ht="94.5" x14ac:dyDescent="0.25">
      <c r="A50" s="10">
        <v>49</v>
      </c>
      <c r="B50" s="6" t="s">
        <v>821</v>
      </c>
      <c r="C50" s="6" t="s">
        <v>822</v>
      </c>
      <c r="D50" s="6" t="s">
        <v>823</v>
      </c>
      <c r="E50" s="6" t="s">
        <v>824</v>
      </c>
      <c r="F50" s="14">
        <v>290000</v>
      </c>
      <c r="G50" s="15">
        <v>45705</v>
      </c>
      <c r="H50" s="15">
        <v>45552</v>
      </c>
      <c r="I50" s="7">
        <v>10</v>
      </c>
      <c r="J50" s="7" t="s">
        <v>7</v>
      </c>
    </row>
    <row r="51" spans="1:10" ht="63" x14ac:dyDescent="0.25">
      <c r="A51" s="10">
        <v>50</v>
      </c>
      <c r="B51" s="6" t="s">
        <v>821</v>
      </c>
      <c r="C51" s="6" t="s">
        <v>822</v>
      </c>
      <c r="D51" s="6" t="s">
        <v>825</v>
      </c>
      <c r="E51" s="6" t="s">
        <v>826</v>
      </c>
      <c r="F51" s="14">
        <v>229389</v>
      </c>
      <c r="G51" s="15">
        <v>46037</v>
      </c>
      <c r="H51" s="15">
        <v>45884</v>
      </c>
      <c r="I51" s="7">
        <v>12</v>
      </c>
      <c r="J51" s="7" t="s">
        <v>7</v>
      </c>
    </row>
    <row r="52" spans="1:10" ht="47.25" x14ac:dyDescent="0.25">
      <c r="A52" s="10">
        <v>51</v>
      </c>
      <c r="B52" s="6" t="s">
        <v>821</v>
      </c>
      <c r="C52" s="6" t="s">
        <v>822</v>
      </c>
      <c r="D52" s="6" t="s">
        <v>827</v>
      </c>
      <c r="E52" s="6" t="s">
        <v>828</v>
      </c>
      <c r="F52" s="14">
        <v>5655500</v>
      </c>
      <c r="G52" s="15">
        <v>46097</v>
      </c>
      <c r="H52" s="15">
        <v>45946</v>
      </c>
      <c r="I52" s="7">
        <v>10</v>
      </c>
      <c r="J52" s="7" t="s">
        <v>7</v>
      </c>
    </row>
    <row r="53" spans="1:10" ht="63" x14ac:dyDescent="0.25">
      <c r="A53" s="10">
        <v>52</v>
      </c>
      <c r="B53" s="6" t="s">
        <v>657</v>
      </c>
      <c r="C53" s="6" t="s">
        <v>658</v>
      </c>
      <c r="D53" s="6" t="s">
        <v>659</v>
      </c>
      <c r="E53" s="6" t="s">
        <v>660</v>
      </c>
      <c r="F53" s="14">
        <v>700000</v>
      </c>
      <c r="G53" s="15">
        <v>45839</v>
      </c>
      <c r="H53" s="15">
        <v>45689</v>
      </c>
      <c r="I53" s="7">
        <v>10</v>
      </c>
      <c r="J53" s="7" t="s">
        <v>7</v>
      </c>
    </row>
    <row r="54" spans="1:10" ht="31.5" x14ac:dyDescent="0.25">
      <c r="A54" s="10">
        <v>53</v>
      </c>
      <c r="B54" s="6" t="s">
        <v>657</v>
      </c>
      <c r="C54" s="6" t="s">
        <v>661</v>
      </c>
      <c r="D54" s="6" t="s">
        <v>662</v>
      </c>
      <c r="E54" s="6" t="s">
        <v>663</v>
      </c>
      <c r="F54" s="14">
        <v>130000</v>
      </c>
      <c r="G54" s="15">
        <v>45777</v>
      </c>
      <c r="H54" s="15">
        <v>45656</v>
      </c>
      <c r="I54" s="7">
        <v>4</v>
      </c>
      <c r="J54" s="7" t="s">
        <v>6</v>
      </c>
    </row>
    <row r="55" spans="1:10" ht="141.75" x14ac:dyDescent="0.25">
      <c r="A55" s="10">
        <v>54</v>
      </c>
      <c r="B55" s="6" t="s">
        <v>664</v>
      </c>
      <c r="C55" s="12" t="s">
        <v>665</v>
      </c>
      <c r="D55" s="6" t="s">
        <v>666</v>
      </c>
      <c r="E55" s="6" t="s">
        <v>667</v>
      </c>
      <c r="F55" s="14">
        <v>49000</v>
      </c>
      <c r="G55" s="15" t="s">
        <v>668</v>
      </c>
      <c r="H55" s="15"/>
      <c r="I55" s="7">
        <v>6</v>
      </c>
      <c r="J55" s="7" t="s">
        <v>7</v>
      </c>
    </row>
    <row r="56" spans="1:10" ht="78.75" x14ac:dyDescent="0.25">
      <c r="A56" s="10">
        <v>55</v>
      </c>
      <c r="B56" s="6" t="s">
        <v>664</v>
      </c>
      <c r="C56" s="6" t="s">
        <v>669</v>
      </c>
      <c r="D56" s="25" t="s">
        <v>670</v>
      </c>
      <c r="E56" s="6" t="s">
        <v>671</v>
      </c>
      <c r="F56" s="14">
        <v>200000</v>
      </c>
      <c r="G56" s="15">
        <v>45992</v>
      </c>
      <c r="H56" s="15">
        <v>45839</v>
      </c>
      <c r="I56" s="7" t="s">
        <v>672</v>
      </c>
      <c r="J56" s="7" t="s">
        <v>7</v>
      </c>
    </row>
    <row r="57" spans="1:10" ht="47.25" x14ac:dyDescent="0.25">
      <c r="A57" s="10">
        <v>56</v>
      </c>
      <c r="B57" s="9" t="s">
        <v>557</v>
      </c>
      <c r="C57" s="8" t="s">
        <v>550</v>
      </c>
      <c r="D57" s="9" t="s">
        <v>558</v>
      </c>
      <c r="E57" s="9" t="s">
        <v>559</v>
      </c>
      <c r="F57" s="28"/>
      <c r="G57" s="27">
        <v>46021</v>
      </c>
      <c r="H57" s="27">
        <v>45838</v>
      </c>
      <c r="I57" s="10">
        <v>36</v>
      </c>
      <c r="J57" s="10" t="s">
        <v>6</v>
      </c>
    </row>
    <row r="58" spans="1:10" ht="31.5" x14ac:dyDescent="0.25">
      <c r="A58" s="10">
        <v>57</v>
      </c>
      <c r="B58" s="13" t="s">
        <v>816</v>
      </c>
      <c r="C58" s="6"/>
      <c r="D58" s="6" t="s">
        <v>785</v>
      </c>
      <c r="E58" s="6" t="s">
        <v>785</v>
      </c>
      <c r="F58" s="14">
        <v>140000</v>
      </c>
      <c r="G58" s="6" t="s">
        <v>786</v>
      </c>
      <c r="H58" s="15">
        <f>IF(F58&gt;=30000, IF(F58&lt;60000, EDATE(G58, -3), IF(F58&lt;140000, EDATE(G58, -4), EDATE(G58, -5))), "")</f>
        <v>45669</v>
      </c>
      <c r="I58" s="6" t="s">
        <v>787</v>
      </c>
      <c r="J58" s="15" t="s">
        <v>788</v>
      </c>
    </row>
    <row r="59" spans="1:10" ht="31.5" x14ac:dyDescent="0.25">
      <c r="A59" s="10">
        <v>58</v>
      </c>
      <c r="B59" s="13" t="s">
        <v>816</v>
      </c>
      <c r="C59" s="6"/>
      <c r="D59" s="6" t="s">
        <v>789</v>
      </c>
      <c r="E59" s="6" t="s">
        <v>789</v>
      </c>
      <c r="F59" s="14">
        <v>140000</v>
      </c>
      <c r="G59" s="6" t="s">
        <v>790</v>
      </c>
      <c r="H59" s="15">
        <f>IF(F59&gt;=30000, IF(F59&lt;60000, EDATE(G59, -3), IF(F59&lt;140000, EDATE(G59, -4), EDATE(G59, -5))), "")</f>
        <v>45505</v>
      </c>
      <c r="I59" s="6" t="s">
        <v>787</v>
      </c>
      <c r="J59" s="15" t="s">
        <v>788</v>
      </c>
    </row>
    <row r="60" spans="1:10" ht="31.5" x14ac:dyDescent="0.25">
      <c r="A60" s="10">
        <v>59</v>
      </c>
      <c r="B60" s="13" t="s">
        <v>816</v>
      </c>
      <c r="C60" s="6"/>
      <c r="D60" s="6" t="s">
        <v>791</v>
      </c>
      <c r="E60" s="6" t="s">
        <v>792</v>
      </c>
      <c r="F60" s="14">
        <v>80000</v>
      </c>
      <c r="G60" s="6" t="s">
        <v>793</v>
      </c>
      <c r="H60" s="15">
        <f>IF(F60&gt;=30000, IF(F60&lt;60000, EDATE(G60, -3), IF(F60&lt;140000, EDATE(G60, -4), EDATE(G60, -5))), "")</f>
        <v>45748</v>
      </c>
      <c r="I60" s="6" t="s">
        <v>794</v>
      </c>
      <c r="J60" s="15" t="s">
        <v>798</v>
      </c>
    </row>
    <row r="61" spans="1:10" ht="31.5" x14ac:dyDescent="0.25">
      <c r="A61" s="10">
        <v>60</v>
      </c>
      <c r="B61" s="13" t="s">
        <v>816</v>
      </c>
      <c r="C61" s="6"/>
      <c r="D61" s="6" t="s">
        <v>795</v>
      </c>
      <c r="E61" s="6" t="s">
        <v>795</v>
      </c>
      <c r="F61" s="14">
        <v>500000</v>
      </c>
      <c r="G61" s="6" t="s">
        <v>796</v>
      </c>
      <c r="H61" s="15">
        <v>45689</v>
      </c>
      <c r="I61" s="6" t="s">
        <v>797</v>
      </c>
      <c r="J61" s="15" t="s">
        <v>788</v>
      </c>
    </row>
    <row r="62" spans="1:10" ht="31.5" x14ac:dyDescent="0.25">
      <c r="A62" s="10">
        <v>61</v>
      </c>
      <c r="B62" s="13" t="s">
        <v>816</v>
      </c>
      <c r="C62" s="6"/>
      <c r="D62" s="6" t="s">
        <v>799</v>
      </c>
      <c r="E62" s="6" t="s">
        <v>799</v>
      </c>
      <c r="F62" s="14">
        <v>100000</v>
      </c>
      <c r="G62" s="6" t="s">
        <v>800</v>
      </c>
      <c r="H62" s="15">
        <f t="shared" ref="H62:H84" si="0">IF(F62&gt;=30000, IF(F62&lt;60000, EDATE(G62, -3), IF(F62&lt;140000, EDATE(G62, -4), EDATE(G62, -5))), "")</f>
        <v>45627</v>
      </c>
      <c r="I62" s="6" t="s">
        <v>801</v>
      </c>
      <c r="J62" s="15" t="s">
        <v>804</v>
      </c>
    </row>
    <row r="63" spans="1:10" ht="31.5" x14ac:dyDescent="0.25">
      <c r="A63" s="10">
        <v>62</v>
      </c>
      <c r="B63" s="13" t="s">
        <v>816</v>
      </c>
      <c r="C63" s="6"/>
      <c r="D63" s="6" t="s">
        <v>802</v>
      </c>
      <c r="E63" s="6" t="s">
        <v>803</v>
      </c>
      <c r="F63" s="14">
        <v>200000</v>
      </c>
      <c r="G63" s="6" t="s">
        <v>800</v>
      </c>
      <c r="H63" s="15">
        <f t="shared" si="0"/>
        <v>45597</v>
      </c>
      <c r="I63" s="6" t="s">
        <v>797</v>
      </c>
      <c r="J63" s="15" t="s">
        <v>804</v>
      </c>
    </row>
    <row r="64" spans="1:10" ht="31.5" x14ac:dyDescent="0.25">
      <c r="A64" s="10">
        <v>63</v>
      </c>
      <c r="B64" s="13" t="s">
        <v>816</v>
      </c>
      <c r="C64" s="6"/>
      <c r="D64" s="6" t="s">
        <v>805</v>
      </c>
      <c r="E64" s="6" t="s">
        <v>806</v>
      </c>
      <c r="F64" s="14">
        <v>50000</v>
      </c>
      <c r="G64" s="6" t="s">
        <v>807</v>
      </c>
      <c r="H64" s="15">
        <f t="shared" si="0"/>
        <v>45689</v>
      </c>
      <c r="I64" s="6" t="s">
        <v>797</v>
      </c>
      <c r="J64" s="15" t="s">
        <v>788</v>
      </c>
    </row>
    <row r="65" spans="1:10" ht="31.5" x14ac:dyDescent="0.25">
      <c r="A65" s="10">
        <v>64</v>
      </c>
      <c r="B65" s="13" t="s">
        <v>816</v>
      </c>
      <c r="C65" s="6"/>
      <c r="D65" s="6" t="s">
        <v>802</v>
      </c>
      <c r="E65" s="6" t="s">
        <v>808</v>
      </c>
      <c r="F65" s="14">
        <v>60000</v>
      </c>
      <c r="G65" s="6" t="s">
        <v>807</v>
      </c>
      <c r="H65" s="15">
        <f t="shared" si="0"/>
        <v>45658</v>
      </c>
      <c r="I65" s="6" t="s">
        <v>797</v>
      </c>
      <c r="J65" s="15" t="s">
        <v>804</v>
      </c>
    </row>
    <row r="66" spans="1:10" ht="31.5" x14ac:dyDescent="0.25">
      <c r="A66" s="10">
        <v>65</v>
      </c>
      <c r="B66" s="13" t="s">
        <v>816</v>
      </c>
      <c r="C66" s="6"/>
      <c r="D66" s="6" t="s">
        <v>809</v>
      </c>
      <c r="E66" s="6" t="s">
        <v>810</v>
      </c>
      <c r="F66" s="14">
        <v>90000</v>
      </c>
      <c r="G66" s="6" t="s">
        <v>807</v>
      </c>
      <c r="H66" s="15">
        <f t="shared" si="0"/>
        <v>45658</v>
      </c>
      <c r="I66" s="6" t="s">
        <v>797</v>
      </c>
      <c r="J66" s="15" t="s">
        <v>788</v>
      </c>
    </row>
    <row r="67" spans="1:10" ht="31.5" x14ac:dyDescent="0.25">
      <c r="A67" s="10">
        <v>66</v>
      </c>
      <c r="B67" s="13" t="s">
        <v>816</v>
      </c>
      <c r="C67" s="6"/>
      <c r="D67" s="6" t="s">
        <v>811</v>
      </c>
      <c r="E67" s="6" t="s">
        <v>812</v>
      </c>
      <c r="F67" s="14">
        <v>30000</v>
      </c>
      <c r="G67" s="6" t="s">
        <v>813</v>
      </c>
      <c r="H67" s="15">
        <f t="shared" si="0"/>
        <v>45690</v>
      </c>
      <c r="I67" s="6" t="s">
        <v>787</v>
      </c>
      <c r="J67" s="15" t="s">
        <v>788</v>
      </c>
    </row>
    <row r="68" spans="1:10" ht="31.5" x14ac:dyDescent="0.25">
      <c r="A68" s="10">
        <v>67</v>
      </c>
      <c r="B68" s="13" t="s">
        <v>816</v>
      </c>
      <c r="C68" s="6"/>
      <c r="D68" s="6" t="s">
        <v>814</v>
      </c>
      <c r="E68" s="6" t="s">
        <v>815</v>
      </c>
      <c r="F68" s="14">
        <v>50000</v>
      </c>
      <c r="G68" s="6" t="s">
        <v>807</v>
      </c>
      <c r="H68" s="15">
        <f t="shared" si="0"/>
        <v>45689</v>
      </c>
      <c r="I68" s="6" t="s">
        <v>797</v>
      </c>
      <c r="J68" s="7"/>
    </row>
    <row r="69" spans="1:10" ht="63" x14ac:dyDescent="0.25">
      <c r="A69" s="10">
        <v>68</v>
      </c>
      <c r="B69" s="6" t="s">
        <v>487</v>
      </c>
      <c r="C69" s="5" t="s">
        <v>488</v>
      </c>
      <c r="D69" s="6" t="s">
        <v>489</v>
      </c>
      <c r="E69" s="6" t="s">
        <v>490</v>
      </c>
      <c r="F69" s="14">
        <v>73500</v>
      </c>
      <c r="G69" s="15">
        <v>45890</v>
      </c>
      <c r="H69" s="15">
        <f t="shared" si="0"/>
        <v>45768</v>
      </c>
      <c r="I69" s="37">
        <v>48</v>
      </c>
      <c r="J69" s="7"/>
    </row>
    <row r="70" spans="1:10" ht="47.25" x14ac:dyDescent="0.25">
      <c r="A70" s="10">
        <v>69</v>
      </c>
      <c r="B70" s="6" t="s">
        <v>817</v>
      </c>
      <c r="C70" s="6" t="s">
        <v>818</v>
      </c>
      <c r="D70" s="6" t="s">
        <v>819</v>
      </c>
      <c r="E70" s="6" t="s">
        <v>820</v>
      </c>
      <c r="F70" s="14">
        <v>90000</v>
      </c>
      <c r="G70" s="15">
        <v>46008</v>
      </c>
      <c r="H70" s="15">
        <f t="shared" si="0"/>
        <v>45886</v>
      </c>
      <c r="I70" s="7">
        <v>12</v>
      </c>
      <c r="J70" s="7" t="s">
        <v>788</v>
      </c>
    </row>
    <row r="71" spans="1:10" ht="47.25" x14ac:dyDescent="0.25">
      <c r="A71" s="10">
        <v>70</v>
      </c>
      <c r="B71" s="6" t="s">
        <v>904</v>
      </c>
      <c r="C71" s="7" t="s">
        <v>402</v>
      </c>
      <c r="D71" s="6" t="s">
        <v>403</v>
      </c>
      <c r="E71" s="6" t="s">
        <v>404</v>
      </c>
      <c r="F71" s="14">
        <v>695000</v>
      </c>
      <c r="G71" s="15">
        <v>45747</v>
      </c>
      <c r="H71" s="15">
        <f t="shared" si="0"/>
        <v>45596</v>
      </c>
      <c r="I71" s="7" t="s">
        <v>405</v>
      </c>
      <c r="J71" s="7" t="s">
        <v>6</v>
      </c>
    </row>
    <row r="72" spans="1:10" ht="189" x14ac:dyDescent="0.25">
      <c r="A72" s="10">
        <v>71</v>
      </c>
      <c r="B72" s="6" t="s">
        <v>904</v>
      </c>
      <c r="C72" s="9" t="s">
        <v>406</v>
      </c>
      <c r="D72" s="26" t="s">
        <v>407</v>
      </c>
      <c r="E72" s="26" t="s">
        <v>408</v>
      </c>
      <c r="F72" s="28">
        <v>100000</v>
      </c>
      <c r="G72" s="27">
        <v>45717</v>
      </c>
      <c r="H72" s="15">
        <f t="shared" si="0"/>
        <v>45597</v>
      </c>
      <c r="I72" s="10">
        <v>24</v>
      </c>
      <c r="J72" s="10" t="s">
        <v>409</v>
      </c>
    </row>
    <row r="73" spans="1:10" ht="47.25" x14ac:dyDescent="0.25">
      <c r="A73" s="10">
        <v>72</v>
      </c>
      <c r="B73" s="6" t="s">
        <v>904</v>
      </c>
      <c r="C73" s="9" t="s">
        <v>406</v>
      </c>
      <c r="D73" s="10" t="s">
        <v>410</v>
      </c>
      <c r="E73" s="9" t="s">
        <v>411</v>
      </c>
      <c r="F73" s="28">
        <v>90000</v>
      </c>
      <c r="G73" s="27">
        <v>45747</v>
      </c>
      <c r="H73" s="15">
        <f t="shared" si="0"/>
        <v>45626</v>
      </c>
      <c r="I73" s="10">
        <v>12</v>
      </c>
      <c r="J73" s="10" t="s">
        <v>409</v>
      </c>
    </row>
    <row r="74" spans="1:10" ht="31.5" x14ac:dyDescent="0.25">
      <c r="A74" s="10">
        <v>73</v>
      </c>
      <c r="B74" s="6" t="s">
        <v>904</v>
      </c>
      <c r="C74" s="7" t="s">
        <v>412</v>
      </c>
      <c r="D74" s="7" t="s">
        <v>413</v>
      </c>
      <c r="E74" s="7" t="s">
        <v>414</v>
      </c>
      <c r="F74" s="70">
        <v>36000</v>
      </c>
      <c r="G74" s="15">
        <v>45778</v>
      </c>
      <c r="H74" s="15">
        <f t="shared" si="0"/>
        <v>45689</v>
      </c>
      <c r="I74" s="7">
        <v>7</v>
      </c>
      <c r="J74" s="7" t="s">
        <v>124</v>
      </c>
    </row>
    <row r="75" spans="1:10" ht="63" x14ac:dyDescent="0.25">
      <c r="A75" s="10">
        <v>74</v>
      </c>
      <c r="B75" s="6" t="s">
        <v>904</v>
      </c>
      <c r="C75" s="29" t="s">
        <v>415</v>
      </c>
      <c r="D75" s="30" t="s">
        <v>416</v>
      </c>
      <c r="E75" s="30" t="s">
        <v>417</v>
      </c>
      <c r="F75" s="31">
        <v>1800000</v>
      </c>
      <c r="G75" s="32">
        <v>46112</v>
      </c>
      <c r="H75" s="15">
        <f t="shared" si="0"/>
        <v>45961</v>
      </c>
      <c r="I75" s="29">
        <v>36</v>
      </c>
      <c r="J75" s="29" t="s">
        <v>6</v>
      </c>
    </row>
    <row r="76" spans="1:10" ht="110.25" x14ac:dyDescent="0.25">
      <c r="A76" s="10">
        <v>75</v>
      </c>
      <c r="B76" s="6" t="s">
        <v>904</v>
      </c>
      <c r="C76" s="30" t="s">
        <v>418</v>
      </c>
      <c r="D76" s="30" t="s">
        <v>419</v>
      </c>
      <c r="E76" s="30" t="s">
        <v>420</v>
      </c>
      <c r="F76" s="31">
        <v>41000</v>
      </c>
      <c r="G76" s="32">
        <v>45712</v>
      </c>
      <c r="H76" s="15">
        <f t="shared" si="0"/>
        <v>45620</v>
      </c>
      <c r="I76" s="29">
        <v>6</v>
      </c>
      <c r="J76" s="29" t="s">
        <v>7</v>
      </c>
    </row>
    <row r="77" spans="1:10" ht="78.75" x14ac:dyDescent="0.25">
      <c r="A77" s="10">
        <v>76</v>
      </c>
      <c r="B77" s="6" t="s">
        <v>904</v>
      </c>
      <c r="C77" s="30" t="s">
        <v>418</v>
      </c>
      <c r="D77" s="30" t="s">
        <v>421</v>
      </c>
      <c r="E77" s="30" t="s">
        <v>422</v>
      </c>
      <c r="F77" s="31">
        <v>75000</v>
      </c>
      <c r="G77" s="32">
        <v>45748</v>
      </c>
      <c r="H77" s="15">
        <f t="shared" si="0"/>
        <v>45627</v>
      </c>
      <c r="I77" s="29">
        <v>10</v>
      </c>
      <c r="J77" s="29" t="s">
        <v>7</v>
      </c>
    </row>
    <row r="78" spans="1:10" ht="63" x14ac:dyDescent="0.25">
      <c r="A78" s="10">
        <v>77</v>
      </c>
      <c r="B78" s="6" t="s">
        <v>904</v>
      </c>
      <c r="C78" s="30" t="s">
        <v>418</v>
      </c>
      <c r="D78" s="30" t="s">
        <v>423</v>
      </c>
      <c r="E78" s="30" t="s">
        <v>424</v>
      </c>
      <c r="F78" s="31">
        <v>660000</v>
      </c>
      <c r="G78" s="32">
        <v>45778</v>
      </c>
      <c r="H78" s="15">
        <f t="shared" si="0"/>
        <v>45627</v>
      </c>
      <c r="I78" s="29">
        <v>32</v>
      </c>
      <c r="J78" s="29" t="s">
        <v>7</v>
      </c>
    </row>
    <row r="79" spans="1:10" ht="78.75" x14ac:dyDescent="0.25">
      <c r="A79" s="10">
        <v>78</v>
      </c>
      <c r="B79" s="6" t="s">
        <v>904</v>
      </c>
      <c r="C79" s="30" t="s">
        <v>418</v>
      </c>
      <c r="D79" s="30" t="s">
        <v>425</v>
      </c>
      <c r="E79" s="30" t="s">
        <v>426</v>
      </c>
      <c r="F79" s="31">
        <v>75000</v>
      </c>
      <c r="G79" s="32">
        <v>46082</v>
      </c>
      <c r="H79" s="15">
        <f t="shared" si="0"/>
        <v>45962</v>
      </c>
      <c r="I79" s="29">
        <v>10</v>
      </c>
      <c r="J79" s="29" t="s">
        <v>7</v>
      </c>
    </row>
    <row r="80" spans="1:10" ht="94.5" x14ac:dyDescent="0.25">
      <c r="A80" s="10">
        <v>79</v>
      </c>
      <c r="B80" s="6" t="s">
        <v>904</v>
      </c>
      <c r="C80" s="30" t="s">
        <v>418</v>
      </c>
      <c r="D80" s="30" t="s">
        <v>427</v>
      </c>
      <c r="E80" s="30" t="s">
        <v>428</v>
      </c>
      <c r="F80" s="31">
        <v>130000</v>
      </c>
      <c r="G80" s="32">
        <v>45931</v>
      </c>
      <c r="H80" s="15">
        <f t="shared" si="0"/>
        <v>45809</v>
      </c>
      <c r="I80" s="29">
        <v>6</v>
      </c>
      <c r="J80" s="29" t="s">
        <v>7</v>
      </c>
    </row>
    <row r="81" spans="1:10" ht="31.5" x14ac:dyDescent="0.25">
      <c r="A81" s="10">
        <v>80</v>
      </c>
      <c r="B81" s="6" t="s">
        <v>904</v>
      </c>
      <c r="C81" s="6" t="s">
        <v>429</v>
      </c>
      <c r="D81" s="6" t="s">
        <v>430</v>
      </c>
      <c r="E81" s="6" t="s">
        <v>431</v>
      </c>
      <c r="F81" s="14">
        <v>500000</v>
      </c>
      <c r="G81" s="15">
        <v>45778</v>
      </c>
      <c r="H81" s="15">
        <f t="shared" si="0"/>
        <v>45627</v>
      </c>
      <c r="I81" s="7">
        <v>36</v>
      </c>
      <c r="J81" s="13" t="s">
        <v>6</v>
      </c>
    </row>
    <row r="82" spans="1:10" ht="31.5" x14ac:dyDescent="0.25">
      <c r="A82" s="10">
        <v>81</v>
      </c>
      <c r="B82" s="6" t="s">
        <v>904</v>
      </c>
      <c r="C82" s="6" t="s">
        <v>429</v>
      </c>
      <c r="D82" s="7" t="s">
        <v>432</v>
      </c>
      <c r="E82" s="6" t="s">
        <v>433</v>
      </c>
      <c r="F82" s="14">
        <v>500000</v>
      </c>
      <c r="G82" s="15">
        <v>45980</v>
      </c>
      <c r="H82" s="15">
        <f t="shared" si="0"/>
        <v>45827</v>
      </c>
      <c r="I82" s="7">
        <v>36</v>
      </c>
      <c r="J82" s="13" t="s">
        <v>6</v>
      </c>
    </row>
    <row r="83" spans="1:10" ht="47.25" x14ac:dyDescent="0.25">
      <c r="A83" s="10">
        <v>82</v>
      </c>
      <c r="B83" s="6" t="s">
        <v>904</v>
      </c>
      <c r="C83" s="33" t="s">
        <v>434</v>
      </c>
      <c r="D83" s="9" t="s">
        <v>435</v>
      </c>
      <c r="E83" s="6" t="s">
        <v>436</v>
      </c>
      <c r="F83" s="50">
        <v>130000</v>
      </c>
      <c r="G83" s="15">
        <v>45748</v>
      </c>
      <c r="H83" s="15">
        <f t="shared" si="0"/>
        <v>45627</v>
      </c>
      <c r="I83" s="7">
        <v>6</v>
      </c>
      <c r="J83" s="7" t="s">
        <v>7</v>
      </c>
    </row>
    <row r="84" spans="1:10" ht="47.25" x14ac:dyDescent="0.25">
      <c r="A84" s="10">
        <v>83</v>
      </c>
      <c r="B84" s="6" t="s">
        <v>904</v>
      </c>
      <c r="C84" s="6" t="s">
        <v>437</v>
      </c>
      <c r="D84" s="6" t="s">
        <v>438</v>
      </c>
      <c r="E84" s="6" t="s">
        <v>439</v>
      </c>
      <c r="F84" s="14">
        <v>150000</v>
      </c>
      <c r="G84" s="15">
        <v>45870</v>
      </c>
      <c r="H84" s="15">
        <f t="shared" si="0"/>
        <v>45717</v>
      </c>
      <c r="I84" s="7">
        <v>12</v>
      </c>
      <c r="J84" s="34" t="s">
        <v>440</v>
      </c>
    </row>
    <row r="85" spans="1:10" ht="47.25" x14ac:dyDescent="0.25">
      <c r="A85" s="10">
        <v>84</v>
      </c>
      <c r="B85" s="6" t="s">
        <v>904</v>
      </c>
      <c r="C85" s="6" t="s">
        <v>437</v>
      </c>
      <c r="D85" s="6" t="s">
        <v>441</v>
      </c>
      <c r="E85" s="6" t="s">
        <v>442</v>
      </c>
      <c r="F85" s="14"/>
      <c r="G85" s="15">
        <v>45901</v>
      </c>
      <c r="H85" s="15" t="s">
        <v>941</v>
      </c>
      <c r="I85" s="7">
        <v>6</v>
      </c>
      <c r="J85" s="34" t="s">
        <v>440</v>
      </c>
    </row>
    <row r="86" spans="1:10" ht="31.5" x14ac:dyDescent="0.25">
      <c r="A86" s="10">
        <v>85</v>
      </c>
      <c r="B86" s="6" t="s">
        <v>904</v>
      </c>
      <c r="C86" s="6" t="s">
        <v>437</v>
      </c>
      <c r="D86" s="6" t="s">
        <v>443</v>
      </c>
      <c r="E86" s="6" t="s">
        <v>444</v>
      </c>
      <c r="F86" s="14">
        <v>55000</v>
      </c>
      <c r="G86" s="15">
        <v>45870</v>
      </c>
      <c r="H86" s="15">
        <f>IF(F86&gt;=30000, IF(F86&lt;60000, EDATE(G86, -3), IF(F86&lt;140000, EDATE(G86, -4), EDATE(G86, -5))), "")</f>
        <v>45778</v>
      </c>
      <c r="I86" s="7">
        <v>6</v>
      </c>
      <c r="J86" s="34" t="s">
        <v>440</v>
      </c>
    </row>
    <row r="87" spans="1:10" ht="47.25" x14ac:dyDescent="0.25">
      <c r="A87" s="10">
        <v>86</v>
      </c>
      <c r="B87" s="6" t="s">
        <v>904</v>
      </c>
      <c r="C87" s="6" t="s">
        <v>437</v>
      </c>
      <c r="D87" s="6" t="s">
        <v>445</v>
      </c>
      <c r="E87" s="6" t="s">
        <v>446</v>
      </c>
      <c r="F87" s="14">
        <v>39000</v>
      </c>
      <c r="G87" s="15">
        <v>45839</v>
      </c>
      <c r="H87" s="15">
        <f>IF(F87&gt;=30000, IF(F87&lt;60000, EDATE(G87, -3), IF(F87&lt;140000, EDATE(G87, -4), EDATE(G87, -5))), "")</f>
        <v>45748</v>
      </c>
      <c r="I87" s="7">
        <v>6</v>
      </c>
      <c r="J87" s="34" t="s">
        <v>440</v>
      </c>
    </row>
    <row r="88" spans="1:10" ht="31.5" x14ac:dyDescent="0.25">
      <c r="A88" s="10">
        <v>87</v>
      </c>
      <c r="B88" s="6" t="s">
        <v>904</v>
      </c>
      <c r="C88" s="6" t="s">
        <v>437</v>
      </c>
      <c r="D88" s="6" t="s">
        <v>447</v>
      </c>
      <c r="E88" s="6" t="s">
        <v>448</v>
      </c>
      <c r="F88" s="14"/>
      <c r="G88" s="15">
        <v>45870</v>
      </c>
      <c r="H88" s="15">
        <v>45748</v>
      </c>
      <c r="I88" s="7"/>
      <c r="J88" s="34" t="s">
        <v>440</v>
      </c>
    </row>
    <row r="89" spans="1:10" ht="31.5" x14ac:dyDescent="0.25">
      <c r="A89" s="10">
        <v>88</v>
      </c>
      <c r="B89" s="6" t="s">
        <v>904</v>
      </c>
      <c r="C89" s="6" t="s">
        <v>437</v>
      </c>
      <c r="D89" s="6" t="s">
        <v>449</v>
      </c>
      <c r="E89" s="6" t="s">
        <v>450</v>
      </c>
      <c r="F89" s="14">
        <v>39000</v>
      </c>
      <c r="G89" s="15">
        <v>45839</v>
      </c>
      <c r="H89" s="15">
        <f>IF(F89&gt;=30000, IF(F89&lt;60000, EDATE(G89, -3), IF(F89&lt;140000, EDATE(G89, -4), EDATE(G89, -5))), "")</f>
        <v>45748</v>
      </c>
      <c r="I89" s="7">
        <v>6</v>
      </c>
      <c r="J89" s="34" t="s">
        <v>440</v>
      </c>
    </row>
    <row r="90" spans="1:10" ht="31.5" x14ac:dyDescent="0.25">
      <c r="A90" s="10">
        <v>89</v>
      </c>
      <c r="B90" s="6" t="s">
        <v>904</v>
      </c>
      <c r="C90" s="6" t="s">
        <v>437</v>
      </c>
      <c r="D90" s="6" t="s">
        <v>451</v>
      </c>
      <c r="E90" s="6" t="s">
        <v>452</v>
      </c>
      <c r="F90" s="14">
        <v>156000</v>
      </c>
      <c r="G90" s="15">
        <v>45931</v>
      </c>
      <c r="H90" s="15">
        <f>IF(F90&gt;=30000, IF(F90&lt;60000, EDATE(G90, -3), IF(F90&lt;140000, EDATE(G90, -4), EDATE(G90, -5))), "")</f>
        <v>45778</v>
      </c>
      <c r="I90" s="7">
        <v>6</v>
      </c>
      <c r="J90" s="34" t="s">
        <v>440</v>
      </c>
    </row>
    <row r="91" spans="1:10" ht="47.25" x14ac:dyDescent="0.25">
      <c r="A91" s="10">
        <v>90</v>
      </c>
      <c r="B91" s="6" t="s">
        <v>904</v>
      </c>
      <c r="C91" s="7" t="s">
        <v>453</v>
      </c>
      <c r="D91" s="6" t="s">
        <v>454</v>
      </c>
      <c r="E91" s="6" t="s">
        <v>455</v>
      </c>
      <c r="F91" s="14">
        <v>100000</v>
      </c>
      <c r="G91" s="15">
        <v>45839</v>
      </c>
      <c r="H91" s="15">
        <f>IF(F91&gt;=30000, IF(F91&lt;60000, EDATE(G91, -3), IF(F91&lt;140000, EDATE(G91, -4), EDATE(G91, -5))), "")</f>
        <v>45717</v>
      </c>
      <c r="I91" s="7">
        <v>6</v>
      </c>
      <c r="J91" s="7" t="s">
        <v>7</v>
      </c>
    </row>
    <row r="92" spans="1:10" ht="63" x14ac:dyDescent="0.25">
      <c r="A92" s="10">
        <v>91</v>
      </c>
      <c r="B92" s="6" t="s">
        <v>904</v>
      </c>
      <c r="C92" s="7" t="s">
        <v>453</v>
      </c>
      <c r="D92" s="6" t="s">
        <v>456</v>
      </c>
      <c r="E92" s="6" t="s">
        <v>457</v>
      </c>
      <c r="F92" s="14">
        <v>10000</v>
      </c>
      <c r="G92" s="15">
        <v>45839</v>
      </c>
      <c r="H92" s="15">
        <v>45717</v>
      </c>
      <c r="I92" s="7">
        <v>6</v>
      </c>
      <c r="J92" s="7" t="s">
        <v>7</v>
      </c>
    </row>
    <row r="93" spans="1:10" ht="78.75" x14ac:dyDescent="0.25">
      <c r="A93" s="10">
        <v>92</v>
      </c>
      <c r="B93" s="6" t="s">
        <v>904</v>
      </c>
      <c r="C93" s="7" t="s">
        <v>453</v>
      </c>
      <c r="D93" s="6" t="s">
        <v>458</v>
      </c>
      <c r="E93" s="6" t="s">
        <v>459</v>
      </c>
      <c r="F93" s="14">
        <v>90000</v>
      </c>
      <c r="G93" s="35" t="s">
        <v>460</v>
      </c>
      <c r="H93" s="15">
        <v>45839</v>
      </c>
      <c r="I93" s="7" t="s">
        <v>461</v>
      </c>
      <c r="J93" s="7" t="s">
        <v>7</v>
      </c>
    </row>
    <row r="94" spans="1:10" ht="47.25" x14ac:dyDescent="0.25">
      <c r="A94" s="10">
        <v>93</v>
      </c>
      <c r="B94" s="6" t="s">
        <v>904</v>
      </c>
      <c r="C94" s="30" t="s">
        <v>462</v>
      </c>
      <c r="D94" s="30" t="s">
        <v>463</v>
      </c>
      <c r="E94" s="30" t="s">
        <v>464</v>
      </c>
      <c r="F94" s="31" t="s">
        <v>465</v>
      </c>
      <c r="G94" s="32">
        <v>45901</v>
      </c>
      <c r="H94" s="15">
        <f>IF(F94&gt;=30000, IF(F94&lt;60000, EDATE(G94, -3), IF(F94&lt;140000, EDATE(G94, -4), EDATE(G94, -5))), "")</f>
        <v>45748</v>
      </c>
      <c r="I94" s="29">
        <v>6</v>
      </c>
      <c r="J94" s="29" t="s">
        <v>6</v>
      </c>
    </row>
    <row r="95" spans="1:10" ht="31.5" x14ac:dyDescent="0.25">
      <c r="A95" s="10">
        <v>94</v>
      </c>
      <c r="B95" s="6" t="s">
        <v>57</v>
      </c>
      <c r="C95" s="30" t="s">
        <v>58</v>
      </c>
      <c r="D95" s="6" t="s">
        <v>59</v>
      </c>
      <c r="E95" s="6" t="s">
        <v>60</v>
      </c>
      <c r="F95" s="14">
        <v>397027</v>
      </c>
      <c r="G95" s="15">
        <v>45731</v>
      </c>
      <c r="H95" s="15" t="s">
        <v>56</v>
      </c>
      <c r="I95" s="7">
        <v>7</v>
      </c>
      <c r="J95" s="7" t="s">
        <v>7</v>
      </c>
    </row>
    <row r="96" spans="1:10" ht="31.5" x14ac:dyDescent="0.25">
      <c r="A96" s="10">
        <v>95</v>
      </c>
      <c r="B96" s="6" t="s">
        <v>57</v>
      </c>
      <c r="C96" s="30" t="s">
        <v>58</v>
      </c>
      <c r="D96" s="6" t="s">
        <v>61</v>
      </c>
      <c r="E96" s="6" t="s">
        <v>62</v>
      </c>
      <c r="F96" s="14">
        <v>252000</v>
      </c>
      <c r="G96" s="15">
        <v>45778</v>
      </c>
      <c r="H96" s="15">
        <f>IF(F96&gt;=30000, IF(F96&lt;60000, EDATE(G96, -3), IF(F96&lt;140000, EDATE(G96, -4), EDATE(G96, -5))), "")</f>
        <v>45627</v>
      </c>
      <c r="I96" s="7">
        <v>60</v>
      </c>
      <c r="J96" s="7" t="s">
        <v>6</v>
      </c>
    </row>
    <row r="97" spans="1:10" ht="31.5" x14ac:dyDescent="0.25">
      <c r="A97" s="10">
        <v>96</v>
      </c>
      <c r="B97" s="6" t="s">
        <v>57</v>
      </c>
      <c r="C97" s="30" t="s">
        <v>63</v>
      </c>
      <c r="D97" s="6" t="s">
        <v>64</v>
      </c>
      <c r="E97" s="6" t="s">
        <v>65</v>
      </c>
      <c r="F97" s="14">
        <v>310000</v>
      </c>
      <c r="G97" s="15">
        <v>45809</v>
      </c>
      <c r="H97" s="15">
        <v>45693</v>
      </c>
      <c r="I97" s="7">
        <v>6</v>
      </c>
      <c r="J97" s="7" t="s">
        <v>7</v>
      </c>
    </row>
    <row r="98" spans="1:10" ht="31.5" x14ac:dyDescent="0.25">
      <c r="A98" s="10">
        <v>97</v>
      </c>
      <c r="B98" s="6" t="s">
        <v>57</v>
      </c>
      <c r="C98" s="36" t="s">
        <v>66</v>
      </c>
      <c r="D98" s="6" t="s">
        <v>67</v>
      </c>
      <c r="E98" s="6" t="s">
        <v>68</v>
      </c>
      <c r="F98" s="14">
        <v>35000</v>
      </c>
      <c r="G98" s="15">
        <v>45736</v>
      </c>
      <c r="H98" s="15">
        <f>IF(F98&gt;=30000, IF(F98&lt;60000, EDATE(G98, -3), IF(F98&lt;140000, EDATE(G98, -4), EDATE(G98, -5))), "")</f>
        <v>45646</v>
      </c>
      <c r="I98" s="7">
        <v>6</v>
      </c>
      <c r="J98" s="7" t="s">
        <v>7</v>
      </c>
    </row>
    <row r="99" spans="1:10" x14ac:dyDescent="0.25">
      <c r="A99" s="10">
        <v>98</v>
      </c>
      <c r="B99" s="6" t="s">
        <v>9</v>
      </c>
      <c r="C99" s="5"/>
      <c r="D99" s="6" t="s">
        <v>10</v>
      </c>
      <c r="E99" s="6"/>
      <c r="F99" s="14"/>
      <c r="G99" s="15">
        <v>45839</v>
      </c>
      <c r="H99" s="15"/>
      <c r="I99" s="37"/>
      <c r="J99" s="7"/>
    </row>
    <row r="100" spans="1:10" ht="31.5" x14ac:dyDescent="0.25">
      <c r="A100" s="10">
        <v>99</v>
      </c>
      <c r="B100" s="6" t="s">
        <v>578</v>
      </c>
      <c r="C100" s="6" t="s">
        <v>579</v>
      </c>
      <c r="D100" s="6" t="s">
        <v>580</v>
      </c>
      <c r="E100" s="6" t="s">
        <v>581</v>
      </c>
      <c r="F100" s="14">
        <v>145000</v>
      </c>
      <c r="G100" s="15">
        <v>45884</v>
      </c>
      <c r="H100" s="15">
        <v>45792</v>
      </c>
      <c r="I100" s="7" t="s">
        <v>582</v>
      </c>
      <c r="J100" s="7" t="s">
        <v>6</v>
      </c>
    </row>
    <row r="101" spans="1:10" ht="78.75" x14ac:dyDescent="0.25">
      <c r="A101" s="10">
        <v>100</v>
      </c>
      <c r="B101" s="6" t="s">
        <v>578</v>
      </c>
      <c r="C101" s="6" t="s">
        <v>579</v>
      </c>
      <c r="D101" s="6" t="s">
        <v>583</v>
      </c>
      <c r="E101" s="64" t="s">
        <v>584</v>
      </c>
      <c r="F101" s="14">
        <v>58000</v>
      </c>
      <c r="G101" s="15">
        <v>45870</v>
      </c>
      <c r="H101" s="15">
        <v>45778</v>
      </c>
      <c r="I101" s="7" t="s">
        <v>36</v>
      </c>
      <c r="J101" s="7" t="s">
        <v>8</v>
      </c>
    </row>
    <row r="102" spans="1:10" ht="31.5" x14ac:dyDescent="0.25">
      <c r="A102" s="10">
        <v>101</v>
      </c>
      <c r="B102" s="6" t="s">
        <v>578</v>
      </c>
      <c r="C102" s="6" t="s">
        <v>579</v>
      </c>
      <c r="D102" s="6" t="s">
        <v>1145</v>
      </c>
      <c r="E102" s="6" t="s">
        <v>1146</v>
      </c>
      <c r="F102" s="14">
        <v>40000</v>
      </c>
      <c r="G102" s="15">
        <v>45839</v>
      </c>
      <c r="H102" s="15">
        <f>IF(F102&gt;=30000, IF(F102&lt;60000, EDATE(G102, -3), IF(F102&lt;140000, EDATE(G102, -4), EDATE(G102, -5))), "")</f>
        <v>45748</v>
      </c>
      <c r="I102" s="7" t="s">
        <v>36</v>
      </c>
      <c r="J102" s="7" t="s">
        <v>6</v>
      </c>
    </row>
    <row r="103" spans="1:10" ht="63" x14ac:dyDescent="0.25">
      <c r="A103" s="10">
        <v>102</v>
      </c>
      <c r="B103" s="6" t="s">
        <v>578</v>
      </c>
      <c r="C103" s="6" t="s">
        <v>579</v>
      </c>
      <c r="D103" s="6" t="s">
        <v>1147</v>
      </c>
      <c r="E103" s="6" t="s">
        <v>1148</v>
      </c>
      <c r="F103" s="14">
        <v>75000</v>
      </c>
      <c r="G103" s="15">
        <v>45870</v>
      </c>
      <c r="H103" s="15">
        <f>IF(F103&gt;=30000, IF(F103&lt;60000, EDATE(G103, -3), IF(F103&lt;140000, EDATE(G103, -4), EDATE(G103, -5))), "")</f>
        <v>45748</v>
      </c>
      <c r="I103" s="7" t="s">
        <v>36</v>
      </c>
      <c r="J103" s="7" t="s">
        <v>8</v>
      </c>
    </row>
    <row r="104" spans="1:10" ht="236.25" x14ac:dyDescent="0.25">
      <c r="A104" s="10">
        <v>103</v>
      </c>
      <c r="B104" s="9" t="s">
        <v>829</v>
      </c>
      <c r="C104" s="9" t="s">
        <v>830</v>
      </c>
      <c r="D104" s="9" t="s">
        <v>831</v>
      </c>
      <c r="E104" s="9" t="s">
        <v>832</v>
      </c>
      <c r="F104" s="28">
        <v>138200</v>
      </c>
      <c r="G104" s="27">
        <v>45748</v>
      </c>
      <c r="H104" s="27">
        <v>45627</v>
      </c>
      <c r="I104" s="10">
        <v>6</v>
      </c>
      <c r="J104" s="10" t="s">
        <v>7</v>
      </c>
    </row>
    <row r="105" spans="1:10" ht="236.25" x14ac:dyDescent="0.25">
      <c r="A105" s="10">
        <v>104</v>
      </c>
      <c r="B105" s="9" t="s">
        <v>829</v>
      </c>
      <c r="C105" s="9" t="s">
        <v>830</v>
      </c>
      <c r="D105" s="9" t="s">
        <v>833</v>
      </c>
      <c r="E105" s="9" t="s">
        <v>834</v>
      </c>
      <c r="F105" s="28">
        <v>45081.97</v>
      </c>
      <c r="G105" s="27">
        <v>45717</v>
      </c>
      <c r="H105" s="27">
        <v>45627</v>
      </c>
      <c r="I105" s="10">
        <v>3</v>
      </c>
      <c r="J105" s="10" t="s">
        <v>7</v>
      </c>
    </row>
    <row r="106" spans="1:10" ht="126" x14ac:dyDescent="0.25">
      <c r="A106" s="10">
        <v>105</v>
      </c>
      <c r="B106" s="9" t="s">
        <v>829</v>
      </c>
      <c r="C106" s="9" t="s">
        <v>835</v>
      </c>
      <c r="D106" s="9" t="s">
        <v>1036</v>
      </c>
      <c r="E106" s="9" t="s">
        <v>836</v>
      </c>
      <c r="F106" s="28">
        <v>120000</v>
      </c>
      <c r="G106" s="27">
        <v>45689</v>
      </c>
      <c r="H106" s="27">
        <v>45566</v>
      </c>
      <c r="I106" s="10">
        <v>10</v>
      </c>
      <c r="J106" s="10" t="s">
        <v>7</v>
      </c>
    </row>
    <row r="107" spans="1:10" ht="94.5" x14ac:dyDescent="0.25">
      <c r="A107" s="10">
        <v>106</v>
      </c>
      <c r="B107" s="26" t="s">
        <v>829</v>
      </c>
      <c r="C107" s="26" t="s">
        <v>835</v>
      </c>
      <c r="D107" s="26" t="s">
        <v>837</v>
      </c>
      <c r="E107" s="26" t="s">
        <v>838</v>
      </c>
      <c r="F107" s="38">
        <v>65000</v>
      </c>
      <c r="G107" s="39">
        <v>45689</v>
      </c>
      <c r="H107" s="27">
        <v>45566</v>
      </c>
      <c r="I107" s="40">
        <v>8</v>
      </c>
      <c r="J107" s="40" t="s">
        <v>7</v>
      </c>
    </row>
    <row r="108" spans="1:10" ht="110.25" x14ac:dyDescent="0.25">
      <c r="A108" s="10">
        <v>107</v>
      </c>
      <c r="B108" s="9" t="s">
        <v>829</v>
      </c>
      <c r="C108" s="9" t="s">
        <v>839</v>
      </c>
      <c r="D108" s="9" t="s">
        <v>840</v>
      </c>
      <c r="E108" s="9" t="s">
        <v>841</v>
      </c>
      <c r="F108" s="28">
        <v>100000</v>
      </c>
      <c r="G108" s="27">
        <v>45930</v>
      </c>
      <c r="H108" s="27">
        <v>45807</v>
      </c>
      <c r="I108" s="10">
        <v>16</v>
      </c>
      <c r="J108" s="10" t="s">
        <v>8</v>
      </c>
    </row>
    <row r="109" spans="1:10" ht="141.75" x14ac:dyDescent="0.25">
      <c r="A109" s="10">
        <v>108</v>
      </c>
      <c r="B109" s="26" t="s">
        <v>829</v>
      </c>
      <c r="C109" s="41" t="s">
        <v>830</v>
      </c>
      <c r="D109" s="40" t="s">
        <v>842</v>
      </c>
      <c r="E109" s="40" t="s">
        <v>843</v>
      </c>
      <c r="F109" s="42">
        <v>132131</v>
      </c>
      <c r="G109" s="39">
        <v>45717</v>
      </c>
      <c r="H109" s="27">
        <v>45597</v>
      </c>
      <c r="I109" s="40" t="s">
        <v>844</v>
      </c>
      <c r="J109" s="40" t="s">
        <v>7</v>
      </c>
    </row>
    <row r="110" spans="1:10" ht="47.25" x14ac:dyDescent="0.25">
      <c r="A110" s="10">
        <v>109</v>
      </c>
      <c r="B110" s="9" t="s">
        <v>829</v>
      </c>
      <c r="C110" s="9" t="s">
        <v>845</v>
      </c>
      <c r="D110" s="9" t="s">
        <v>846</v>
      </c>
      <c r="E110" s="9" t="s">
        <v>847</v>
      </c>
      <c r="F110" s="28">
        <v>120000</v>
      </c>
      <c r="G110" s="27">
        <v>45747</v>
      </c>
      <c r="H110" s="27">
        <v>45626</v>
      </c>
      <c r="I110" s="10" t="s">
        <v>848</v>
      </c>
      <c r="J110" s="10" t="s">
        <v>6</v>
      </c>
    </row>
    <row r="111" spans="1:10" ht="47.25" x14ac:dyDescent="0.25">
      <c r="A111" s="10">
        <v>110</v>
      </c>
      <c r="B111" s="26" t="s">
        <v>829</v>
      </c>
      <c r="C111" s="26" t="s">
        <v>849</v>
      </c>
      <c r="D111" s="26" t="s">
        <v>850</v>
      </c>
      <c r="E111" s="26" t="s">
        <v>851</v>
      </c>
      <c r="F111" s="38">
        <v>30000</v>
      </c>
      <c r="G111" s="39">
        <v>45838</v>
      </c>
      <c r="H111" s="27">
        <v>45747</v>
      </c>
      <c r="I111" s="40" t="s">
        <v>852</v>
      </c>
      <c r="J111" s="40" t="s">
        <v>7</v>
      </c>
    </row>
    <row r="112" spans="1:10" ht="409.5" x14ac:dyDescent="0.25">
      <c r="A112" s="10">
        <v>111</v>
      </c>
      <c r="B112" s="9" t="s">
        <v>829</v>
      </c>
      <c r="C112" s="9" t="s">
        <v>853</v>
      </c>
      <c r="D112" s="9" t="s">
        <v>854</v>
      </c>
      <c r="E112" s="9" t="s">
        <v>855</v>
      </c>
      <c r="F112" s="28">
        <v>50000</v>
      </c>
      <c r="G112" s="27">
        <v>45945</v>
      </c>
      <c r="H112" s="27">
        <v>45853</v>
      </c>
      <c r="I112" s="10" t="s">
        <v>856</v>
      </c>
      <c r="J112" s="10" t="s">
        <v>8</v>
      </c>
    </row>
    <row r="113" spans="1:10" ht="252" x14ac:dyDescent="0.25">
      <c r="A113" s="10">
        <v>112</v>
      </c>
      <c r="B113" s="26" t="s">
        <v>829</v>
      </c>
      <c r="C113" s="26" t="s">
        <v>857</v>
      </c>
      <c r="D113" s="40" t="s">
        <v>858</v>
      </c>
      <c r="E113" s="40" t="s">
        <v>859</v>
      </c>
      <c r="F113" s="38">
        <v>100000</v>
      </c>
      <c r="G113" s="39">
        <v>45931</v>
      </c>
      <c r="H113" s="27">
        <v>45809</v>
      </c>
      <c r="I113" s="40" t="s">
        <v>32</v>
      </c>
      <c r="J113" s="40" t="s">
        <v>8</v>
      </c>
    </row>
    <row r="114" spans="1:10" ht="63" x14ac:dyDescent="0.25">
      <c r="A114" s="10">
        <v>113</v>
      </c>
      <c r="B114" s="9" t="s">
        <v>829</v>
      </c>
      <c r="C114" s="10" t="s">
        <v>860</v>
      </c>
      <c r="D114" s="10" t="s">
        <v>861</v>
      </c>
      <c r="E114" s="10" t="s">
        <v>862</v>
      </c>
      <c r="F114" s="28">
        <v>50000</v>
      </c>
      <c r="G114" s="27">
        <v>45914</v>
      </c>
      <c r="H114" s="27">
        <v>45822</v>
      </c>
      <c r="I114" s="10" t="s">
        <v>863</v>
      </c>
      <c r="J114" s="10" t="s">
        <v>8</v>
      </c>
    </row>
    <row r="115" spans="1:10" ht="47.25" x14ac:dyDescent="0.25">
      <c r="A115" s="10">
        <v>114</v>
      </c>
      <c r="B115" s="9" t="s">
        <v>829</v>
      </c>
      <c r="C115" s="10" t="s">
        <v>864</v>
      </c>
      <c r="D115" s="10" t="s">
        <v>865</v>
      </c>
      <c r="E115" s="10" t="s">
        <v>866</v>
      </c>
      <c r="F115" s="28">
        <v>150000</v>
      </c>
      <c r="G115" s="27">
        <v>45839</v>
      </c>
      <c r="H115" s="27">
        <v>45689</v>
      </c>
      <c r="I115" s="10" t="s">
        <v>867</v>
      </c>
      <c r="J115" s="10" t="s">
        <v>7</v>
      </c>
    </row>
    <row r="116" spans="1:10" ht="141.75" x14ac:dyDescent="0.25">
      <c r="A116" s="10">
        <v>115</v>
      </c>
      <c r="B116" s="26" t="s">
        <v>829</v>
      </c>
      <c r="C116" s="40" t="s">
        <v>868</v>
      </c>
      <c r="D116" s="40" t="s">
        <v>869</v>
      </c>
      <c r="E116" s="40" t="s">
        <v>870</v>
      </c>
      <c r="F116" s="38">
        <v>100000</v>
      </c>
      <c r="G116" s="39">
        <v>45809</v>
      </c>
      <c r="H116" s="27">
        <v>45689</v>
      </c>
      <c r="I116" s="40" t="s">
        <v>863</v>
      </c>
      <c r="J116" s="40" t="s">
        <v>8</v>
      </c>
    </row>
    <row r="117" spans="1:10" ht="94.5" x14ac:dyDescent="0.25">
      <c r="A117" s="10">
        <v>116</v>
      </c>
      <c r="B117" s="9" t="s">
        <v>829</v>
      </c>
      <c r="C117" s="10" t="s">
        <v>871</v>
      </c>
      <c r="D117" s="10" t="s">
        <v>872</v>
      </c>
      <c r="E117" s="10" t="s">
        <v>873</v>
      </c>
      <c r="F117" s="28">
        <v>65000</v>
      </c>
      <c r="G117" s="27">
        <v>45807</v>
      </c>
      <c r="H117" s="27">
        <v>45687</v>
      </c>
      <c r="I117" s="10">
        <v>7</v>
      </c>
      <c r="J117" s="10" t="s">
        <v>7</v>
      </c>
    </row>
    <row r="118" spans="1:10" ht="173.25" x14ac:dyDescent="0.25">
      <c r="A118" s="10">
        <v>117</v>
      </c>
      <c r="B118" s="9" t="s">
        <v>829</v>
      </c>
      <c r="C118" s="10" t="s">
        <v>874</v>
      </c>
      <c r="D118" s="10" t="s">
        <v>875</v>
      </c>
      <c r="E118" s="10" t="s">
        <v>876</v>
      </c>
      <c r="F118" s="28">
        <v>100000</v>
      </c>
      <c r="G118" s="27">
        <v>45839</v>
      </c>
      <c r="H118" s="27">
        <v>45731</v>
      </c>
      <c r="I118" s="10">
        <v>12</v>
      </c>
      <c r="J118" s="10" t="s">
        <v>6</v>
      </c>
    </row>
    <row r="119" spans="1:10" ht="94.5" x14ac:dyDescent="0.25">
      <c r="A119" s="10">
        <v>118</v>
      </c>
      <c r="B119" s="26" t="s">
        <v>829</v>
      </c>
      <c r="C119" s="40" t="s">
        <v>877</v>
      </c>
      <c r="D119" s="26" t="s">
        <v>878</v>
      </c>
      <c r="E119" s="40" t="s">
        <v>879</v>
      </c>
      <c r="F119" s="38">
        <v>450000</v>
      </c>
      <c r="G119" s="39">
        <v>45838</v>
      </c>
      <c r="H119" s="27">
        <v>45687</v>
      </c>
      <c r="I119" s="40">
        <v>12</v>
      </c>
      <c r="J119" s="40" t="s">
        <v>7</v>
      </c>
    </row>
    <row r="120" spans="1:10" ht="94.5" x14ac:dyDescent="0.25">
      <c r="A120" s="10">
        <v>119</v>
      </c>
      <c r="B120" s="26" t="s">
        <v>829</v>
      </c>
      <c r="C120" s="40" t="s">
        <v>877</v>
      </c>
      <c r="D120" s="26" t="s">
        <v>880</v>
      </c>
      <c r="E120" s="40" t="s">
        <v>881</v>
      </c>
      <c r="F120" s="38">
        <v>75000</v>
      </c>
      <c r="G120" s="39">
        <v>45870</v>
      </c>
      <c r="H120" s="27">
        <v>45748</v>
      </c>
      <c r="I120" s="40">
        <v>6</v>
      </c>
      <c r="J120" s="40" t="s">
        <v>7</v>
      </c>
    </row>
    <row r="121" spans="1:10" ht="283.5" x14ac:dyDescent="0.25">
      <c r="A121" s="10">
        <v>120</v>
      </c>
      <c r="B121" s="9" t="s">
        <v>829</v>
      </c>
      <c r="C121" s="11" t="s">
        <v>882</v>
      </c>
      <c r="D121" s="40" t="s">
        <v>883</v>
      </c>
      <c r="E121" s="40" t="s">
        <v>884</v>
      </c>
      <c r="F121" s="28">
        <v>200000</v>
      </c>
      <c r="G121" s="27">
        <v>45930</v>
      </c>
      <c r="H121" s="27">
        <v>45777</v>
      </c>
      <c r="I121" s="10">
        <v>36</v>
      </c>
      <c r="J121" s="10" t="s">
        <v>8</v>
      </c>
    </row>
    <row r="122" spans="1:10" ht="110.25" x14ac:dyDescent="0.25">
      <c r="A122" s="10">
        <v>121</v>
      </c>
      <c r="B122" s="9" t="s">
        <v>829</v>
      </c>
      <c r="C122" s="11" t="s">
        <v>885</v>
      </c>
      <c r="D122" s="9" t="s">
        <v>886</v>
      </c>
      <c r="E122" s="9" t="s">
        <v>887</v>
      </c>
      <c r="F122" s="28">
        <v>100000</v>
      </c>
      <c r="G122" s="27">
        <v>45930</v>
      </c>
      <c r="H122" s="27">
        <v>45807</v>
      </c>
      <c r="I122" s="10">
        <v>36</v>
      </c>
      <c r="J122" s="10" t="s">
        <v>8</v>
      </c>
    </row>
    <row r="123" spans="1:10" ht="110.25" x14ac:dyDescent="0.25">
      <c r="A123" s="10">
        <v>122</v>
      </c>
      <c r="B123" s="26" t="s">
        <v>829</v>
      </c>
      <c r="C123" s="11" t="s">
        <v>885</v>
      </c>
      <c r="D123" s="26" t="s">
        <v>888</v>
      </c>
      <c r="E123" s="26" t="s">
        <v>889</v>
      </c>
      <c r="F123" s="38">
        <v>30000</v>
      </c>
      <c r="G123" s="39">
        <v>45960</v>
      </c>
      <c r="H123" s="27">
        <v>45868</v>
      </c>
      <c r="I123" s="40">
        <v>4</v>
      </c>
      <c r="J123" s="40" t="s">
        <v>8</v>
      </c>
    </row>
    <row r="124" spans="1:10" ht="31.5" x14ac:dyDescent="0.25">
      <c r="A124" s="10">
        <v>123</v>
      </c>
      <c r="B124" s="26" t="s">
        <v>829</v>
      </c>
      <c r="C124" s="6" t="s">
        <v>890</v>
      </c>
      <c r="D124" s="43" t="s">
        <v>891</v>
      </c>
      <c r="E124" s="43" t="s">
        <v>892</v>
      </c>
      <c r="F124" s="28">
        <v>76850</v>
      </c>
      <c r="G124" s="27">
        <v>45869</v>
      </c>
      <c r="H124" s="27">
        <v>45717</v>
      </c>
      <c r="I124" s="10">
        <v>12</v>
      </c>
      <c r="J124" s="10" t="s">
        <v>6</v>
      </c>
    </row>
    <row r="125" spans="1:10" ht="267.75" x14ac:dyDescent="0.25">
      <c r="A125" s="10">
        <v>124</v>
      </c>
      <c r="B125" s="26" t="s">
        <v>829</v>
      </c>
      <c r="C125" s="6" t="s">
        <v>893</v>
      </c>
      <c r="D125" s="43" t="s">
        <v>894</v>
      </c>
      <c r="E125" s="44" t="s">
        <v>895</v>
      </c>
      <c r="F125" s="28">
        <v>100000</v>
      </c>
      <c r="G125" s="27">
        <v>45809</v>
      </c>
      <c r="H125" s="27">
        <v>45689</v>
      </c>
      <c r="I125" s="10">
        <v>6</v>
      </c>
      <c r="J125" s="10" t="s">
        <v>8</v>
      </c>
    </row>
    <row r="126" spans="1:10" ht="47.25" x14ac:dyDescent="0.25">
      <c r="A126" s="10">
        <v>125</v>
      </c>
      <c r="B126" s="9" t="s">
        <v>829</v>
      </c>
      <c r="C126" s="8" t="s">
        <v>896</v>
      </c>
      <c r="D126" s="9" t="s">
        <v>897</v>
      </c>
      <c r="E126" s="9" t="s">
        <v>898</v>
      </c>
      <c r="F126" s="28">
        <v>350000</v>
      </c>
      <c r="G126" s="27">
        <v>45808</v>
      </c>
      <c r="H126" s="27">
        <v>45352</v>
      </c>
      <c r="I126" s="10">
        <v>7</v>
      </c>
      <c r="J126" s="40" t="s">
        <v>7</v>
      </c>
    </row>
    <row r="127" spans="1:10" ht="78.75" x14ac:dyDescent="0.25">
      <c r="A127" s="10">
        <v>126</v>
      </c>
      <c r="B127" s="9" t="s">
        <v>829</v>
      </c>
      <c r="C127" s="8" t="s">
        <v>899</v>
      </c>
      <c r="D127" s="40" t="s">
        <v>900</v>
      </c>
      <c r="E127" s="6" t="s">
        <v>901</v>
      </c>
      <c r="F127" s="28">
        <v>200000</v>
      </c>
      <c r="G127" s="27">
        <v>45778</v>
      </c>
      <c r="H127" s="27">
        <v>45627</v>
      </c>
      <c r="I127" s="10">
        <v>24</v>
      </c>
      <c r="J127" s="10" t="s">
        <v>8</v>
      </c>
    </row>
    <row r="128" spans="1:10" ht="47.25" x14ac:dyDescent="0.25">
      <c r="A128" s="10">
        <v>127</v>
      </c>
      <c r="B128" s="6" t="s">
        <v>829</v>
      </c>
      <c r="C128" s="22" t="s">
        <v>1044</v>
      </c>
      <c r="D128" s="23" t="s">
        <v>1122</v>
      </c>
      <c r="E128" s="23" t="s">
        <v>1123</v>
      </c>
      <c r="F128" s="28">
        <v>13114</v>
      </c>
      <c r="G128" s="27">
        <v>45744</v>
      </c>
      <c r="H128" s="27">
        <v>45658</v>
      </c>
      <c r="I128" s="7">
        <v>2</v>
      </c>
      <c r="J128" s="10" t="s">
        <v>7</v>
      </c>
    </row>
    <row r="129" spans="1:10" ht="31.5" x14ac:dyDescent="0.25">
      <c r="A129" s="10">
        <v>128</v>
      </c>
      <c r="B129" s="6" t="s">
        <v>829</v>
      </c>
      <c r="C129" s="22" t="s">
        <v>1044</v>
      </c>
      <c r="D129" s="23" t="s">
        <v>1124</v>
      </c>
      <c r="E129" s="23" t="s">
        <v>1125</v>
      </c>
      <c r="F129" s="14">
        <v>20161</v>
      </c>
      <c r="G129" s="15">
        <v>45901</v>
      </c>
      <c r="H129" s="15">
        <v>45778</v>
      </c>
      <c r="I129" s="7">
        <v>4</v>
      </c>
      <c r="J129" s="10" t="s">
        <v>7</v>
      </c>
    </row>
    <row r="130" spans="1:10" ht="31.5" x14ac:dyDescent="0.25">
      <c r="A130" s="10">
        <v>129</v>
      </c>
      <c r="B130" s="6" t="s">
        <v>829</v>
      </c>
      <c r="C130" s="22" t="s">
        <v>1044</v>
      </c>
      <c r="D130" s="23" t="s">
        <v>1126</v>
      </c>
      <c r="E130" s="23" t="s">
        <v>1128</v>
      </c>
      <c r="F130" s="14">
        <v>5645</v>
      </c>
      <c r="G130" s="15">
        <v>45901</v>
      </c>
      <c r="H130" s="15">
        <v>45778</v>
      </c>
      <c r="I130" s="7">
        <v>1</v>
      </c>
      <c r="J130" s="10" t="s">
        <v>7</v>
      </c>
    </row>
    <row r="131" spans="1:10" ht="31.5" x14ac:dyDescent="0.25">
      <c r="A131" s="10">
        <v>130</v>
      </c>
      <c r="B131" s="6" t="s">
        <v>829</v>
      </c>
      <c r="C131" s="22" t="s">
        <v>1044</v>
      </c>
      <c r="D131" s="23" t="s">
        <v>1127</v>
      </c>
      <c r="E131" s="23" t="s">
        <v>1129</v>
      </c>
      <c r="F131" s="14">
        <v>36290</v>
      </c>
      <c r="G131" s="15">
        <v>45870</v>
      </c>
      <c r="H131" s="15">
        <v>45748</v>
      </c>
      <c r="I131" s="7">
        <v>4</v>
      </c>
      <c r="J131" s="10" t="s">
        <v>7</v>
      </c>
    </row>
    <row r="132" spans="1:10" ht="47.25" x14ac:dyDescent="0.25">
      <c r="A132" s="10">
        <v>131</v>
      </c>
      <c r="B132" s="6" t="s">
        <v>829</v>
      </c>
      <c r="C132" s="22" t="s">
        <v>1044</v>
      </c>
      <c r="D132" s="23" t="s">
        <v>1130</v>
      </c>
      <c r="E132" s="23" t="s">
        <v>1125</v>
      </c>
      <c r="F132" s="46">
        <v>9839</v>
      </c>
      <c r="G132" s="15">
        <v>45931</v>
      </c>
      <c r="H132" s="15">
        <v>45809</v>
      </c>
      <c r="I132" s="7">
        <v>4</v>
      </c>
      <c r="J132" s="10" t="s">
        <v>7</v>
      </c>
    </row>
    <row r="133" spans="1:10" ht="31.5" x14ac:dyDescent="0.25">
      <c r="A133" s="10">
        <v>132</v>
      </c>
      <c r="B133" s="6" t="s">
        <v>829</v>
      </c>
      <c r="C133" s="22" t="s">
        <v>1044</v>
      </c>
      <c r="D133" s="23" t="s">
        <v>1131</v>
      </c>
      <c r="E133" s="23" t="s">
        <v>1121</v>
      </c>
      <c r="F133" s="14">
        <v>17742</v>
      </c>
      <c r="G133" s="15">
        <v>45962</v>
      </c>
      <c r="H133" s="15">
        <v>45839</v>
      </c>
      <c r="I133" s="7">
        <v>4</v>
      </c>
      <c r="J133" s="10" t="s">
        <v>7</v>
      </c>
    </row>
    <row r="134" spans="1:10" ht="31.5" x14ac:dyDescent="0.25">
      <c r="A134" s="10">
        <v>133</v>
      </c>
      <c r="B134" s="6" t="s">
        <v>829</v>
      </c>
      <c r="C134" s="22" t="s">
        <v>1044</v>
      </c>
      <c r="D134" s="23" t="s">
        <v>1120</v>
      </c>
      <c r="E134" s="23" t="s">
        <v>1121</v>
      </c>
      <c r="F134" s="14">
        <v>22823</v>
      </c>
      <c r="G134" s="15">
        <v>45870</v>
      </c>
      <c r="H134" s="45">
        <v>45748</v>
      </c>
      <c r="I134" s="7">
        <v>2</v>
      </c>
      <c r="J134" s="10" t="s">
        <v>7</v>
      </c>
    </row>
    <row r="135" spans="1:10" ht="63" x14ac:dyDescent="0.25">
      <c r="A135" s="10">
        <v>134</v>
      </c>
      <c r="B135" s="6" t="s">
        <v>221</v>
      </c>
      <c r="C135" s="6" t="s">
        <v>222</v>
      </c>
      <c r="D135" s="6" t="s">
        <v>223</v>
      </c>
      <c r="E135" s="6" t="s">
        <v>224</v>
      </c>
      <c r="F135" s="14">
        <v>88000</v>
      </c>
      <c r="G135" s="15">
        <v>45890</v>
      </c>
      <c r="H135" s="15">
        <v>45768</v>
      </c>
      <c r="I135" s="7">
        <v>12</v>
      </c>
      <c r="J135" s="7" t="s">
        <v>6</v>
      </c>
    </row>
    <row r="136" spans="1:10" ht="47.25" x14ac:dyDescent="0.25">
      <c r="A136" s="10">
        <v>135</v>
      </c>
      <c r="B136" s="6" t="s">
        <v>502</v>
      </c>
      <c r="C136" s="6" t="s">
        <v>503</v>
      </c>
      <c r="D136" s="6" t="s">
        <v>504</v>
      </c>
      <c r="E136" s="6" t="s">
        <v>505</v>
      </c>
      <c r="F136" s="14" t="s">
        <v>506</v>
      </c>
      <c r="G136" s="32">
        <v>45747</v>
      </c>
      <c r="H136" s="15">
        <f t="shared" ref="H136:H150" si="1">IF(F136&gt;=30000, IF(F136&lt;60000, EDATE(G136, -3), IF(F136&lt;140000, EDATE(G136, -4), EDATE(G136, -5))), "")</f>
        <v>45596</v>
      </c>
      <c r="I136" s="7" t="s">
        <v>34</v>
      </c>
      <c r="J136" s="7" t="s">
        <v>6</v>
      </c>
    </row>
    <row r="137" spans="1:10" ht="47.25" x14ac:dyDescent="0.25">
      <c r="A137" s="10">
        <v>136</v>
      </c>
      <c r="B137" s="6" t="s">
        <v>502</v>
      </c>
      <c r="C137" s="6" t="s">
        <v>507</v>
      </c>
      <c r="D137" s="6" t="s">
        <v>508</v>
      </c>
      <c r="E137" s="6" t="s">
        <v>509</v>
      </c>
      <c r="F137" s="14">
        <v>40000</v>
      </c>
      <c r="G137" s="32">
        <v>45901</v>
      </c>
      <c r="H137" s="15">
        <f t="shared" si="1"/>
        <v>45809</v>
      </c>
      <c r="I137" s="7">
        <v>7</v>
      </c>
      <c r="J137" s="7" t="s">
        <v>7</v>
      </c>
    </row>
    <row r="138" spans="1:10" ht="31.5" x14ac:dyDescent="0.25">
      <c r="A138" s="10">
        <v>137</v>
      </c>
      <c r="B138" s="6" t="s">
        <v>502</v>
      </c>
      <c r="C138" s="6" t="s">
        <v>510</v>
      </c>
      <c r="D138" s="6" t="s">
        <v>511</v>
      </c>
      <c r="E138" s="6" t="s">
        <v>512</v>
      </c>
      <c r="F138" s="14">
        <v>150000</v>
      </c>
      <c r="G138" s="32">
        <v>45807</v>
      </c>
      <c r="H138" s="15">
        <f t="shared" si="1"/>
        <v>45656</v>
      </c>
      <c r="I138" s="7">
        <v>36</v>
      </c>
      <c r="J138" s="7" t="s">
        <v>6</v>
      </c>
    </row>
    <row r="139" spans="1:10" ht="31.5" x14ac:dyDescent="0.25">
      <c r="A139" s="10">
        <v>138</v>
      </c>
      <c r="B139" s="6" t="s">
        <v>502</v>
      </c>
      <c r="C139" s="6" t="s">
        <v>513</v>
      </c>
      <c r="D139" s="6" t="s">
        <v>514</v>
      </c>
      <c r="E139" s="6" t="s">
        <v>515</v>
      </c>
      <c r="F139" s="14">
        <v>500000</v>
      </c>
      <c r="G139" s="49">
        <v>45961</v>
      </c>
      <c r="H139" s="15">
        <f t="shared" si="1"/>
        <v>45808</v>
      </c>
      <c r="I139" s="7">
        <v>24</v>
      </c>
      <c r="J139" s="7" t="s">
        <v>7</v>
      </c>
    </row>
    <row r="140" spans="1:10" x14ac:dyDescent="0.25">
      <c r="A140" s="10">
        <v>139</v>
      </c>
      <c r="B140" s="6" t="s">
        <v>502</v>
      </c>
      <c r="C140" s="13" t="s">
        <v>516</v>
      </c>
      <c r="D140" s="13" t="s">
        <v>517</v>
      </c>
      <c r="E140" s="13" t="s">
        <v>518</v>
      </c>
      <c r="F140" s="14" t="s">
        <v>519</v>
      </c>
      <c r="G140" s="15">
        <v>45784</v>
      </c>
      <c r="H140" s="15">
        <f t="shared" si="1"/>
        <v>45633</v>
      </c>
      <c r="I140" s="7">
        <v>10</v>
      </c>
      <c r="J140" s="7" t="s">
        <v>6</v>
      </c>
    </row>
    <row r="141" spans="1:10" ht="94.5" x14ac:dyDescent="0.25">
      <c r="A141" s="10">
        <v>140</v>
      </c>
      <c r="B141" s="6" t="s">
        <v>502</v>
      </c>
      <c r="C141" s="6" t="s">
        <v>520</v>
      </c>
      <c r="D141" s="6" t="s">
        <v>521</v>
      </c>
      <c r="E141" s="6" t="s">
        <v>522</v>
      </c>
      <c r="F141" s="14">
        <v>1060780</v>
      </c>
      <c r="G141" s="15">
        <v>45870</v>
      </c>
      <c r="H141" s="15">
        <f t="shared" si="1"/>
        <v>45717</v>
      </c>
      <c r="I141" s="7">
        <v>32</v>
      </c>
      <c r="J141" s="7"/>
    </row>
    <row r="142" spans="1:10" ht="94.5" x14ac:dyDescent="0.25">
      <c r="A142" s="10">
        <v>141</v>
      </c>
      <c r="B142" s="6" t="s">
        <v>502</v>
      </c>
      <c r="C142" s="6" t="s">
        <v>523</v>
      </c>
      <c r="D142" s="6" t="s">
        <v>524</v>
      </c>
      <c r="E142" s="13" t="s">
        <v>525</v>
      </c>
      <c r="F142" s="14" t="s">
        <v>526</v>
      </c>
      <c r="G142" s="15">
        <v>45839</v>
      </c>
      <c r="H142" s="15">
        <f t="shared" si="1"/>
        <v>45689</v>
      </c>
      <c r="I142" s="7">
        <v>10</v>
      </c>
      <c r="J142" s="7" t="s">
        <v>6</v>
      </c>
    </row>
    <row r="143" spans="1:10" ht="47.25" x14ac:dyDescent="0.25">
      <c r="A143" s="10">
        <v>142</v>
      </c>
      <c r="B143" s="6" t="s">
        <v>502</v>
      </c>
      <c r="C143" s="6" t="s">
        <v>527</v>
      </c>
      <c r="D143" s="6" t="s">
        <v>528</v>
      </c>
      <c r="E143" s="6" t="s">
        <v>529</v>
      </c>
      <c r="F143" s="14">
        <v>500000</v>
      </c>
      <c r="G143" s="15">
        <v>45838</v>
      </c>
      <c r="H143" s="15">
        <f t="shared" si="1"/>
        <v>45687</v>
      </c>
      <c r="I143" s="7">
        <v>36</v>
      </c>
      <c r="J143" s="7" t="s">
        <v>6</v>
      </c>
    </row>
    <row r="144" spans="1:10" ht="78.75" x14ac:dyDescent="0.25">
      <c r="A144" s="10">
        <v>143</v>
      </c>
      <c r="B144" s="6" t="s">
        <v>502</v>
      </c>
      <c r="C144" s="6" t="s">
        <v>530</v>
      </c>
      <c r="D144" s="6" t="s">
        <v>531</v>
      </c>
      <c r="E144" s="6" t="s">
        <v>532</v>
      </c>
      <c r="F144" s="14">
        <v>80000</v>
      </c>
      <c r="G144" s="15">
        <v>45894</v>
      </c>
      <c r="H144" s="15">
        <f t="shared" si="1"/>
        <v>45772</v>
      </c>
      <c r="I144" s="7">
        <v>8</v>
      </c>
      <c r="J144" s="7" t="s">
        <v>7</v>
      </c>
    </row>
    <row r="145" spans="1:10" ht="78.75" x14ac:dyDescent="0.25">
      <c r="A145" s="10">
        <v>144</v>
      </c>
      <c r="B145" s="6" t="s">
        <v>502</v>
      </c>
      <c r="C145" s="6" t="s">
        <v>530</v>
      </c>
      <c r="D145" s="6" t="s">
        <v>533</v>
      </c>
      <c r="E145" s="6" t="s">
        <v>534</v>
      </c>
      <c r="F145" s="14">
        <v>400000</v>
      </c>
      <c r="G145" s="15">
        <v>45939</v>
      </c>
      <c r="H145" s="15">
        <f t="shared" si="1"/>
        <v>45786</v>
      </c>
      <c r="I145" s="7">
        <v>10</v>
      </c>
      <c r="J145" s="7" t="s">
        <v>7</v>
      </c>
    </row>
    <row r="146" spans="1:10" ht="94.5" x14ac:dyDescent="0.25">
      <c r="A146" s="10">
        <v>145</v>
      </c>
      <c r="B146" s="6" t="s">
        <v>502</v>
      </c>
      <c r="C146" s="6" t="s">
        <v>530</v>
      </c>
      <c r="D146" s="6" t="s">
        <v>535</v>
      </c>
      <c r="E146" s="6" t="s">
        <v>536</v>
      </c>
      <c r="F146" s="14">
        <v>230000</v>
      </c>
      <c r="G146" s="15">
        <v>46065</v>
      </c>
      <c r="H146" s="15">
        <f t="shared" si="1"/>
        <v>45912</v>
      </c>
      <c r="I146" s="7">
        <v>10</v>
      </c>
      <c r="J146" s="7" t="s">
        <v>7</v>
      </c>
    </row>
    <row r="147" spans="1:10" ht="189" x14ac:dyDescent="0.25">
      <c r="A147" s="10">
        <v>146</v>
      </c>
      <c r="B147" s="6" t="s">
        <v>502</v>
      </c>
      <c r="C147" s="6" t="s">
        <v>537</v>
      </c>
      <c r="D147" s="6" t="s">
        <v>538</v>
      </c>
      <c r="E147" s="6" t="s">
        <v>539</v>
      </c>
      <c r="F147" s="14">
        <v>60000</v>
      </c>
      <c r="G147" s="15">
        <v>45884</v>
      </c>
      <c r="H147" s="15">
        <f t="shared" si="1"/>
        <v>45762</v>
      </c>
      <c r="I147" s="7">
        <v>4</v>
      </c>
      <c r="J147" s="7" t="s">
        <v>7</v>
      </c>
    </row>
    <row r="148" spans="1:10" ht="189" x14ac:dyDescent="0.25">
      <c r="A148" s="10">
        <v>147</v>
      </c>
      <c r="B148" s="6" t="s">
        <v>502</v>
      </c>
      <c r="C148" s="6" t="s">
        <v>537</v>
      </c>
      <c r="D148" s="6" t="s">
        <v>540</v>
      </c>
      <c r="E148" s="6" t="s">
        <v>541</v>
      </c>
      <c r="F148" s="14">
        <v>50000</v>
      </c>
      <c r="G148" s="15">
        <v>45899</v>
      </c>
      <c r="H148" s="15">
        <f t="shared" si="1"/>
        <v>45807</v>
      </c>
      <c r="I148" s="7">
        <v>4</v>
      </c>
      <c r="J148" s="7" t="s">
        <v>7</v>
      </c>
    </row>
    <row r="149" spans="1:10" ht="173.25" x14ac:dyDescent="0.25">
      <c r="A149" s="10">
        <v>148</v>
      </c>
      <c r="B149" s="6" t="s">
        <v>502</v>
      </c>
      <c r="C149" s="6" t="s">
        <v>537</v>
      </c>
      <c r="D149" s="6" t="s">
        <v>542</v>
      </c>
      <c r="E149" s="6" t="s">
        <v>543</v>
      </c>
      <c r="F149" s="14">
        <v>300000</v>
      </c>
      <c r="G149" s="15">
        <v>45765</v>
      </c>
      <c r="H149" s="15">
        <f t="shared" si="1"/>
        <v>45614</v>
      </c>
      <c r="I149" s="7">
        <v>8</v>
      </c>
      <c r="J149" s="7" t="s">
        <v>7</v>
      </c>
    </row>
    <row r="150" spans="1:10" ht="126" x14ac:dyDescent="0.25">
      <c r="A150" s="10">
        <v>149</v>
      </c>
      <c r="B150" s="6" t="s">
        <v>502</v>
      </c>
      <c r="C150" s="6" t="s">
        <v>537</v>
      </c>
      <c r="D150" s="6" t="s">
        <v>544</v>
      </c>
      <c r="E150" s="6" t="s">
        <v>545</v>
      </c>
      <c r="F150" s="14">
        <v>140000</v>
      </c>
      <c r="G150" s="15">
        <v>45777</v>
      </c>
      <c r="H150" s="15">
        <f t="shared" si="1"/>
        <v>45626</v>
      </c>
      <c r="I150" s="7">
        <v>8</v>
      </c>
      <c r="J150" s="7" t="s">
        <v>7</v>
      </c>
    </row>
    <row r="151" spans="1:10" x14ac:dyDescent="0.25">
      <c r="A151" s="10">
        <v>150</v>
      </c>
      <c r="B151" s="6" t="s">
        <v>502</v>
      </c>
      <c r="C151" s="6" t="s">
        <v>546</v>
      </c>
      <c r="D151" s="6" t="s">
        <v>547</v>
      </c>
      <c r="E151" s="13" t="s">
        <v>548</v>
      </c>
      <c r="F151" s="14">
        <v>60000</v>
      </c>
      <c r="G151" s="15">
        <v>46174</v>
      </c>
      <c r="H151" s="15">
        <v>45778</v>
      </c>
      <c r="I151" s="7">
        <v>36</v>
      </c>
      <c r="J151" s="7" t="s">
        <v>6</v>
      </c>
    </row>
    <row r="152" spans="1:10" ht="31.5" x14ac:dyDescent="0.25">
      <c r="A152" s="10">
        <v>151</v>
      </c>
      <c r="B152" s="6" t="s">
        <v>99</v>
      </c>
      <c r="C152" s="6" t="s">
        <v>106</v>
      </c>
      <c r="D152" s="6" t="s">
        <v>100</v>
      </c>
      <c r="E152" s="6" t="s">
        <v>100</v>
      </c>
      <c r="F152" s="14">
        <v>52550</v>
      </c>
      <c r="G152" s="15"/>
      <c r="H152" s="15"/>
      <c r="I152" s="37">
        <v>3</v>
      </c>
      <c r="J152" s="7" t="s">
        <v>101</v>
      </c>
    </row>
    <row r="153" spans="1:10" ht="31.5" x14ac:dyDescent="0.25">
      <c r="A153" s="10">
        <v>152</v>
      </c>
      <c r="B153" s="6" t="s">
        <v>99</v>
      </c>
      <c r="C153" s="6" t="s">
        <v>106</v>
      </c>
      <c r="D153" s="6" t="s">
        <v>102</v>
      </c>
      <c r="E153" s="6" t="s">
        <v>102</v>
      </c>
      <c r="F153" s="14">
        <v>28680</v>
      </c>
      <c r="G153" s="15"/>
      <c r="H153" s="15" t="str">
        <f>IF(F153&gt;=30000, IF(F153&lt;60000, EDATE(G153, -3), IF(F153&lt;140000, EDATE(G153, -4), EDATE(G153, -5))), "")</f>
        <v/>
      </c>
      <c r="I153" s="37">
        <v>1</v>
      </c>
      <c r="J153" s="7" t="s">
        <v>101</v>
      </c>
    </row>
    <row r="154" spans="1:10" ht="31.5" x14ac:dyDescent="0.25">
      <c r="A154" s="10">
        <v>153</v>
      </c>
      <c r="B154" s="6" t="s">
        <v>99</v>
      </c>
      <c r="C154" s="6" t="s">
        <v>106</v>
      </c>
      <c r="D154" s="6" t="s">
        <v>103</v>
      </c>
      <c r="E154" s="6" t="s">
        <v>103</v>
      </c>
      <c r="F154" s="14">
        <v>56700</v>
      </c>
      <c r="G154" s="15"/>
      <c r="H154" s="15"/>
      <c r="I154" s="37">
        <v>2</v>
      </c>
      <c r="J154" s="7" t="s">
        <v>101</v>
      </c>
    </row>
    <row r="155" spans="1:10" ht="47.25" x14ac:dyDescent="0.25">
      <c r="A155" s="10">
        <v>154</v>
      </c>
      <c r="B155" s="6" t="s">
        <v>99</v>
      </c>
      <c r="C155" s="6" t="s">
        <v>105</v>
      </c>
      <c r="D155" s="6" t="s">
        <v>104</v>
      </c>
      <c r="E155" s="6" t="s">
        <v>104</v>
      </c>
      <c r="F155" s="14">
        <v>33540</v>
      </c>
      <c r="G155" s="15"/>
      <c r="H155" s="15"/>
      <c r="I155" s="37">
        <v>2</v>
      </c>
      <c r="J155" s="7" t="s">
        <v>107</v>
      </c>
    </row>
    <row r="156" spans="1:10" ht="47.25" x14ac:dyDescent="0.25">
      <c r="A156" s="10">
        <v>155</v>
      </c>
      <c r="B156" s="6" t="s">
        <v>99</v>
      </c>
      <c r="C156" s="6" t="s">
        <v>110</v>
      </c>
      <c r="D156" s="6" t="s">
        <v>108</v>
      </c>
      <c r="E156" s="6" t="s">
        <v>108</v>
      </c>
      <c r="F156" s="14">
        <v>155000</v>
      </c>
      <c r="G156" s="15"/>
      <c r="H156" s="15"/>
      <c r="I156" s="37">
        <v>24</v>
      </c>
      <c r="J156" s="7" t="s">
        <v>109</v>
      </c>
    </row>
    <row r="157" spans="1:10" ht="31.5" x14ac:dyDescent="0.25">
      <c r="A157" s="10">
        <v>156</v>
      </c>
      <c r="B157" s="6" t="s">
        <v>99</v>
      </c>
      <c r="C157" s="6" t="s">
        <v>106</v>
      </c>
      <c r="D157" s="6" t="s">
        <v>111</v>
      </c>
      <c r="E157" s="6" t="s">
        <v>111</v>
      </c>
      <c r="F157" s="14">
        <v>268000</v>
      </c>
      <c r="G157" s="15"/>
      <c r="H157" s="15"/>
      <c r="I157" s="37">
        <v>6</v>
      </c>
      <c r="J157" s="7" t="s">
        <v>101</v>
      </c>
    </row>
    <row r="158" spans="1:10" x14ac:dyDescent="0.25">
      <c r="A158" s="10">
        <v>157</v>
      </c>
      <c r="B158" s="6" t="s">
        <v>99</v>
      </c>
      <c r="C158" s="6" t="s">
        <v>110</v>
      </c>
      <c r="D158" s="6" t="s">
        <v>112</v>
      </c>
      <c r="E158" s="6" t="s">
        <v>112</v>
      </c>
      <c r="F158" s="14">
        <v>130000</v>
      </c>
      <c r="G158" s="15"/>
      <c r="H158" s="15"/>
      <c r="I158" s="37">
        <v>12</v>
      </c>
      <c r="J158" s="7" t="s">
        <v>109</v>
      </c>
    </row>
    <row r="159" spans="1:10" x14ac:dyDescent="0.25">
      <c r="A159" s="10">
        <v>158</v>
      </c>
      <c r="B159" s="6" t="s">
        <v>643</v>
      </c>
      <c r="C159" s="6" t="s">
        <v>644</v>
      </c>
      <c r="D159" s="6" t="s">
        <v>645</v>
      </c>
      <c r="E159" s="6" t="s">
        <v>646</v>
      </c>
      <c r="F159" s="14">
        <v>70000</v>
      </c>
      <c r="G159" s="15">
        <v>45747</v>
      </c>
      <c r="H159" s="15">
        <v>45626</v>
      </c>
      <c r="I159" s="37">
        <v>6</v>
      </c>
      <c r="J159" s="7"/>
    </row>
    <row r="160" spans="1:10" ht="31.5" x14ac:dyDescent="0.25">
      <c r="A160" s="10">
        <v>159</v>
      </c>
      <c r="B160" s="6" t="s">
        <v>643</v>
      </c>
      <c r="C160" s="6" t="s">
        <v>647</v>
      </c>
      <c r="D160" s="6" t="s">
        <v>648</v>
      </c>
      <c r="E160" s="6" t="s">
        <v>649</v>
      </c>
      <c r="F160" s="14">
        <v>90000</v>
      </c>
      <c r="G160" s="15">
        <v>45838</v>
      </c>
      <c r="H160" s="15">
        <v>45716</v>
      </c>
      <c r="I160" s="37">
        <v>24</v>
      </c>
      <c r="J160" s="7"/>
    </row>
    <row r="161" spans="1:10" ht="31.5" x14ac:dyDescent="0.25">
      <c r="A161" s="10">
        <v>160</v>
      </c>
      <c r="B161" s="6" t="s">
        <v>643</v>
      </c>
      <c r="C161" s="6" t="s">
        <v>650</v>
      </c>
      <c r="D161" s="6" t="s">
        <v>651</v>
      </c>
      <c r="E161" s="6" t="s">
        <v>652</v>
      </c>
      <c r="F161" s="14">
        <v>200000</v>
      </c>
      <c r="G161" s="15">
        <v>46022</v>
      </c>
      <c r="H161" s="15">
        <v>45869</v>
      </c>
      <c r="I161" s="37">
        <v>48</v>
      </c>
      <c r="J161" s="7"/>
    </row>
    <row r="162" spans="1:10" ht="31.5" x14ac:dyDescent="0.25">
      <c r="A162" s="10">
        <v>161</v>
      </c>
      <c r="B162" s="6" t="s">
        <v>643</v>
      </c>
      <c r="C162" s="6" t="s">
        <v>653</v>
      </c>
      <c r="D162" s="6" t="s">
        <v>654</v>
      </c>
      <c r="E162" s="6" t="s">
        <v>655</v>
      </c>
      <c r="F162" s="14">
        <v>200000</v>
      </c>
      <c r="G162" s="15">
        <v>45838</v>
      </c>
      <c r="H162" s="15">
        <v>45687</v>
      </c>
      <c r="I162" s="37" t="s">
        <v>656</v>
      </c>
      <c r="J162" s="15" t="s">
        <v>788</v>
      </c>
    </row>
    <row r="163" spans="1:10" ht="47.25" x14ac:dyDescent="0.25">
      <c r="A163" s="10">
        <v>162</v>
      </c>
      <c r="B163" s="6" t="s">
        <v>738</v>
      </c>
      <c r="C163" s="30" t="s">
        <v>716</v>
      </c>
      <c r="D163" s="6" t="s">
        <v>717</v>
      </c>
      <c r="E163" s="6" t="s">
        <v>718</v>
      </c>
      <c r="F163" s="14">
        <v>300000</v>
      </c>
      <c r="G163" s="15">
        <v>45717</v>
      </c>
      <c r="H163" s="15">
        <v>45566</v>
      </c>
      <c r="I163" s="7">
        <v>36</v>
      </c>
      <c r="J163" s="7" t="s">
        <v>719</v>
      </c>
    </row>
    <row r="164" spans="1:10" ht="78.75" x14ac:dyDescent="0.25">
      <c r="A164" s="10">
        <v>163</v>
      </c>
      <c r="B164" s="6" t="s">
        <v>738</v>
      </c>
      <c r="C164" s="30" t="s">
        <v>716</v>
      </c>
      <c r="D164" s="6" t="s">
        <v>720</v>
      </c>
      <c r="E164" s="6" t="s">
        <v>718</v>
      </c>
      <c r="F164" s="31">
        <v>70000</v>
      </c>
      <c r="G164" s="15"/>
      <c r="H164" s="15"/>
      <c r="I164" s="7"/>
      <c r="J164" s="7" t="s">
        <v>719</v>
      </c>
    </row>
    <row r="165" spans="1:10" ht="94.5" x14ac:dyDescent="0.25">
      <c r="A165" s="10">
        <v>164</v>
      </c>
      <c r="B165" s="6" t="s">
        <v>738</v>
      </c>
      <c r="C165" s="30" t="s">
        <v>721</v>
      </c>
      <c r="D165" s="6" t="s">
        <v>722</v>
      </c>
      <c r="E165" s="6" t="s">
        <v>723</v>
      </c>
      <c r="F165" s="14">
        <v>50000</v>
      </c>
      <c r="G165" s="15">
        <v>45717</v>
      </c>
      <c r="H165" s="15">
        <v>45627</v>
      </c>
      <c r="I165" s="7">
        <v>24</v>
      </c>
      <c r="J165" s="7" t="s">
        <v>7</v>
      </c>
    </row>
    <row r="166" spans="1:10" ht="78.75" x14ac:dyDescent="0.25">
      <c r="A166" s="10">
        <v>165</v>
      </c>
      <c r="B166" s="6" t="s">
        <v>738</v>
      </c>
      <c r="C166" s="33" t="s">
        <v>724</v>
      </c>
      <c r="D166" s="6" t="s">
        <v>725</v>
      </c>
      <c r="E166" s="13" t="s">
        <v>726</v>
      </c>
      <c r="F166" s="14">
        <v>50000</v>
      </c>
      <c r="G166" s="15">
        <v>45901</v>
      </c>
      <c r="H166" s="15">
        <v>45809</v>
      </c>
      <c r="I166" s="7">
        <v>6</v>
      </c>
      <c r="J166" s="7" t="s">
        <v>6</v>
      </c>
    </row>
    <row r="167" spans="1:10" ht="78.75" x14ac:dyDescent="0.25">
      <c r="A167" s="10">
        <v>166</v>
      </c>
      <c r="B167" s="6" t="s">
        <v>738</v>
      </c>
      <c r="C167" s="33" t="s">
        <v>724</v>
      </c>
      <c r="D167" s="6" t="s">
        <v>727</v>
      </c>
      <c r="E167" s="6" t="s">
        <v>728</v>
      </c>
      <c r="F167" s="14">
        <v>200000</v>
      </c>
      <c r="G167" s="15">
        <v>45901</v>
      </c>
      <c r="H167" s="15">
        <v>45748</v>
      </c>
      <c r="I167" s="7">
        <v>6</v>
      </c>
      <c r="J167" s="7" t="s">
        <v>7</v>
      </c>
    </row>
    <row r="168" spans="1:10" ht="31.5" x14ac:dyDescent="0.25">
      <c r="A168" s="10">
        <v>167</v>
      </c>
      <c r="B168" s="6" t="s">
        <v>738</v>
      </c>
      <c r="C168" s="33" t="s">
        <v>724</v>
      </c>
      <c r="D168" s="6" t="s">
        <v>729</v>
      </c>
      <c r="E168" s="6" t="s">
        <v>730</v>
      </c>
      <c r="F168" s="14">
        <v>30000</v>
      </c>
      <c r="G168" s="15">
        <v>46037</v>
      </c>
      <c r="H168" s="15">
        <v>45945</v>
      </c>
      <c r="I168" s="7">
        <v>12</v>
      </c>
      <c r="J168" s="7" t="s">
        <v>6</v>
      </c>
    </row>
    <row r="169" spans="1:10" ht="31.5" x14ac:dyDescent="0.25">
      <c r="A169" s="10">
        <v>168</v>
      </c>
      <c r="B169" s="6" t="s">
        <v>738</v>
      </c>
      <c r="C169" s="33" t="s">
        <v>724</v>
      </c>
      <c r="D169" s="6" t="s">
        <v>731</v>
      </c>
      <c r="E169" s="6" t="s">
        <v>732</v>
      </c>
      <c r="F169" s="14">
        <v>30000</v>
      </c>
      <c r="G169" s="15">
        <v>46006</v>
      </c>
      <c r="H169" s="15">
        <v>45915</v>
      </c>
      <c r="I169" s="7">
        <v>12</v>
      </c>
      <c r="J169" s="7" t="s">
        <v>6</v>
      </c>
    </row>
    <row r="170" spans="1:10" ht="110.25" x14ac:dyDescent="0.25">
      <c r="A170" s="10">
        <v>169</v>
      </c>
      <c r="B170" s="6" t="s">
        <v>738</v>
      </c>
      <c r="C170" s="33" t="s">
        <v>724</v>
      </c>
      <c r="D170" s="13" t="s">
        <v>733</v>
      </c>
      <c r="E170" s="7" t="s">
        <v>734</v>
      </c>
      <c r="F170" s="14">
        <v>90000</v>
      </c>
      <c r="G170" s="15">
        <v>46068</v>
      </c>
      <c r="H170" s="15">
        <v>45945</v>
      </c>
      <c r="I170" s="7">
        <v>12</v>
      </c>
      <c r="J170" s="7" t="s">
        <v>6</v>
      </c>
    </row>
    <row r="171" spans="1:10" ht="47.25" x14ac:dyDescent="0.25">
      <c r="A171" s="10">
        <v>170</v>
      </c>
      <c r="B171" s="6" t="s">
        <v>738</v>
      </c>
      <c r="C171" s="6" t="s">
        <v>735</v>
      </c>
      <c r="D171" s="7" t="s">
        <v>736</v>
      </c>
      <c r="E171" s="7" t="s">
        <v>737</v>
      </c>
      <c r="F171" s="14">
        <v>55000</v>
      </c>
      <c r="G171" s="15">
        <v>46023</v>
      </c>
      <c r="H171" s="15">
        <v>45931</v>
      </c>
      <c r="I171" s="7">
        <v>24</v>
      </c>
      <c r="J171" s="7" t="s">
        <v>6</v>
      </c>
    </row>
    <row r="172" spans="1:10" ht="63" x14ac:dyDescent="0.25">
      <c r="A172" s="10">
        <v>171</v>
      </c>
      <c r="B172" s="6" t="s">
        <v>738</v>
      </c>
      <c r="C172" s="6" t="s">
        <v>739</v>
      </c>
      <c r="D172" s="6" t="s">
        <v>722</v>
      </c>
      <c r="E172" s="6" t="s">
        <v>740</v>
      </c>
      <c r="F172" s="14">
        <v>60000</v>
      </c>
      <c r="G172" s="15">
        <v>46023</v>
      </c>
      <c r="H172" s="15">
        <v>45901</v>
      </c>
      <c r="I172" s="7">
        <v>24</v>
      </c>
      <c r="J172" s="7" t="s">
        <v>6</v>
      </c>
    </row>
    <row r="173" spans="1:10" ht="47.25" x14ac:dyDescent="0.25">
      <c r="A173" s="10">
        <v>172</v>
      </c>
      <c r="B173" s="6" t="s">
        <v>738</v>
      </c>
      <c r="C173" s="6" t="s">
        <v>741</v>
      </c>
      <c r="D173" s="6" t="s">
        <v>742</v>
      </c>
      <c r="E173" s="6" t="s">
        <v>743</v>
      </c>
      <c r="F173" s="14">
        <v>350000</v>
      </c>
      <c r="G173" s="15">
        <v>45748</v>
      </c>
      <c r="H173" s="15">
        <v>45597</v>
      </c>
      <c r="I173" s="7">
        <v>24</v>
      </c>
      <c r="J173" s="7" t="s">
        <v>6</v>
      </c>
    </row>
    <row r="174" spans="1:10" ht="47.25" x14ac:dyDescent="0.25">
      <c r="A174" s="10">
        <v>173</v>
      </c>
      <c r="B174" s="6" t="s">
        <v>738</v>
      </c>
      <c r="C174" s="6" t="s">
        <v>741</v>
      </c>
      <c r="D174" s="6" t="s">
        <v>744</v>
      </c>
      <c r="E174" s="6" t="s">
        <v>743</v>
      </c>
      <c r="F174" s="14">
        <v>200000</v>
      </c>
      <c r="G174" s="15">
        <v>45839</v>
      </c>
      <c r="H174" s="15">
        <v>45689</v>
      </c>
      <c r="I174" s="7">
        <v>36</v>
      </c>
      <c r="J174" s="7" t="s">
        <v>6</v>
      </c>
    </row>
    <row r="175" spans="1:10" ht="63" x14ac:dyDescent="0.25">
      <c r="A175" s="10">
        <v>174</v>
      </c>
      <c r="B175" s="6" t="s">
        <v>738</v>
      </c>
      <c r="C175" s="6" t="s">
        <v>745</v>
      </c>
      <c r="D175" s="6" t="s">
        <v>746</v>
      </c>
      <c r="E175" s="6" t="s">
        <v>747</v>
      </c>
      <c r="F175" s="14">
        <v>500000</v>
      </c>
      <c r="G175" s="15">
        <v>45778</v>
      </c>
      <c r="H175" s="15">
        <v>45627</v>
      </c>
      <c r="I175" s="7">
        <v>36</v>
      </c>
      <c r="J175" s="7" t="s">
        <v>6</v>
      </c>
    </row>
    <row r="176" spans="1:10" ht="63" x14ac:dyDescent="0.25">
      <c r="A176" s="10">
        <v>175</v>
      </c>
      <c r="B176" s="6" t="s">
        <v>738</v>
      </c>
      <c r="C176" s="6" t="s">
        <v>748</v>
      </c>
      <c r="D176" s="6" t="s">
        <v>749</v>
      </c>
      <c r="E176" s="6" t="s">
        <v>750</v>
      </c>
      <c r="F176" s="14">
        <v>900000</v>
      </c>
      <c r="G176" s="15">
        <v>45778</v>
      </c>
      <c r="H176" s="15">
        <v>45627</v>
      </c>
      <c r="I176" s="7">
        <v>36</v>
      </c>
      <c r="J176" s="7" t="s">
        <v>6</v>
      </c>
    </row>
    <row r="177" spans="1:10" ht="78.75" x14ac:dyDescent="0.25">
      <c r="A177" s="10">
        <v>176</v>
      </c>
      <c r="B177" s="6" t="s">
        <v>738</v>
      </c>
      <c r="C177" s="6" t="s">
        <v>741</v>
      </c>
      <c r="D177" s="6" t="s">
        <v>751</v>
      </c>
      <c r="E177" s="6" t="s">
        <v>752</v>
      </c>
      <c r="F177" s="14">
        <v>17000</v>
      </c>
      <c r="G177" s="15"/>
      <c r="H177" s="15" t="s">
        <v>715</v>
      </c>
      <c r="I177" s="7"/>
      <c r="J177" s="7" t="s">
        <v>6</v>
      </c>
    </row>
    <row r="178" spans="1:10" ht="63" x14ac:dyDescent="0.25">
      <c r="A178" s="10">
        <v>177</v>
      </c>
      <c r="B178" s="6" t="s">
        <v>738</v>
      </c>
      <c r="C178" s="6" t="s">
        <v>741</v>
      </c>
      <c r="D178" s="6" t="s">
        <v>1035</v>
      </c>
      <c r="E178" s="6" t="s">
        <v>753</v>
      </c>
      <c r="F178" s="14">
        <v>30000</v>
      </c>
      <c r="G178" s="15"/>
      <c r="H178" s="15"/>
      <c r="I178" s="7"/>
      <c r="J178" s="7" t="s">
        <v>6</v>
      </c>
    </row>
    <row r="179" spans="1:10" ht="47.25" x14ac:dyDescent="0.25">
      <c r="A179" s="10">
        <v>178</v>
      </c>
      <c r="B179" s="6" t="s">
        <v>738</v>
      </c>
      <c r="C179" s="6" t="s">
        <v>748</v>
      </c>
      <c r="D179" s="6" t="s">
        <v>1034</v>
      </c>
      <c r="E179" s="6" t="s">
        <v>754</v>
      </c>
      <c r="F179" s="14">
        <v>30000</v>
      </c>
      <c r="G179" s="15"/>
      <c r="H179" s="15"/>
      <c r="I179" s="7"/>
      <c r="J179" s="7" t="s">
        <v>6</v>
      </c>
    </row>
    <row r="180" spans="1:10" ht="78.75" x14ac:dyDescent="0.25">
      <c r="A180" s="10">
        <v>179</v>
      </c>
      <c r="B180" s="6" t="s">
        <v>738</v>
      </c>
      <c r="C180" s="6" t="s">
        <v>748</v>
      </c>
      <c r="D180" s="6" t="s">
        <v>755</v>
      </c>
      <c r="E180" s="6" t="s">
        <v>756</v>
      </c>
      <c r="F180" s="14">
        <v>425000</v>
      </c>
      <c r="G180" s="15"/>
      <c r="H180" s="15"/>
      <c r="I180" s="7"/>
      <c r="J180" s="7" t="s">
        <v>6</v>
      </c>
    </row>
    <row r="181" spans="1:10" ht="94.5" x14ac:dyDescent="0.25">
      <c r="A181" s="10">
        <v>180</v>
      </c>
      <c r="B181" s="6" t="s">
        <v>738</v>
      </c>
      <c r="C181" s="6" t="s">
        <v>745</v>
      </c>
      <c r="D181" s="6" t="s">
        <v>757</v>
      </c>
      <c r="E181" s="6" t="s">
        <v>758</v>
      </c>
      <c r="F181" s="14">
        <v>155000</v>
      </c>
      <c r="G181" s="15"/>
      <c r="H181" s="15"/>
      <c r="I181" s="7"/>
      <c r="J181" s="7" t="s">
        <v>6</v>
      </c>
    </row>
    <row r="182" spans="1:10" ht="47.25" x14ac:dyDescent="0.25">
      <c r="A182" s="10">
        <v>181</v>
      </c>
      <c r="B182" s="6" t="s">
        <v>738</v>
      </c>
      <c r="C182" s="6" t="s">
        <v>741</v>
      </c>
      <c r="D182" s="6" t="s">
        <v>759</v>
      </c>
      <c r="E182" s="6" t="s">
        <v>743</v>
      </c>
      <c r="F182" s="14">
        <v>175000</v>
      </c>
      <c r="G182" s="15"/>
      <c r="H182" s="15"/>
      <c r="I182" s="7"/>
      <c r="J182" s="7" t="s">
        <v>6</v>
      </c>
    </row>
    <row r="183" spans="1:10" ht="47.25" x14ac:dyDescent="0.25">
      <c r="A183" s="10">
        <v>182</v>
      </c>
      <c r="B183" s="6" t="s">
        <v>738</v>
      </c>
      <c r="C183" s="6" t="s">
        <v>745</v>
      </c>
      <c r="D183" s="6" t="s">
        <v>760</v>
      </c>
      <c r="E183" s="6" t="s">
        <v>747</v>
      </c>
      <c r="F183" s="31">
        <v>155000</v>
      </c>
      <c r="G183" s="15"/>
      <c r="H183" s="15"/>
      <c r="I183" s="7"/>
      <c r="J183" s="7" t="s">
        <v>6</v>
      </c>
    </row>
    <row r="184" spans="1:10" ht="63" x14ac:dyDescent="0.25">
      <c r="A184" s="10">
        <v>183</v>
      </c>
      <c r="B184" s="6" t="s">
        <v>738</v>
      </c>
      <c r="C184" s="30" t="s">
        <v>748</v>
      </c>
      <c r="D184" s="6" t="s">
        <v>761</v>
      </c>
      <c r="E184" s="6" t="s">
        <v>750</v>
      </c>
      <c r="F184" s="14">
        <v>425000</v>
      </c>
      <c r="G184" s="15"/>
      <c r="H184" s="15"/>
      <c r="I184" s="7"/>
      <c r="J184" s="7" t="s">
        <v>6</v>
      </c>
    </row>
    <row r="185" spans="1:10" ht="47.25" x14ac:dyDescent="0.25">
      <c r="A185" s="10">
        <v>184</v>
      </c>
      <c r="B185" s="6" t="s">
        <v>738</v>
      </c>
      <c r="C185" s="33" t="s">
        <v>762</v>
      </c>
      <c r="D185" s="7" t="s">
        <v>763</v>
      </c>
      <c r="E185" s="6" t="s">
        <v>764</v>
      </c>
      <c r="F185" s="14">
        <v>140000</v>
      </c>
      <c r="G185" s="15">
        <v>45778</v>
      </c>
      <c r="H185" s="15">
        <v>45717</v>
      </c>
      <c r="I185" s="7">
        <v>6</v>
      </c>
      <c r="J185" s="7" t="s">
        <v>6</v>
      </c>
    </row>
    <row r="186" spans="1:10" ht="47.25" x14ac:dyDescent="0.25">
      <c r="A186" s="10">
        <v>185</v>
      </c>
      <c r="B186" s="6" t="s">
        <v>738</v>
      </c>
      <c r="C186" s="33" t="s">
        <v>762</v>
      </c>
      <c r="D186" s="7" t="s">
        <v>765</v>
      </c>
      <c r="E186" s="6" t="s">
        <v>766</v>
      </c>
      <c r="F186" s="14">
        <v>250000</v>
      </c>
      <c r="G186" s="15">
        <v>45778</v>
      </c>
      <c r="H186" s="15">
        <v>45717</v>
      </c>
      <c r="I186" s="7">
        <v>6</v>
      </c>
      <c r="J186" s="7" t="s">
        <v>6</v>
      </c>
    </row>
    <row r="187" spans="1:10" ht="31.5" x14ac:dyDescent="0.25">
      <c r="A187" s="10">
        <v>186</v>
      </c>
      <c r="B187" s="6" t="s">
        <v>738</v>
      </c>
      <c r="C187" s="33" t="s">
        <v>762</v>
      </c>
      <c r="D187" s="7" t="s">
        <v>767</v>
      </c>
      <c r="E187" s="6" t="s">
        <v>768</v>
      </c>
      <c r="F187" s="14">
        <v>650000</v>
      </c>
      <c r="G187" s="15">
        <v>45870</v>
      </c>
      <c r="H187" s="15">
        <v>45778</v>
      </c>
      <c r="I187" s="7">
        <v>24</v>
      </c>
      <c r="J187" s="7" t="s">
        <v>7</v>
      </c>
    </row>
    <row r="188" spans="1:10" ht="31.5" x14ac:dyDescent="0.25">
      <c r="A188" s="10">
        <v>187</v>
      </c>
      <c r="B188" s="6" t="s">
        <v>738</v>
      </c>
      <c r="C188" s="33" t="s">
        <v>762</v>
      </c>
      <c r="D188" s="6" t="s">
        <v>769</v>
      </c>
      <c r="E188" s="6" t="s">
        <v>770</v>
      </c>
      <c r="F188" s="14">
        <v>3000000</v>
      </c>
      <c r="G188" s="15">
        <v>45870</v>
      </c>
      <c r="H188" s="15">
        <v>45748</v>
      </c>
      <c r="I188" s="29">
        <v>48</v>
      </c>
      <c r="J188" s="7" t="s">
        <v>7</v>
      </c>
    </row>
    <row r="189" spans="1:10" ht="31.5" x14ac:dyDescent="0.25">
      <c r="A189" s="10">
        <v>188</v>
      </c>
      <c r="B189" s="6" t="s">
        <v>738</v>
      </c>
      <c r="C189" s="33" t="s">
        <v>762</v>
      </c>
      <c r="D189" s="6" t="s">
        <v>769</v>
      </c>
      <c r="E189" s="6" t="s">
        <v>770</v>
      </c>
      <c r="F189" s="14">
        <v>500000</v>
      </c>
      <c r="G189" s="15">
        <v>45962</v>
      </c>
      <c r="H189" s="15">
        <v>45809</v>
      </c>
      <c r="I189" s="7">
        <v>18</v>
      </c>
      <c r="J189" s="7" t="s">
        <v>7</v>
      </c>
    </row>
    <row r="190" spans="1:10" ht="78.75" x14ac:dyDescent="0.25">
      <c r="A190" s="10">
        <v>189</v>
      </c>
      <c r="B190" s="9" t="s">
        <v>1007</v>
      </c>
      <c r="C190" s="9" t="s">
        <v>1138</v>
      </c>
      <c r="D190" s="9" t="s">
        <v>771</v>
      </c>
      <c r="E190" s="9" t="s">
        <v>772</v>
      </c>
      <c r="F190" s="28">
        <v>500000</v>
      </c>
      <c r="G190" s="27">
        <v>45777</v>
      </c>
      <c r="H190" s="27">
        <f t="shared" ref="H190:H196" si="2">IF(F190&gt;=30000, IF(F190&lt;60000, EDATE(G190, -3), IF(F190&lt;140000, EDATE(G190, -4), EDATE(G190, -5))), "")</f>
        <v>45626</v>
      </c>
      <c r="I190" s="10">
        <v>36</v>
      </c>
      <c r="J190" s="10" t="s">
        <v>7</v>
      </c>
    </row>
    <row r="191" spans="1:10" ht="78.75" x14ac:dyDescent="0.25">
      <c r="A191" s="10">
        <v>190</v>
      </c>
      <c r="B191" s="9" t="s">
        <v>1007</v>
      </c>
      <c r="C191" s="9" t="s">
        <v>1139</v>
      </c>
      <c r="D191" s="9" t="s">
        <v>773</v>
      </c>
      <c r="E191" s="9" t="s">
        <v>774</v>
      </c>
      <c r="F191" s="28">
        <f>1000000</f>
        <v>1000000</v>
      </c>
      <c r="G191" s="27">
        <v>45930</v>
      </c>
      <c r="H191" s="27">
        <f t="shared" si="2"/>
        <v>45777</v>
      </c>
      <c r="I191" s="10">
        <v>48</v>
      </c>
      <c r="J191" s="10" t="s">
        <v>7</v>
      </c>
    </row>
    <row r="192" spans="1:10" ht="47.25" x14ac:dyDescent="0.25">
      <c r="A192" s="10">
        <v>191</v>
      </c>
      <c r="B192" s="9" t="s">
        <v>1007</v>
      </c>
      <c r="C192" s="9" t="s">
        <v>1135</v>
      </c>
      <c r="D192" s="9" t="s">
        <v>775</v>
      </c>
      <c r="E192" s="9" t="s">
        <v>776</v>
      </c>
      <c r="F192" s="28">
        <v>100000</v>
      </c>
      <c r="G192" s="27">
        <v>46022</v>
      </c>
      <c r="H192" s="27">
        <f t="shared" si="2"/>
        <v>45900</v>
      </c>
      <c r="I192" s="10">
        <v>10</v>
      </c>
      <c r="J192" s="10" t="s">
        <v>6</v>
      </c>
    </row>
    <row r="193" spans="1:10" ht="63" x14ac:dyDescent="0.25">
      <c r="A193" s="10">
        <v>192</v>
      </c>
      <c r="B193" s="9" t="s">
        <v>1007</v>
      </c>
      <c r="C193" s="9" t="s">
        <v>1140</v>
      </c>
      <c r="D193" s="9" t="s">
        <v>777</v>
      </c>
      <c r="E193" s="9" t="s">
        <v>778</v>
      </c>
      <c r="F193" s="28">
        <v>100000</v>
      </c>
      <c r="G193" s="27">
        <v>45838</v>
      </c>
      <c r="H193" s="27">
        <f t="shared" si="2"/>
        <v>45716</v>
      </c>
      <c r="I193" s="10">
        <v>12</v>
      </c>
      <c r="J193" s="10" t="s">
        <v>6</v>
      </c>
    </row>
    <row r="194" spans="1:10" ht="47.25" x14ac:dyDescent="0.25">
      <c r="A194" s="10">
        <v>193</v>
      </c>
      <c r="B194" s="9" t="s">
        <v>1007</v>
      </c>
      <c r="C194" s="9" t="s">
        <v>1141</v>
      </c>
      <c r="D194" s="9" t="s">
        <v>779</v>
      </c>
      <c r="E194" s="9" t="s">
        <v>780</v>
      </c>
      <c r="F194" s="28">
        <v>100000</v>
      </c>
      <c r="G194" s="27">
        <v>45961</v>
      </c>
      <c r="H194" s="27">
        <f t="shared" si="2"/>
        <v>45838</v>
      </c>
      <c r="I194" s="10">
        <v>8</v>
      </c>
      <c r="J194" s="10" t="s">
        <v>6</v>
      </c>
    </row>
    <row r="195" spans="1:10" ht="47.25" x14ac:dyDescent="0.25">
      <c r="A195" s="10">
        <v>194</v>
      </c>
      <c r="B195" s="9" t="s">
        <v>1007</v>
      </c>
      <c r="C195" s="9" t="s">
        <v>1142</v>
      </c>
      <c r="D195" s="9" t="s">
        <v>781</v>
      </c>
      <c r="E195" s="9" t="s">
        <v>782</v>
      </c>
      <c r="F195" s="28">
        <v>50000</v>
      </c>
      <c r="G195" s="27">
        <v>45869</v>
      </c>
      <c r="H195" s="27">
        <f t="shared" si="2"/>
        <v>45777</v>
      </c>
      <c r="I195" s="10">
        <v>6</v>
      </c>
      <c r="J195" s="10" t="s">
        <v>6</v>
      </c>
    </row>
    <row r="196" spans="1:10" ht="63" x14ac:dyDescent="0.25">
      <c r="A196" s="10">
        <v>195</v>
      </c>
      <c r="B196" s="9" t="s">
        <v>1007</v>
      </c>
      <c r="C196" s="9" t="s">
        <v>1142</v>
      </c>
      <c r="D196" s="9" t="s">
        <v>783</v>
      </c>
      <c r="E196" s="9" t="s">
        <v>784</v>
      </c>
      <c r="F196" s="28">
        <v>50000</v>
      </c>
      <c r="G196" s="27">
        <v>45930</v>
      </c>
      <c r="H196" s="27">
        <f t="shared" si="2"/>
        <v>45838</v>
      </c>
      <c r="I196" s="10">
        <v>8</v>
      </c>
      <c r="J196" s="10" t="s">
        <v>6</v>
      </c>
    </row>
    <row r="197" spans="1:10" ht="47.25" x14ac:dyDescent="0.25">
      <c r="A197" s="10">
        <v>196</v>
      </c>
      <c r="B197" s="9" t="s">
        <v>1007</v>
      </c>
      <c r="C197" s="9" t="s">
        <v>1143</v>
      </c>
      <c r="D197" s="9" t="s">
        <v>1052</v>
      </c>
      <c r="E197" s="9" t="s">
        <v>1053</v>
      </c>
      <c r="F197" s="28" t="s">
        <v>1054</v>
      </c>
      <c r="G197" s="27">
        <v>45807</v>
      </c>
      <c r="H197" s="27">
        <v>45687</v>
      </c>
      <c r="I197" s="10">
        <v>7</v>
      </c>
      <c r="J197" s="10" t="s">
        <v>7</v>
      </c>
    </row>
    <row r="198" spans="1:10" ht="47.25" x14ac:dyDescent="0.25">
      <c r="A198" s="10">
        <v>197</v>
      </c>
      <c r="B198" s="9" t="s">
        <v>1007</v>
      </c>
      <c r="C198" s="9" t="s">
        <v>1135</v>
      </c>
      <c r="D198" s="6" t="s">
        <v>1133</v>
      </c>
      <c r="E198" s="9" t="s">
        <v>1137</v>
      </c>
      <c r="F198" s="14">
        <v>50000</v>
      </c>
      <c r="G198" s="15">
        <v>45777</v>
      </c>
      <c r="H198" s="15">
        <v>45658</v>
      </c>
      <c r="I198" s="37">
        <v>8</v>
      </c>
      <c r="J198" s="7" t="s">
        <v>6</v>
      </c>
    </row>
    <row r="199" spans="1:10" ht="94.5" x14ac:dyDescent="0.25">
      <c r="A199" s="10">
        <v>198</v>
      </c>
      <c r="B199" s="9" t="s">
        <v>1007</v>
      </c>
      <c r="C199" s="9" t="s">
        <v>1136</v>
      </c>
      <c r="D199" s="6" t="s">
        <v>1134</v>
      </c>
      <c r="E199" s="9" t="s">
        <v>772</v>
      </c>
      <c r="F199" s="14">
        <v>500000</v>
      </c>
      <c r="G199" s="15">
        <v>45777</v>
      </c>
      <c r="H199" s="15">
        <v>45627</v>
      </c>
      <c r="I199" s="37">
        <v>36</v>
      </c>
      <c r="J199" s="7" t="s">
        <v>6</v>
      </c>
    </row>
    <row r="200" spans="1:10" ht="31.5" x14ac:dyDescent="0.25">
      <c r="A200" s="10">
        <v>199</v>
      </c>
      <c r="B200" s="6" t="s">
        <v>393</v>
      </c>
      <c r="C200" s="5" t="s">
        <v>363</v>
      </c>
      <c r="D200" s="6" t="s">
        <v>364</v>
      </c>
      <c r="E200" s="6" t="s">
        <v>364</v>
      </c>
      <c r="F200" s="50">
        <v>1000000</v>
      </c>
      <c r="G200" s="15">
        <v>45945</v>
      </c>
      <c r="H200" s="15">
        <f t="shared" ref="H200:H218" si="3">IF(F200&gt;=30000, IF(F200&lt;60000, EDATE(G200, -3), IF(F200&lt;140000, EDATE(G200, -4), EDATE(G200, -5))), "")</f>
        <v>45792</v>
      </c>
      <c r="I200" s="7">
        <v>12</v>
      </c>
      <c r="J200" s="7" t="s">
        <v>7</v>
      </c>
    </row>
    <row r="201" spans="1:10" ht="31.5" x14ac:dyDescent="0.25">
      <c r="A201" s="10">
        <v>200</v>
      </c>
      <c r="B201" s="6" t="s">
        <v>393</v>
      </c>
      <c r="C201" s="5" t="s">
        <v>363</v>
      </c>
      <c r="D201" s="6" t="s">
        <v>365</v>
      </c>
      <c r="E201" s="6" t="s">
        <v>365</v>
      </c>
      <c r="F201" s="50">
        <v>600000</v>
      </c>
      <c r="G201" s="15">
        <v>45945</v>
      </c>
      <c r="H201" s="15">
        <f t="shared" si="3"/>
        <v>45792</v>
      </c>
      <c r="I201" s="7">
        <v>12</v>
      </c>
      <c r="J201" s="7" t="s">
        <v>7</v>
      </c>
    </row>
    <row r="202" spans="1:10" ht="31.5" x14ac:dyDescent="0.25">
      <c r="A202" s="10">
        <v>201</v>
      </c>
      <c r="B202" s="6" t="s">
        <v>393</v>
      </c>
      <c r="C202" s="5" t="s">
        <v>363</v>
      </c>
      <c r="D202" s="6" t="s">
        <v>366</v>
      </c>
      <c r="E202" s="6" t="s">
        <v>366</v>
      </c>
      <c r="F202" s="50">
        <v>165000</v>
      </c>
      <c r="G202" s="15">
        <v>45746</v>
      </c>
      <c r="H202" s="15">
        <f t="shared" si="3"/>
        <v>45595</v>
      </c>
      <c r="I202" s="7">
        <v>36</v>
      </c>
      <c r="J202" s="7" t="s">
        <v>6</v>
      </c>
    </row>
    <row r="203" spans="1:10" ht="31.5" x14ac:dyDescent="0.25">
      <c r="A203" s="10">
        <v>202</v>
      </c>
      <c r="B203" s="6" t="s">
        <v>393</v>
      </c>
      <c r="C203" s="5" t="s">
        <v>363</v>
      </c>
      <c r="D203" s="6" t="s">
        <v>367</v>
      </c>
      <c r="E203" s="6" t="s">
        <v>367</v>
      </c>
      <c r="F203" s="50">
        <v>75000</v>
      </c>
      <c r="G203" s="15">
        <v>45838</v>
      </c>
      <c r="H203" s="15">
        <f t="shared" si="3"/>
        <v>45716</v>
      </c>
      <c r="I203" s="7">
        <v>10</v>
      </c>
      <c r="J203" s="7" t="s">
        <v>6</v>
      </c>
    </row>
    <row r="204" spans="1:10" ht="31.5" x14ac:dyDescent="0.25">
      <c r="A204" s="10">
        <v>203</v>
      </c>
      <c r="B204" s="6" t="s">
        <v>393</v>
      </c>
      <c r="C204" s="5" t="s">
        <v>368</v>
      </c>
      <c r="D204" s="6" t="s">
        <v>369</v>
      </c>
      <c r="E204" s="6" t="s">
        <v>370</v>
      </c>
      <c r="F204" s="50">
        <v>50000</v>
      </c>
      <c r="G204" s="15">
        <v>45901</v>
      </c>
      <c r="H204" s="15">
        <f t="shared" si="3"/>
        <v>45809</v>
      </c>
      <c r="I204" s="7">
        <v>36</v>
      </c>
      <c r="J204" s="7" t="s">
        <v>6</v>
      </c>
    </row>
    <row r="205" spans="1:10" ht="47.25" x14ac:dyDescent="0.25">
      <c r="A205" s="10">
        <v>204</v>
      </c>
      <c r="B205" s="6" t="s">
        <v>393</v>
      </c>
      <c r="C205" s="5" t="s">
        <v>371</v>
      </c>
      <c r="D205" s="6" t="s">
        <v>372</v>
      </c>
      <c r="E205" s="6" t="s">
        <v>373</v>
      </c>
      <c r="F205" s="50">
        <v>170000</v>
      </c>
      <c r="G205" s="15">
        <v>45992</v>
      </c>
      <c r="H205" s="15">
        <f t="shared" si="3"/>
        <v>45839</v>
      </c>
      <c r="I205" s="7">
        <v>48</v>
      </c>
      <c r="J205" s="7" t="s">
        <v>6</v>
      </c>
    </row>
    <row r="206" spans="1:10" x14ac:dyDescent="0.25">
      <c r="A206" s="10">
        <v>205</v>
      </c>
      <c r="B206" s="6" t="s">
        <v>393</v>
      </c>
      <c r="C206" s="5" t="s">
        <v>374</v>
      </c>
      <c r="D206" s="6" t="s">
        <v>375</v>
      </c>
      <c r="E206" s="6" t="s">
        <v>376</v>
      </c>
      <c r="F206" s="50">
        <v>65000</v>
      </c>
      <c r="G206" s="15">
        <v>45992</v>
      </c>
      <c r="H206" s="15">
        <f t="shared" si="3"/>
        <v>45870</v>
      </c>
      <c r="I206" s="7">
        <v>24</v>
      </c>
      <c r="J206" s="7" t="s">
        <v>6</v>
      </c>
    </row>
    <row r="207" spans="1:10" ht="31.5" x14ac:dyDescent="0.25">
      <c r="A207" s="10">
        <v>206</v>
      </c>
      <c r="B207" s="6" t="s">
        <v>393</v>
      </c>
      <c r="C207" s="5" t="s">
        <v>377</v>
      </c>
      <c r="D207" s="6" t="s">
        <v>378</v>
      </c>
      <c r="E207" s="6" t="s">
        <v>379</v>
      </c>
      <c r="F207" s="50">
        <v>220000</v>
      </c>
      <c r="G207" s="15">
        <v>45962</v>
      </c>
      <c r="H207" s="15">
        <f t="shared" si="3"/>
        <v>45809</v>
      </c>
      <c r="I207" s="7">
        <v>60</v>
      </c>
      <c r="J207" s="7" t="s">
        <v>6</v>
      </c>
    </row>
    <row r="208" spans="1:10" ht="31.5" x14ac:dyDescent="0.25">
      <c r="A208" s="10">
        <v>207</v>
      </c>
      <c r="B208" s="6" t="s">
        <v>393</v>
      </c>
      <c r="C208" s="5" t="s">
        <v>380</v>
      </c>
      <c r="D208" s="6" t="s">
        <v>381</v>
      </c>
      <c r="E208" s="6" t="s">
        <v>382</v>
      </c>
      <c r="F208" s="50">
        <v>60000</v>
      </c>
      <c r="G208" s="15">
        <v>45930</v>
      </c>
      <c r="H208" s="15">
        <f t="shared" si="3"/>
        <v>45807</v>
      </c>
      <c r="I208" s="7">
        <v>40</v>
      </c>
      <c r="J208" s="7" t="s">
        <v>6</v>
      </c>
    </row>
    <row r="209" spans="1:10" x14ac:dyDescent="0.25">
      <c r="A209" s="10">
        <v>208</v>
      </c>
      <c r="B209" s="6" t="s">
        <v>393</v>
      </c>
      <c r="C209" s="5" t="s">
        <v>383</v>
      </c>
      <c r="D209" s="6" t="s">
        <v>384</v>
      </c>
      <c r="E209" s="6" t="s">
        <v>385</v>
      </c>
      <c r="F209" s="50">
        <v>80000</v>
      </c>
      <c r="G209" s="15">
        <v>45901</v>
      </c>
      <c r="H209" s="15">
        <f t="shared" si="3"/>
        <v>45778</v>
      </c>
      <c r="I209" s="7"/>
      <c r="J209" s="7" t="s">
        <v>6</v>
      </c>
    </row>
    <row r="210" spans="1:10" ht="47.25" x14ac:dyDescent="0.25">
      <c r="A210" s="10">
        <v>209</v>
      </c>
      <c r="B210" s="13" t="s">
        <v>393</v>
      </c>
      <c r="C210" s="47" t="s">
        <v>386</v>
      </c>
      <c r="D210" s="13" t="s">
        <v>387</v>
      </c>
      <c r="E210" s="13" t="s">
        <v>387</v>
      </c>
      <c r="F210" s="48">
        <v>130000</v>
      </c>
      <c r="G210" s="49">
        <v>46003</v>
      </c>
      <c r="H210" s="15">
        <f t="shared" si="3"/>
        <v>45881</v>
      </c>
      <c r="I210" s="13">
        <v>12</v>
      </c>
      <c r="J210" s="13" t="s">
        <v>6</v>
      </c>
    </row>
    <row r="211" spans="1:10" ht="31.5" x14ac:dyDescent="0.25">
      <c r="A211" s="10">
        <v>210</v>
      </c>
      <c r="B211" s="6" t="s">
        <v>393</v>
      </c>
      <c r="C211" s="5" t="s">
        <v>388</v>
      </c>
      <c r="D211" s="6" t="s">
        <v>389</v>
      </c>
      <c r="E211" s="6" t="s">
        <v>390</v>
      </c>
      <c r="F211" s="50">
        <v>40000</v>
      </c>
      <c r="G211" s="15">
        <v>46003</v>
      </c>
      <c r="H211" s="15">
        <f t="shared" si="3"/>
        <v>45912</v>
      </c>
      <c r="I211" s="7">
        <v>12</v>
      </c>
      <c r="J211" s="7" t="s">
        <v>6</v>
      </c>
    </row>
    <row r="212" spans="1:10" x14ac:dyDescent="0.25">
      <c r="A212" s="10">
        <v>211</v>
      </c>
      <c r="B212" s="6" t="s">
        <v>393</v>
      </c>
      <c r="C212" s="5" t="s">
        <v>368</v>
      </c>
      <c r="D212" s="6" t="s">
        <v>391</v>
      </c>
      <c r="E212" s="6" t="s">
        <v>392</v>
      </c>
      <c r="F212" s="50">
        <v>50000</v>
      </c>
      <c r="G212" s="15">
        <v>45870</v>
      </c>
      <c r="H212" s="15">
        <f t="shared" si="3"/>
        <v>45778</v>
      </c>
      <c r="I212" s="7">
        <v>12</v>
      </c>
      <c r="J212" s="7" t="s">
        <v>6</v>
      </c>
    </row>
    <row r="213" spans="1:10" ht="31.5" x14ac:dyDescent="0.25">
      <c r="A213" s="10">
        <v>212</v>
      </c>
      <c r="B213" s="6" t="s">
        <v>113</v>
      </c>
      <c r="C213" s="6" t="s">
        <v>125</v>
      </c>
      <c r="D213" s="6" t="s">
        <v>126</v>
      </c>
      <c r="E213" s="6" t="s">
        <v>127</v>
      </c>
      <c r="F213" s="14">
        <v>60000</v>
      </c>
      <c r="G213" s="15">
        <v>45809</v>
      </c>
      <c r="H213" s="15">
        <f t="shared" si="3"/>
        <v>45689</v>
      </c>
      <c r="I213" s="7">
        <v>19</v>
      </c>
      <c r="J213" s="7" t="s">
        <v>6</v>
      </c>
    </row>
    <row r="214" spans="1:10" ht="78.75" x14ac:dyDescent="0.25">
      <c r="A214" s="10">
        <v>213</v>
      </c>
      <c r="B214" s="6" t="s">
        <v>113</v>
      </c>
      <c r="C214" s="6" t="s">
        <v>121</v>
      </c>
      <c r="D214" s="6" t="s">
        <v>122</v>
      </c>
      <c r="E214" s="6" t="s">
        <v>123</v>
      </c>
      <c r="F214" s="14">
        <v>50000</v>
      </c>
      <c r="G214" s="15">
        <v>46024</v>
      </c>
      <c r="H214" s="15">
        <f t="shared" si="3"/>
        <v>45932</v>
      </c>
      <c r="I214" s="7"/>
      <c r="J214" s="7" t="s">
        <v>124</v>
      </c>
    </row>
    <row r="215" spans="1:10" ht="31.5" x14ac:dyDescent="0.25">
      <c r="A215" s="10">
        <v>214</v>
      </c>
      <c r="B215" s="6" t="s">
        <v>113</v>
      </c>
      <c r="C215" s="6" t="s">
        <v>114</v>
      </c>
      <c r="D215" s="6" t="s">
        <v>115</v>
      </c>
      <c r="E215" s="6" t="s">
        <v>116</v>
      </c>
      <c r="F215" s="14">
        <v>300000</v>
      </c>
      <c r="G215" s="15">
        <v>45808</v>
      </c>
      <c r="H215" s="15">
        <f t="shared" si="3"/>
        <v>45657</v>
      </c>
      <c r="I215" s="7">
        <v>24</v>
      </c>
      <c r="J215" s="7" t="s">
        <v>7</v>
      </c>
    </row>
    <row r="216" spans="1:10" ht="31.5" x14ac:dyDescent="0.25">
      <c r="A216" s="10">
        <v>215</v>
      </c>
      <c r="B216" s="6" t="s">
        <v>113</v>
      </c>
      <c r="C216" s="6" t="s">
        <v>114</v>
      </c>
      <c r="D216" s="6" t="s">
        <v>117</v>
      </c>
      <c r="E216" s="6" t="s">
        <v>116</v>
      </c>
      <c r="F216" s="14">
        <v>200000</v>
      </c>
      <c r="G216" s="15">
        <v>46053</v>
      </c>
      <c r="H216" s="15">
        <f t="shared" si="3"/>
        <v>45900</v>
      </c>
      <c r="I216" s="7">
        <v>18</v>
      </c>
      <c r="J216" s="7" t="s">
        <v>7</v>
      </c>
    </row>
    <row r="217" spans="1:10" ht="31.5" x14ac:dyDescent="0.25">
      <c r="A217" s="10">
        <v>216</v>
      </c>
      <c r="B217" s="6" t="s">
        <v>113</v>
      </c>
      <c r="C217" s="6" t="s">
        <v>118</v>
      </c>
      <c r="D217" s="6" t="s">
        <v>119</v>
      </c>
      <c r="E217" s="6" t="s">
        <v>120</v>
      </c>
      <c r="F217" s="14">
        <v>1500000</v>
      </c>
      <c r="G217" s="15">
        <v>46022</v>
      </c>
      <c r="H217" s="15">
        <f t="shared" si="3"/>
        <v>45869</v>
      </c>
      <c r="I217" s="7">
        <v>48</v>
      </c>
      <c r="J217" s="7" t="s">
        <v>7</v>
      </c>
    </row>
    <row r="218" spans="1:10" ht="141.75" x14ac:dyDescent="0.25">
      <c r="A218" s="10">
        <v>217</v>
      </c>
      <c r="B218" s="6" t="s">
        <v>113</v>
      </c>
      <c r="C218" s="6" t="s">
        <v>1017</v>
      </c>
      <c r="D218" s="6" t="s">
        <v>1018</v>
      </c>
      <c r="E218" s="6" t="s">
        <v>1019</v>
      </c>
      <c r="F218" s="14">
        <v>49180</v>
      </c>
      <c r="G218" s="15">
        <v>45839</v>
      </c>
      <c r="H218" s="15">
        <f t="shared" si="3"/>
        <v>45748</v>
      </c>
      <c r="I218" s="7" t="s">
        <v>1020</v>
      </c>
      <c r="J218" s="7" t="s">
        <v>7</v>
      </c>
    </row>
    <row r="219" spans="1:10" ht="31.5" x14ac:dyDescent="0.25">
      <c r="A219" s="10">
        <v>218</v>
      </c>
      <c r="B219" s="6" t="s">
        <v>935</v>
      </c>
      <c r="C219" s="6" t="s">
        <v>936</v>
      </c>
      <c r="D219" s="6" t="s">
        <v>937</v>
      </c>
      <c r="E219" s="20" t="s">
        <v>938</v>
      </c>
      <c r="F219" s="14" t="s">
        <v>939</v>
      </c>
      <c r="G219" s="15">
        <v>45901</v>
      </c>
      <c r="H219" s="15">
        <v>45748</v>
      </c>
      <c r="I219" s="7">
        <v>22</v>
      </c>
      <c r="J219" s="7" t="s">
        <v>6</v>
      </c>
    </row>
    <row r="220" spans="1:10" ht="31.5" x14ac:dyDescent="0.25">
      <c r="A220" s="10">
        <v>219</v>
      </c>
      <c r="B220" s="6" t="s">
        <v>355</v>
      </c>
      <c r="C220" s="6" t="s">
        <v>356</v>
      </c>
      <c r="D220" s="6" t="s">
        <v>357</v>
      </c>
      <c r="E220" s="6" t="s">
        <v>358</v>
      </c>
      <c r="F220" s="14">
        <v>100000</v>
      </c>
      <c r="G220" s="15">
        <v>46023</v>
      </c>
      <c r="H220" s="15">
        <v>45839</v>
      </c>
      <c r="I220" s="7"/>
      <c r="J220" s="7" t="s">
        <v>6</v>
      </c>
    </row>
    <row r="221" spans="1:10" ht="31.5" x14ac:dyDescent="0.25">
      <c r="A221" s="10">
        <v>220</v>
      </c>
      <c r="B221" s="6" t="s">
        <v>394</v>
      </c>
      <c r="C221" s="5" t="s">
        <v>395</v>
      </c>
      <c r="D221" s="6" t="s">
        <v>396</v>
      </c>
      <c r="E221" s="6" t="s">
        <v>397</v>
      </c>
      <c r="F221" s="14">
        <v>70000</v>
      </c>
      <c r="G221" s="15">
        <v>45809</v>
      </c>
      <c r="H221" s="15">
        <f>IF(F221&gt;=30000, IF(F221&lt;60000, EDATE(G221, -3), IF(F221&lt;140000, EDATE(G221, -4), EDATE(G221, -5))), "")</f>
        <v>45689</v>
      </c>
      <c r="I221" s="7" t="s">
        <v>34</v>
      </c>
      <c r="J221" s="7" t="s">
        <v>6</v>
      </c>
    </row>
    <row r="222" spans="1:10" ht="31.5" x14ac:dyDescent="0.25">
      <c r="A222" s="10">
        <v>221</v>
      </c>
      <c r="B222" s="6" t="s">
        <v>394</v>
      </c>
      <c r="C222" s="5" t="s">
        <v>395</v>
      </c>
      <c r="D222" s="6" t="s">
        <v>398</v>
      </c>
      <c r="E222" s="6" t="s">
        <v>399</v>
      </c>
      <c r="F222" s="14">
        <v>400000</v>
      </c>
      <c r="G222" s="15">
        <v>45809</v>
      </c>
      <c r="H222" s="15">
        <f>IF(F222&gt;=30000, IF(F222&lt;60000, EDATE(G222, -3), IF(F222&lt;140000, EDATE(G222, -4), EDATE(G222, -5))), "")</f>
        <v>45658</v>
      </c>
      <c r="I222" s="7" t="s">
        <v>34</v>
      </c>
      <c r="J222" s="7" t="s">
        <v>6</v>
      </c>
    </row>
    <row r="223" spans="1:10" ht="31.5" x14ac:dyDescent="0.25">
      <c r="A223" s="10">
        <v>222</v>
      </c>
      <c r="B223" s="6" t="s">
        <v>394</v>
      </c>
      <c r="C223" s="5" t="s">
        <v>395</v>
      </c>
      <c r="D223" s="6" t="s">
        <v>400</v>
      </c>
      <c r="E223" s="6" t="s">
        <v>400</v>
      </c>
      <c r="F223" s="14">
        <v>30000</v>
      </c>
      <c r="G223" s="15">
        <v>45809</v>
      </c>
      <c r="H223" s="15">
        <f>IF(F223&gt;=30000, IF(F223&lt;60000, EDATE(G223, -3), IF(F223&lt;140000, EDATE(G223, -4), EDATE(G223, -5))), "")</f>
        <v>45717</v>
      </c>
      <c r="I223" s="7" t="s">
        <v>401</v>
      </c>
      <c r="J223" s="7" t="s">
        <v>6</v>
      </c>
    </row>
    <row r="224" spans="1:10" ht="31.5" x14ac:dyDescent="0.25">
      <c r="A224" s="10">
        <v>223</v>
      </c>
      <c r="B224" s="9" t="s">
        <v>553</v>
      </c>
      <c r="C224" s="9" t="s">
        <v>554</v>
      </c>
      <c r="D224" s="9" t="s">
        <v>555</v>
      </c>
      <c r="E224" s="10" t="s">
        <v>556</v>
      </c>
      <c r="F224" s="28"/>
      <c r="G224" s="27">
        <v>45944</v>
      </c>
      <c r="H224" s="27">
        <v>45822</v>
      </c>
      <c r="I224" s="10">
        <v>60</v>
      </c>
      <c r="J224" s="10" t="s">
        <v>6</v>
      </c>
    </row>
    <row r="225" spans="1:10" ht="31.5" x14ac:dyDescent="0.25">
      <c r="A225" s="10">
        <v>224</v>
      </c>
      <c r="B225" s="6" t="s">
        <v>40</v>
      </c>
      <c r="C225" s="6" t="s">
        <v>41</v>
      </c>
      <c r="D225" s="6" t="s">
        <v>42</v>
      </c>
      <c r="E225" s="6" t="s">
        <v>43</v>
      </c>
      <c r="F225" s="14">
        <v>450000</v>
      </c>
      <c r="G225" s="15">
        <v>45894</v>
      </c>
      <c r="H225" s="15">
        <f t="shared" ref="H225:H242" si="4">IF(F225&gt;=30000, IF(F225&lt;60000, EDATE(G225, -3), IF(F225&lt;140000, EDATE(G225, -4), EDATE(G225, -5))), "")</f>
        <v>45741</v>
      </c>
      <c r="I225" s="37" t="s">
        <v>34</v>
      </c>
      <c r="J225" s="7" t="s">
        <v>6</v>
      </c>
    </row>
    <row r="226" spans="1:10" ht="94.5" x14ac:dyDescent="0.25">
      <c r="A226" s="10">
        <v>225</v>
      </c>
      <c r="B226" s="6" t="s">
        <v>40</v>
      </c>
      <c r="C226" s="6" t="s">
        <v>41</v>
      </c>
      <c r="D226" s="6" t="s">
        <v>44</v>
      </c>
      <c r="E226" s="6" t="s">
        <v>45</v>
      </c>
      <c r="F226" s="14">
        <v>220000</v>
      </c>
      <c r="G226" s="15">
        <v>45901</v>
      </c>
      <c r="H226" s="15">
        <f t="shared" si="4"/>
        <v>45748</v>
      </c>
      <c r="I226" s="37" t="s">
        <v>32</v>
      </c>
      <c r="J226" s="7" t="s">
        <v>6</v>
      </c>
    </row>
    <row r="227" spans="1:10" ht="31.5" x14ac:dyDescent="0.25">
      <c r="A227" s="10">
        <v>226</v>
      </c>
      <c r="B227" s="6" t="s">
        <v>40</v>
      </c>
      <c r="C227" s="6" t="s">
        <v>41</v>
      </c>
      <c r="D227" s="6" t="s">
        <v>46</v>
      </c>
      <c r="E227" s="6" t="s">
        <v>47</v>
      </c>
      <c r="F227" s="14">
        <v>77000</v>
      </c>
      <c r="G227" s="15">
        <v>46023</v>
      </c>
      <c r="H227" s="15">
        <f t="shared" si="4"/>
        <v>45901</v>
      </c>
      <c r="I227" s="37" t="s">
        <v>31</v>
      </c>
      <c r="J227" s="7" t="s">
        <v>6</v>
      </c>
    </row>
    <row r="228" spans="1:10" ht="31.5" x14ac:dyDescent="0.25">
      <c r="A228" s="10">
        <v>227</v>
      </c>
      <c r="B228" s="6" t="s">
        <v>40</v>
      </c>
      <c r="C228" s="6" t="s">
        <v>41</v>
      </c>
      <c r="D228" s="6" t="s">
        <v>48</v>
      </c>
      <c r="E228" s="6" t="s">
        <v>49</v>
      </c>
      <c r="F228" s="14">
        <v>130000</v>
      </c>
      <c r="G228" s="15">
        <v>46023</v>
      </c>
      <c r="H228" s="15">
        <f t="shared" si="4"/>
        <v>45901</v>
      </c>
      <c r="I228" s="37" t="s">
        <v>32</v>
      </c>
      <c r="J228" s="7" t="s">
        <v>50</v>
      </c>
    </row>
    <row r="229" spans="1:10" ht="31.5" x14ac:dyDescent="0.25">
      <c r="A229" s="10">
        <v>228</v>
      </c>
      <c r="B229" s="6" t="s">
        <v>466</v>
      </c>
      <c r="C229" s="6" t="s">
        <v>467</v>
      </c>
      <c r="D229" s="6" t="s">
        <v>468</v>
      </c>
      <c r="E229" s="6" t="s">
        <v>469</v>
      </c>
      <c r="F229" s="14">
        <v>35000</v>
      </c>
      <c r="G229" s="15">
        <v>45805</v>
      </c>
      <c r="H229" s="15">
        <f t="shared" si="4"/>
        <v>45716</v>
      </c>
      <c r="I229" s="7">
        <v>4</v>
      </c>
      <c r="J229" s="7" t="s">
        <v>6</v>
      </c>
    </row>
    <row r="230" spans="1:10" ht="157.5" x14ac:dyDescent="0.25">
      <c r="A230" s="10">
        <v>229</v>
      </c>
      <c r="B230" s="9" t="s">
        <v>970</v>
      </c>
      <c r="C230" s="9" t="s">
        <v>971</v>
      </c>
      <c r="D230" s="9" t="s">
        <v>972</v>
      </c>
      <c r="E230" s="9" t="s">
        <v>973</v>
      </c>
      <c r="F230" s="28">
        <v>140000</v>
      </c>
      <c r="G230" s="27">
        <v>45778</v>
      </c>
      <c r="H230" s="27">
        <f t="shared" si="4"/>
        <v>45627</v>
      </c>
      <c r="I230" s="10"/>
      <c r="J230" s="10" t="s">
        <v>7</v>
      </c>
    </row>
    <row r="231" spans="1:10" ht="47.25" x14ac:dyDescent="0.25">
      <c r="A231" s="10">
        <v>230</v>
      </c>
      <c r="B231" s="9" t="s">
        <v>970</v>
      </c>
      <c r="C231" s="9" t="s">
        <v>974</v>
      </c>
      <c r="D231" s="9" t="s">
        <v>975</v>
      </c>
      <c r="E231" s="9" t="s">
        <v>976</v>
      </c>
      <c r="F231" s="28">
        <v>125000</v>
      </c>
      <c r="G231" s="27">
        <v>45809</v>
      </c>
      <c r="H231" s="27">
        <f t="shared" si="4"/>
        <v>45689</v>
      </c>
      <c r="I231" s="10">
        <v>14</v>
      </c>
      <c r="J231" s="10" t="s">
        <v>7</v>
      </c>
    </row>
    <row r="232" spans="1:10" ht="94.5" x14ac:dyDescent="0.25">
      <c r="A232" s="10">
        <v>231</v>
      </c>
      <c r="B232" s="9" t="s">
        <v>970</v>
      </c>
      <c r="C232" s="9" t="s">
        <v>974</v>
      </c>
      <c r="D232" s="9" t="s">
        <v>977</v>
      </c>
      <c r="E232" s="9" t="s">
        <v>978</v>
      </c>
      <c r="F232" s="28">
        <v>120000</v>
      </c>
      <c r="G232" s="27">
        <v>45870</v>
      </c>
      <c r="H232" s="27">
        <f t="shared" si="4"/>
        <v>45748</v>
      </c>
      <c r="I232" s="10">
        <v>10</v>
      </c>
      <c r="J232" s="10" t="s">
        <v>7</v>
      </c>
    </row>
    <row r="233" spans="1:10" ht="173.25" x14ac:dyDescent="0.25">
      <c r="A233" s="10">
        <v>232</v>
      </c>
      <c r="B233" s="9" t="s">
        <v>970</v>
      </c>
      <c r="C233" s="9" t="s">
        <v>974</v>
      </c>
      <c r="D233" s="9" t="s">
        <v>979</v>
      </c>
      <c r="E233" s="9" t="s">
        <v>980</v>
      </c>
      <c r="F233" s="28">
        <v>120000</v>
      </c>
      <c r="G233" s="27">
        <v>45901</v>
      </c>
      <c r="H233" s="27">
        <f t="shared" si="4"/>
        <v>45778</v>
      </c>
      <c r="I233" s="10">
        <v>14</v>
      </c>
      <c r="J233" s="10" t="s">
        <v>7</v>
      </c>
    </row>
    <row r="234" spans="1:10" ht="63" x14ac:dyDescent="0.25">
      <c r="A234" s="10">
        <v>233</v>
      </c>
      <c r="B234" s="9" t="s">
        <v>970</v>
      </c>
      <c r="C234" s="9" t="s">
        <v>974</v>
      </c>
      <c r="D234" s="9" t="s">
        <v>981</v>
      </c>
      <c r="E234" s="9" t="s">
        <v>982</v>
      </c>
      <c r="F234" s="28">
        <v>220000</v>
      </c>
      <c r="G234" s="27">
        <v>45931</v>
      </c>
      <c r="H234" s="27">
        <f t="shared" si="4"/>
        <v>45778</v>
      </c>
      <c r="I234" s="10">
        <v>12</v>
      </c>
      <c r="J234" s="10" t="s">
        <v>7</v>
      </c>
    </row>
    <row r="235" spans="1:10" ht="31.5" x14ac:dyDescent="0.25">
      <c r="A235" s="10">
        <v>234</v>
      </c>
      <c r="B235" s="9" t="s">
        <v>970</v>
      </c>
      <c r="C235" s="9" t="s">
        <v>983</v>
      </c>
      <c r="D235" s="9" t="s">
        <v>55</v>
      </c>
      <c r="E235" s="9" t="s">
        <v>984</v>
      </c>
      <c r="F235" s="28">
        <v>150000</v>
      </c>
      <c r="G235" s="27">
        <v>45748</v>
      </c>
      <c r="H235" s="27">
        <f t="shared" si="4"/>
        <v>45597</v>
      </c>
      <c r="I235" s="10">
        <v>36</v>
      </c>
      <c r="J235" s="10" t="s">
        <v>7</v>
      </c>
    </row>
    <row r="236" spans="1:10" ht="63" x14ac:dyDescent="0.25">
      <c r="A236" s="10">
        <v>235</v>
      </c>
      <c r="B236" s="9" t="s">
        <v>970</v>
      </c>
      <c r="C236" s="9" t="s">
        <v>985</v>
      </c>
      <c r="D236" s="9" t="s">
        <v>986</v>
      </c>
      <c r="E236" s="9" t="s">
        <v>987</v>
      </c>
      <c r="F236" s="28">
        <v>40000</v>
      </c>
      <c r="G236" s="27">
        <v>45778</v>
      </c>
      <c r="H236" s="27">
        <f t="shared" si="4"/>
        <v>45689</v>
      </c>
      <c r="I236" s="10">
        <v>8</v>
      </c>
      <c r="J236" s="10" t="s">
        <v>6</v>
      </c>
    </row>
    <row r="237" spans="1:10" ht="47.25" x14ac:dyDescent="0.25">
      <c r="A237" s="10">
        <v>236</v>
      </c>
      <c r="B237" s="9" t="s">
        <v>970</v>
      </c>
      <c r="C237" s="9" t="s">
        <v>988</v>
      </c>
      <c r="D237" s="9" t="s">
        <v>989</v>
      </c>
      <c r="E237" s="9" t="s">
        <v>987</v>
      </c>
      <c r="F237" s="28">
        <v>450000</v>
      </c>
      <c r="G237" s="27">
        <v>45778</v>
      </c>
      <c r="H237" s="27">
        <f t="shared" si="4"/>
        <v>45627</v>
      </c>
      <c r="I237" s="10">
        <v>44</v>
      </c>
      <c r="J237" s="10" t="s">
        <v>6</v>
      </c>
    </row>
    <row r="238" spans="1:10" ht="47.25" x14ac:dyDescent="0.25">
      <c r="A238" s="10">
        <v>237</v>
      </c>
      <c r="B238" s="9" t="s">
        <v>970</v>
      </c>
      <c r="C238" s="9" t="s">
        <v>990</v>
      </c>
      <c r="D238" s="9" t="s">
        <v>991</v>
      </c>
      <c r="E238" s="9" t="s">
        <v>987</v>
      </c>
      <c r="F238" s="28">
        <v>450000</v>
      </c>
      <c r="G238" s="27">
        <v>45809</v>
      </c>
      <c r="H238" s="27">
        <f t="shared" si="4"/>
        <v>45658</v>
      </c>
      <c r="I238" s="10">
        <v>54</v>
      </c>
      <c r="J238" s="10" t="s">
        <v>6</v>
      </c>
    </row>
    <row r="239" spans="1:10" x14ac:dyDescent="0.25">
      <c r="A239" s="10">
        <v>238</v>
      </c>
      <c r="B239" s="9" t="s">
        <v>970</v>
      </c>
      <c r="C239" s="9" t="s">
        <v>992</v>
      </c>
      <c r="D239" s="9" t="s">
        <v>993</v>
      </c>
      <c r="E239" s="9" t="s">
        <v>994</v>
      </c>
      <c r="F239" s="28">
        <v>40000</v>
      </c>
      <c r="G239" s="27">
        <v>45839</v>
      </c>
      <c r="H239" s="27">
        <f t="shared" si="4"/>
        <v>45748</v>
      </c>
      <c r="I239" s="10">
        <v>4</v>
      </c>
      <c r="J239" s="10" t="s">
        <v>7</v>
      </c>
    </row>
    <row r="240" spans="1:10" x14ac:dyDescent="0.25">
      <c r="A240" s="10">
        <v>239</v>
      </c>
      <c r="B240" s="9" t="s">
        <v>970</v>
      </c>
      <c r="C240" s="9" t="s">
        <v>995</v>
      </c>
      <c r="D240" s="9" t="s">
        <v>996</v>
      </c>
      <c r="E240" s="9" t="s">
        <v>997</v>
      </c>
      <c r="F240" s="28">
        <v>50000</v>
      </c>
      <c r="G240" s="27">
        <v>45992</v>
      </c>
      <c r="H240" s="27">
        <f t="shared" si="4"/>
        <v>45901</v>
      </c>
      <c r="I240" s="10">
        <v>24</v>
      </c>
      <c r="J240" s="10" t="s">
        <v>6</v>
      </c>
    </row>
    <row r="241" spans="1:10" x14ac:dyDescent="0.25">
      <c r="A241" s="10">
        <v>240</v>
      </c>
      <c r="B241" s="9" t="s">
        <v>970</v>
      </c>
      <c r="C241" s="9" t="s">
        <v>998</v>
      </c>
      <c r="D241" s="9" t="s">
        <v>999</v>
      </c>
      <c r="E241" s="9" t="s">
        <v>1000</v>
      </c>
      <c r="F241" s="28">
        <v>150000</v>
      </c>
      <c r="G241" s="27">
        <v>45901</v>
      </c>
      <c r="H241" s="27">
        <f t="shared" si="4"/>
        <v>45748</v>
      </c>
      <c r="I241" s="10">
        <v>48</v>
      </c>
      <c r="J241" s="10" t="s">
        <v>6</v>
      </c>
    </row>
    <row r="242" spans="1:10" ht="31.5" x14ac:dyDescent="0.25">
      <c r="A242" s="10">
        <v>241</v>
      </c>
      <c r="B242" s="9" t="s">
        <v>970</v>
      </c>
      <c r="C242" s="9" t="s">
        <v>1001</v>
      </c>
      <c r="D242" s="9" t="s">
        <v>1002</v>
      </c>
      <c r="E242" s="9" t="s">
        <v>1003</v>
      </c>
      <c r="F242" s="28">
        <v>145000</v>
      </c>
      <c r="G242" s="27">
        <v>45901</v>
      </c>
      <c r="H242" s="27">
        <f t="shared" si="4"/>
        <v>45748</v>
      </c>
      <c r="I242" s="10">
        <v>60</v>
      </c>
      <c r="J242" s="10" t="s">
        <v>6</v>
      </c>
    </row>
    <row r="243" spans="1:10" ht="31.5" x14ac:dyDescent="0.25">
      <c r="A243" s="10">
        <v>242</v>
      </c>
      <c r="B243" s="9" t="s">
        <v>970</v>
      </c>
      <c r="C243" s="9" t="s">
        <v>1004</v>
      </c>
      <c r="D243" s="9" t="s">
        <v>1005</v>
      </c>
      <c r="E243" s="9" t="s">
        <v>1006</v>
      </c>
      <c r="F243" s="28">
        <v>7300000</v>
      </c>
      <c r="G243" s="27">
        <v>46387</v>
      </c>
      <c r="H243" s="27">
        <v>45869</v>
      </c>
      <c r="I243" s="10">
        <v>60</v>
      </c>
      <c r="J243" s="10" t="s">
        <v>8</v>
      </c>
    </row>
    <row r="244" spans="1:10" ht="157.5" x14ac:dyDescent="0.25">
      <c r="A244" s="10">
        <v>243</v>
      </c>
      <c r="B244" s="9" t="s">
        <v>910</v>
      </c>
      <c r="C244" s="9" t="s">
        <v>911</v>
      </c>
      <c r="D244" s="9" t="s">
        <v>912</v>
      </c>
      <c r="E244" s="9" t="s">
        <v>913</v>
      </c>
      <c r="F244" s="28">
        <v>120000</v>
      </c>
      <c r="G244" s="27">
        <v>45838</v>
      </c>
      <c r="H244" s="27">
        <f t="shared" ref="H244:H252" si="5">IF(F244&gt;=30000, IF(F244&lt;60000, EDATE(G244, -3), IF(F244&lt;140000, EDATE(G244, -4), EDATE(G244, -5))), "")</f>
        <v>45716</v>
      </c>
      <c r="I244" s="10">
        <v>9</v>
      </c>
      <c r="J244" s="10" t="s">
        <v>7</v>
      </c>
    </row>
    <row r="245" spans="1:10" ht="78.75" x14ac:dyDescent="0.25">
      <c r="A245" s="10">
        <v>244</v>
      </c>
      <c r="B245" s="9" t="s">
        <v>910</v>
      </c>
      <c r="C245" s="9" t="s">
        <v>914</v>
      </c>
      <c r="D245" s="9" t="s">
        <v>915</v>
      </c>
      <c r="E245" s="9" t="s">
        <v>916</v>
      </c>
      <c r="F245" s="28">
        <v>50000</v>
      </c>
      <c r="G245" s="27">
        <v>45991</v>
      </c>
      <c r="H245" s="27">
        <f t="shared" si="5"/>
        <v>45899</v>
      </c>
      <c r="I245" s="10">
        <v>12</v>
      </c>
      <c r="J245" s="10" t="s">
        <v>6</v>
      </c>
    </row>
    <row r="246" spans="1:10" ht="94.5" x14ac:dyDescent="0.25">
      <c r="A246" s="10">
        <v>245</v>
      </c>
      <c r="B246" s="9" t="s">
        <v>910</v>
      </c>
      <c r="C246" s="9" t="s">
        <v>917</v>
      </c>
      <c r="D246" s="9" t="s">
        <v>918</v>
      </c>
      <c r="E246" s="9" t="s">
        <v>919</v>
      </c>
      <c r="F246" s="28">
        <v>80600</v>
      </c>
      <c r="G246" s="27">
        <v>45808</v>
      </c>
      <c r="H246" s="27">
        <f t="shared" si="5"/>
        <v>45688</v>
      </c>
      <c r="I246" s="10">
        <v>12</v>
      </c>
      <c r="J246" s="10" t="s">
        <v>7</v>
      </c>
    </row>
    <row r="247" spans="1:10" ht="63" x14ac:dyDescent="0.25">
      <c r="A247" s="10">
        <v>246</v>
      </c>
      <c r="B247" s="9" t="s">
        <v>910</v>
      </c>
      <c r="C247" s="9" t="s">
        <v>920</v>
      </c>
      <c r="D247" s="9" t="s">
        <v>921</v>
      </c>
      <c r="E247" s="9" t="s">
        <v>922</v>
      </c>
      <c r="F247" s="28">
        <v>40000</v>
      </c>
      <c r="G247" s="27">
        <v>45828</v>
      </c>
      <c r="H247" s="27">
        <f t="shared" si="5"/>
        <v>45736</v>
      </c>
      <c r="I247" s="10">
        <v>6</v>
      </c>
      <c r="J247" s="10" t="s">
        <v>6</v>
      </c>
    </row>
    <row r="248" spans="1:10" ht="110.25" x14ac:dyDescent="0.25">
      <c r="A248" s="10">
        <v>247</v>
      </c>
      <c r="B248" s="51" t="s">
        <v>910</v>
      </c>
      <c r="C248" s="51" t="s">
        <v>923</v>
      </c>
      <c r="D248" s="9" t="s">
        <v>924</v>
      </c>
      <c r="E248" s="9" t="s">
        <v>925</v>
      </c>
      <c r="F248" s="14">
        <v>35000</v>
      </c>
      <c r="G248" s="15">
        <v>45778</v>
      </c>
      <c r="H248" s="15">
        <f t="shared" si="5"/>
        <v>45689</v>
      </c>
      <c r="I248" s="7">
        <v>8</v>
      </c>
      <c r="J248" s="7" t="s">
        <v>6</v>
      </c>
    </row>
    <row r="249" spans="1:10" ht="94.5" x14ac:dyDescent="0.25">
      <c r="A249" s="10">
        <v>248</v>
      </c>
      <c r="B249" s="51" t="s">
        <v>910</v>
      </c>
      <c r="C249" s="51" t="s">
        <v>926</v>
      </c>
      <c r="D249" s="9" t="s">
        <v>927</v>
      </c>
      <c r="E249" s="9" t="s">
        <v>928</v>
      </c>
      <c r="F249" s="14">
        <v>112294</v>
      </c>
      <c r="G249" s="15">
        <v>45767</v>
      </c>
      <c r="H249" s="15">
        <f t="shared" si="5"/>
        <v>45646</v>
      </c>
      <c r="I249" s="7">
        <v>36</v>
      </c>
      <c r="J249" s="7" t="s">
        <v>7</v>
      </c>
    </row>
    <row r="250" spans="1:10" ht="220.5" x14ac:dyDescent="0.25">
      <c r="A250" s="10">
        <v>249</v>
      </c>
      <c r="B250" s="52" t="s">
        <v>910</v>
      </c>
      <c r="C250" s="52" t="s">
        <v>929</v>
      </c>
      <c r="D250" s="26" t="s">
        <v>930</v>
      </c>
      <c r="E250" s="30" t="s">
        <v>931</v>
      </c>
      <c r="F250" s="31">
        <v>138000</v>
      </c>
      <c r="G250" s="32">
        <v>46022</v>
      </c>
      <c r="H250" s="32">
        <f t="shared" si="5"/>
        <v>45900</v>
      </c>
      <c r="I250" s="29">
        <v>48</v>
      </c>
      <c r="J250" s="29" t="s">
        <v>6</v>
      </c>
    </row>
    <row r="251" spans="1:10" ht="94.5" x14ac:dyDescent="0.25">
      <c r="A251" s="10">
        <v>250</v>
      </c>
      <c r="B251" s="6" t="s">
        <v>51</v>
      </c>
      <c r="C251" s="6" t="s">
        <v>52</v>
      </c>
      <c r="D251" s="6" t="s">
        <v>53</v>
      </c>
      <c r="E251" s="6" t="s">
        <v>54</v>
      </c>
      <c r="F251" s="14">
        <v>400000</v>
      </c>
      <c r="G251" s="15">
        <v>45901</v>
      </c>
      <c r="H251" s="15">
        <f t="shared" si="5"/>
        <v>45748</v>
      </c>
      <c r="I251" s="7">
        <v>60</v>
      </c>
      <c r="J251" s="7" t="s">
        <v>6</v>
      </c>
    </row>
    <row r="252" spans="1:10" ht="63" x14ac:dyDescent="0.25">
      <c r="A252" s="10">
        <v>251</v>
      </c>
      <c r="B252" s="6" t="s">
        <v>51</v>
      </c>
      <c r="C252" s="6" t="s">
        <v>359</v>
      </c>
      <c r="D252" s="6" t="s">
        <v>360</v>
      </c>
      <c r="E252" s="6" t="s">
        <v>361</v>
      </c>
      <c r="F252" s="14" t="s">
        <v>362</v>
      </c>
      <c r="G252" s="15">
        <v>46023</v>
      </c>
      <c r="H252" s="15">
        <f t="shared" si="5"/>
        <v>45870</v>
      </c>
      <c r="I252" s="7">
        <v>36</v>
      </c>
      <c r="J252" s="7" t="s">
        <v>7</v>
      </c>
    </row>
    <row r="253" spans="1:10" x14ac:dyDescent="0.25">
      <c r="A253" s="10">
        <v>252</v>
      </c>
      <c r="B253" s="6" t="s">
        <v>51</v>
      </c>
      <c r="C253" s="6" t="s">
        <v>905</v>
      </c>
      <c r="D253" s="9" t="s">
        <v>906</v>
      </c>
      <c r="E253" s="9" t="s">
        <v>906</v>
      </c>
      <c r="F253" s="14">
        <v>45000</v>
      </c>
      <c r="G253" s="15">
        <v>45778</v>
      </c>
      <c r="H253" s="27">
        <v>45689</v>
      </c>
      <c r="I253" s="7">
        <v>36</v>
      </c>
      <c r="J253" s="7" t="s">
        <v>6</v>
      </c>
    </row>
    <row r="254" spans="1:10" ht="31.5" x14ac:dyDescent="0.25">
      <c r="A254" s="10">
        <v>253</v>
      </c>
      <c r="B254" s="9" t="s">
        <v>585</v>
      </c>
      <c r="C254" s="9" t="s">
        <v>586</v>
      </c>
      <c r="D254" s="9" t="s">
        <v>587</v>
      </c>
      <c r="E254" s="9" t="s">
        <v>588</v>
      </c>
      <c r="F254" s="14">
        <v>192000</v>
      </c>
      <c r="G254" s="15">
        <v>45809</v>
      </c>
      <c r="H254" s="15">
        <v>45658</v>
      </c>
      <c r="I254" s="7">
        <v>48</v>
      </c>
      <c r="J254" s="7" t="s">
        <v>6</v>
      </c>
    </row>
    <row r="255" spans="1:10" ht="31.5" x14ac:dyDescent="0.25">
      <c r="A255" s="10">
        <v>254</v>
      </c>
      <c r="B255" s="9" t="s">
        <v>585</v>
      </c>
      <c r="C255" s="9" t="s">
        <v>589</v>
      </c>
      <c r="D255" s="9" t="s">
        <v>590</v>
      </c>
      <c r="E255" s="9" t="s">
        <v>591</v>
      </c>
      <c r="F255" s="14">
        <v>363400</v>
      </c>
      <c r="G255" s="15">
        <v>45996</v>
      </c>
      <c r="H255" s="15">
        <v>45843</v>
      </c>
      <c r="I255" s="7">
        <v>6</v>
      </c>
      <c r="J255" s="7" t="s">
        <v>7</v>
      </c>
    </row>
    <row r="256" spans="1:10" ht="31.5" x14ac:dyDescent="0.25">
      <c r="A256" s="10">
        <v>255</v>
      </c>
      <c r="B256" s="9" t="s">
        <v>585</v>
      </c>
      <c r="C256" s="9" t="s">
        <v>589</v>
      </c>
      <c r="D256" s="9" t="s">
        <v>592</v>
      </c>
      <c r="E256" s="9" t="s">
        <v>593</v>
      </c>
      <c r="F256" s="14">
        <v>406000</v>
      </c>
      <c r="G256" s="15">
        <v>46157</v>
      </c>
      <c r="H256" s="15">
        <v>46006</v>
      </c>
      <c r="I256" s="7">
        <v>24</v>
      </c>
      <c r="J256" s="7" t="s">
        <v>7</v>
      </c>
    </row>
    <row r="257" spans="1:10" ht="63" x14ac:dyDescent="0.25">
      <c r="A257" s="10">
        <v>256</v>
      </c>
      <c r="B257" s="9" t="s">
        <v>585</v>
      </c>
      <c r="C257" s="9" t="s">
        <v>594</v>
      </c>
      <c r="D257" s="9" t="s">
        <v>595</v>
      </c>
      <c r="E257" s="9" t="s">
        <v>596</v>
      </c>
      <c r="F257" s="14">
        <v>432000</v>
      </c>
      <c r="G257" s="15">
        <v>45807</v>
      </c>
      <c r="H257" s="15">
        <v>45656</v>
      </c>
      <c r="I257" s="7">
        <v>9</v>
      </c>
      <c r="J257" s="7" t="s">
        <v>7</v>
      </c>
    </row>
    <row r="258" spans="1:10" ht="31.5" x14ac:dyDescent="0.25">
      <c r="A258" s="10">
        <v>257</v>
      </c>
      <c r="B258" s="9" t="s">
        <v>585</v>
      </c>
      <c r="C258" s="9" t="s">
        <v>594</v>
      </c>
      <c r="D258" s="9" t="s">
        <v>597</v>
      </c>
      <c r="E258" s="9" t="s">
        <v>598</v>
      </c>
      <c r="F258" s="14">
        <v>232000</v>
      </c>
      <c r="G258" s="15">
        <v>45930</v>
      </c>
      <c r="H258" s="15">
        <v>45777</v>
      </c>
      <c r="I258" s="7">
        <v>11</v>
      </c>
      <c r="J258" s="7" t="s">
        <v>7</v>
      </c>
    </row>
    <row r="259" spans="1:10" ht="31.5" x14ac:dyDescent="0.25">
      <c r="A259" s="10">
        <v>258</v>
      </c>
      <c r="B259" s="9" t="s">
        <v>585</v>
      </c>
      <c r="C259" s="9" t="s">
        <v>599</v>
      </c>
      <c r="D259" s="9" t="s">
        <v>600</v>
      </c>
      <c r="E259" s="9" t="s">
        <v>601</v>
      </c>
      <c r="F259" s="14">
        <v>292000</v>
      </c>
      <c r="G259" s="15">
        <v>45839</v>
      </c>
      <c r="H259" s="15">
        <v>45689</v>
      </c>
      <c r="I259" s="7">
        <v>102</v>
      </c>
      <c r="J259" s="7" t="s">
        <v>7</v>
      </c>
    </row>
    <row r="260" spans="1:10" ht="31.5" x14ac:dyDescent="0.25">
      <c r="A260" s="10">
        <v>259</v>
      </c>
      <c r="B260" s="9" t="s">
        <v>585</v>
      </c>
      <c r="C260" s="9" t="s">
        <v>602</v>
      </c>
      <c r="D260" s="9" t="s">
        <v>603</v>
      </c>
      <c r="E260" s="9" t="s">
        <v>604</v>
      </c>
      <c r="F260" s="14">
        <v>70000</v>
      </c>
      <c r="G260" s="15">
        <v>45870</v>
      </c>
      <c r="H260" s="15">
        <v>45748</v>
      </c>
      <c r="I260" s="7">
        <v>6</v>
      </c>
      <c r="J260" s="7" t="s">
        <v>7</v>
      </c>
    </row>
    <row r="261" spans="1:10" ht="31.5" x14ac:dyDescent="0.25">
      <c r="A261" s="10">
        <v>260</v>
      </c>
      <c r="B261" s="9" t="s">
        <v>585</v>
      </c>
      <c r="C261" s="9" t="s">
        <v>605</v>
      </c>
      <c r="D261" s="9" t="s">
        <v>606</v>
      </c>
      <c r="E261" s="9" t="s">
        <v>607</v>
      </c>
      <c r="F261" s="14">
        <v>60000</v>
      </c>
      <c r="G261" s="15">
        <v>45839</v>
      </c>
      <c r="H261" s="15">
        <v>45717</v>
      </c>
      <c r="I261" s="7">
        <v>6</v>
      </c>
      <c r="J261" s="7" t="s">
        <v>7</v>
      </c>
    </row>
    <row r="262" spans="1:10" ht="31.5" x14ac:dyDescent="0.25">
      <c r="A262" s="10">
        <v>261</v>
      </c>
      <c r="B262" s="9" t="s">
        <v>585</v>
      </c>
      <c r="C262" s="9" t="s">
        <v>605</v>
      </c>
      <c r="D262" s="9" t="s">
        <v>608</v>
      </c>
      <c r="E262" s="9" t="s">
        <v>609</v>
      </c>
      <c r="F262" s="14">
        <v>80000</v>
      </c>
      <c r="G262" s="15">
        <v>46022</v>
      </c>
      <c r="H262" s="15">
        <v>45900</v>
      </c>
      <c r="I262" s="7">
        <v>6</v>
      </c>
      <c r="J262" s="7" t="s">
        <v>6</v>
      </c>
    </row>
    <row r="263" spans="1:10" ht="31.5" x14ac:dyDescent="0.25">
      <c r="A263" s="10">
        <v>262</v>
      </c>
      <c r="B263" s="9" t="s">
        <v>585</v>
      </c>
      <c r="C263" s="9" t="s">
        <v>599</v>
      </c>
      <c r="D263" s="9" t="s">
        <v>610</v>
      </c>
      <c r="E263" s="9" t="s">
        <v>611</v>
      </c>
      <c r="F263" s="14">
        <v>39000</v>
      </c>
      <c r="G263" s="15">
        <v>45748</v>
      </c>
      <c r="H263" s="15">
        <v>45658</v>
      </c>
      <c r="I263" s="7">
        <v>3</v>
      </c>
      <c r="J263" s="7" t="s">
        <v>7</v>
      </c>
    </row>
    <row r="264" spans="1:10" ht="47.25" x14ac:dyDescent="0.25">
      <c r="A264" s="10">
        <v>263</v>
      </c>
      <c r="B264" s="9" t="s">
        <v>585</v>
      </c>
      <c r="C264" s="9" t="s">
        <v>612</v>
      </c>
      <c r="D264" s="9" t="s">
        <v>613</v>
      </c>
      <c r="E264" s="9" t="s">
        <v>614</v>
      </c>
      <c r="F264" s="14">
        <v>75000</v>
      </c>
      <c r="G264" s="15">
        <v>45838</v>
      </c>
      <c r="H264" s="15">
        <v>45716</v>
      </c>
      <c r="I264" s="7">
        <v>24</v>
      </c>
      <c r="J264" s="7" t="s">
        <v>6</v>
      </c>
    </row>
    <row r="265" spans="1:10" ht="31.5" x14ac:dyDescent="0.25">
      <c r="A265" s="10">
        <v>264</v>
      </c>
      <c r="B265" s="9" t="s">
        <v>585</v>
      </c>
      <c r="C265" s="9" t="s">
        <v>615</v>
      </c>
      <c r="D265" s="9" t="s">
        <v>616</v>
      </c>
      <c r="E265" s="9" t="s">
        <v>617</v>
      </c>
      <c r="F265" s="14">
        <v>560000</v>
      </c>
      <c r="G265" s="15">
        <v>45960</v>
      </c>
      <c r="H265" s="15">
        <v>45807</v>
      </c>
      <c r="I265" s="7">
        <v>48</v>
      </c>
      <c r="J265" s="7" t="s">
        <v>6</v>
      </c>
    </row>
    <row r="266" spans="1:10" ht="94.5" x14ac:dyDescent="0.25">
      <c r="A266" s="10">
        <v>265</v>
      </c>
      <c r="B266" s="9" t="s">
        <v>585</v>
      </c>
      <c r="C266" s="9" t="s">
        <v>618</v>
      </c>
      <c r="D266" s="9" t="s">
        <v>619</v>
      </c>
      <c r="E266" s="9" t="s">
        <v>620</v>
      </c>
      <c r="F266" s="14">
        <v>60000</v>
      </c>
      <c r="G266" s="15">
        <v>46054</v>
      </c>
      <c r="H266" s="15">
        <v>45931</v>
      </c>
      <c r="I266" s="7">
        <v>9</v>
      </c>
      <c r="J266" s="7" t="s">
        <v>7</v>
      </c>
    </row>
    <row r="267" spans="1:10" ht="141.75" x14ac:dyDescent="0.25">
      <c r="A267" s="10">
        <v>266</v>
      </c>
      <c r="B267" s="9" t="s">
        <v>585</v>
      </c>
      <c r="C267" s="9" t="s">
        <v>621</v>
      </c>
      <c r="D267" s="9" t="s">
        <v>622</v>
      </c>
      <c r="E267" s="9" t="s">
        <v>623</v>
      </c>
      <c r="F267" s="14">
        <v>200000</v>
      </c>
      <c r="G267" s="15">
        <v>45824</v>
      </c>
      <c r="H267" s="15">
        <v>45673</v>
      </c>
      <c r="I267" s="7">
        <v>24</v>
      </c>
      <c r="J267" s="7" t="s">
        <v>7</v>
      </c>
    </row>
    <row r="268" spans="1:10" ht="126" x14ac:dyDescent="0.25">
      <c r="A268" s="10">
        <v>267</v>
      </c>
      <c r="B268" s="9" t="s">
        <v>585</v>
      </c>
      <c r="C268" s="9" t="s">
        <v>624</v>
      </c>
      <c r="D268" s="9" t="s">
        <v>625</v>
      </c>
      <c r="E268" s="9" t="s">
        <v>626</v>
      </c>
      <c r="F268" s="14">
        <v>575000</v>
      </c>
      <c r="G268" s="15">
        <v>45976</v>
      </c>
      <c r="H268" s="15">
        <v>45823</v>
      </c>
      <c r="I268" s="7">
        <v>12</v>
      </c>
      <c r="J268" s="7" t="s">
        <v>7</v>
      </c>
    </row>
    <row r="269" spans="1:10" ht="110.25" x14ac:dyDescent="0.25">
      <c r="A269" s="10">
        <v>268</v>
      </c>
      <c r="B269" s="9" t="s">
        <v>585</v>
      </c>
      <c r="C269" s="9" t="s">
        <v>624</v>
      </c>
      <c r="D269" s="9" t="s">
        <v>627</v>
      </c>
      <c r="E269" s="9" t="s">
        <v>628</v>
      </c>
      <c r="F269" s="14">
        <v>250000</v>
      </c>
      <c r="G269" s="15">
        <v>45762</v>
      </c>
      <c r="H269" s="15">
        <v>45611</v>
      </c>
      <c r="I269" s="7">
        <v>8</v>
      </c>
      <c r="J269" s="7" t="s">
        <v>7</v>
      </c>
    </row>
    <row r="270" spans="1:10" ht="126" x14ac:dyDescent="0.25">
      <c r="A270" s="10">
        <v>269</v>
      </c>
      <c r="B270" s="9" t="s">
        <v>585</v>
      </c>
      <c r="C270" s="9" t="s">
        <v>624</v>
      </c>
      <c r="D270" s="9" t="s">
        <v>629</v>
      </c>
      <c r="E270" s="9" t="s">
        <v>630</v>
      </c>
      <c r="F270" s="14">
        <v>50000</v>
      </c>
      <c r="G270" s="15">
        <v>45823</v>
      </c>
      <c r="H270" s="15">
        <v>45731</v>
      </c>
      <c r="I270" s="7">
        <v>6</v>
      </c>
      <c r="J270" s="7" t="s">
        <v>7</v>
      </c>
    </row>
    <row r="271" spans="1:10" ht="94.5" x14ac:dyDescent="0.25">
      <c r="A271" s="10">
        <v>270</v>
      </c>
      <c r="B271" s="9" t="s">
        <v>585</v>
      </c>
      <c r="C271" s="9" t="s">
        <v>624</v>
      </c>
      <c r="D271" s="9" t="s">
        <v>631</v>
      </c>
      <c r="E271" s="9" t="s">
        <v>632</v>
      </c>
      <c r="F271" s="14">
        <v>500000</v>
      </c>
      <c r="G271" s="15">
        <v>46006</v>
      </c>
      <c r="H271" s="15">
        <v>45853</v>
      </c>
      <c r="I271" s="7">
        <v>8</v>
      </c>
      <c r="J271" s="7" t="s">
        <v>7</v>
      </c>
    </row>
    <row r="272" spans="1:10" ht="94.5" x14ac:dyDescent="0.25">
      <c r="A272" s="10">
        <v>271</v>
      </c>
      <c r="B272" s="9" t="s">
        <v>585</v>
      </c>
      <c r="C272" s="9" t="s">
        <v>624</v>
      </c>
      <c r="D272" s="9" t="s">
        <v>633</v>
      </c>
      <c r="E272" s="9" t="s">
        <v>634</v>
      </c>
      <c r="F272" s="14">
        <v>100000</v>
      </c>
      <c r="G272" s="15">
        <v>45731</v>
      </c>
      <c r="H272" s="15">
        <v>45611</v>
      </c>
      <c r="I272" s="7">
        <v>6</v>
      </c>
      <c r="J272" s="7" t="s">
        <v>7</v>
      </c>
    </row>
    <row r="273" spans="1:10" ht="94.5" x14ac:dyDescent="0.25">
      <c r="A273" s="10">
        <v>272</v>
      </c>
      <c r="B273" s="9" t="s">
        <v>585</v>
      </c>
      <c r="C273" s="9" t="s">
        <v>624</v>
      </c>
      <c r="D273" s="9" t="s">
        <v>635</v>
      </c>
      <c r="E273" s="9" t="s">
        <v>636</v>
      </c>
      <c r="F273" s="14">
        <v>600000</v>
      </c>
      <c r="G273" s="15">
        <v>45945</v>
      </c>
      <c r="H273" s="15">
        <v>45792</v>
      </c>
      <c r="I273" s="7">
        <v>12</v>
      </c>
      <c r="J273" s="7" t="s">
        <v>7</v>
      </c>
    </row>
    <row r="274" spans="1:10" ht="220.5" x14ac:dyDescent="0.25">
      <c r="A274" s="10">
        <v>273</v>
      </c>
      <c r="B274" s="9" t="s">
        <v>585</v>
      </c>
      <c r="C274" s="9" t="s">
        <v>637</v>
      </c>
      <c r="D274" s="9" t="s">
        <v>638</v>
      </c>
      <c r="E274" s="9" t="s">
        <v>639</v>
      </c>
      <c r="F274" s="14">
        <v>400000</v>
      </c>
      <c r="G274" s="15">
        <v>45748</v>
      </c>
      <c r="H274" s="15">
        <v>45597</v>
      </c>
      <c r="I274" s="7">
        <v>48</v>
      </c>
      <c r="J274" s="7" t="s">
        <v>7</v>
      </c>
    </row>
    <row r="275" spans="1:10" ht="31.5" x14ac:dyDescent="0.25">
      <c r="A275" s="10">
        <v>274</v>
      </c>
      <c r="B275" s="9" t="s">
        <v>585</v>
      </c>
      <c r="C275" s="9" t="s">
        <v>640</v>
      </c>
      <c r="D275" s="9" t="s">
        <v>641</v>
      </c>
      <c r="E275" s="9" t="s">
        <v>642</v>
      </c>
      <c r="F275" s="14">
        <v>170000</v>
      </c>
      <c r="G275" s="15">
        <v>45839</v>
      </c>
      <c r="H275" s="15">
        <v>45689</v>
      </c>
      <c r="I275" s="7">
        <v>48</v>
      </c>
      <c r="J275" s="7" t="s">
        <v>7</v>
      </c>
    </row>
    <row r="276" spans="1:10" ht="78.75" x14ac:dyDescent="0.25">
      <c r="A276" s="10">
        <v>275</v>
      </c>
      <c r="B276" s="12" t="s">
        <v>903</v>
      </c>
      <c r="C276" s="12" t="s">
        <v>678</v>
      </c>
      <c r="D276" s="12" t="s">
        <v>680</v>
      </c>
      <c r="E276" s="53" t="s">
        <v>902</v>
      </c>
      <c r="F276" s="54">
        <v>15000000</v>
      </c>
      <c r="G276" s="55">
        <v>46023</v>
      </c>
      <c r="H276" s="55">
        <f t="shared" ref="H276:H281" si="6">IF(F276&gt;=30000, IF(F276&lt;60000, EDATE(G276, -3), IF(F276&lt;140000, EDATE(G276, -4), EDATE(G276, -5))), "")</f>
        <v>45870</v>
      </c>
      <c r="I276" s="53" t="s">
        <v>328</v>
      </c>
      <c r="J276" s="53" t="s">
        <v>6</v>
      </c>
    </row>
    <row r="277" spans="1:10" ht="31.5" x14ac:dyDescent="0.25">
      <c r="A277" s="10">
        <v>276</v>
      </c>
      <c r="B277" s="12" t="s">
        <v>677</v>
      </c>
      <c r="C277" s="12" t="s">
        <v>678</v>
      </c>
      <c r="D277" s="53" t="s">
        <v>679</v>
      </c>
      <c r="E277" s="53" t="s">
        <v>679</v>
      </c>
      <c r="F277" s="54">
        <v>2000000</v>
      </c>
      <c r="G277" s="55">
        <v>46082</v>
      </c>
      <c r="H277" s="55">
        <f t="shared" si="6"/>
        <v>45931</v>
      </c>
      <c r="I277" s="53" t="s">
        <v>328</v>
      </c>
      <c r="J277" s="53" t="s">
        <v>6</v>
      </c>
    </row>
    <row r="278" spans="1:10" ht="189" x14ac:dyDescent="0.25">
      <c r="A278" s="10">
        <v>277</v>
      </c>
      <c r="B278" s="12" t="s">
        <v>677</v>
      </c>
      <c r="C278" s="12" t="s">
        <v>681</v>
      </c>
      <c r="D278" s="12" t="s">
        <v>682</v>
      </c>
      <c r="E278" s="12" t="s">
        <v>683</v>
      </c>
      <c r="F278" s="54">
        <v>1500000</v>
      </c>
      <c r="G278" s="55">
        <v>46053</v>
      </c>
      <c r="H278" s="55">
        <f t="shared" si="6"/>
        <v>45900</v>
      </c>
      <c r="I278" s="53" t="s">
        <v>328</v>
      </c>
      <c r="J278" s="53" t="s">
        <v>6</v>
      </c>
    </row>
    <row r="279" spans="1:10" ht="189" x14ac:dyDescent="0.25">
      <c r="A279" s="10">
        <v>278</v>
      </c>
      <c r="B279" s="12" t="s">
        <v>677</v>
      </c>
      <c r="C279" s="12" t="s">
        <v>684</v>
      </c>
      <c r="D279" s="12" t="s">
        <v>685</v>
      </c>
      <c r="E279" s="12" t="s">
        <v>686</v>
      </c>
      <c r="F279" s="54">
        <v>4000000</v>
      </c>
      <c r="G279" s="55">
        <v>45930</v>
      </c>
      <c r="H279" s="55">
        <f t="shared" si="6"/>
        <v>45777</v>
      </c>
      <c r="I279" s="53" t="s">
        <v>328</v>
      </c>
      <c r="J279" s="53" t="s">
        <v>6</v>
      </c>
    </row>
    <row r="280" spans="1:10" ht="189" x14ac:dyDescent="0.25">
      <c r="A280" s="10">
        <v>279</v>
      </c>
      <c r="B280" s="12" t="s">
        <v>677</v>
      </c>
      <c r="C280" s="12" t="s">
        <v>687</v>
      </c>
      <c r="D280" s="12" t="s">
        <v>688</v>
      </c>
      <c r="E280" s="12" t="s">
        <v>689</v>
      </c>
      <c r="F280" s="54">
        <v>4000000</v>
      </c>
      <c r="G280" s="55">
        <v>45961</v>
      </c>
      <c r="H280" s="55">
        <f t="shared" si="6"/>
        <v>45808</v>
      </c>
      <c r="I280" s="53" t="s">
        <v>328</v>
      </c>
      <c r="J280" s="53" t="s">
        <v>6</v>
      </c>
    </row>
    <row r="281" spans="1:10" ht="110.25" x14ac:dyDescent="0.25">
      <c r="A281" s="10">
        <v>280</v>
      </c>
      <c r="B281" s="12" t="s">
        <v>673</v>
      </c>
      <c r="C281" s="12" t="s">
        <v>674</v>
      </c>
      <c r="D281" s="12" t="s">
        <v>675</v>
      </c>
      <c r="E281" s="12" t="s">
        <v>676</v>
      </c>
      <c r="F281" s="54">
        <v>7000000</v>
      </c>
      <c r="G281" s="55">
        <v>46054</v>
      </c>
      <c r="H281" s="55">
        <f t="shared" si="6"/>
        <v>45901</v>
      </c>
      <c r="I281" s="53" t="s">
        <v>33</v>
      </c>
      <c r="J281" s="53" t="s">
        <v>7</v>
      </c>
    </row>
    <row r="282" spans="1:10" ht="78.75" x14ac:dyDescent="0.25">
      <c r="A282" s="10">
        <v>281</v>
      </c>
      <c r="B282" s="6" t="s">
        <v>1021</v>
      </c>
      <c r="C282" s="6" t="s">
        <v>1022</v>
      </c>
      <c r="D282" s="6" t="s">
        <v>1023</v>
      </c>
      <c r="E282" s="6" t="s">
        <v>1024</v>
      </c>
      <c r="F282" s="14">
        <v>45000</v>
      </c>
      <c r="G282" s="15">
        <v>45931</v>
      </c>
      <c r="H282" s="15">
        <v>45839</v>
      </c>
      <c r="I282" s="7">
        <v>24</v>
      </c>
      <c r="J282" s="7" t="s">
        <v>6</v>
      </c>
    </row>
    <row r="283" spans="1:10" ht="31.5" x14ac:dyDescent="0.25">
      <c r="A283" s="10">
        <v>282</v>
      </c>
      <c r="B283" s="6" t="s">
        <v>1021</v>
      </c>
      <c r="C283" s="6" t="s">
        <v>1022</v>
      </c>
      <c r="D283" s="6" t="s">
        <v>1025</v>
      </c>
      <c r="E283" s="6" t="s">
        <v>1026</v>
      </c>
      <c r="F283" s="14">
        <v>93000</v>
      </c>
      <c r="G283" s="15">
        <v>45931</v>
      </c>
      <c r="H283" s="15">
        <v>45809</v>
      </c>
      <c r="I283" s="7">
        <v>3</v>
      </c>
      <c r="J283" s="7"/>
    </row>
    <row r="284" spans="1:10" ht="31.5" x14ac:dyDescent="0.25">
      <c r="A284" s="10">
        <v>283</v>
      </c>
      <c r="B284" s="6" t="s">
        <v>932</v>
      </c>
      <c r="C284" s="6" t="s">
        <v>1016</v>
      </c>
      <c r="D284" s="6" t="s">
        <v>933</v>
      </c>
      <c r="E284" s="6" t="s">
        <v>934</v>
      </c>
      <c r="F284" s="14">
        <v>800000</v>
      </c>
      <c r="G284" s="15">
        <v>45901</v>
      </c>
      <c r="H284" s="15">
        <v>45748</v>
      </c>
      <c r="I284" s="7">
        <v>16</v>
      </c>
      <c r="J284" s="7" t="s">
        <v>7</v>
      </c>
    </row>
    <row r="285" spans="1:10" x14ac:dyDescent="0.25">
      <c r="A285" s="10">
        <v>284</v>
      </c>
      <c r="B285" s="6" t="s">
        <v>949</v>
      </c>
      <c r="C285" s="22" t="s">
        <v>950</v>
      </c>
      <c r="D285" s="16" t="s">
        <v>951</v>
      </c>
      <c r="E285" s="6"/>
      <c r="F285" s="14"/>
      <c r="G285" s="15">
        <v>45839</v>
      </c>
      <c r="H285" s="15">
        <v>45717</v>
      </c>
      <c r="I285" s="7"/>
      <c r="J285" s="7"/>
    </row>
    <row r="286" spans="1:10" ht="31.5" x14ac:dyDescent="0.25">
      <c r="A286" s="10">
        <v>285</v>
      </c>
      <c r="B286" s="9" t="s">
        <v>962</v>
      </c>
      <c r="C286" s="56" t="s">
        <v>963</v>
      </c>
      <c r="D286" s="10" t="s">
        <v>964</v>
      </c>
      <c r="E286" s="9"/>
      <c r="F286" s="28" t="s">
        <v>965</v>
      </c>
      <c r="G286" s="27">
        <v>45748</v>
      </c>
      <c r="H286" s="27">
        <v>45658</v>
      </c>
      <c r="I286" s="10">
        <v>44</v>
      </c>
      <c r="J286" s="10" t="s">
        <v>311</v>
      </c>
    </row>
    <row r="287" spans="1:10" ht="63" x14ac:dyDescent="0.25">
      <c r="A287" s="10">
        <v>286</v>
      </c>
      <c r="B287" s="9" t="s">
        <v>962</v>
      </c>
      <c r="C287" s="57" t="s">
        <v>968</v>
      </c>
      <c r="D287" s="10" t="s">
        <v>966</v>
      </c>
      <c r="E287" s="9"/>
      <c r="F287" s="28">
        <v>89700</v>
      </c>
      <c r="G287" s="27">
        <v>45930</v>
      </c>
      <c r="H287" s="27">
        <v>45807</v>
      </c>
      <c r="I287" s="10"/>
      <c r="J287" s="10" t="s">
        <v>311</v>
      </c>
    </row>
    <row r="288" spans="1:10" ht="47.25" x14ac:dyDescent="0.25">
      <c r="A288" s="10">
        <v>287</v>
      </c>
      <c r="B288" s="9" t="s">
        <v>962</v>
      </c>
      <c r="C288" s="57" t="s">
        <v>968</v>
      </c>
      <c r="D288" s="10" t="s">
        <v>967</v>
      </c>
      <c r="E288" s="9"/>
      <c r="F288" s="28">
        <v>40794</v>
      </c>
      <c r="G288" s="27">
        <v>46022</v>
      </c>
      <c r="H288" s="27">
        <v>45899</v>
      </c>
      <c r="I288" s="10"/>
      <c r="J288" s="10" t="s">
        <v>311</v>
      </c>
    </row>
    <row r="289" spans="1:32" ht="47.25" x14ac:dyDescent="0.25">
      <c r="A289" s="10">
        <v>288</v>
      </c>
      <c r="B289" s="9" t="s">
        <v>962</v>
      </c>
      <c r="C289" s="57" t="s">
        <v>968</v>
      </c>
      <c r="D289" s="10" t="s">
        <v>969</v>
      </c>
      <c r="E289" s="9"/>
      <c r="F289" s="28">
        <v>42900</v>
      </c>
      <c r="G289" s="27">
        <v>46053</v>
      </c>
      <c r="H289" s="27">
        <v>45930</v>
      </c>
      <c r="I289" s="10"/>
      <c r="J289" s="10" t="s">
        <v>311</v>
      </c>
    </row>
    <row r="290" spans="1:32" ht="47.25" x14ac:dyDescent="0.25">
      <c r="A290" s="10">
        <v>289</v>
      </c>
      <c r="B290" s="9" t="s">
        <v>233</v>
      </c>
      <c r="C290" s="9" t="s">
        <v>234</v>
      </c>
      <c r="D290" s="9" t="s">
        <v>235</v>
      </c>
      <c r="E290" s="28" t="s">
        <v>236</v>
      </c>
      <c r="F290" s="28">
        <v>110000</v>
      </c>
      <c r="G290" s="27">
        <v>45870</v>
      </c>
      <c r="H290" s="27">
        <f t="shared" ref="H290:H301" si="7">IF(F290&gt;=30000, IF(F290&lt;60000, EDATE(G290, -3), IF(F290&lt;140000, EDATE(G290, -4), EDATE(G290, -5))), "")</f>
        <v>45748</v>
      </c>
      <c r="I290" s="10"/>
      <c r="J290" s="10" t="s">
        <v>6</v>
      </c>
    </row>
    <row r="291" spans="1:32" ht="236.25" x14ac:dyDescent="0.25">
      <c r="A291" s="10">
        <v>290</v>
      </c>
      <c r="B291" s="9" t="s">
        <v>233</v>
      </c>
      <c r="C291" s="9" t="s">
        <v>237</v>
      </c>
      <c r="D291" s="9" t="s">
        <v>238</v>
      </c>
      <c r="E291" s="28" t="s">
        <v>239</v>
      </c>
      <c r="F291" s="58">
        <v>60000</v>
      </c>
      <c r="G291" s="27">
        <v>45777</v>
      </c>
      <c r="H291" s="27">
        <f t="shared" si="7"/>
        <v>45656</v>
      </c>
      <c r="I291" s="58"/>
      <c r="J291" s="10" t="s">
        <v>7</v>
      </c>
      <c r="K291" s="72"/>
      <c r="L291" s="72"/>
      <c r="M291" s="72"/>
      <c r="N291" s="72"/>
      <c r="O291" s="72"/>
      <c r="P291" s="72"/>
      <c r="Q291" s="72"/>
      <c r="R291" s="72"/>
      <c r="S291" s="72"/>
      <c r="T291" s="72"/>
      <c r="U291" s="72"/>
      <c r="V291" s="72"/>
      <c r="W291" s="72"/>
      <c r="X291" s="72"/>
      <c r="Y291" s="72"/>
      <c r="Z291" s="72"/>
      <c r="AA291" s="72"/>
      <c r="AB291" s="72"/>
      <c r="AC291" s="72"/>
      <c r="AD291" s="72"/>
      <c r="AE291" s="72"/>
    </row>
    <row r="292" spans="1:32" ht="330.75" x14ac:dyDescent="0.25">
      <c r="A292" s="10">
        <v>291</v>
      </c>
      <c r="B292" s="9" t="s">
        <v>233</v>
      </c>
      <c r="C292" s="9" t="s">
        <v>240</v>
      </c>
      <c r="D292" s="9" t="s">
        <v>241</v>
      </c>
      <c r="E292" s="28" t="s">
        <v>242</v>
      </c>
      <c r="F292" s="28">
        <v>40000</v>
      </c>
      <c r="G292" s="27">
        <v>45746</v>
      </c>
      <c r="H292" s="27">
        <f t="shared" si="7"/>
        <v>45656</v>
      </c>
      <c r="I292" s="58"/>
      <c r="J292" s="10" t="s">
        <v>7</v>
      </c>
      <c r="K292" s="72"/>
      <c r="L292" s="72"/>
      <c r="M292" s="72"/>
      <c r="N292" s="72"/>
      <c r="O292" s="72"/>
      <c r="P292" s="72"/>
      <c r="Q292" s="72"/>
      <c r="R292" s="72"/>
      <c r="S292" s="72"/>
      <c r="T292" s="72"/>
      <c r="U292" s="72"/>
      <c r="V292" s="72"/>
      <c r="W292" s="72"/>
      <c r="X292" s="72"/>
      <c r="Y292" s="72"/>
      <c r="Z292" s="72"/>
      <c r="AA292" s="72"/>
      <c r="AB292" s="72"/>
      <c r="AC292" s="72"/>
      <c r="AD292" s="72"/>
      <c r="AE292" s="72"/>
    </row>
    <row r="293" spans="1:32" ht="47.25" x14ac:dyDescent="0.25">
      <c r="A293" s="10">
        <v>292</v>
      </c>
      <c r="B293" s="9" t="s">
        <v>233</v>
      </c>
      <c r="C293" s="9" t="s">
        <v>243</v>
      </c>
      <c r="D293" s="9" t="s">
        <v>244</v>
      </c>
      <c r="E293" s="28" t="s">
        <v>245</v>
      </c>
      <c r="F293" s="28">
        <v>600000</v>
      </c>
      <c r="G293" s="27">
        <v>45992</v>
      </c>
      <c r="H293" s="27">
        <f t="shared" si="7"/>
        <v>45839</v>
      </c>
      <c r="I293" s="27" t="s">
        <v>246</v>
      </c>
      <c r="J293" s="10" t="s">
        <v>6</v>
      </c>
      <c r="K293" s="72"/>
      <c r="L293" s="72"/>
      <c r="M293" s="72"/>
      <c r="N293" s="72"/>
      <c r="O293" s="72"/>
      <c r="P293" s="72"/>
      <c r="Q293" s="72"/>
      <c r="R293" s="72"/>
      <c r="S293" s="72"/>
      <c r="T293" s="72"/>
      <c r="U293" s="72"/>
      <c r="V293" s="72"/>
      <c r="W293" s="72"/>
      <c r="X293" s="72"/>
      <c r="Y293" s="72"/>
      <c r="Z293" s="72"/>
      <c r="AA293" s="72"/>
      <c r="AB293" s="72"/>
      <c r="AC293" s="72"/>
      <c r="AD293" s="72"/>
      <c r="AE293" s="72"/>
    </row>
    <row r="294" spans="1:32" ht="47.25" x14ac:dyDescent="0.25">
      <c r="A294" s="10">
        <v>293</v>
      </c>
      <c r="B294" s="9" t="s">
        <v>233</v>
      </c>
      <c r="C294" s="9" t="s">
        <v>247</v>
      </c>
      <c r="D294" s="9" t="s">
        <v>248</v>
      </c>
      <c r="E294" s="28" t="s">
        <v>249</v>
      </c>
      <c r="F294" s="28">
        <v>200000</v>
      </c>
      <c r="G294" s="27">
        <v>45992</v>
      </c>
      <c r="H294" s="27">
        <f t="shared" si="7"/>
        <v>45839</v>
      </c>
      <c r="I294" s="27" t="s">
        <v>246</v>
      </c>
      <c r="J294" s="10" t="s">
        <v>6</v>
      </c>
      <c r="K294" s="72"/>
      <c r="L294" s="72"/>
      <c r="M294" s="72"/>
      <c r="N294" s="72"/>
      <c r="O294" s="72"/>
      <c r="P294" s="72"/>
      <c r="Q294" s="72"/>
      <c r="R294" s="72"/>
      <c r="S294" s="72"/>
      <c r="T294" s="72"/>
      <c r="U294" s="72"/>
      <c r="V294" s="72"/>
      <c r="W294" s="72"/>
      <c r="X294" s="72"/>
      <c r="Y294" s="72"/>
      <c r="Z294" s="72"/>
      <c r="AA294" s="72"/>
      <c r="AB294" s="72"/>
      <c r="AC294" s="72"/>
      <c r="AD294" s="72"/>
      <c r="AE294" s="72"/>
    </row>
    <row r="295" spans="1:32" s="20" customFormat="1" ht="31.5" customHeight="1" x14ac:dyDescent="0.25">
      <c r="A295" s="10">
        <v>294</v>
      </c>
      <c r="B295" s="9" t="s">
        <v>233</v>
      </c>
      <c r="C295" s="9" t="s">
        <v>250</v>
      </c>
      <c r="D295" s="9" t="s">
        <v>251</v>
      </c>
      <c r="E295" s="28" t="s">
        <v>252</v>
      </c>
      <c r="F295" s="58">
        <v>60000</v>
      </c>
      <c r="G295" s="27">
        <v>45809</v>
      </c>
      <c r="H295" s="27">
        <f t="shared" si="7"/>
        <v>45689</v>
      </c>
      <c r="I295" s="27" t="s">
        <v>253</v>
      </c>
      <c r="J295" s="10" t="s">
        <v>6</v>
      </c>
      <c r="K295" s="72"/>
      <c r="L295" s="72"/>
      <c r="M295" s="72"/>
      <c r="N295" s="72"/>
      <c r="O295" s="72"/>
      <c r="P295" s="72"/>
      <c r="Q295" s="72"/>
      <c r="R295" s="72"/>
      <c r="S295" s="72"/>
      <c r="T295" s="72"/>
      <c r="U295" s="72"/>
      <c r="V295" s="72"/>
      <c r="W295" s="72"/>
      <c r="X295" s="72"/>
      <c r="Y295" s="72"/>
      <c r="Z295" s="72"/>
      <c r="AA295" s="72"/>
      <c r="AB295" s="72"/>
      <c r="AC295" s="72"/>
      <c r="AD295" s="72"/>
      <c r="AE295" s="72"/>
      <c r="AF295" s="63"/>
    </row>
    <row r="296" spans="1:32" s="20" customFormat="1" ht="47.25" x14ac:dyDescent="0.25">
      <c r="A296" s="10">
        <v>295</v>
      </c>
      <c r="B296" s="9" t="s">
        <v>233</v>
      </c>
      <c r="C296" s="9" t="s">
        <v>254</v>
      </c>
      <c r="D296" s="9" t="s">
        <v>255</v>
      </c>
      <c r="E296" s="28" t="s">
        <v>256</v>
      </c>
      <c r="F296" s="58">
        <v>100000</v>
      </c>
      <c r="G296" s="27">
        <v>45809</v>
      </c>
      <c r="H296" s="27">
        <f t="shared" si="7"/>
        <v>45689</v>
      </c>
      <c r="I296" s="27" t="s">
        <v>257</v>
      </c>
      <c r="J296" s="10" t="s">
        <v>7</v>
      </c>
      <c r="K296" s="72"/>
      <c r="L296" s="72"/>
      <c r="M296" s="72"/>
      <c r="N296" s="72"/>
      <c r="O296" s="72"/>
      <c r="P296" s="72"/>
      <c r="Q296" s="72"/>
      <c r="R296" s="72"/>
      <c r="S296" s="72"/>
      <c r="T296" s="72"/>
      <c r="U296" s="72"/>
      <c r="V296" s="72"/>
      <c r="W296" s="72"/>
      <c r="X296" s="72"/>
      <c r="Y296" s="72"/>
      <c r="Z296" s="72"/>
      <c r="AA296" s="72"/>
      <c r="AB296" s="72"/>
      <c r="AC296" s="72"/>
      <c r="AD296" s="72"/>
      <c r="AE296" s="72"/>
      <c r="AF296" s="63"/>
    </row>
    <row r="297" spans="1:32" s="20" customFormat="1" ht="63" x14ac:dyDescent="0.25">
      <c r="A297" s="10">
        <v>296</v>
      </c>
      <c r="B297" s="9" t="s">
        <v>233</v>
      </c>
      <c r="C297" s="9" t="s">
        <v>258</v>
      </c>
      <c r="D297" s="9" t="s">
        <v>259</v>
      </c>
      <c r="E297" s="28" t="s">
        <v>260</v>
      </c>
      <c r="F297" s="58">
        <v>80000</v>
      </c>
      <c r="G297" s="27">
        <v>45717</v>
      </c>
      <c r="H297" s="27">
        <f t="shared" si="7"/>
        <v>45597</v>
      </c>
      <c r="I297" s="27" t="s">
        <v>261</v>
      </c>
      <c r="J297" s="10" t="s">
        <v>7</v>
      </c>
      <c r="K297" s="72"/>
      <c r="L297" s="72"/>
      <c r="M297" s="72"/>
      <c r="N297" s="72"/>
      <c r="O297" s="72"/>
      <c r="P297" s="72"/>
      <c r="Q297" s="72"/>
      <c r="R297" s="72"/>
      <c r="S297" s="72"/>
      <c r="T297" s="72"/>
      <c r="U297" s="72"/>
      <c r="V297" s="72"/>
      <c r="W297" s="72"/>
      <c r="X297" s="72"/>
      <c r="Y297" s="72"/>
      <c r="Z297" s="72"/>
      <c r="AA297" s="72"/>
      <c r="AB297" s="72"/>
      <c r="AC297" s="72"/>
      <c r="AD297" s="72"/>
      <c r="AE297" s="72"/>
      <c r="AF297" s="63"/>
    </row>
    <row r="298" spans="1:32" s="20" customFormat="1" ht="94.5" x14ac:dyDescent="0.25">
      <c r="A298" s="10">
        <v>297</v>
      </c>
      <c r="B298" s="9" t="s">
        <v>233</v>
      </c>
      <c r="C298" s="9" t="s">
        <v>262</v>
      </c>
      <c r="D298" s="9" t="s">
        <v>263</v>
      </c>
      <c r="E298" s="28" t="s">
        <v>264</v>
      </c>
      <c r="F298" s="58">
        <v>60000</v>
      </c>
      <c r="G298" s="27">
        <v>45809</v>
      </c>
      <c r="H298" s="27">
        <f t="shared" si="7"/>
        <v>45689</v>
      </c>
      <c r="I298" s="27" t="s">
        <v>32</v>
      </c>
      <c r="J298" s="10" t="s">
        <v>6</v>
      </c>
      <c r="K298" s="72"/>
      <c r="L298" s="72"/>
      <c r="M298" s="72"/>
      <c r="N298" s="72"/>
      <c r="O298" s="72"/>
      <c r="P298" s="72"/>
      <c r="Q298" s="72"/>
      <c r="R298" s="72"/>
      <c r="S298" s="72"/>
      <c r="T298" s="72"/>
      <c r="U298" s="72"/>
      <c r="V298" s="72"/>
      <c r="W298" s="72"/>
      <c r="X298" s="72"/>
      <c r="Y298" s="72"/>
      <c r="Z298" s="72"/>
      <c r="AA298" s="72"/>
      <c r="AB298" s="72"/>
      <c r="AC298" s="72"/>
      <c r="AD298" s="72"/>
      <c r="AE298" s="72"/>
      <c r="AF298" s="63"/>
    </row>
    <row r="299" spans="1:32" s="20" customFormat="1" ht="110.25" x14ac:dyDescent="0.25">
      <c r="A299" s="10">
        <v>298</v>
      </c>
      <c r="B299" s="9" t="s">
        <v>233</v>
      </c>
      <c r="C299" s="9" t="s">
        <v>262</v>
      </c>
      <c r="D299" s="9" t="s">
        <v>265</v>
      </c>
      <c r="E299" s="28" t="s">
        <v>266</v>
      </c>
      <c r="F299" s="58">
        <v>60000</v>
      </c>
      <c r="G299" s="27">
        <v>45717</v>
      </c>
      <c r="H299" s="27">
        <f t="shared" si="7"/>
        <v>45597</v>
      </c>
      <c r="I299" s="27" t="s">
        <v>261</v>
      </c>
      <c r="J299" s="10" t="s">
        <v>7</v>
      </c>
      <c r="K299" s="72"/>
      <c r="L299" s="72"/>
      <c r="M299" s="72"/>
      <c r="N299" s="72"/>
      <c r="O299" s="72"/>
      <c r="P299" s="72"/>
      <c r="Q299" s="72"/>
      <c r="R299" s="72"/>
      <c r="S299" s="72"/>
      <c r="T299" s="72"/>
      <c r="U299" s="72"/>
      <c r="V299" s="72"/>
      <c r="W299" s="72"/>
      <c r="X299" s="72"/>
      <c r="Y299" s="72"/>
      <c r="Z299" s="72"/>
      <c r="AA299" s="72"/>
      <c r="AB299" s="72"/>
      <c r="AC299" s="72"/>
      <c r="AD299" s="72"/>
      <c r="AE299" s="72"/>
      <c r="AF299" s="63"/>
    </row>
    <row r="300" spans="1:32" s="20" customFormat="1" ht="236.25" x14ac:dyDescent="0.25">
      <c r="A300" s="10">
        <v>299</v>
      </c>
      <c r="B300" s="9" t="s">
        <v>233</v>
      </c>
      <c r="C300" s="9" t="s">
        <v>267</v>
      </c>
      <c r="D300" s="9" t="s">
        <v>268</v>
      </c>
      <c r="E300" s="28" t="s">
        <v>269</v>
      </c>
      <c r="F300" s="58">
        <v>75000</v>
      </c>
      <c r="G300" s="27">
        <v>45747</v>
      </c>
      <c r="H300" s="27">
        <f t="shared" si="7"/>
        <v>45626</v>
      </c>
      <c r="I300" s="58"/>
      <c r="J300" s="10" t="s">
        <v>7</v>
      </c>
      <c r="K300" s="72"/>
      <c r="L300" s="72"/>
      <c r="M300" s="72"/>
      <c r="N300" s="72"/>
      <c r="O300" s="72"/>
      <c r="P300" s="72"/>
      <c r="Q300" s="72"/>
      <c r="R300" s="72"/>
      <c r="S300" s="72"/>
      <c r="T300" s="72"/>
      <c r="U300" s="72"/>
      <c r="V300" s="72"/>
      <c r="W300" s="72"/>
      <c r="X300" s="72"/>
      <c r="Y300" s="72"/>
      <c r="Z300" s="72"/>
      <c r="AA300" s="72"/>
      <c r="AB300" s="72"/>
      <c r="AC300" s="72"/>
      <c r="AD300" s="72"/>
      <c r="AE300" s="72"/>
      <c r="AF300" s="63"/>
    </row>
    <row r="301" spans="1:32" s="20" customFormat="1" ht="126" x14ac:dyDescent="0.25">
      <c r="A301" s="10">
        <v>300</v>
      </c>
      <c r="B301" s="9" t="s">
        <v>233</v>
      </c>
      <c r="C301" s="9" t="s">
        <v>270</v>
      </c>
      <c r="D301" s="9" t="s">
        <v>271</v>
      </c>
      <c r="E301" s="28" t="s">
        <v>272</v>
      </c>
      <c r="F301" s="58">
        <v>100000</v>
      </c>
      <c r="G301" s="27">
        <v>45841</v>
      </c>
      <c r="H301" s="27">
        <f t="shared" si="7"/>
        <v>45719</v>
      </c>
      <c r="I301" s="58"/>
      <c r="J301" s="10" t="s">
        <v>7</v>
      </c>
      <c r="K301" s="72"/>
      <c r="L301" s="72"/>
      <c r="M301" s="72"/>
      <c r="N301" s="72"/>
      <c r="O301" s="72"/>
      <c r="P301" s="72"/>
      <c r="Q301" s="72"/>
      <c r="R301" s="72"/>
      <c r="S301" s="72"/>
      <c r="T301" s="72"/>
      <c r="U301" s="72"/>
      <c r="V301" s="72"/>
      <c r="W301" s="72"/>
      <c r="X301" s="72"/>
      <c r="Y301" s="72"/>
      <c r="Z301" s="72"/>
      <c r="AA301" s="72"/>
      <c r="AB301" s="72"/>
      <c r="AC301" s="72"/>
      <c r="AD301" s="72"/>
      <c r="AE301" s="72"/>
      <c r="AF301" s="63"/>
    </row>
    <row r="302" spans="1:32" s="20" customFormat="1" ht="126" x14ac:dyDescent="0.25">
      <c r="A302" s="10">
        <v>301</v>
      </c>
      <c r="B302" s="9" t="s">
        <v>233</v>
      </c>
      <c r="C302" s="9" t="s">
        <v>273</v>
      </c>
      <c r="D302" s="9" t="s">
        <v>274</v>
      </c>
      <c r="E302" s="28" t="s">
        <v>275</v>
      </c>
      <c r="F302" s="58">
        <v>174000</v>
      </c>
      <c r="G302" s="27">
        <v>45717</v>
      </c>
      <c r="H302" s="27" t="b">
        <f>C356=IF(F302&gt;=30000, IF(F302&lt;60000, EDATE(G302, -3), IF(F302&lt;140000, EDATE(G302, -4), EDATE(G302, -5))), "")</f>
        <v>0</v>
      </c>
      <c r="I302" s="58"/>
      <c r="J302" s="10" t="s">
        <v>7</v>
      </c>
      <c r="K302" s="72"/>
      <c r="L302" s="72"/>
      <c r="M302" s="72"/>
      <c r="N302" s="72"/>
      <c r="O302" s="72"/>
      <c r="P302" s="72"/>
      <c r="Q302" s="72"/>
      <c r="R302" s="72"/>
      <c r="S302" s="72"/>
      <c r="T302" s="72"/>
      <c r="U302" s="72"/>
      <c r="V302" s="72"/>
      <c r="W302" s="72"/>
      <c r="X302" s="72"/>
      <c r="Y302" s="72"/>
      <c r="Z302" s="72"/>
      <c r="AA302" s="72"/>
      <c r="AB302" s="72"/>
      <c r="AC302" s="72"/>
      <c r="AD302" s="72"/>
      <c r="AE302" s="72"/>
      <c r="AF302" s="63"/>
    </row>
    <row r="303" spans="1:32" s="20" customFormat="1" ht="173.25" x14ac:dyDescent="0.25">
      <c r="A303" s="10">
        <v>302</v>
      </c>
      <c r="B303" s="9" t="s">
        <v>233</v>
      </c>
      <c r="C303" s="9" t="s">
        <v>273</v>
      </c>
      <c r="D303" s="9" t="s">
        <v>276</v>
      </c>
      <c r="E303" s="28" t="s">
        <v>277</v>
      </c>
      <c r="F303" s="58">
        <v>100000</v>
      </c>
      <c r="G303" s="27">
        <v>45841</v>
      </c>
      <c r="H303" s="27">
        <f>IF(F303&gt;=30000, IF(F303&lt;60000, EDATE(G303, -3), IF(F303&lt;140000, EDATE(G303, -4), EDATE(G303, -5))), "")</f>
        <v>45719</v>
      </c>
      <c r="I303" s="58"/>
      <c r="J303" s="10" t="s">
        <v>7</v>
      </c>
      <c r="K303" s="72"/>
      <c r="L303" s="72"/>
      <c r="M303" s="72"/>
      <c r="N303" s="72"/>
      <c r="O303" s="72"/>
      <c r="P303" s="72"/>
      <c r="Q303" s="72"/>
      <c r="R303" s="72"/>
      <c r="S303" s="72"/>
      <c r="T303" s="72"/>
      <c r="U303" s="72"/>
      <c r="V303" s="72"/>
      <c r="W303" s="72"/>
      <c r="X303" s="72"/>
      <c r="Y303" s="72"/>
      <c r="Z303" s="72"/>
      <c r="AA303" s="72"/>
      <c r="AB303" s="72"/>
      <c r="AC303" s="72"/>
      <c r="AD303" s="72"/>
      <c r="AE303" s="72"/>
      <c r="AF303" s="63"/>
    </row>
    <row r="304" spans="1:32" s="20" customFormat="1" ht="173.25" x14ac:dyDescent="0.25">
      <c r="A304" s="10">
        <v>303</v>
      </c>
      <c r="B304" s="9" t="s">
        <v>233</v>
      </c>
      <c r="C304" s="9" t="s">
        <v>273</v>
      </c>
      <c r="D304" s="9" t="s">
        <v>278</v>
      </c>
      <c r="E304" s="28" t="s">
        <v>279</v>
      </c>
      <c r="F304" s="58">
        <v>80000</v>
      </c>
      <c r="G304" s="27">
        <v>45841</v>
      </c>
      <c r="H304" s="27">
        <f>IF(F304&gt;=30000, IF(F304&lt;60000, EDATE(G304, -3), IF(F304&lt;140000, EDATE(G304, -4), EDATE(G304, -5))), "")</f>
        <v>45719</v>
      </c>
      <c r="I304" s="58"/>
      <c r="J304" s="10" t="s">
        <v>7</v>
      </c>
      <c r="K304" s="72"/>
      <c r="L304" s="72"/>
      <c r="M304" s="72"/>
      <c r="N304" s="72"/>
      <c r="O304" s="72"/>
      <c r="P304" s="72"/>
      <c r="Q304" s="72"/>
      <c r="R304" s="72"/>
      <c r="S304" s="72"/>
      <c r="T304" s="72"/>
      <c r="U304" s="72"/>
      <c r="V304" s="72"/>
      <c r="W304" s="72"/>
      <c r="X304" s="72"/>
      <c r="Y304" s="72"/>
      <c r="Z304" s="72"/>
      <c r="AA304" s="72"/>
      <c r="AB304" s="72"/>
      <c r="AC304" s="72"/>
      <c r="AD304" s="72"/>
      <c r="AE304" s="72"/>
      <c r="AF304" s="63"/>
    </row>
    <row r="305" spans="1:32" s="20" customFormat="1" ht="78.75" x14ac:dyDescent="0.25">
      <c r="A305" s="10">
        <v>304</v>
      </c>
      <c r="B305" s="9" t="s">
        <v>233</v>
      </c>
      <c r="C305" s="9" t="s">
        <v>280</v>
      </c>
      <c r="D305" s="9" t="s">
        <v>281</v>
      </c>
      <c r="E305" s="28" t="s">
        <v>940</v>
      </c>
      <c r="F305" s="58">
        <v>33500</v>
      </c>
      <c r="G305" s="27">
        <v>45814</v>
      </c>
      <c r="H305" s="27">
        <v>45754</v>
      </c>
      <c r="I305" s="58"/>
      <c r="J305" s="10" t="s">
        <v>7</v>
      </c>
      <c r="K305" s="72"/>
      <c r="L305" s="72"/>
      <c r="M305" s="72"/>
      <c r="N305" s="72"/>
      <c r="O305" s="72"/>
      <c r="P305" s="72"/>
      <c r="Q305" s="72"/>
      <c r="R305" s="72"/>
      <c r="S305" s="72"/>
      <c r="T305" s="72"/>
      <c r="U305" s="72"/>
      <c r="V305" s="72"/>
      <c r="W305" s="72"/>
      <c r="X305" s="72"/>
      <c r="Y305" s="72"/>
      <c r="Z305" s="72"/>
      <c r="AA305" s="72"/>
      <c r="AB305" s="72"/>
      <c r="AC305" s="72"/>
      <c r="AD305" s="72"/>
      <c r="AE305" s="72"/>
      <c r="AF305" s="63"/>
    </row>
    <row r="306" spans="1:32" s="20" customFormat="1" ht="47.25" x14ac:dyDescent="0.25">
      <c r="A306" s="10">
        <v>305</v>
      </c>
      <c r="B306" s="9" t="s">
        <v>233</v>
      </c>
      <c r="C306" s="9" t="s">
        <v>282</v>
      </c>
      <c r="D306" s="9" t="s">
        <v>283</v>
      </c>
      <c r="E306" s="28" t="s">
        <v>284</v>
      </c>
      <c r="F306" s="58">
        <v>50000</v>
      </c>
      <c r="G306" s="27">
        <v>45753</v>
      </c>
      <c r="H306" s="27">
        <f t="shared" ref="H306:H313" si="8">IF(F306&gt;=30000, IF(F306&lt;60000, EDATE(G306, -3), IF(F306&lt;140000, EDATE(G306, -4), EDATE(G306, -5))), "")</f>
        <v>45663</v>
      </c>
      <c r="I306" s="58"/>
      <c r="J306" s="10" t="s">
        <v>7</v>
      </c>
      <c r="K306" s="72"/>
      <c r="L306" s="72"/>
      <c r="M306" s="72"/>
      <c r="N306" s="72"/>
      <c r="O306" s="72"/>
      <c r="P306" s="72"/>
      <c r="Q306" s="72"/>
      <c r="R306" s="72"/>
      <c r="S306" s="72"/>
      <c r="T306" s="72"/>
      <c r="U306" s="72"/>
      <c r="V306" s="72"/>
      <c r="W306" s="72"/>
      <c r="X306" s="72"/>
      <c r="Y306" s="72"/>
      <c r="Z306" s="72"/>
      <c r="AA306" s="72"/>
      <c r="AB306" s="72"/>
      <c r="AC306" s="72"/>
      <c r="AD306" s="72"/>
      <c r="AE306" s="72"/>
      <c r="AF306" s="63"/>
    </row>
    <row r="307" spans="1:32" s="20" customFormat="1" ht="63" x14ac:dyDescent="0.25">
      <c r="A307" s="10">
        <v>306</v>
      </c>
      <c r="B307" s="9" t="s">
        <v>233</v>
      </c>
      <c r="C307" s="9" t="s">
        <v>285</v>
      </c>
      <c r="D307" s="9" t="s">
        <v>286</v>
      </c>
      <c r="E307" s="28" t="s">
        <v>287</v>
      </c>
      <c r="F307" s="58">
        <v>1200000</v>
      </c>
      <c r="G307" s="27">
        <v>45717</v>
      </c>
      <c r="H307" s="27">
        <f t="shared" si="8"/>
        <v>45566</v>
      </c>
      <c r="I307" s="27" t="s">
        <v>288</v>
      </c>
      <c r="J307" s="10" t="s">
        <v>6</v>
      </c>
      <c r="K307" s="72"/>
      <c r="L307" s="72"/>
      <c r="M307" s="72"/>
      <c r="N307" s="72"/>
      <c r="O307" s="72"/>
      <c r="P307" s="72"/>
      <c r="Q307" s="72"/>
      <c r="R307" s="72"/>
      <c r="S307" s="72"/>
      <c r="T307" s="72"/>
      <c r="U307" s="72"/>
      <c r="V307" s="72"/>
      <c r="W307" s="72"/>
      <c r="X307" s="72"/>
      <c r="Y307" s="72"/>
      <c r="Z307" s="72"/>
      <c r="AA307" s="72"/>
      <c r="AB307" s="72"/>
      <c r="AC307" s="72"/>
      <c r="AD307" s="72"/>
      <c r="AE307" s="72"/>
      <c r="AF307" s="63"/>
    </row>
    <row r="308" spans="1:32" s="20" customFormat="1" ht="31.5" x14ac:dyDescent="0.25">
      <c r="A308" s="10">
        <v>307</v>
      </c>
      <c r="B308" s="9" t="s">
        <v>233</v>
      </c>
      <c r="C308" s="9" t="s">
        <v>289</v>
      </c>
      <c r="D308" s="9" t="s">
        <v>290</v>
      </c>
      <c r="E308" s="28" t="s">
        <v>291</v>
      </c>
      <c r="F308" s="58">
        <v>80000</v>
      </c>
      <c r="G308" s="27">
        <v>45717</v>
      </c>
      <c r="H308" s="27">
        <f t="shared" si="8"/>
        <v>45597</v>
      </c>
      <c r="I308" s="58"/>
      <c r="J308" s="10" t="s">
        <v>7</v>
      </c>
      <c r="K308" s="72"/>
      <c r="L308" s="72"/>
      <c r="M308" s="72"/>
      <c r="N308" s="72"/>
      <c r="O308" s="72"/>
      <c r="P308" s="72"/>
      <c r="Q308" s="72"/>
      <c r="R308" s="72"/>
      <c r="S308" s="72"/>
      <c r="T308" s="72"/>
      <c r="U308" s="72"/>
      <c r="V308" s="72"/>
      <c r="W308" s="72"/>
      <c r="X308" s="72"/>
      <c r="Y308" s="72"/>
      <c r="Z308" s="72"/>
      <c r="AA308" s="72"/>
      <c r="AB308" s="72"/>
      <c r="AC308" s="72"/>
      <c r="AD308" s="72"/>
      <c r="AE308" s="72"/>
      <c r="AF308" s="63"/>
    </row>
    <row r="309" spans="1:32" s="20" customFormat="1" ht="252" x14ac:dyDescent="0.25">
      <c r="A309" s="10">
        <v>308</v>
      </c>
      <c r="B309" s="9" t="s">
        <v>233</v>
      </c>
      <c r="C309" s="9" t="s">
        <v>292</v>
      </c>
      <c r="D309" s="9" t="s">
        <v>293</v>
      </c>
      <c r="E309" s="28" t="s">
        <v>294</v>
      </c>
      <c r="F309" s="58">
        <v>50000</v>
      </c>
      <c r="G309" s="27">
        <v>45748</v>
      </c>
      <c r="H309" s="27">
        <f t="shared" si="8"/>
        <v>45658</v>
      </c>
      <c r="I309" s="27" t="s">
        <v>261</v>
      </c>
      <c r="J309" s="10" t="s">
        <v>7</v>
      </c>
      <c r="K309" s="72"/>
      <c r="L309" s="72"/>
      <c r="M309" s="72"/>
      <c r="N309" s="72"/>
      <c r="O309" s="72"/>
      <c r="P309" s="72"/>
      <c r="Q309" s="72"/>
      <c r="R309" s="72"/>
      <c r="S309" s="72"/>
      <c r="T309" s="72"/>
      <c r="U309" s="72"/>
      <c r="V309" s="72"/>
      <c r="W309" s="72"/>
      <c r="X309" s="72"/>
      <c r="Y309" s="72"/>
      <c r="Z309" s="72"/>
      <c r="AA309" s="72"/>
      <c r="AB309" s="72"/>
      <c r="AC309" s="72"/>
      <c r="AD309" s="72"/>
      <c r="AE309" s="72"/>
      <c r="AF309" s="63"/>
    </row>
    <row r="310" spans="1:32" s="20" customFormat="1" ht="126" x14ac:dyDescent="0.25">
      <c r="A310" s="10">
        <v>309</v>
      </c>
      <c r="B310" s="9" t="s">
        <v>233</v>
      </c>
      <c r="C310" s="9" t="s">
        <v>295</v>
      </c>
      <c r="D310" s="9" t="s">
        <v>296</v>
      </c>
      <c r="E310" s="28" t="s">
        <v>297</v>
      </c>
      <c r="F310" s="58">
        <v>86600</v>
      </c>
      <c r="G310" s="27">
        <v>45905</v>
      </c>
      <c r="H310" s="27">
        <f t="shared" si="8"/>
        <v>45782</v>
      </c>
      <c r="I310" s="58"/>
      <c r="J310" s="10" t="s">
        <v>7</v>
      </c>
      <c r="K310" s="72"/>
      <c r="L310" s="72"/>
      <c r="M310" s="72"/>
      <c r="N310" s="72"/>
      <c r="O310" s="72"/>
      <c r="P310" s="72"/>
      <c r="Q310" s="72"/>
      <c r="R310" s="72"/>
      <c r="S310" s="72"/>
      <c r="T310" s="72"/>
      <c r="U310" s="72"/>
      <c r="V310" s="72"/>
      <c r="W310" s="72"/>
      <c r="X310" s="72"/>
      <c r="Y310" s="72"/>
      <c r="Z310" s="72"/>
      <c r="AA310" s="72"/>
      <c r="AB310" s="72"/>
      <c r="AC310" s="72"/>
      <c r="AD310" s="72"/>
      <c r="AE310" s="72"/>
      <c r="AF310" s="63"/>
    </row>
    <row r="311" spans="1:32" s="20" customFormat="1" ht="189" x14ac:dyDescent="0.25">
      <c r="A311" s="10">
        <v>310</v>
      </c>
      <c r="B311" s="9" t="s">
        <v>233</v>
      </c>
      <c r="C311" s="9" t="s">
        <v>298</v>
      </c>
      <c r="D311" s="9" t="s">
        <v>299</v>
      </c>
      <c r="E311" s="28" t="s">
        <v>300</v>
      </c>
      <c r="F311" s="58">
        <v>86600</v>
      </c>
      <c r="G311" s="27">
        <v>46037</v>
      </c>
      <c r="H311" s="27">
        <f t="shared" si="8"/>
        <v>45915</v>
      </c>
      <c r="I311" s="58"/>
      <c r="J311" s="10" t="s">
        <v>7</v>
      </c>
      <c r="K311" s="72"/>
      <c r="L311" s="72"/>
      <c r="M311" s="72"/>
      <c r="N311" s="72"/>
      <c r="O311" s="72"/>
      <c r="P311" s="72"/>
      <c r="Q311" s="72"/>
      <c r="R311" s="72"/>
      <c r="S311" s="72"/>
      <c r="T311" s="72"/>
      <c r="U311" s="72"/>
      <c r="V311" s="72"/>
      <c r="W311" s="72"/>
      <c r="X311" s="72"/>
      <c r="Y311" s="72"/>
      <c r="Z311" s="72"/>
      <c r="AA311" s="72"/>
      <c r="AB311" s="72"/>
      <c r="AC311" s="72"/>
      <c r="AD311" s="72"/>
      <c r="AE311" s="72"/>
      <c r="AF311" s="63"/>
    </row>
    <row r="312" spans="1:32" s="20" customFormat="1" ht="157.5" x14ac:dyDescent="0.25">
      <c r="A312" s="10">
        <v>311</v>
      </c>
      <c r="B312" s="9" t="s">
        <v>233</v>
      </c>
      <c r="C312" s="9" t="s">
        <v>298</v>
      </c>
      <c r="D312" s="9" t="s">
        <v>301</v>
      </c>
      <c r="E312" s="28" t="s">
        <v>302</v>
      </c>
      <c r="F312" s="58">
        <v>150000</v>
      </c>
      <c r="G312" s="27">
        <v>45897</v>
      </c>
      <c r="H312" s="27">
        <f t="shared" si="8"/>
        <v>45744</v>
      </c>
      <c r="I312" s="58"/>
      <c r="J312" s="10" t="s">
        <v>7</v>
      </c>
      <c r="K312" s="72"/>
      <c r="L312" s="72"/>
      <c r="M312" s="72"/>
      <c r="N312" s="72"/>
      <c r="O312" s="72"/>
      <c r="P312" s="72"/>
      <c r="Q312" s="72"/>
      <c r="R312" s="72"/>
      <c r="S312" s="72"/>
      <c r="T312" s="72"/>
      <c r="U312" s="72"/>
      <c r="V312" s="72"/>
      <c r="W312" s="72"/>
      <c r="X312" s="72"/>
      <c r="Y312" s="72"/>
      <c r="Z312" s="72"/>
      <c r="AA312" s="72"/>
      <c r="AB312" s="72"/>
      <c r="AC312" s="72"/>
      <c r="AD312" s="72"/>
      <c r="AE312" s="72"/>
      <c r="AF312" s="63"/>
    </row>
    <row r="313" spans="1:32" s="20" customFormat="1" ht="63" x14ac:dyDescent="0.25">
      <c r="A313" s="10">
        <v>312</v>
      </c>
      <c r="B313" s="9" t="s">
        <v>233</v>
      </c>
      <c r="C313" s="9" t="s">
        <v>303</v>
      </c>
      <c r="D313" s="9" t="s">
        <v>304</v>
      </c>
      <c r="E313" s="28" t="s">
        <v>305</v>
      </c>
      <c r="F313" s="58">
        <v>200000</v>
      </c>
      <c r="G313" s="27">
        <v>45839</v>
      </c>
      <c r="H313" s="27">
        <f t="shared" si="8"/>
        <v>45689</v>
      </c>
      <c r="I313" s="27" t="s">
        <v>306</v>
      </c>
      <c r="J313" s="10" t="s">
        <v>6</v>
      </c>
      <c r="K313" s="72"/>
      <c r="L313" s="72"/>
      <c r="M313" s="72"/>
      <c r="N313" s="72"/>
      <c r="O313" s="72"/>
      <c r="P313" s="72"/>
      <c r="Q313" s="72"/>
      <c r="R313" s="72"/>
      <c r="S313" s="72"/>
      <c r="T313" s="72"/>
      <c r="U313" s="72"/>
      <c r="V313" s="72"/>
      <c r="W313" s="72"/>
      <c r="X313" s="72"/>
      <c r="Y313" s="72"/>
      <c r="Z313" s="72"/>
      <c r="AA313" s="72"/>
      <c r="AB313" s="72"/>
      <c r="AC313" s="72"/>
      <c r="AD313" s="72"/>
      <c r="AE313" s="72"/>
      <c r="AF313" s="63"/>
    </row>
    <row r="314" spans="1:32" s="20" customFormat="1" ht="94.5" x14ac:dyDescent="0.25">
      <c r="A314" s="10">
        <v>313</v>
      </c>
      <c r="B314" s="9" t="s">
        <v>233</v>
      </c>
      <c r="C314" s="9" t="s">
        <v>307</v>
      </c>
      <c r="D314" s="9" t="s">
        <v>308</v>
      </c>
      <c r="E314" s="28" t="s">
        <v>309</v>
      </c>
      <c r="F314" s="58">
        <v>50000</v>
      </c>
      <c r="G314" s="27" t="s">
        <v>310</v>
      </c>
      <c r="H314" s="27"/>
      <c r="I314" s="58"/>
      <c r="J314" s="10" t="s">
        <v>311</v>
      </c>
      <c r="K314" s="72"/>
      <c r="L314" s="72"/>
      <c r="M314" s="72"/>
      <c r="N314" s="72"/>
      <c r="O314" s="72"/>
      <c r="P314" s="72"/>
      <c r="Q314" s="72"/>
      <c r="R314" s="72"/>
      <c r="S314" s="72"/>
      <c r="T314" s="72"/>
      <c r="U314" s="72"/>
      <c r="V314" s="72"/>
      <c r="W314" s="72"/>
      <c r="X314" s="72"/>
      <c r="Y314" s="72"/>
      <c r="Z314" s="72"/>
      <c r="AA314" s="72"/>
      <c r="AB314" s="72"/>
      <c r="AC314" s="72"/>
      <c r="AD314" s="72"/>
      <c r="AE314" s="72"/>
      <c r="AF314" s="63"/>
    </row>
    <row r="315" spans="1:32" s="20" customFormat="1" ht="31.5" x14ac:dyDescent="0.25">
      <c r="A315" s="10">
        <v>314</v>
      </c>
      <c r="B315" s="9" t="s">
        <v>233</v>
      </c>
      <c r="C315" s="9" t="s">
        <v>307</v>
      </c>
      <c r="D315" s="9" t="s">
        <v>312</v>
      </c>
      <c r="E315" s="28" t="s">
        <v>313</v>
      </c>
      <c r="F315" s="58">
        <v>50000</v>
      </c>
      <c r="G315" s="27">
        <v>45992</v>
      </c>
      <c r="H315" s="27">
        <f t="shared" ref="H315:H329" si="9">IF(F315&gt;=30000, IF(F315&lt;60000, EDATE(G315, -3), IF(F315&lt;140000, EDATE(G315, -4), EDATE(G315, -5))), "")</f>
        <v>45901</v>
      </c>
      <c r="I315" s="58"/>
      <c r="J315" s="10" t="s">
        <v>311</v>
      </c>
      <c r="K315" s="72"/>
      <c r="L315" s="72"/>
      <c r="M315" s="72"/>
      <c r="N315" s="72"/>
      <c r="O315" s="72"/>
      <c r="P315" s="72"/>
      <c r="Q315" s="72"/>
      <c r="R315" s="72"/>
      <c r="S315" s="72"/>
      <c r="T315" s="72"/>
      <c r="U315" s="72"/>
      <c r="V315" s="72"/>
      <c r="W315" s="72"/>
      <c r="X315" s="72"/>
      <c r="Y315" s="72"/>
      <c r="Z315" s="72"/>
      <c r="AA315" s="72"/>
      <c r="AB315" s="72"/>
      <c r="AC315" s="72"/>
      <c r="AD315" s="72"/>
      <c r="AE315" s="72"/>
      <c r="AF315" s="63"/>
    </row>
    <row r="316" spans="1:32" s="20" customFormat="1" ht="47.25" x14ac:dyDescent="0.25">
      <c r="A316" s="10">
        <v>315</v>
      </c>
      <c r="B316" s="9" t="s">
        <v>233</v>
      </c>
      <c r="C316" s="9" t="s">
        <v>314</v>
      </c>
      <c r="D316" s="9" t="s">
        <v>315</v>
      </c>
      <c r="E316" s="28" t="s">
        <v>316</v>
      </c>
      <c r="F316" s="58">
        <v>50000</v>
      </c>
      <c r="G316" s="27">
        <v>45931</v>
      </c>
      <c r="H316" s="27">
        <f t="shared" si="9"/>
        <v>45839</v>
      </c>
      <c r="I316" s="58"/>
      <c r="J316" s="10" t="s">
        <v>6</v>
      </c>
      <c r="K316" s="72"/>
      <c r="L316" s="72"/>
      <c r="M316" s="72"/>
      <c r="N316" s="72"/>
      <c r="O316" s="72"/>
      <c r="P316" s="72"/>
      <c r="Q316" s="72"/>
      <c r="R316" s="72"/>
      <c r="S316" s="72"/>
      <c r="T316" s="72"/>
      <c r="U316" s="72"/>
      <c r="V316" s="72"/>
      <c r="W316" s="72"/>
      <c r="X316" s="72"/>
      <c r="Y316" s="72"/>
      <c r="Z316" s="72"/>
      <c r="AA316" s="72"/>
      <c r="AB316" s="72"/>
      <c r="AC316" s="72"/>
      <c r="AD316" s="72"/>
      <c r="AE316" s="72"/>
      <c r="AF316" s="63"/>
    </row>
    <row r="317" spans="1:32" s="20" customFormat="1" ht="47.25" x14ac:dyDescent="0.25">
      <c r="A317" s="10">
        <v>316</v>
      </c>
      <c r="B317" s="9" t="s">
        <v>233</v>
      </c>
      <c r="C317" s="9" t="s">
        <v>314</v>
      </c>
      <c r="D317" s="9" t="s">
        <v>317</v>
      </c>
      <c r="E317" s="28" t="s">
        <v>318</v>
      </c>
      <c r="F317" s="58">
        <v>80000</v>
      </c>
      <c r="G317" s="27">
        <v>46023</v>
      </c>
      <c r="H317" s="27">
        <f t="shared" si="9"/>
        <v>45901</v>
      </c>
      <c r="I317" s="58"/>
      <c r="J317" s="10" t="s">
        <v>7</v>
      </c>
      <c r="K317" s="72"/>
      <c r="L317" s="72"/>
      <c r="M317" s="72"/>
      <c r="N317" s="72"/>
      <c r="O317" s="72"/>
      <c r="P317" s="72"/>
      <c r="Q317" s="72"/>
      <c r="R317" s="72"/>
      <c r="S317" s="72"/>
      <c r="T317" s="72"/>
      <c r="U317" s="72"/>
      <c r="V317" s="72"/>
      <c r="W317" s="72"/>
      <c r="X317" s="72"/>
      <c r="Y317" s="72"/>
      <c r="Z317" s="72"/>
      <c r="AA317" s="72"/>
      <c r="AB317" s="72"/>
      <c r="AC317" s="72"/>
      <c r="AD317" s="72"/>
      <c r="AE317" s="72"/>
      <c r="AF317" s="63"/>
    </row>
    <row r="318" spans="1:32" s="20" customFormat="1" ht="47.25" x14ac:dyDescent="0.25">
      <c r="A318" s="10">
        <v>317</v>
      </c>
      <c r="B318" s="9" t="s">
        <v>233</v>
      </c>
      <c r="C318" s="9" t="s">
        <v>319</v>
      </c>
      <c r="D318" s="9" t="s">
        <v>320</v>
      </c>
      <c r="E318" s="28" t="s">
        <v>321</v>
      </c>
      <c r="F318" s="58">
        <v>150000</v>
      </c>
      <c r="G318" s="27">
        <v>46023</v>
      </c>
      <c r="H318" s="27">
        <f t="shared" si="9"/>
        <v>45870</v>
      </c>
      <c r="I318" s="58"/>
      <c r="J318" s="10" t="s">
        <v>6</v>
      </c>
      <c r="K318" s="72"/>
      <c r="L318" s="72"/>
      <c r="M318" s="72"/>
      <c r="N318" s="72"/>
      <c r="O318" s="72"/>
      <c r="P318" s="72"/>
      <c r="Q318" s="72"/>
      <c r="R318" s="72"/>
      <c r="S318" s="72"/>
      <c r="T318" s="72"/>
      <c r="U318" s="72"/>
      <c r="V318" s="72"/>
      <c r="W318" s="72"/>
      <c r="X318" s="72"/>
      <c r="Y318" s="72"/>
      <c r="Z318" s="72"/>
      <c r="AA318" s="72"/>
      <c r="AB318" s="72"/>
      <c r="AC318" s="72"/>
      <c r="AD318" s="72"/>
      <c r="AE318" s="72"/>
      <c r="AF318" s="63"/>
    </row>
    <row r="319" spans="1:32" s="20" customFormat="1" ht="78.75" x14ac:dyDescent="0.25">
      <c r="A319" s="10">
        <v>318</v>
      </c>
      <c r="B319" s="9" t="s">
        <v>233</v>
      </c>
      <c r="C319" s="9" t="s">
        <v>322</v>
      </c>
      <c r="D319" s="9" t="s">
        <v>323</v>
      </c>
      <c r="E319" s="28" t="s">
        <v>324</v>
      </c>
      <c r="F319" s="58">
        <v>150000000</v>
      </c>
      <c r="G319" s="27">
        <v>46022</v>
      </c>
      <c r="H319" s="27">
        <f t="shared" si="9"/>
        <v>45869</v>
      </c>
      <c r="I319" s="27" t="s">
        <v>325</v>
      </c>
      <c r="J319" s="10" t="s">
        <v>8</v>
      </c>
      <c r="K319" s="72"/>
      <c r="L319" s="72"/>
      <c r="M319" s="72"/>
      <c r="N319" s="72"/>
      <c r="O319" s="72"/>
      <c r="P319" s="72"/>
      <c r="Q319" s="72"/>
      <c r="R319" s="72"/>
      <c r="S319" s="72"/>
      <c r="T319" s="72"/>
      <c r="U319" s="72"/>
      <c r="V319" s="72"/>
      <c r="W319" s="72"/>
      <c r="X319" s="72"/>
      <c r="Y319" s="72"/>
      <c r="Z319" s="72"/>
      <c r="AA319" s="72"/>
      <c r="AB319" s="72"/>
      <c r="AC319" s="72"/>
      <c r="AD319" s="72"/>
      <c r="AE319" s="72"/>
      <c r="AF319" s="63"/>
    </row>
    <row r="320" spans="1:32" s="20" customFormat="1" ht="31.5" x14ac:dyDescent="0.25">
      <c r="A320" s="10">
        <v>319</v>
      </c>
      <c r="B320" s="9" t="s">
        <v>233</v>
      </c>
      <c r="C320" s="9" t="s">
        <v>322</v>
      </c>
      <c r="D320" s="9" t="s">
        <v>326</v>
      </c>
      <c r="E320" s="28" t="s">
        <v>327</v>
      </c>
      <c r="F320" s="58">
        <v>2400000</v>
      </c>
      <c r="G320" s="27">
        <v>46122</v>
      </c>
      <c r="H320" s="27">
        <f t="shared" si="9"/>
        <v>45971</v>
      </c>
      <c r="I320" s="27" t="s">
        <v>328</v>
      </c>
      <c r="J320" s="10" t="s">
        <v>6</v>
      </c>
      <c r="K320" s="72"/>
      <c r="L320" s="72"/>
      <c r="M320" s="72"/>
      <c r="N320" s="72"/>
      <c r="O320" s="72"/>
      <c r="P320" s="72"/>
      <c r="Q320" s="72"/>
      <c r="R320" s="72"/>
      <c r="S320" s="72"/>
      <c r="T320" s="72"/>
      <c r="U320" s="72"/>
      <c r="V320" s="72"/>
      <c r="W320" s="72"/>
      <c r="X320" s="72"/>
      <c r="Y320" s="72"/>
      <c r="Z320" s="72"/>
      <c r="AA320" s="72"/>
      <c r="AB320" s="72"/>
      <c r="AC320" s="72"/>
      <c r="AD320" s="72"/>
      <c r="AE320" s="72"/>
      <c r="AF320" s="63"/>
    </row>
    <row r="321" spans="1:10" ht="94.5" x14ac:dyDescent="0.25">
      <c r="A321" s="10">
        <v>320</v>
      </c>
      <c r="B321" s="9" t="s">
        <v>233</v>
      </c>
      <c r="C321" s="9"/>
      <c r="D321" s="9" t="s">
        <v>329</v>
      </c>
      <c r="E321" s="28" t="s">
        <v>330</v>
      </c>
      <c r="F321" s="58">
        <v>1500000</v>
      </c>
      <c r="G321" s="27">
        <v>45992</v>
      </c>
      <c r="H321" s="27">
        <f t="shared" si="9"/>
        <v>45839</v>
      </c>
      <c r="I321" s="27" t="s">
        <v>328</v>
      </c>
      <c r="J321" s="10" t="s">
        <v>6</v>
      </c>
    </row>
    <row r="322" spans="1:10" ht="47.25" x14ac:dyDescent="0.25">
      <c r="A322" s="10">
        <v>321</v>
      </c>
      <c r="B322" s="9" t="s">
        <v>233</v>
      </c>
      <c r="C322" s="9" t="s">
        <v>331</v>
      </c>
      <c r="D322" s="9" t="s">
        <v>332</v>
      </c>
      <c r="E322" s="28" t="s">
        <v>333</v>
      </c>
      <c r="F322" s="58">
        <v>400000</v>
      </c>
      <c r="G322" s="27">
        <v>45809</v>
      </c>
      <c r="H322" s="27">
        <f t="shared" si="9"/>
        <v>45658</v>
      </c>
      <c r="I322" s="58"/>
      <c r="J322" s="10" t="s">
        <v>6</v>
      </c>
    </row>
    <row r="323" spans="1:10" ht="141.75" x14ac:dyDescent="0.25">
      <c r="A323" s="10">
        <v>322</v>
      </c>
      <c r="B323" s="9" t="s">
        <v>233</v>
      </c>
      <c r="C323" s="9" t="s">
        <v>334</v>
      </c>
      <c r="D323" s="9" t="s">
        <v>335</v>
      </c>
      <c r="E323" s="28" t="s">
        <v>336</v>
      </c>
      <c r="F323" s="58">
        <v>150000</v>
      </c>
      <c r="G323" s="27">
        <v>45778</v>
      </c>
      <c r="H323" s="27">
        <f t="shared" si="9"/>
        <v>45627</v>
      </c>
      <c r="I323" s="27" t="s">
        <v>337</v>
      </c>
      <c r="J323" s="10" t="s">
        <v>7</v>
      </c>
    </row>
    <row r="324" spans="1:10" ht="63" x14ac:dyDescent="0.25">
      <c r="A324" s="10">
        <v>323</v>
      </c>
      <c r="B324" s="9" t="s">
        <v>233</v>
      </c>
      <c r="C324" s="9" t="s">
        <v>339</v>
      </c>
      <c r="D324" s="9" t="s">
        <v>340</v>
      </c>
      <c r="E324" s="28" t="s">
        <v>341</v>
      </c>
      <c r="F324" s="58">
        <v>35000</v>
      </c>
      <c r="G324" s="27">
        <v>45731</v>
      </c>
      <c r="H324" s="27">
        <f t="shared" si="9"/>
        <v>45641</v>
      </c>
      <c r="I324" s="27" t="s">
        <v>342</v>
      </c>
      <c r="J324" s="10" t="s">
        <v>7</v>
      </c>
    </row>
    <row r="325" spans="1:10" ht="47.25" x14ac:dyDescent="0.25">
      <c r="A325" s="10">
        <v>324</v>
      </c>
      <c r="B325" s="9" t="s">
        <v>233</v>
      </c>
      <c r="C325" s="9" t="s">
        <v>343</v>
      </c>
      <c r="D325" s="9" t="s">
        <v>344</v>
      </c>
      <c r="E325" s="28" t="s">
        <v>345</v>
      </c>
      <c r="F325" s="58">
        <v>40000</v>
      </c>
      <c r="G325" s="27">
        <v>45778</v>
      </c>
      <c r="H325" s="27">
        <f t="shared" si="9"/>
        <v>45689</v>
      </c>
      <c r="I325" s="27" t="s">
        <v>338</v>
      </c>
      <c r="J325" s="10" t="s">
        <v>311</v>
      </c>
    </row>
    <row r="326" spans="1:10" ht="31.5" x14ac:dyDescent="0.25">
      <c r="A326" s="10">
        <v>325</v>
      </c>
      <c r="B326" s="9" t="s">
        <v>233</v>
      </c>
      <c r="C326" s="9" t="s">
        <v>346</v>
      </c>
      <c r="D326" s="9" t="s">
        <v>347</v>
      </c>
      <c r="E326" s="28" t="s">
        <v>348</v>
      </c>
      <c r="F326" s="58">
        <v>50000</v>
      </c>
      <c r="G326" s="27">
        <v>45809</v>
      </c>
      <c r="H326" s="27">
        <f t="shared" si="9"/>
        <v>45717</v>
      </c>
      <c r="I326" s="27" t="s">
        <v>338</v>
      </c>
      <c r="J326" s="10" t="s">
        <v>7</v>
      </c>
    </row>
    <row r="327" spans="1:10" ht="31.5" x14ac:dyDescent="0.25">
      <c r="A327" s="10">
        <v>326</v>
      </c>
      <c r="B327" s="9" t="s">
        <v>233</v>
      </c>
      <c r="C327" s="9" t="s">
        <v>258</v>
      </c>
      <c r="D327" s="9" t="s">
        <v>349</v>
      </c>
      <c r="E327" s="28" t="s">
        <v>349</v>
      </c>
      <c r="F327" s="58">
        <v>135000</v>
      </c>
      <c r="G327" s="27">
        <v>45962</v>
      </c>
      <c r="H327" s="27">
        <f t="shared" si="9"/>
        <v>45839</v>
      </c>
      <c r="I327" s="27" t="s">
        <v>32</v>
      </c>
      <c r="J327" s="10" t="s">
        <v>7</v>
      </c>
    </row>
    <row r="328" spans="1:10" ht="31.5" x14ac:dyDescent="0.25">
      <c r="A328" s="10">
        <v>327</v>
      </c>
      <c r="B328" s="9" t="s">
        <v>233</v>
      </c>
      <c r="C328" s="9"/>
      <c r="D328" s="9" t="s">
        <v>350</v>
      </c>
      <c r="E328" s="9" t="s">
        <v>350</v>
      </c>
      <c r="F328" s="58">
        <v>500000</v>
      </c>
      <c r="G328" s="27">
        <v>45901</v>
      </c>
      <c r="H328" s="27">
        <f t="shared" si="9"/>
        <v>45748</v>
      </c>
      <c r="I328" s="27" t="s">
        <v>34</v>
      </c>
      <c r="J328" s="10" t="s">
        <v>7</v>
      </c>
    </row>
    <row r="329" spans="1:10" ht="126" x14ac:dyDescent="0.25">
      <c r="A329" s="10">
        <v>328</v>
      </c>
      <c r="B329" s="9" t="s">
        <v>1063</v>
      </c>
      <c r="C329" s="9" t="s">
        <v>1064</v>
      </c>
      <c r="D329" s="9" t="s">
        <v>1065</v>
      </c>
      <c r="E329" s="9" t="s">
        <v>1066</v>
      </c>
      <c r="F329" s="28">
        <v>60000</v>
      </c>
      <c r="G329" s="27">
        <v>45747</v>
      </c>
      <c r="H329" s="27">
        <f t="shared" si="9"/>
        <v>45626</v>
      </c>
      <c r="I329" s="10">
        <v>10</v>
      </c>
      <c r="J329" s="10" t="s">
        <v>7</v>
      </c>
    </row>
    <row r="330" spans="1:10" ht="157.5" x14ac:dyDescent="0.25">
      <c r="A330" s="10">
        <v>329</v>
      </c>
      <c r="B330" s="9" t="s">
        <v>1063</v>
      </c>
      <c r="C330" s="9" t="s">
        <v>1067</v>
      </c>
      <c r="D330" s="9" t="s">
        <v>1068</v>
      </c>
      <c r="E330" s="9" t="s">
        <v>1069</v>
      </c>
      <c r="F330" s="28">
        <v>32000</v>
      </c>
      <c r="G330" s="27">
        <v>45747</v>
      </c>
      <c r="H330" s="27">
        <v>45677</v>
      </c>
      <c r="I330" s="10">
        <v>9</v>
      </c>
      <c r="J330" s="10" t="s">
        <v>7</v>
      </c>
    </row>
    <row r="331" spans="1:10" ht="31.5" x14ac:dyDescent="0.25">
      <c r="A331" s="10">
        <v>330</v>
      </c>
      <c r="B331" s="9" t="s">
        <v>1063</v>
      </c>
      <c r="C331" s="9" t="s">
        <v>1070</v>
      </c>
      <c r="D331" s="9" t="s">
        <v>55</v>
      </c>
      <c r="E331" s="9" t="s">
        <v>984</v>
      </c>
      <c r="F331" s="28">
        <v>90000</v>
      </c>
      <c r="G331" s="27">
        <v>45748</v>
      </c>
      <c r="H331" s="27">
        <f t="shared" ref="H331:H340" si="10">IF(F331&gt;=30000, IF(F331&lt;60000, EDATE(G331, -3), IF(F331&lt;140000, EDATE(G331, -4), EDATE(G331, -5))), "")</f>
        <v>45627</v>
      </c>
      <c r="I331" s="10">
        <v>36</v>
      </c>
      <c r="J331" s="10" t="s">
        <v>7</v>
      </c>
    </row>
    <row r="332" spans="1:10" ht="173.25" x14ac:dyDescent="0.25">
      <c r="A332" s="10">
        <v>331</v>
      </c>
      <c r="B332" s="9" t="s">
        <v>1063</v>
      </c>
      <c r="C332" s="9" t="s">
        <v>1071</v>
      </c>
      <c r="D332" s="9" t="s">
        <v>1072</v>
      </c>
      <c r="E332" s="9" t="s">
        <v>1073</v>
      </c>
      <c r="F332" s="28">
        <v>100000</v>
      </c>
      <c r="G332" s="27">
        <v>45891</v>
      </c>
      <c r="H332" s="27">
        <f t="shared" si="10"/>
        <v>45769</v>
      </c>
      <c r="I332" s="10">
        <v>5</v>
      </c>
      <c r="J332" s="10" t="s">
        <v>7</v>
      </c>
    </row>
    <row r="333" spans="1:10" ht="31.5" x14ac:dyDescent="0.25">
      <c r="A333" s="10">
        <v>332</v>
      </c>
      <c r="B333" s="9" t="s">
        <v>1063</v>
      </c>
      <c r="C333" s="9" t="s">
        <v>1074</v>
      </c>
      <c r="D333" s="9" t="s">
        <v>1075</v>
      </c>
      <c r="E333" s="9" t="s">
        <v>1076</v>
      </c>
      <c r="F333" s="28">
        <v>180000</v>
      </c>
      <c r="G333" s="27">
        <v>45870</v>
      </c>
      <c r="H333" s="27">
        <f t="shared" si="10"/>
        <v>45717</v>
      </c>
      <c r="I333" s="10">
        <v>14</v>
      </c>
      <c r="J333" s="10" t="s">
        <v>7</v>
      </c>
    </row>
    <row r="334" spans="1:10" ht="220.5" x14ac:dyDescent="0.25">
      <c r="A334" s="10">
        <v>333</v>
      </c>
      <c r="B334" s="9" t="s">
        <v>1063</v>
      </c>
      <c r="C334" s="9" t="s">
        <v>1074</v>
      </c>
      <c r="D334" s="9" t="s">
        <v>1077</v>
      </c>
      <c r="E334" s="9" t="s">
        <v>1078</v>
      </c>
      <c r="F334" s="28">
        <v>170000</v>
      </c>
      <c r="G334" s="27">
        <v>46052</v>
      </c>
      <c r="H334" s="27">
        <f t="shared" si="10"/>
        <v>45899</v>
      </c>
      <c r="I334" s="10">
        <v>8</v>
      </c>
      <c r="J334" s="10" t="s">
        <v>7</v>
      </c>
    </row>
    <row r="335" spans="1:10" ht="47.25" x14ac:dyDescent="0.25">
      <c r="A335" s="10">
        <v>334</v>
      </c>
      <c r="B335" s="9" t="s">
        <v>1063</v>
      </c>
      <c r="C335" s="9" t="s">
        <v>1079</v>
      </c>
      <c r="D335" s="9" t="s">
        <v>1080</v>
      </c>
      <c r="E335" s="9" t="s">
        <v>1081</v>
      </c>
      <c r="F335" s="28">
        <v>158196</v>
      </c>
      <c r="G335" s="27">
        <v>45870</v>
      </c>
      <c r="H335" s="27">
        <f t="shared" si="10"/>
        <v>45717</v>
      </c>
      <c r="I335" s="10">
        <v>5</v>
      </c>
      <c r="J335" s="10" t="s">
        <v>7</v>
      </c>
    </row>
    <row r="336" spans="1:10" ht="173.25" x14ac:dyDescent="0.25">
      <c r="A336" s="10">
        <v>335</v>
      </c>
      <c r="B336" s="9" t="s">
        <v>1063</v>
      </c>
      <c r="C336" s="9" t="s">
        <v>1079</v>
      </c>
      <c r="D336" s="9" t="s">
        <v>1082</v>
      </c>
      <c r="E336" s="9" t="s">
        <v>1083</v>
      </c>
      <c r="F336" s="28">
        <v>110483</v>
      </c>
      <c r="G336" s="27">
        <v>45901</v>
      </c>
      <c r="H336" s="27">
        <f t="shared" si="10"/>
        <v>45778</v>
      </c>
      <c r="I336" s="10">
        <v>12</v>
      </c>
      <c r="J336" s="10" t="s">
        <v>7</v>
      </c>
    </row>
    <row r="337" spans="1:10" ht="126" x14ac:dyDescent="0.25">
      <c r="A337" s="10">
        <v>336</v>
      </c>
      <c r="B337" s="9" t="s">
        <v>1063</v>
      </c>
      <c r="C337" s="9" t="s">
        <v>1084</v>
      </c>
      <c r="D337" s="9" t="s">
        <v>1085</v>
      </c>
      <c r="E337" s="9" t="s">
        <v>1086</v>
      </c>
      <c r="F337" s="28">
        <v>60000</v>
      </c>
      <c r="G337" s="27">
        <v>45765</v>
      </c>
      <c r="H337" s="27">
        <f t="shared" si="10"/>
        <v>45644</v>
      </c>
      <c r="I337" s="10">
        <v>7</v>
      </c>
      <c r="J337" s="10" t="s">
        <v>7</v>
      </c>
    </row>
    <row r="338" spans="1:10" ht="141.75" x14ac:dyDescent="0.25">
      <c r="A338" s="10">
        <v>337</v>
      </c>
      <c r="B338" s="9" t="s">
        <v>1063</v>
      </c>
      <c r="C338" s="9" t="s">
        <v>1087</v>
      </c>
      <c r="D338" s="9" t="s">
        <v>1088</v>
      </c>
      <c r="E338" s="9" t="s">
        <v>1089</v>
      </c>
      <c r="F338" s="28">
        <v>73770</v>
      </c>
      <c r="G338" s="27">
        <v>45901</v>
      </c>
      <c r="H338" s="27">
        <f t="shared" si="10"/>
        <v>45778</v>
      </c>
      <c r="I338" s="10">
        <v>8</v>
      </c>
      <c r="J338" s="10" t="s">
        <v>7</v>
      </c>
    </row>
    <row r="339" spans="1:10" ht="94.5" x14ac:dyDescent="0.25">
      <c r="A339" s="10">
        <v>338</v>
      </c>
      <c r="B339" s="9" t="s">
        <v>1063</v>
      </c>
      <c r="C339" s="9" t="s">
        <v>1087</v>
      </c>
      <c r="D339" s="9" t="s">
        <v>1090</v>
      </c>
      <c r="E339" s="9" t="s">
        <v>1091</v>
      </c>
      <c r="F339" s="28">
        <v>40984</v>
      </c>
      <c r="G339" s="27">
        <v>46055</v>
      </c>
      <c r="H339" s="27">
        <f t="shared" si="10"/>
        <v>45963</v>
      </c>
      <c r="I339" s="10">
        <v>4</v>
      </c>
      <c r="J339" s="10" t="s">
        <v>7</v>
      </c>
    </row>
    <row r="340" spans="1:10" ht="63" x14ac:dyDescent="0.25">
      <c r="A340" s="10">
        <v>339</v>
      </c>
      <c r="B340" s="9" t="s">
        <v>1063</v>
      </c>
      <c r="C340" s="9" t="s">
        <v>1092</v>
      </c>
      <c r="D340" s="9" t="s">
        <v>1093</v>
      </c>
      <c r="E340" s="9" t="s">
        <v>1094</v>
      </c>
      <c r="F340" s="28">
        <v>70000</v>
      </c>
      <c r="G340" s="27">
        <v>45778</v>
      </c>
      <c r="H340" s="27">
        <f t="shared" si="10"/>
        <v>45658</v>
      </c>
      <c r="I340" s="10">
        <v>12</v>
      </c>
      <c r="J340" s="10" t="s">
        <v>7</v>
      </c>
    </row>
    <row r="341" spans="1:10" ht="31.5" x14ac:dyDescent="0.25">
      <c r="A341" s="10">
        <v>340</v>
      </c>
      <c r="B341" s="6" t="s">
        <v>1063</v>
      </c>
      <c r="C341" s="6" t="s">
        <v>1095</v>
      </c>
      <c r="D341" s="6" t="s">
        <v>1096</v>
      </c>
      <c r="E341" s="6" t="s">
        <v>1097</v>
      </c>
      <c r="F341" s="14">
        <v>466660</v>
      </c>
      <c r="G341" s="15">
        <v>45828</v>
      </c>
      <c r="H341" s="15"/>
      <c r="I341" s="7">
        <v>48</v>
      </c>
      <c r="J341" s="7" t="s">
        <v>124</v>
      </c>
    </row>
    <row r="342" spans="1:10" ht="47.25" x14ac:dyDescent="0.25">
      <c r="A342" s="10">
        <v>341</v>
      </c>
      <c r="B342" s="6" t="s">
        <v>1063</v>
      </c>
      <c r="C342" s="6" t="s">
        <v>1098</v>
      </c>
      <c r="D342" s="6" t="s">
        <v>1099</v>
      </c>
      <c r="E342" s="6" t="s">
        <v>1100</v>
      </c>
      <c r="F342" s="14">
        <v>55000</v>
      </c>
      <c r="G342" s="15">
        <v>45810</v>
      </c>
      <c r="H342" s="15">
        <v>45719</v>
      </c>
      <c r="I342" s="7">
        <v>5</v>
      </c>
      <c r="J342" s="10" t="s">
        <v>7</v>
      </c>
    </row>
    <row r="343" spans="1:10" ht="78.75" x14ac:dyDescent="0.25">
      <c r="A343" s="10">
        <v>342</v>
      </c>
      <c r="B343" s="6" t="s">
        <v>1063</v>
      </c>
      <c r="C343" s="6" t="s">
        <v>1098</v>
      </c>
      <c r="D343" s="6" t="s">
        <v>1101</v>
      </c>
      <c r="E343" s="6" t="s">
        <v>1102</v>
      </c>
      <c r="F343" s="14">
        <v>80000</v>
      </c>
      <c r="G343" s="15">
        <v>45778</v>
      </c>
      <c r="H343" s="15">
        <v>45688</v>
      </c>
      <c r="I343" s="7">
        <v>12</v>
      </c>
      <c r="J343" s="10" t="s">
        <v>7</v>
      </c>
    </row>
    <row r="344" spans="1:10" ht="63" x14ac:dyDescent="0.25">
      <c r="A344" s="10">
        <v>343</v>
      </c>
      <c r="B344" s="6" t="s">
        <v>1063</v>
      </c>
      <c r="C344" s="6" t="s">
        <v>1098</v>
      </c>
      <c r="D344" s="6" t="s">
        <v>1103</v>
      </c>
      <c r="E344" s="6" t="s">
        <v>1104</v>
      </c>
      <c r="F344" s="14">
        <v>80000</v>
      </c>
      <c r="G344" s="15">
        <v>46034</v>
      </c>
      <c r="H344" s="15">
        <v>45901</v>
      </c>
      <c r="I344" s="7">
        <v>12</v>
      </c>
      <c r="J344" s="10" t="s">
        <v>7</v>
      </c>
    </row>
    <row r="345" spans="1:10" ht="220.5" x14ac:dyDescent="0.25">
      <c r="A345" s="10">
        <v>344</v>
      </c>
      <c r="B345" s="6" t="s">
        <v>1063</v>
      </c>
      <c r="C345" s="6" t="s">
        <v>1098</v>
      </c>
      <c r="D345" s="6" t="s">
        <v>1105</v>
      </c>
      <c r="E345" s="6" t="s">
        <v>1106</v>
      </c>
      <c r="F345" s="14">
        <v>80000</v>
      </c>
      <c r="G345" s="15">
        <v>46034</v>
      </c>
      <c r="H345" s="15">
        <v>45901</v>
      </c>
      <c r="I345" s="7">
        <v>12</v>
      </c>
      <c r="J345" s="10" t="s">
        <v>7</v>
      </c>
    </row>
    <row r="346" spans="1:10" ht="267.75" x14ac:dyDescent="0.25">
      <c r="A346" s="10">
        <v>345</v>
      </c>
      <c r="B346" s="6" t="s">
        <v>1063</v>
      </c>
      <c r="C346" s="6" t="s">
        <v>1098</v>
      </c>
      <c r="D346" s="6" t="s">
        <v>1107</v>
      </c>
      <c r="E346" s="6" t="s">
        <v>1108</v>
      </c>
      <c r="F346" s="14">
        <v>80000</v>
      </c>
      <c r="G346" s="15">
        <v>45778</v>
      </c>
      <c r="H346" s="15">
        <v>45691</v>
      </c>
      <c r="I346" s="7">
        <v>12</v>
      </c>
      <c r="J346" s="10" t="s">
        <v>7</v>
      </c>
    </row>
    <row r="347" spans="1:10" ht="31.5" x14ac:dyDescent="0.25">
      <c r="A347" s="10">
        <v>346</v>
      </c>
      <c r="B347" s="6" t="s">
        <v>1063</v>
      </c>
      <c r="C347" s="6" t="s">
        <v>1109</v>
      </c>
      <c r="D347" s="6" t="s">
        <v>1110</v>
      </c>
      <c r="E347" s="6" t="s">
        <v>1111</v>
      </c>
      <c r="F347" s="14">
        <v>645000</v>
      </c>
      <c r="G347" s="15">
        <v>45838</v>
      </c>
      <c r="H347" s="15"/>
      <c r="I347" s="7">
        <v>18</v>
      </c>
      <c r="J347" s="7" t="s">
        <v>124</v>
      </c>
    </row>
    <row r="348" spans="1:10" ht="31.5" x14ac:dyDescent="0.25">
      <c r="A348" s="10">
        <v>347</v>
      </c>
      <c r="B348" s="6" t="s">
        <v>1063</v>
      </c>
      <c r="C348" s="6" t="s">
        <v>1109</v>
      </c>
      <c r="D348" s="6" t="s">
        <v>1112</v>
      </c>
      <c r="E348" s="6" t="s">
        <v>1111</v>
      </c>
      <c r="F348" s="14">
        <v>645000</v>
      </c>
      <c r="G348" s="15">
        <v>45838</v>
      </c>
      <c r="H348" s="15"/>
      <c r="I348" s="7">
        <v>18</v>
      </c>
      <c r="J348" s="7" t="s">
        <v>124</v>
      </c>
    </row>
    <row r="349" spans="1:10" ht="78.75" x14ac:dyDescent="0.25">
      <c r="A349" s="10">
        <v>348</v>
      </c>
      <c r="B349" s="6" t="s">
        <v>1063</v>
      </c>
      <c r="C349" s="5" t="s">
        <v>1132</v>
      </c>
      <c r="D349" s="59" t="s">
        <v>1113</v>
      </c>
      <c r="E349" s="6" t="s">
        <v>1114</v>
      </c>
      <c r="F349" s="14">
        <v>92000</v>
      </c>
      <c r="G349" s="15">
        <v>45839</v>
      </c>
      <c r="H349" s="15">
        <v>45748</v>
      </c>
      <c r="I349" s="7">
        <v>6</v>
      </c>
      <c r="J349" s="7" t="s">
        <v>124</v>
      </c>
    </row>
    <row r="350" spans="1:10" ht="236.25" x14ac:dyDescent="0.25">
      <c r="A350" s="10">
        <v>349</v>
      </c>
      <c r="B350" s="6" t="s">
        <v>1063</v>
      </c>
      <c r="C350" s="6" t="s">
        <v>1115</v>
      </c>
      <c r="D350" s="6" t="s">
        <v>1116</v>
      </c>
      <c r="E350" s="6" t="s">
        <v>1117</v>
      </c>
      <c r="F350" s="14">
        <v>800000</v>
      </c>
      <c r="G350" s="15">
        <v>45838</v>
      </c>
      <c r="H350" s="15">
        <v>45744</v>
      </c>
      <c r="I350" s="7">
        <v>48</v>
      </c>
      <c r="J350" s="10" t="s">
        <v>7</v>
      </c>
    </row>
    <row r="351" spans="1:10" ht="63" x14ac:dyDescent="0.25">
      <c r="A351" s="10">
        <v>350</v>
      </c>
      <c r="B351" s="9" t="s">
        <v>1063</v>
      </c>
      <c r="C351" s="9" t="s">
        <v>1064</v>
      </c>
      <c r="D351" s="6" t="s">
        <v>1118</v>
      </c>
      <c r="E351" s="6" t="s">
        <v>1119</v>
      </c>
      <c r="F351" s="14">
        <v>100000</v>
      </c>
      <c r="G351" s="15">
        <v>45868</v>
      </c>
      <c r="H351" s="15">
        <v>45733</v>
      </c>
      <c r="I351" s="7">
        <v>11</v>
      </c>
      <c r="J351" s="10" t="s">
        <v>7</v>
      </c>
    </row>
    <row r="352" spans="1:10" ht="31.5" x14ac:dyDescent="0.25">
      <c r="A352" s="10">
        <v>351</v>
      </c>
      <c r="B352" s="6" t="s">
        <v>562</v>
      </c>
      <c r="C352" s="6" t="s">
        <v>563</v>
      </c>
      <c r="D352" s="6" t="s">
        <v>564</v>
      </c>
      <c r="E352" s="6" t="s">
        <v>565</v>
      </c>
      <c r="F352" s="14">
        <v>100000</v>
      </c>
      <c r="G352" s="15">
        <v>46022</v>
      </c>
      <c r="H352" s="15">
        <f>IF(F352&gt;=30000, IF(F352&lt;60000, EDATE(G352, -3), IF(F352&lt;140000, EDATE(G352, -4), EDATE(G352, -5))), "")</f>
        <v>45900</v>
      </c>
      <c r="I352" s="7" t="s">
        <v>31</v>
      </c>
      <c r="J352" s="7" t="s">
        <v>6</v>
      </c>
    </row>
    <row r="353" spans="1:10" ht="47.25" x14ac:dyDescent="0.25">
      <c r="A353" s="10">
        <v>352</v>
      </c>
      <c r="B353" s="6" t="s">
        <v>562</v>
      </c>
      <c r="C353" s="6" t="s">
        <v>566</v>
      </c>
      <c r="D353" s="6" t="s">
        <v>567</v>
      </c>
      <c r="E353" s="6" t="s">
        <v>568</v>
      </c>
      <c r="F353" s="14">
        <v>65000</v>
      </c>
      <c r="G353" s="15">
        <v>45838</v>
      </c>
      <c r="H353" s="15">
        <f>IF(F353&gt;=30000, IF(F353&lt;60000, EDATE(G353, -3), IF(F353&lt;140000, EDATE(G353, -4), EDATE(G353, -5))), "")</f>
        <v>45716</v>
      </c>
      <c r="I353" s="7" t="s">
        <v>32</v>
      </c>
      <c r="J353" s="7" t="s">
        <v>6</v>
      </c>
    </row>
    <row r="354" spans="1:10" ht="94.5" x14ac:dyDescent="0.25">
      <c r="A354" s="10">
        <v>353</v>
      </c>
      <c r="B354" s="6" t="s">
        <v>562</v>
      </c>
      <c r="C354" s="6" t="s">
        <v>569</v>
      </c>
      <c r="D354" s="6" t="s">
        <v>570</v>
      </c>
      <c r="E354" s="6" t="s">
        <v>571</v>
      </c>
      <c r="F354" s="14">
        <v>680000</v>
      </c>
      <c r="G354" s="15">
        <v>45931</v>
      </c>
      <c r="H354" s="15">
        <f>IF(F354&gt;=30000, IF(F354&lt;60000, EDATE(G354, -3), IF(F354&lt;140000, EDATE(G354, -4), EDATE(G354, -5))), "")</f>
        <v>45778</v>
      </c>
      <c r="I354" s="7" t="s">
        <v>572</v>
      </c>
      <c r="J354" s="7" t="s">
        <v>7</v>
      </c>
    </row>
    <row r="355" spans="1:10" ht="31.5" x14ac:dyDescent="0.25">
      <c r="A355" s="10">
        <v>354</v>
      </c>
      <c r="B355" s="6" t="s">
        <v>562</v>
      </c>
      <c r="C355" s="6" t="s">
        <v>569</v>
      </c>
      <c r="D355" s="6" t="s">
        <v>573</v>
      </c>
      <c r="E355" s="6" t="s">
        <v>574</v>
      </c>
      <c r="F355" s="14">
        <v>70000</v>
      </c>
      <c r="G355" s="15">
        <v>46142</v>
      </c>
      <c r="H355" s="15">
        <f>IF(F355&gt;=30000, IF(F355&lt;60000, EDATE(G355, -3), IF(F355&lt;140000, EDATE(G355, -4), EDATE(G355, -5))), "")</f>
        <v>46021</v>
      </c>
      <c r="I355" s="7" t="s">
        <v>338</v>
      </c>
      <c r="J355" s="7" t="s">
        <v>7</v>
      </c>
    </row>
    <row r="356" spans="1:10" ht="299.25" x14ac:dyDescent="0.25">
      <c r="A356" s="10">
        <v>355</v>
      </c>
      <c r="B356" s="6" t="s">
        <v>562</v>
      </c>
      <c r="C356" s="6" t="s">
        <v>575</v>
      </c>
      <c r="D356" s="6" t="s">
        <v>576</v>
      </c>
      <c r="E356" s="6" t="s">
        <v>577</v>
      </c>
      <c r="F356" s="14">
        <v>117000</v>
      </c>
      <c r="G356" s="15">
        <v>45838</v>
      </c>
      <c r="H356" s="15">
        <f>IF(F356&gt;=30000, IF(F356&lt;60000, EDATE(G356, -3), IF(F356&lt;140000, EDATE(G356, -4), EDATE(G356, -5))), "")</f>
        <v>45716</v>
      </c>
      <c r="I356" s="7" t="s">
        <v>337</v>
      </c>
      <c r="J356" s="7" t="s">
        <v>7</v>
      </c>
    </row>
    <row r="357" spans="1:10" ht="31.5" x14ac:dyDescent="0.25">
      <c r="A357" s="10">
        <v>356</v>
      </c>
      <c r="B357" s="6" t="s">
        <v>1012</v>
      </c>
      <c r="C357" s="6" t="s">
        <v>1013</v>
      </c>
      <c r="D357" s="6" t="s">
        <v>1014</v>
      </c>
      <c r="E357" s="6" t="s">
        <v>1015</v>
      </c>
      <c r="F357" s="14">
        <v>300000</v>
      </c>
      <c r="G357" s="15">
        <v>45839</v>
      </c>
      <c r="H357" s="15">
        <v>45689</v>
      </c>
      <c r="I357" s="37">
        <v>36</v>
      </c>
      <c r="J357" s="7" t="s">
        <v>124</v>
      </c>
    </row>
    <row r="358" spans="1:10" ht="47.25" x14ac:dyDescent="0.25">
      <c r="A358" s="10">
        <v>357</v>
      </c>
      <c r="B358" s="6" t="s">
        <v>225</v>
      </c>
      <c r="C358" s="6" t="s">
        <v>226</v>
      </c>
      <c r="D358" s="6" t="s">
        <v>227</v>
      </c>
      <c r="E358" s="6" t="s">
        <v>228</v>
      </c>
      <c r="F358" s="14">
        <v>350000</v>
      </c>
      <c r="G358" s="15">
        <v>45839</v>
      </c>
      <c r="H358" s="15">
        <f>IF(F358&gt;=30000, IF(F358&lt;60000, EDATE(G358, -3), IF(F358&lt;140000, EDATE(G358, -4), EDATE(G358, -5))), "")</f>
        <v>45689</v>
      </c>
      <c r="I358" s="7">
        <v>48</v>
      </c>
      <c r="J358" s="7" t="s">
        <v>6</v>
      </c>
    </row>
    <row r="359" spans="1:10" ht="47.25" x14ac:dyDescent="0.25">
      <c r="A359" s="10">
        <v>358</v>
      </c>
      <c r="B359" s="6" t="s">
        <v>225</v>
      </c>
      <c r="C359" s="6" t="s">
        <v>226</v>
      </c>
      <c r="D359" s="6" t="s">
        <v>229</v>
      </c>
      <c r="E359" s="6" t="s">
        <v>230</v>
      </c>
      <c r="F359" s="14">
        <v>40000</v>
      </c>
      <c r="G359" s="15">
        <v>45931</v>
      </c>
      <c r="H359" s="15">
        <f>IF(F359&gt;=30000, IF(F359&lt;60000, EDATE(G359, -3), IF(F359&lt;140000, EDATE(G359, -4), EDATE(G359, -5))), "")</f>
        <v>45839</v>
      </c>
      <c r="I359" s="7"/>
      <c r="J359" s="7" t="s">
        <v>7</v>
      </c>
    </row>
    <row r="360" spans="1:10" ht="31.5" x14ac:dyDescent="0.25">
      <c r="A360" s="10">
        <v>359</v>
      </c>
      <c r="B360" s="6" t="s">
        <v>225</v>
      </c>
      <c r="C360" s="6" t="s">
        <v>226</v>
      </c>
      <c r="D360" s="6" t="s">
        <v>231</v>
      </c>
      <c r="E360" s="6" t="s">
        <v>232</v>
      </c>
      <c r="F360" s="14">
        <v>185000</v>
      </c>
      <c r="G360" s="15">
        <v>45931</v>
      </c>
      <c r="H360" s="15">
        <f>IF(F360&gt;=30000, IF(F360&lt;60000, EDATE(G360, -3), IF(F360&lt;140000, EDATE(G360, -4), EDATE(G360, -5))), "")</f>
        <v>45778</v>
      </c>
      <c r="I360" s="7"/>
      <c r="J360" s="7" t="s">
        <v>7</v>
      </c>
    </row>
    <row r="361" spans="1:10" ht="31.5" x14ac:dyDescent="0.25">
      <c r="A361" s="10">
        <v>360</v>
      </c>
      <c r="B361" s="6" t="s">
        <v>1008</v>
      </c>
      <c r="C361" s="5" t="s">
        <v>1009</v>
      </c>
      <c r="D361" s="6" t="s">
        <v>1011</v>
      </c>
      <c r="E361" s="6" t="s">
        <v>1010</v>
      </c>
      <c r="F361" s="14">
        <v>40000</v>
      </c>
      <c r="G361" s="15">
        <v>45839</v>
      </c>
      <c r="H361" s="15">
        <f>IF(F361&gt;=30000, IF(F361&lt;60000, EDATE(G361, -3), IF(F361&lt;143000, EDATE(G361, -4), EDATE(G361, -5))), "")</f>
        <v>45748</v>
      </c>
      <c r="I361" s="7">
        <v>48</v>
      </c>
      <c r="J361" s="7" t="s">
        <v>6</v>
      </c>
    </row>
    <row r="362" spans="1:10" ht="31.5" x14ac:dyDescent="0.25">
      <c r="A362" s="10">
        <v>361</v>
      </c>
      <c r="B362" s="6" t="s">
        <v>15</v>
      </c>
      <c r="C362" s="6" t="s">
        <v>16</v>
      </c>
      <c r="D362" s="6" t="s">
        <v>17</v>
      </c>
      <c r="E362" s="6" t="s">
        <v>18</v>
      </c>
      <c r="F362" s="14">
        <v>400000</v>
      </c>
      <c r="G362" s="15">
        <v>45396</v>
      </c>
      <c r="H362" s="15">
        <f t="shared" ref="H362:H369" si="11">IF(F362&gt;=30000, IF(F362&lt;60000, EDATE(G362, -3), IF(F362&lt;140000, EDATE(G362, -4), EDATE(G362, -5))), "")</f>
        <v>45244</v>
      </c>
      <c r="I362" s="37" t="s">
        <v>29</v>
      </c>
      <c r="J362" s="7" t="s">
        <v>38</v>
      </c>
    </row>
    <row r="363" spans="1:10" ht="47.25" x14ac:dyDescent="0.25">
      <c r="A363" s="10">
        <v>362</v>
      </c>
      <c r="B363" s="6" t="s">
        <v>15</v>
      </c>
      <c r="C363" s="6" t="s">
        <v>16</v>
      </c>
      <c r="D363" s="6" t="s">
        <v>19</v>
      </c>
      <c r="E363" s="6" t="s">
        <v>20</v>
      </c>
      <c r="F363" s="14">
        <v>90000</v>
      </c>
      <c r="G363" s="15">
        <v>45443</v>
      </c>
      <c r="H363" s="15">
        <f t="shared" si="11"/>
        <v>45322</v>
      </c>
      <c r="I363" s="37" t="s">
        <v>30</v>
      </c>
      <c r="J363" s="7" t="s">
        <v>39</v>
      </c>
    </row>
    <row r="364" spans="1:10" ht="31.5" x14ac:dyDescent="0.25">
      <c r="A364" s="10">
        <v>363</v>
      </c>
      <c r="B364" s="6" t="s">
        <v>15</v>
      </c>
      <c r="C364" s="6" t="s">
        <v>16</v>
      </c>
      <c r="D364" s="6" t="s">
        <v>21</v>
      </c>
      <c r="E364" s="6" t="s">
        <v>22</v>
      </c>
      <c r="F364" s="14">
        <v>270000</v>
      </c>
      <c r="G364" s="15">
        <v>45736</v>
      </c>
      <c r="H364" s="15">
        <f t="shared" si="11"/>
        <v>45585</v>
      </c>
      <c r="I364" s="37" t="s">
        <v>31</v>
      </c>
      <c r="J364" s="7" t="s">
        <v>38</v>
      </c>
    </row>
    <row r="365" spans="1:10" ht="31.5" x14ac:dyDescent="0.25">
      <c r="A365" s="10">
        <v>364</v>
      </c>
      <c r="B365" s="6" t="s">
        <v>15</v>
      </c>
      <c r="C365" s="6" t="s">
        <v>16</v>
      </c>
      <c r="D365" s="6" t="s">
        <v>23</v>
      </c>
      <c r="E365" s="6" t="s">
        <v>24</v>
      </c>
      <c r="F365" s="14" t="s">
        <v>37</v>
      </c>
      <c r="G365" s="15">
        <v>45748</v>
      </c>
      <c r="H365" s="15">
        <f t="shared" si="11"/>
        <v>45597</v>
      </c>
      <c r="I365" s="37" t="s">
        <v>33</v>
      </c>
      <c r="J365" s="7" t="s">
        <v>38</v>
      </c>
    </row>
    <row r="366" spans="1:10" ht="31.5" x14ac:dyDescent="0.25">
      <c r="A366" s="10">
        <v>365</v>
      </c>
      <c r="B366" s="6" t="s">
        <v>15</v>
      </c>
      <c r="C366" s="6" t="s">
        <v>16</v>
      </c>
      <c r="D366" s="6" t="s">
        <v>25</v>
      </c>
      <c r="E366" s="6" t="s">
        <v>25</v>
      </c>
      <c r="F366" s="14">
        <v>100000</v>
      </c>
      <c r="G366" s="15">
        <v>45778</v>
      </c>
      <c r="H366" s="15">
        <f t="shared" si="11"/>
        <v>45658</v>
      </c>
      <c r="I366" s="37" t="s">
        <v>29</v>
      </c>
      <c r="J366" s="7" t="s">
        <v>38</v>
      </c>
    </row>
    <row r="367" spans="1:10" ht="31.5" x14ac:dyDescent="0.25">
      <c r="A367" s="10">
        <v>366</v>
      </c>
      <c r="B367" s="6" t="s">
        <v>15</v>
      </c>
      <c r="C367" s="6" t="s">
        <v>16</v>
      </c>
      <c r="D367" s="6" t="s">
        <v>26</v>
      </c>
      <c r="E367" s="6" t="s">
        <v>27</v>
      </c>
      <c r="F367" s="14">
        <v>450000</v>
      </c>
      <c r="G367" s="15">
        <v>45352</v>
      </c>
      <c r="H367" s="15">
        <f t="shared" si="11"/>
        <v>45200</v>
      </c>
      <c r="I367" s="37" t="s">
        <v>35</v>
      </c>
      <c r="J367" s="7" t="s">
        <v>38</v>
      </c>
    </row>
    <row r="368" spans="1:10" ht="47.25" x14ac:dyDescent="0.25">
      <c r="A368" s="10">
        <v>367</v>
      </c>
      <c r="B368" s="6" t="s">
        <v>15</v>
      </c>
      <c r="C368" s="6" t="s">
        <v>16</v>
      </c>
      <c r="D368" s="6" t="s">
        <v>28</v>
      </c>
      <c r="E368" s="6" t="s">
        <v>28</v>
      </c>
      <c r="F368" s="14">
        <v>60000</v>
      </c>
      <c r="G368" s="15">
        <v>45778</v>
      </c>
      <c r="H368" s="15">
        <f t="shared" si="11"/>
        <v>45658</v>
      </c>
      <c r="I368" s="37" t="s">
        <v>29</v>
      </c>
      <c r="J368" s="7" t="s">
        <v>38</v>
      </c>
    </row>
    <row r="369" spans="1:10" ht="31.5" x14ac:dyDescent="0.25">
      <c r="A369" s="10">
        <v>368</v>
      </c>
      <c r="B369" s="53" t="s">
        <v>15</v>
      </c>
      <c r="C369" s="53" t="s">
        <v>16</v>
      </c>
      <c r="D369" s="20" t="s">
        <v>948</v>
      </c>
      <c r="E369" s="20" t="s">
        <v>948</v>
      </c>
      <c r="F369" s="70">
        <v>260000</v>
      </c>
      <c r="G369" s="15">
        <v>45853</v>
      </c>
      <c r="H369" s="15">
        <f t="shared" si="11"/>
        <v>45703</v>
      </c>
      <c r="I369" s="7">
        <v>24</v>
      </c>
      <c r="J369" s="53" t="s">
        <v>38</v>
      </c>
    </row>
    <row r="370" spans="1:10" ht="94.5" x14ac:dyDescent="0.25">
      <c r="A370" s="10">
        <v>369</v>
      </c>
      <c r="B370" s="12" t="s">
        <v>1037</v>
      </c>
      <c r="C370" s="12" t="s">
        <v>1038</v>
      </c>
      <c r="D370" s="12" t="s">
        <v>1039</v>
      </c>
      <c r="E370" s="12" t="s">
        <v>1040</v>
      </c>
      <c r="F370" s="54">
        <v>330000</v>
      </c>
      <c r="G370" s="55">
        <v>45838</v>
      </c>
      <c r="H370" s="55">
        <v>45687</v>
      </c>
      <c r="I370" s="65">
        <v>24</v>
      </c>
      <c r="J370" s="53" t="s">
        <v>6</v>
      </c>
    </row>
    <row r="371" spans="1:10" ht="110.25" x14ac:dyDescent="0.25">
      <c r="A371" s="10">
        <v>370</v>
      </c>
      <c r="B371" s="6" t="s">
        <v>84</v>
      </c>
      <c r="C371" s="6" t="s">
        <v>85</v>
      </c>
      <c r="D371" s="6" t="s">
        <v>88</v>
      </c>
      <c r="E371" s="6" t="s">
        <v>89</v>
      </c>
      <c r="F371" s="14" t="s">
        <v>96</v>
      </c>
      <c r="G371" s="15">
        <v>45736</v>
      </c>
      <c r="H371" s="15">
        <f>IF(F371&gt;=30000, IF(F371&lt;60000, EDATE(G371, -3), IF(F371&lt;140000, EDATE(G371, -4), EDATE(G371, -5))), "")</f>
        <v>45585</v>
      </c>
      <c r="I371" s="37">
        <v>12</v>
      </c>
      <c r="J371" s="7"/>
    </row>
    <row r="372" spans="1:10" ht="78.75" x14ac:dyDescent="0.25">
      <c r="A372" s="10">
        <v>371</v>
      </c>
      <c r="B372" s="6" t="s">
        <v>84</v>
      </c>
      <c r="C372" s="6" t="s">
        <v>85</v>
      </c>
      <c r="D372" s="6" t="s">
        <v>90</v>
      </c>
      <c r="E372" s="6" t="s">
        <v>908</v>
      </c>
      <c r="F372" s="14" t="s">
        <v>97</v>
      </c>
      <c r="G372" s="15">
        <v>45930</v>
      </c>
      <c r="H372" s="15">
        <f>IF(F372&gt;=30000, IF(F372&lt;60000, EDATE(G372, -3), IF(F372&lt;140000, EDATE(G372, -4), EDATE(G372, -5))), "")</f>
        <v>45777</v>
      </c>
      <c r="I372" s="37">
        <v>36</v>
      </c>
      <c r="J372" s="7"/>
    </row>
    <row r="373" spans="1:10" ht="78.75" x14ac:dyDescent="0.25">
      <c r="A373" s="10">
        <v>372</v>
      </c>
      <c r="B373" s="6" t="s">
        <v>84</v>
      </c>
      <c r="C373" s="6" t="s">
        <v>85</v>
      </c>
      <c r="D373" s="6" t="s">
        <v>909</v>
      </c>
      <c r="E373" s="6" t="s">
        <v>907</v>
      </c>
      <c r="F373" s="14" t="s">
        <v>97</v>
      </c>
      <c r="G373" s="15">
        <v>45991</v>
      </c>
      <c r="H373" s="15">
        <f>IF(F373&gt;=30000, IF(F373&lt;60000, EDATE(G373, -3), IF(F373&lt;140000, EDATE(G373, -4), EDATE(G373, -5))), "")</f>
        <v>45838</v>
      </c>
      <c r="I373" s="37">
        <v>12</v>
      </c>
      <c r="J373" s="7"/>
    </row>
    <row r="374" spans="1:10" ht="47.25" x14ac:dyDescent="0.25">
      <c r="A374" s="10">
        <v>373</v>
      </c>
      <c r="B374" s="6" t="s">
        <v>84</v>
      </c>
      <c r="C374" s="6" t="s">
        <v>85</v>
      </c>
      <c r="D374" s="6" t="s">
        <v>93</v>
      </c>
      <c r="E374" s="6" t="s">
        <v>93</v>
      </c>
      <c r="F374" s="14" t="s">
        <v>98</v>
      </c>
      <c r="G374" s="15">
        <v>45930</v>
      </c>
      <c r="H374" s="15">
        <f>IF(F374&gt;=30000, IF(F374&lt;60000, EDATE(G374, -3), IF(F374&lt;140000, EDATE(G374, -4), EDATE(G374, -5))), "")</f>
        <v>45777</v>
      </c>
      <c r="I374" s="37">
        <v>24</v>
      </c>
      <c r="J374" s="7"/>
    </row>
    <row r="375" spans="1:10" ht="47.25" x14ac:dyDescent="0.25">
      <c r="A375" s="10">
        <v>374</v>
      </c>
      <c r="B375" s="6" t="s">
        <v>84</v>
      </c>
      <c r="C375" s="6" t="s">
        <v>85</v>
      </c>
      <c r="D375" s="6" t="s">
        <v>94</v>
      </c>
      <c r="E375" s="6" t="s">
        <v>95</v>
      </c>
      <c r="F375" s="14" t="s">
        <v>98</v>
      </c>
      <c r="G375" s="15">
        <v>45900</v>
      </c>
      <c r="H375" s="15">
        <f>IF(F375&gt;=30000, IF(F375&lt;60000, EDATE(G375, -3), IF(F375&lt;140000, EDATE(G375, -4), EDATE(G375, -5))), "")</f>
        <v>45747</v>
      </c>
      <c r="I375" s="37">
        <v>60</v>
      </c>
      <c r="J375" s="7"/>
    </row>
    <row r="376" spans="1:10" ht="31.5" x14ac:dyDescent="0.25">
      <c r="A376" s="10">
        <v>375</v>
      </c>
      <c r="B376" s="6" t="s">
        <v>73</v>
      </c>
      <c r="C376" s="6" t="s">
        <v>74</v>
      </c>
      <c r="D376" s="6" t="s">
        <v>75</v>
      </c>
      <c r="E376" s="6" t="s">
        <v>76</v>
      </c>
      <c r="F376" s="14"/>
      <c r="G376" s="15">
        <v>45792</v>
      </c>
      <c r="H376" s="15">
        <v>45689</v>
      </c>
      <c r="I376" s="37">
        <v>60</v>
      </c>
      <c r="J376" s="7" t="s">
        <v>77</v>
      </c>
    </row>
    <row r="377" spans="1:10" ht="31.5" x14ac:dyDescent="0.25">
      <c r="A377" s="10">
        <v>376</v>
      </c>
      <c r="B377" s="6" t="s">
        <v>1027</v>
      </c>
      <c r="C377" s="22" t="s">
        <v>1033</v>
      </c>
      <c r="D377" s="6" t="s">
        <v>1028</v>
      </c>
      <c r="E377" s="6" t="s">
        <v>1028</v>
      </c>
      <c r="F377" s="14">
        <v>100000</v>
      </c>
      <c r="G377" s="15">
        <v>45839</v>
      </c>
      <c r="H377" s="15">
        <v>45717</v>
      </c>
      <c r="I377" s="37">
        <v>3</v>
      </c>
      <c r="J377" s="7" t="s">
        <v>6</v>
      </c>
    </row>
    <row r="378" spans="1:10" ht="31.5" x14ac:dyDescent="0.25">
      <c r="A378" s="10">
        <v>377</v>
      </c>
      <c r="B378" s="6" t="s">
        <v>1027</v>
      </c>
      <c r="C378" s="22" t="s">
        <v>1033</v>
      </c>
      <c r="D378" s="6" t="s">
        <v>1029</v>
      </c>
      <c r="E378" s="6" t="s">
        <v>1029</v>
      </c>
      <c r="F378" s="14">
        <v>80000</v>
      </c>
      <c r="G378" s="15">
        <v>45839</v>
      </c>
      <c r="H378" s="15">
        <v>45717</v>
      </c>
      <c r="I378" s="37">
        <v>4</v>
      </c>
      <c r="J378" s="7" t="s">
        <v>7</v>
      </c>
    </row>
    <row r="379" spans="1:10" x14ac:dyDescent="0.25">
      <c r="A379" s="10">
        <v>378</v>
      </c>
      <c r="B379" s="6" t="s">
        <v>1027</v>
      </c>
      <c r="C379" s="22" t="s">
        <v>1033</v>
      </c>
      <c r="D379" s="6" t="s">
        <v>1030</v>
      </c>
      <c r="E379" s="6" t="s">
        <v>1030</v>
      </c>
      <c r="F379" s="14">
        <v>40000</v>
      </c>
      <c r="G379" s="15">
        <v>45839</v>
      </c>
      <c r="H379" s="15">
        <v>45748</v>
      </c>
      <c r="I379" s="37">
        <v>4</v>
      </c>
      <c r="J379" s="7" t="s">
        <v>7</v>
      </c>
    </row>
    <row r="380" spans="1:10" x14ac:dyDescent="0.25">
      <c r="A380" s="10">
        <v>379</v>
      </c>
      <c r="B380" s="6" t="s">
        <v>1027</v>
      </c>
      <c r="C380" s="22" t="s">
        <v>1033</v>
      </c>
      <c r="D380" s="6" t="s">
        <v>1031</v>
      </c>
      <c r="E380" s="6" t="s">
        <v>1031</v>
      </c>
      <c r="F380" s="14">
        <v>25000</v>
      </c>
      <c r="G380" s="15">
        <v>45839</v>
      </c>
      <c r="H380" s="15" t="s">
        <v>715</v>
      </c>
      <c r="I380" s="37"/>
      <c r="J380" s="7"/>
    </row>
    <row r="381" spans="1:10" x14ac:dyDescent="0.25">
      <c r="A381" s="10">
        <v>380</v>
      </c>
      <c r="B381" s="6" t="s">
        <v>1027</v>
      </c>
      <c r="C381" s="22" t="s">
        <v>1033</v>
      </c>
      <c r="D381" s="6" t="s">
        <v>1032</v>
      </c>
      <c r="E381" s="6" t="s">
        <v>1032</v>
      </c>
      <c r="F381" s="14">
        <v>250000</v>
      </c>
      <c r="G381" s="15">
        <v>45839</v>
      </c>
      <c r="H381" s="15">
        <v>45689</v>
      </c>
      <c r="I381" s="37">
        <v>36</v>
      </c>
      <c r="J381" s="7" t="s">
        <v>6</v>
      </c>
    </row>
    <row r="382" spans="1:10" ht="31.5" x14ac:dyDescent="0.25">
      <c r="A382" s="10">
        <v>381</v>
      </c>
      <c r="B382" s="9" t="s">
        <v>952</v>
      </c>
      <c r="C382" s="57" t="s">
        <v>954</v>
      </c>
      <c r="D382" s="10" t="s">
        <v>953</v>
      </c>
      <c r="E382" s="9"/>
      <c r="F382" s="28">
        <v>2700000</v>
      </c>
      <c r="G382" s="27">
        <v>45778</v>
      </c>
      <c r="H382" s="27">
        <v>45689</v>
      </c>
      <c r="I382" s="10">
        <v>48</v>
      </c>
      <c r="J382" s="10" t="s">
        <v>7</v>
      </c>
    </row>
    <row r="383" spans="1:10" x14ac:dyDescent="0.25">
      <c r="A383" s="10">
        <v>382</v>
      </c>
      <c r="B383" s="9" t="s">
        <v>952</v>
      </c>
      <c r="C383" s="57" t="s">
        <v>959</v>
      </c>
      <c r="D383" s="10" t="s">
        <v>955</v>
      </c>
      <c r="E383" s="9"/>
      <c r="F383" s="28">
        <v>140000</v>
      </c>
      <c r="G383" s="27">
        <v>45940</v>
      </c>
      <c r="H383" s="27">
        <v>45818</v>
      </c>
      <c r="I383" s="10">
        <v>48</v>
      </c>
      <c r="J383" s="10"/>
    </row>
    <row r="384" spans="1:10" ht="31.5" x14ac:dyDescent="0.25">
      <c r="A384" s="10">
        <v>383</v>
      </c>
      <c r="B384" s="9" t="s">
        <v>952</v>
      </c>
      <c r="C384" s="57" t="s">
        <v>954</v>
      </c>
      <c r="D384" s="10" t="s">
        <v>956</v>
      </c>
      <c r="E384" s="9"/>
      <c r="F384" s="28">
        <v>500000</v>
      </c>
      <c r="G384" s="27">
        <v>45995</v>
      </c>
      <c r="H384" s="27">
        <v>45873</v>
      </c>
      <c r="I384" s="10">
        <v>48</v>
      </c>
      <c r="J384" s="10"/>
    </row>
    <row r="385" spans="1:10" x14ac:dyDescent="0.25">
      <c r="A385" s="10">
        <v>384</v>
      </c>
      <c r="B385" s="9" t="s">
        <v>952</v>
      </c>
      <c r="C385" s="57" t="s">
        <v>958</v>
      </c>
      <c r="D385" s="10" t="s">
        <v>957</v>
      </c>
      <c r="E385" s="9"/>
      <c r="F385" s="28" t="s">
        <v>961</v>
      </c>
      <c r="G385" s="27">
        <v>46023</v>
      </c>
      <c r="H385" s="27">
        <v>45901</v>
      </c>
      <c r="I385" s="10">
        <v>48</v>
      </c>
      <c r="J385" s="10"/>
    </row>
    <row r="386" spans="1:10" ht="47.25" x14ac:dyDescent="0.25">
      <c r="A386" s="10">
        <v>385</v>
      </c>
      <c r="B386" s="9" t="s">
        <v>952</v>
      </c>
      <c r="C386" s="57" t="s">
        <v>959</v>
      </c>
      <c r="D386" s="10" t="s">
        <v>960</v>
      </c>
      <c r="E386" s="9"/>
      <c r="F386" s="28">
        <v>350000</v>
      </c>
      <c r="G386" s="27">
        <v>45808</v>
      </c>
      <c r="H386" s="27">
        <v>45688</v>
      </c>
      <c r="I386" s="10">
        <v>48</v>
      </c>
      <c r="J386" s="10"/>
    </row>
    <row r="387" spans="1:10" ht="31.5" x14ac:dyDescent="0.25">
      <c r="A387" s="10">
        <v>386</v>
      </c>
      <c r="B387" s="9" t="s">
        <v>690</v>
      </c>
      <c r="C387" s="9" t="s">
        <v>691</v>
      </c>
      <c r="D387" s="9" t="s">
        <v>692</v>
      </c>
      <c r="E387" s="9" t="s">
        <v>693</v>
      </c>
      <c r="F387" s="28">
        <v>90000</v>
      </c>
      <c r="G387" s="27">
        <v>45688</v>
      </c>
      <c r="H387" s="27">
        <v>45565</v>
      </c>
      <c r="I387" s="10" t="s">
        <v>30</v>
      </c>
      <c r="J387" s="10" t="s">
        <v>6</v>
      </c>
    </row>
    <row r="388" spans="1:10" ht="63" x14ac:dyDescent="0.25">
      <c r="A388" s="10">
        <v>387</v>
      </c>
      <c r="B388" s="9" t="s">
        <v>690</v>
      </c>
      <c r="C388" s="9" t="s">
        <v>694</v>
      </c>
      <c r="D388" s="9" t="s">
        <v>695</v>
      </c>
      <c r="E388" s="9" t="s">
        <v>696</v>
      </c>
      <c r="F388" s="28">
        <v>350000</v>
      </c>
      <c r="G388" s="27">
        <v>45748</v>
      </c>
      <c r="H388" s="27">
        <v>45597</v>
      </c>
      <c r="I388" s="71" t="s">
        <v>31</v>
      </c>
      <c r="J388" s="10" t="s">
        <v>6</v>
      </c>
    </row>
    <row r="389" spans="1:10" ht="78.75" x14ac:dyDescent="0.25">
      <c r="A389" s="10">
        <v>388</v>
      </c>
      <c r="B389" s="9" t="s">
        <v>690</v>
      </c>
      <c r="C389" s="9" t="s">
        <v>697</v>
      </c>
      <c r="D389" s="9" t="s">
        <v>698</v>
      </c>
      <c r="E389" s="9" t="s">
        <v>699</v>
      </c>
      <c r="F389" s="28">
        <v>45000</v>
      </c>
      <c r="G389" s="27">
        <v>45719</v>
      </c>
      <c r="H389" s="27">
        <v>45629</v>
      </c>
      <c r="I389" s="10" t="s">
        <v>30</v>
      </c>
      <c r="J389" s="10" t="s">
        <v>6</v>
      </c>
    </row>
    <row r="390" spans="1:10" ht="63" x14ac:dyDescent="0.25">
      <c r="A390" s="10">
        <v>389</v>
      </c>
      <c r="B390" s="9" t="s">
        <v>690</v>
      </c>
      <c r="C390" s="9" t="s">
        <v>697</v>
      </c>
      <c r="D390" s="9" t="s">
        <v>700</v>
      </c>
      <c r="E390" s="9" t="s">
        <v>701</v>
      </c>
      <c r="F390" s="28">
        <v>55000</v>
      </c>
      <c r="G390" s="27">
        <v>45688</v>
      </c>
      <c r="H390" s="27">
        <v>45596</v>
      </c>
      <c r="I390" s="10" t="s">
        <v>30</v>
      </c>
      <c r="J390" s="10" t="s">
        <v>6</v>
      </c>
    </row>
    <row r="391" spans="1:10" ht="63" x14ac:dyDescent="0.25">
      <c r="A391" s="10">
        <v>390</v>
      </c>
      <c r="B391" s="9" t="s">
        <v>690</v>
      </c>
      <c r="C391" s="9" t="s">
        <v>702</v>
      </c>
      <c r="D391" s="9" t="s">
        <v>703</v>
      </c>
      <c r="E391" s="9" t="s">
        <v>704</v>
      </c>
      <c r="F391" s="28">
        <v>4000000</v>
      </c>
      <c r="G391" s="27">
        <v>45809</v>
      </c>
      <c r="H391" s="27">
        <v>45658</v>
      </c>
      <c r="I391" s="71" t="s">
        <v>328</v>
      </c>
      <c r="J391" s="10" t="s">
        <v>6</v>
      </c>
    </row>
    <row r="392" spans="1:10" ht="94.5" x14ac:dyDescent="0.25">
      <c r="A392" s="10">
        <v>391</v>
      </c>
      <c r="B392" s="9" t="s">
        <v>690</v>
      </c>
      <c r="C392" s="9" t="s">
        <v>705</v>
      </c>
      <c r="D392" s="9" t="s">
        <v>706</v>
      </c>
      <c r="E392" s="9" t="s">
        <v>707</v>
      </c>
      <c r="F392" s="28">
        <v>130000</v>
      </c>
      <c r="G392" s="27">
        <v>45778</v>
      </c>
      <c r="H392" s="27">
        <v>45658</v>
      </c>
      <c r="I392" s="71" t="s">
        <v>34</v>
      </c>
      <c r="J392" s="10" t="s">
        <v>6</v>
      </c>
    </row>
    <row r="393" spans="1:10" ht="47.25" x14ac:dyDescent="0.25">
      <c r="A393" s="10">
        <v>392</v>
      </c>
      <c r="B393" s="9" t="s">
        <v>690</v>
      </c>
      <c r="C393" s="9" t="s">
        <v>708</v>
      </c>
      <c r="D393" s="9" t="s">
        <v>709</v>
      </c>
      <c r="E393" s="9" t="s">
        <v>710</v>
      </c>
      <c r="F393" s="28">
        <v>150000</v>
      </c>
      <c r="G393" s="27"/>
      <c r="H393" s="27"/>
      <c r="I393" s="71" t="s">
        <v>338</v>
      </c>
      <c r="J393" s="10" t="s">
        <v>6</v>
      </c>
    </row>
    <row r="394" spans="1:10" ht="47.25" x14ac:dyDescent="0.25">
      <c r="A394" s="10">
        <v>393</v>
      </c>
      <c r="B394" s="9" t="s">
        <v>690</v>
      </c>
      <c r="C394" s="9" t="s">
        <v>708</v>
      </c>
      <c r="D394" s="9" t="s">
        <v>711</v>
      </c>
      <c r="E394" s="9" t="s">
        <v>712</v>
      </c>
      <c r="F394" s="28">
        <v>500000</v>
      </c>
      <c r="G394" s="27">
        <v>45901</v>
      </c>
      <c r="H394" s="27">
        <v>45748</v>
      </c>
      <c r="I394" s="71" t="s">
        <v>34</v>
      </c>
      <c r="J394" s="10" t="s">
        <v>6</v>
      </c>
    </row>
    <row r="395" spans="1:10" ht="47.25" x14ac:dyDescent="0.25">
      <c r="A395" s="10">
        <v>394</v>
      </c>
      <c r="B395" s="9" t="s">
        <v>690</v>
      </c>
      <c r="C395" s="9" t="s">
        <v>708</v>
      </c>
      <c r="D395" s="9" t="s">
        <v>713</v>
      </c>
      <c r="E395" s="9" t="s">
        <v>714</v>
      </c>
      <c r="F395" s="28"/>
      <c r="G395" s="27"/>
      <c r="H395" s="27" t="s">
        <v>715</v>
      </c>
      <c r="I395" s="71" t="s">
        <v>31</v>
      </c>
      <c r="J395" s="10" t="s">
        <v>6</v>
      </c>
    </row>
    <row r="396" spans="1:10" ht="78.75" x14ac:dyDescent="0.25">
      <c r="A396" s="10">
        <v>395</v>
      </c>
      <c r="B396" s="21" t="s">
        <v>690</v>
      </c>
      <c r="C396" s="17" t="s">
        <v>1043</v>
      </c>
      <c r="D396" s="21" t="s">
        <v>1041</v>
      </c>
      <c r="E396" s="21" t="s">
        <v>1042</v>
      </c>
      <c r="F396" s="61">
        <v>100000</v>
      </c>
      <c r="G396" s="62">
        <v>45870</v>
      </c>
      <c r="H396" s="62">
        <v>45748</v>
      </c>
      <c r="I396" s="21" t="s">
        <v>34</v>
      </c>
      <c r="J396" s="21" t="s">
        <v>6</v>
      </c>
    </row>
    <row r="397" spans="1:10" ht="94.5" x14ac:dyDescent="0.25">
      <c r="A397" s="10">
        <v>396</v>
      </c>
      <c r="B397" s="6" t="s">
        <v>470</v>
      </c>
      <c r="C397" s="6" t="s">
        <v>471</v>
      </c>
      <c r="D397" s="6" t="s">
        <v>472</v>
      </c>
      <c r="E397" s="6" t="s">
        <v>473</v>
      </c>
      <c r="F397" s="14">
        <v>48000</v>
      </c>
      <c r="G397" s="15">
        <v>45705</v>
      </c>
      <c r="H397" s="15">
        <f>IF(F397&gt;=30000, IF(F397&lt;60000, EDATE(G397, -3), IF(F397&lt;140000, EDATE(G397, -4), EDATE(G397, -5))), "")</f>
        <v>45613</v>
      </c>
      <c r="I397" s="37">
        <v>3</v>
      </c>
      <c r="J397" s="7" t="s">
        <v>7</v>
      </c>
    </row>
    <row r="398" spans="1:10" ht="47.25" x14ac:dyDescent="0.25">
      <c r="A398" s="10">
        <v>397</v>
      </c>
      <c r="B398" s="6" t="s">
        <v>470</v>
      </c>
      <c r="C398" s="6" t="s">
        <v>474</v>
      </c>
      <c r="D398" s="6" t="s">
        <v>475</v>
      </c>
      <c r="E398" s="6" t="s">
        <v>476</v>
      </c>
      <c r="F398" s="14">
        <v>59000</v>
      </c>
      <c r="G398" s="15">
        <v>45870</v>
      </c>
      <c r="H398" s="15">
        <v>45778</v>
      </c>
      <c r="I398" s="37">
        <v>5</v>
      </c>
      <c r="J398" s="7" t="s">
        <v>7</v>
      </c>
    </row>
    <row r="399" spans="1:10" ht="78.75" x14ac:dyDescent="0.25">
      <c r="A399" s="10">
        <v>398</v>
      </c>
      <c r="B399" s="6" t="s">
        <v>470</v>
      </c>
      <c r="C399" s="6" t="s">
        <v>474</v>
      </c>
      <c r="D399" s="6" t="s">
        <v>477</v>
      </c>
      <c r="E399" s="6" t="s">
        <v>478</v>
      </c>
      <c r="F399" s="14">
        <v>30000</v>
      </c>
      <c r="G399" s="15">
        <v>45901</v>
      </c>
      <c r="H399" s="15">
        <v>45809</v>
      </c>
      <c r="I399" s="37">
        <v>9</v>
      </c>
      <c r="J399" s="7" t="s">
        <v>7</v>
      </c>
    </row>
    <row r="400" spans="1:10" ht="63" x14ac:dyDescent="0.25">
      <c r="A400" s="10">
        <v>399</v>
      </c>
      <c r="B400" s="6" t="s">
        <v>470</v>
      </c>
      <c r="C400" s="6" t="s">
        <v>479</v>
      </c>
      <c r="D400" s="6" t="s">
        <v>480</v>
      </c>
      <c r="E400" s="6" t="s">
        <v>481</v>
      </c>
      <c r="F400" s="14">
        <v>75000</v>
      </c>
      <c r="G400" s="15">
        <v>45717</v>
      </c>
      <c r="H400" s="15">
        <v>45597</v>
      </c>
      <c r="I400" s="37">
        <v>60</v>
      </c>
      <c r="J400" s="7" t="s">
        <v>6</v>
      </c>
    </row>
    <row r="401" spans="1:10" ht="31.5" x14ac:dyDescent="0.25">
      <c r="A401" s="10">
        <v>400</v>
      </c>
      <c r="B401" s="6" t="s">
        <v>470</v>
      </c>
      <c r="C401" s="6" t="s">
        <v>479</v>
      </c>
      <c r="D401" s="6" t="s">
        <v>482</v>
      </c>
      <c r="E401" s="6" t="s">
        <v>483</v>
      </c>
      <c r="F401" s="14">
        <v>39000</v>
      </c>
      <c r="G401" s="15">
        <v>46023</v>
      </c>
      <c r="H401" s="15">
        <v>45931</v>
      </c>
      <c r="I401" s="37">
        <v>36</v>
      </c>
      <c r="J401" s="7" t="s">
        <v>6</v>
      </c>
    </row>
    <row r="402" spans="1:10" ht="94.5" x14ac:dyDescent="0.25">
      <c r="A402" s="10">
        <v>401</v>
      </c>
      <c r="B402" s="6" t="s">
        <v>470</v>
      </c>
      <c r="C402" s="6" t="s">
        <v>484</v>
      </c>
      <c r="D402" s="6" t="s">
        <v>485</v>
      </c>
      <c r="E402" s="6" t="s">
        <v>486</v>
      </c>
      <c r="F402" s="14">
        <v>78000</v>
      </c>
      <c r="G402" s="15">
        <v>46023</v>
      </c>
      <c r="H402" s="15">
        <v>45901</v>
      </c>
      <c r="I402" s="37">
        <v>24</v>
      </c>
      <c r="J402" s="7" t="s">
        <v>7</v>
      </c>
    </row>
    <row r="403" spans="1:10" ht="31.5" x14ac:dyDescent="0.25">
      <c r="A403" s="10">
        <v>402</v>
      </c>
      <c r="B403" s="6" t="s">
        <v>11</v>
      </c>
      <c r="C403" s="6" t="s">
        <v>12</v>
      </c>
      <c r="D403" s="6" t="s">
        <v>13</v>
      </c>
      <c r="E403" s="6" t="s">
        <v>14</v>
      </c>
      <c r="F403" s="14">
        <v>52000</v>
      </c>
      <c r="G403" s="15">
        <v>45992</v>
      </c>
      <c r="H403" s="15">
        <v>45901</v>
      </c>
      <c r="I403" s="7">
        <v>12</v>
      </c>
      <c r="J403" s="7" t="s">
        <v>6</v>
      </c>
    </row>
    <row r="404" spans="1:10" ht="31.5" x14ac:dyDescent="0.25">
      <c r="A404" s="10">
        <v>403</v>
      </c>
      <c r="B404" s="6" t="s">
        <v>78</v>
      </c>
      <c r="C404" s="6" t="s">
        <v>79</v>
      </c>
      <c r="D404" s="6" t="s">
        <v>80</v>
      </c>
      <c r="E404" s="6" t="s">
        <v>81</v>
      </c>
      <c r="F404" s="14">
        <v>120000</v>
      </c>
      <c r="G404" s="15">
        <v>45884</v>
      </c>
      <c r="H404" s="15">
        <f>IF(F404&gt;=30000, IF(F404&lt;60000, EDATE(G404, -3), IF(F404&lt;140000, EDATE(G404, -4), EDATE(G404, -5))), "")</f>
        <v>45762</v>
      </c>
      <c r="I404" s="7">
        <v>12</v>
      </c>
      <c r="J404" s="7" t="s">
        <v>6</v>
      </c>
    </row>
    <row r="405" spans="1:10" ht="31.5" x14ac:dyDescent="0.25">
      <c r="A405" s="10">
        <v>404</v>
      </c>
      <c r="B405" s="6" t="s">
        <v>78</v>
      </c>
      <c r="C405" s="6" t="s">
        <v>79</v>
      </c>
      <c r="D405" s="6" t="s">
        <v>82</v>
      </c>
      <c r="E405" s="6" t="s">
        <v>83</v>
      </c>
      <c r="F405" s="14">
        <v>85000</v>
      </c>
      <c r="G405" s="15">
        <v>45992</v>
      </c>
      <c r="H405" s="15">
        <f>IF(F405&gt;=30000, IF(F405&lt;60000, EDATE(G405, -3), IF(F405&lt;140000, EDATE(G405, -4), EDATE(G405, -5))), "")</f>
        <v>45870</v>
      </c>
      <c r="I405" s="7">
        <v>12</v>
      </c>
      <c r="J405" s="7" t="s">
        <v>6</v>
      </c>
    </row>
    <row r="406" spans="1:10" ht="31.5" x14ac:dyDescent="0.25">
      <c r="A406" s="10">
        <v>405</v>
      </c>
      <c r="B406" s="6" t="s">
        <v>351</v>
      </c>
      <c r="C406" s="6" t="s">
        <v>1144</v>
      </c>
      <c r="D406" s="6" t="s">
        <v>352</v>
      </c>
      <c r="E406" s="6" t="s">
        <v>352</v>
      </c>
      <c r="F406" s="14">
        <v>60000</v>
      </c>
      <c r="G406" s="15">
        <v>45867</v>
      </c>
      <c r="H406" s="15">
        <v>45748</v>
      </c>
      <c r="I406" s="7">
        <v>2</v>
      </c>
      <c r="J406" s="7"/>
    </row>
    <row r="407" spans="1:10" x14ac:dyDescent="0.25">
      <c r="A407" s="10">
        <v>406</v>
      </c>
      <c r="B407" s="6" t="s">
        <v>351</v>
      </c>
      <c r="C407" s="6" t="s">
        <v>1144</v>
      </c>
      <c r="D407" s="6" t="s">
        <v>353</v>
      </c>
      <c r="E407" s="6" t="s">
        <v>353</v>
      </c>
      <c r="F407" s="14">
        <v>145000</v>
      </c>
      <c r="G407" s="15">
        <v>46023</v>
      </c>
      <c r="H407" s="15">
        <v>45870</v>
      </c>
      <c r="I407" s="7">
        <v>3</v>
      </c>
      <c r="J407" s="7"/>
    </row>
    <row r="408" spans="1:10" x14ac:dyDescent="0.25">
      <c r="A408" s="10">
        <v>407</v>
      </c>
      <c r="B408" s="6" t="s">
        <v>351</v>
      </c>
      <c r="C408" s="5" t="s">
        <v>1144</v>
      </c>
      <c r="D408" s="6" t="s">
        <v>354</v>
      </c>
      <c r="E408" s="6" t="s">
        <v>354</v>
      </c>
      <c r="F408" s="14">
        <v>450000</v>
      </c>
      <c r="G408" s="15">
        <v>46266</v>
      </c>
      <c r="H408" s="15">
        <v>45748</v>
      </c>
      <c r="I408" s="7"/>
      <c r="J408" s="7"/>
    </row>
    <row r="409" spans="1:10" ht="31.5" x14ac:dyDescent="0.25">
      <c r="A409" s="10">
        <v>408</v>
      </c>
      <c r="B409" s="6" t="s">
        <v>86</v>
      </c>
      <c r="C409" s="6" t="s">
        <v>87</v>
      </c>
      <c r="D409" s="6" t="s">
        <v>91</v>
      </c>
      <c r="E409" s="6" t="s">
        <v>92</v>
      </c>
      <c r="F409" s="14" t="s">
        <v>98</v>
      </c>
      <c r="G409" s="15">
        <v>45930</v>
      </c>
      <c r="H409" s="15">
        <f>IF(F409&gt;=30000, IF(F409&lt;60000, EDATE(G409, -3), IF(F409&lt;140000, EDATE(G409, -4), EDATE(G409, -5))), "")</f>
        <v>45777</v>
      </c>
      <c r="I409" s="37">
        <v>3</v>
      </c>
      <c r="J409" s="7" t="s">
        <v>6</v>
      </c>
    </row>
    <row r="410" spans="1:10" ht="47.25" x14ac:dyDescent="0.25">
      <c r="A410" s="10">
        <v>409</v>
      </c>
      <c r="B410" s="6" t="s">
        <v>69</v>
      </c>
      <c r="C410" s="6" t="s">
        <v>70</v>
      </c>
      <c r="D410" s="6" t="s">
        <v>71</v>
      </c>
      <c r="E410" s="6" t="s">
        <v>72</v>
      </c>
      <c r="F410" s="14">
        <v>40000</v>
      </c>
      <c r="G410" s="15">
        <v>45809</v>
      </c>
      <c r="H410" s="15">
        <v>45717</v>
      </c>
      <c r="I410" s="37">
        <v>2</v>
      </c>
      <c r="J410" s="7" t="s">
        <v>6</v>
      </c>
    </row>
  </sheetData>
  <autoFilter ref="A1:J325" xr:uid="{00000000-0001-0000-0000-000000000000}"/>
  <sortState xmlns:xlrd2="http://schemas.microsoft.com/office/spreadsheetml/2017/richdata2" ref="A2:J410">
    <sortCondition ref="B1:B410"/>
  </sortState>
  <dataValidations count="10">
    <dataValidation type="list" allowBlank="1" showInputMessage="1" showErrorMessage="1" sqref="J18:J19 J116:J119" xr:uid="{06872C2E-2009-4D82-BA9B-1BFF36EBD2EF}">
      <formula1>$CG$18:$CG$20</formula1>
    </dataValidation>
    <dataValidation type="list" allowBlank="1" showInputMessage="1" showErrorMessage="1" sqref="J203:J210 J305:J358" xr:uid="{5B89FFA2-837A-49F4-9275-A0D0408653CC}">
      <formula1>$CG$20:$CG$22</formula1>
    </dataValidation>
    <dataValidation type="list" allowBlank="1" showInputMessage="1" showErrorMessage="1" sqref="J132:J140 J25:J57 J1:J17 J78:J82 J66:J76 I24:J24 J20:J23" xr:uid="{66E2878E-1567-42F8-B3CB-7F4975067E29}">
      <formula1>$CH$24:$CH$26</formula1>
    </dataValidation>
    <dataValidation type="list" allowBlank="1" showInputMessage="1" showErrorMessage="1" sqref="J120:J131 J163:J166" xr:uid="{B29E2C68-E271-427A-B4AC-F44B3904CD5A}">
      <formula1>$CH$22:$CH$24</formula1>
    </dataValidation>
    <dataValidation type="list" allowBlank="1" showInputMessage="1" showErrorMessage="1" sqref="J238" xr:uid="{F6F8D68D-DA4B-4D53-BA99-1F2A4999E776}">
      <formula1>$CH$26:$CH$28</formula1>
    </dataValidation>
    <dataValidation type="list" allowBlank="1" showInputMessage="1" showErrorMessage="1" sqref="J256:J269 J271" xr:uid="{4C9545A0-5834-41AC-A65C-6E760D33D570}">
      <formula1>$CG$25:$CG$27</formula1>
    </dataValidation>
    <dataValidation type="list" allowBlank="1" showInputMessage="1" showErrorMessage="1" sqref="J270 J409:J410" xr:uid="{F14C1DA2-429A-4857-B106-BF137574EA01}">
      <formula1>$CG$27:$CG$28</formula1>
    </dataValidation>
    <dataValidation type="list" allowBlank="1" showInputMessage="1" showErrorMessage="1" sqref="J272:J282" xr:uid="{AAC2974F-1C98-4E9D-84B7-732E30374D08}">
      <formula1>#REF!</formula1>
    </dataValidation>
    <dataValidation type="list" allowBlank="1" showInputMessage="1" showErrorMessage="1" sqref="J399" xr:uid="{3EA293B4-185B-4567-AAB1-3A0158D0CE95}">
      <formula1>$CG$24:$CG$26</formula1>
    </dataValidation>
    <dataValidation type="list" allowBlank="1" showInputMessage="1" showErrorMessage="1" sqref="J239:J242" xr:uid="{2D16CDF8-4F4A-4511-95DE-ABD5538FA797}">
      <formula1>$CH$18:$CH$20</formula1>
    </dataValidation>
  </dataValidations>
  <hyperlinks>
    <hyperlink ref="C98" r:id="rId1" display="tarmo.evestus@keskkonnaamet.ee" xr:uid="{0F459B2B-B798-498B-B790-DD5492087610}"/>
    <hyperlink ref="C200" r:id="rId2" xr:uid="{9C6DF5F6-2FC3-430E-B361-8FEE5EF86FD9}"/>
    <hyperlink ref="C201" r:id="rId3" xr:uid="{EF267004-EE57-48C6-B61A-6BF2C623F8B3}"/>
    <hyperlink ref="C202" r:id="rId4" xr:uid="{FEB80629-A61D-46C2-B3C8-6AE0555962E5}"/>
    <hyperlink ref="C203" r:id="rId5" xr:uid="{2112E821-3C99-41CF-9881-360A23DD0DC9}"/>
    <hyperlink ref="C204" r:id="rId6" xr:uid="{7D5938B9-3844-4260-B62C-81D734120EE4}"/>
    <hyperlink ref="C205" r:id="rId7" xr:uid="{032DE8DE-A1E7-47F7-A783-0CF2F556C705}"/>
    <hyperlink ref="C206" r:id="rId8" xr:uid="{39AD56BB-DFAB-458B-B73A-BA3D231F6D2A}"/>
    <hyperlink ref="C207" r:id="rId9" xr:uid="{6D3366DC-A06D-49B9-84A0-C75312A86A44}"/>
    <hyperlink ref="C208" r:id="rId10" xr:uid="{4F461CB8-E3EC-4899-B8F5-29B83C1DA3A9}"/>
    <hyperlink ref="C209" r:id="rId11" xr:uid="{4324827F-6C5E-4517-8EE7-44E89C02CD83}"/>
    <hyperlink ref="C210" r:id="rId12" xr:uid="{B30E0D60-261F-438B-8E10-D1FD9CA44E9C}"/>
    <hyperlink ref="C211" r:id="rId13" xr:uid="{D3AEC003-D2EB-4AFE-B7FD-EFFBFE90B0A9}"/>
    <hyperlink ref="C212" r:id="rId14" xr:uid="{8E55B884-330B-403F-939C-B0792497B7CB}"/>
    <hyperlink ref="C166" r:id="rId15" display="peep.krusberg@maaruum.ee" xr:uid="{0A5F95D6-183F-4568-9D96-FCEF7A725BE7}"/>
    <hyperlink ref="C180:C183" r:id="rId16" display="peep.krusberg@maaruum.ee" xr:uid="{376D6404-C607-45BE-AE1D-1DD7E090E3BF}"/>
    <hyperlink ref="C185" r:id="rId17" display="karoline.zilmer@maaruum.ee" xr:uid="{386C0DC2-F6A3-412F-9FD3-C7C6DA9609FB}"/>
    <hyperlink ref="C186" r:id="rId18" display="karoline.zilmer@maaruum.ee" xr:uid="{E5837C4A-4D16-4D41-BB94-4660A896F544}"/>
    <hyperlink ref="C187" r:id="rId19" display="karoline.zilmer@maaruum.ee" xr:uid="{53145356-AE75-4000-BFCD-4F43C81AFB27}"/>
    <hyperlink ref="C189" r:id="rId20" display="karoline.zilmer@maaruum.ee" xr:uid="{4BC3D173-4072-4039-9AF6-9BAD83B268B8}"/>
    <hyperlink ref="C188" r:id="rId21" display="karoline.zilmer@maaruum.ee" xr:uid="{E6D20ADA-111B-41CE-8C1F-C1CC9D597212}"/>
    <hyperlink ref="C109" r:id="rId22" display="mailto:ketre.kirs@kliimaministeerium.ee" xr:uid="{55A6900C-F560-4D3E-8788-EBEB298082E3}"/>
    <hyperlink ref="C119" r:id="rId23" display="mart.kiis@kliimaministeerium.ee" xr:uid="{7D38B313-C69D-4814-A9B8-7947218D1879}"/>
    <hyperlink ref="C120" r:id="rId24" display="mart.kiis@kliimaministeerium.ee" xr:uid="{4F9F53F7-AF60-48D8-ABA8-E14E2ADA327C}"/>
    <hyperlink ref="C126" r:id="rId25" xr:uid="{B4D5CF85-9CA3-40F3-9FE5-6E049DE24CAE}"/>
    <hyperlink ref="C127" r:id="rId26" xr:uid="{29E5D19B-1543-4A85-8CDF-9DE6F2815824}"/>
    <hyperlink ref="C2" r:id="rId27" display="mailto:Julius.Pluss@alara.ee" xr:uid="{B15F085B-59BA-47DF-92F5-34E7DCAE40FB}"/>
    <hyperlink ref="C3" r:id="rId28" display="mailto:Julius.Pluss@alara.ee" xr:uid="{84AE8157-60F0-4273-9F28-9F6DB7FE093B}"/>
    <hyperlink ref="C4" r:id="rId29" display="mailto:Julius.Pluss@alara.ee" xr:uid="{5F42E65B-F73C-49EE-8C13-346A2AE4B208}"/>
    <hyperlink ref="C5" r:id="rId30" display="mailto:Julius.Pluss@alara.ee" xr:uid="{84E13005-08A4-4EEB-B574-39360027CFAA}"/>
    <hyperlink ref="C285" r:id="rId31" xr:uid="{BD9EB17F-826D-40B1-9F81-0B41480C510D}"/>
    <hyperlink ref="C382" r:id="rId32" display="margus.miller@tai.ee" xr:uid="{F9038CA5-F763-4DB6-B0B9-6D7CC0B7EFE4}"/>
    <hyperlink ref="C6" r:id="rId33" display="mailto:Julius.Pluss@alara.ee" xr:uid="{E9DC475D-BD39-4377-9C54-A2D4583E7E02}"/>
    <hyperlink ref="C349" r:id="rId34" display="ebe.sarapuu@sm.ee   _x000a_" xr:uid="{EBF8FA2D-6519-4051-9209-0F50FC20D819}"/>
    <hyperlink ref="C128" r:id="rId35" display="mailto:ketre.kirs@kliimaministeerium.ee" xr:uid="{7230D614-1B22-4A76-ABFA-FBE6C3BFE708}"/>
    <hyperlink ref="C129" r:id="rId36" display="mailto:ketre.kirs@kliimaministeerium.ee" xr:uid="{95A03516-9140-444E-9BE2-DAF3EFE068EB}"/>
    <hyperlink ref="C130" r:id="rId37" display="mailto:ketre.kirs@kliimaministeerium.ee" xr:uid="{32B446CB-D804-4F3E-8D70-F56F59FC2ECA}"/>
    <hyperlink ref="C131" r:id="rId38" display="mailto:ketre.kirs@kliimaministeerium.ee" xr:uid="{73C21C1C-2CE8-4A11-9D21-D3D94CA10546}"/>
    <hyperlink ref="C132" r:id="rId39" display="mailto:ketre.kirs@kliimaministeerium.ee" xr:uid="{342A1716-B42B-40B5-AAF5-93F9F05A20C6}"/>
    <hyperlink ref="C133" r:id="rId40" display="mailto:ketre.kirs@kliimaministeerium.ee" xr:uid="{002E031C-40CF-4E59-B127-8220DCA2BF97}"/>
    <hyperlink ref="C134" r:id="rId41" display="mailto:ketre.kirs@kliimaministeerium.ee" xr:uid="{89A624CD-B100-4C2D-B8AC-EF7E9FC2D02A}"/>
    <hyperlink ref="C361" r:id="rId42" xr:uid="{9DAD28ED-3980-4775-A132-D934E0AC9BC5}"/>
    <hyperlink ref="C377" r:id="rId43" display="mailto:ermokruuse@nooruse.ee" xr:uid="{812BC69E-40F0-48CD-B590-9F4AE80057BE}"/>
    <hyperlink ref="C408" r:id="rId44" xr:uid="{C6F04892-46E5-4C4F-A7C8-C5948F5EC361}"/>
  </hyperlinks>
  <pageMargins left="0.7" right="0.7" top="0.75" bottom="0.75" header="0.3" footer="0.3"/>
  <pageSetup paperSize="9" orientation="portrait" horizontalDpi="4294967294" verticalDpi="4294967294" r:id="rId45"/>
  <legacyDrawing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Loorpuu</dc:creator>
  <cp:lastModifiedBy>Pärt-Eo Rannap</cp:lastModifiedBy>
  <dcterms:created xsi:type="dcterms:W3CDTF">2020-09-24T12:23:01Z</dcterms:created>
  <dcterms:modified xsi:type="dcterms:W3CDTF">2025-02-25T09:36:30Z</dcterms:modified>
</cp:coreProperties>
</file>