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8_{B70EDAB4-08FD-4AFC-9EC5-1B5D63320EFE}" xr6:coauthVersionLast="47" xr6:coauthVersionMax="47" xr10:uidLastSave="{00000000-0000-0000-0000-000000000000}"/>
  <bookViews>
    <workbookView xWindow="-120" yWindow="-120" windowWidth="29040" windowHeight="15720" xr2:uid="{00000000-000D-0000-FFFF-FFFF00000000}"/>
  </bookViews>
  <sheets>
    <sheet name="Leh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1" l="1"/>
  <c r="G22" i="1"/>
  <c r="G17" i="1"/>
  <c r="G7" i="1"/>
  <c r="G30" i="1" l="1"/>
  <c r="G31" i="1" s="1"/>
  <c r="G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E12" authorId="0" shapeId="0" xr:uid="{7D4468EE-97B0-464E-9E55-1AAAC4E5A011}">
      <text>
        <r>
          <rPr>
            <b/>
            <sz val="9"/>
            <color indexed="81"/>
            <rFont val="Tahoma"/>
            <family val="2"/>
            <charset val="186"/>
          </rPr>
          <t>Autor:</t>
        </r>
        <r>
          <rPr>
            <sz val="9"/>
            <color indexed="81"/>
            <rFont val="Tahoma"/>
            <family val="2"/>
            <charset val="186"/>
          </rPr>
          <t xml:space="preserve">
Nt. km, jm, m3</t>
        </r>
      </text>
    </comment>
    <comment ref="F12" authorId="0" shapeId="0" xr:uid="{7880677B-7E60-4D9C-BE8F-103383452278}">
      <text>
        <r>
          <rPr>
            <b/>
            <sz val="9"/>
            <color indexed="81"/>
            <rFont val="Tahoma"/>
            <family val="2"/>
            <charset val="186"/>
          </rPr>
          <t>Autor:</t>
        </r>
        <r>
          <rPr>
            <sz val="9"/>
            <color indexed="81"/>
            <rFont val="Tahoma"/>
            <family val="2"/>
            <charset val="186"/>
          </rPr>
          <t xml:space="preserve">
Sisesta siia teiepoolne ühikuhind</t>
        </r>
      </text>
    </comment>
  </commentList>
</comments>
</file>

<file path=xl/sharedStrings.xml><?xml version="1.0" encoding="utf-8"?>
<sst xmlns="http://schemas.openxmlformats.org/spreadsheetml/2006/main" count="42" uniqueCount="39">
  <si>
    <t>Tellija:</t>
  </si>
  <si>
    <t>Objekt:</t>
  </si>
  <si>
    <t>Jrk.</t>
  </si>
  <si>
    <t>Tööde nimetus</t>
  </si>
  <si>
    <t>Ühik</t>
  </si>
  <si>
    <t>Maht</t>
  </si>
  <si>
    <t>Hind</t>
  </si>
  <si>
    <t>Maksumus</t>
  </si>
  <si>
    <t xml:space="preserve">Saaremaa Vallavalitsus </t>
  </si>
  <si>
    <t xml:space="preserve">Kokku </t>
  </si>
  <si>
    <t>Kokku koos käibemaksuga</t>
  </si>
  <si>
    <t>Käibemaks 20%</t>
  </si>
  <si>
    <t>Pakkuja kinnitused:</t>
  </si>
  <si>
    <t>Hinnapakkumine sisaldab kõiki  pakkumiskutse dokumentides esitatud töid ja nimatamata töid mis on vajalikud tellija eesmärgi saavutamiseks,  koos kõigi vajalike materjalide hangetega täielikult valmis ehitatuna. Tööd on teostatud vastavalt kehtivatele ehitusnormidele ja heale ehitustavale.</t>
  </si>
  <si>
    <r>
      <t xml:space="preserve">Hinnapakkumine on jõus </t>
    </r>
    <r>
      <rPr>
        <b/>
        <sz val="11"/>
        <rFont val="Times New Roman"/>
        <family val="1"/>
        <charset val="186"/>
      </rPr>
      <t xml:space="preserve">90 päeva </t>
    </r>
  </si>
  <si>
    <t xml:space="preserve">Pakkuja: </t>
  </si>
  <si>
    <t xml:space="preserve">Pakkuja reg. kood: </t>
  </si>
  <si>
    <t xml:space="preserve">Pakkuja postiaadress: </t>
  </si>
  <si>
    <t xml:space="preserve">Pakkuma E- post: </t>
  </si>
  <si>
    <t xml:space="preserve">Pakkumise koostaja: </t>
  </si>
  <si>
    <t xml:space="preserve">Pakkumise koostaja E- post: </t>
  </si>
  <si>
    <t xml:space="preserve">Pakkumise koostaja telefon: </t>
  </si>
  <si>
    <t>Ühiku hind</t>
  </si>
  <si>
    <t>Hind kokku vastavalt nõutud arvule</t>
  </si>
  <si>
    <t>Elektrigeneraator 40kW</t>
  </si>
  <si>
    <t>Lisa 2 Hinnapakkumus</t>
  </si>
  <si>
    <t xml:space="preserve">Elektrigeneraator 40kW </t>
  </si>
  <si>
    <t xml:space="preserve">Alusvanker </t>
  </si>
  <si>
    <t xml:space="preserve">Kaablikomplekt </t>
  </si>
  <si>
    <t>40KW</t>
  </si>
  <si>
    <t xml:space="preserve">Ühiku hind </t>
  </si>
  <si>
    <t>BD50GX VISA</t>
  </si>
  <si>
    <t>Haagis 2000S252T125 Respo</t>
  </si>
  <si>
    <t>63A</t>
  </si>
  <si>
    <t>Stokker AS</t>
  </si>
  <si>
    <t>neil.ruus@stokker.com</t>
  </si>
  <si>
    <t>Rimantas Pirn</t>
  </si>
  <si>
    <t>Peterburi tee 44/4</t>
  </si>
  <si>
    <t>rimantas.pirn@stokker.com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</si>
</sst>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0"/>
      <name val="Arial"/>
      <family val="2"/>
    </font>
    <font>
      <sz val="8"/>
      <name val="Calibri"/>
      <family val="2"/>
      <scheme val="minor"/>
    </font>
    <font>
      <sz val="11"/>
      <color theme="1"/>
      <name val="Times New Roman"/>
      <family val="1"/>
      <charset val="186"/>
    </font>
    <font>
      <b/>
      <sz val="10"/>
      <name val="Times New Roman"/>
      <family val="1"/>
      <charset val="186"/>
    </font>
    <font>
      <b/>
      <sz val="11"/>
      <color theme="1"/>
      <name val="Times New Roman"/>
      <family val="1"/>
      <charset val="186"/>
    </font>
    <font>
      <b/>
      <sz val="11"/>
      <name val="Times New Roman"/>
      <family val="1"/>
      <charset val="186"/>
    </font>
    <font>
      <sz val="12"/>
      <color theme="1"/>
      <name val="Times New Roman"/>
      <family val="1"/>
      <charset val="186"/>
    </font>
    <font>
      <sz val="9"/>
      <color indexed="81"/>
      <name val="Tahoma"/>
      <family val="2"/>
      <charset val="186"/>
    </font>
    <font>
      <b/>
      <sz val="9"/>
      <color indexed="81"/>
      <name val="Tahoma"/>
      <family val="2"/>
      <charset val="186"/>
    </font>
    <font>
      <i/>
      <sz val="11"/>
      <color theme="1"/>
      <name val="Times New Roman"/>
      <family val="1"/>
      <charset val="186"/>
    </font>
    <font>
      <b/>
      <sz val="12"/>
      <color theme="1"/>
      <name val="Times New Roman"/>
      <family val="1"/>
      <charset val="186"/>
    </font>
    <font>
      <b/>
      <sz val="11"/>
      <color theme="1"/>
      <name val="Calibri"/>
      <family val="2"/>
      <scheme val="minor"/>
    </font>
    <font>
      <sz val="10"/>
      <color rgb="FF777777"/>
      <name val="Roboto"/>
    </font>
    <font>
      <u/>
      <sz val="11"/>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14" fillId="0" borderId="0" applyNumberFormat="0" applyFill="0" applyBorder="0" applyAlignment="0" applyProtection="0"/>
  </cellStyleXfs>
  <cellXfs count="40">
    <xf numFmtId="0" fontId="0" fillId="0" borderId="0" xfId="0"/>
    <xf numFmtId="0" fontId="3" fillId="0" borderId="0" xfId="0" applyFont="1"/>
    <xf numFmtId="0" fontId="4" fillId="0" borderId="0" xfId="0" applyFont="1" applyAlignment="1">
      <alignment horizontal="left" wrapText="1"/>
    </xf>
    <xf numFmtId="0" fontId="3" fillId="0" borderId="0" xfId="0" applyFont="1" applyAlignment="1">
      <alignment horizontal="center"/>
    </xf>
    <xf numFmtId="0" fontId="4" fillId="0" borderId="0" xfId="0" applyFont="1"/>
    <xf numFmtId="0" fontId="4" fillId="0" borderId="0" xfId="0" applyFont="1" applyAlignment="1">
      <alignment wrapText="1"/>
    </xf>
    <xf numFmtId="14" fontId="4" fillId="2" borderId="0" xfId="0" applyNumberFormat="1" applyFont="1" applyFill="1" applyAlignment="1">
      <alignment horizontal="right"/>
    </xf>
    <xf numFmtId="0" fontId="4" fillId="0" borderId="0" xfId="0" applyFont="1" applyAlignment="1">
      <alignment vertical="top"/>
    </xf>
    <xf numFmtId="0" fontId="4" fillId="0" borderId="0" xfId="1" applyFont="1"/>
    <xf numFmtId="0" fontId="3" fillId="0" borderId="0" xfId="0" applyFont="1" applyAlignment="1">
      <alignment horizontal="center" vertical="top"/>
    </xf>
    <xf numFmtId="0" fontId="3" fillId="0" borderId="0" xfId="0" applyFont="1" applyAlignment="1">
      <alignment vertical="top"/>
    </xf>
    <xf numFmtId="0" fontId="5" fillId="0" borderId="3" xfId="0" applyFont="1" applyBorder="1" applyAlignment="1">
      <alignment horizontal="center"/>
    </xf>
    <xf numFmtId="0" fontId="5" fillId="0" borderId="4" xfId="0" applyFont="1" applyBorder="1" applyAlignment="1">
      <alignment horizontal="center" wrapText="1"/>
    </xf>
    <xf numFmtId="0" fontId="5" fillId="0" borderId="4" xfId="0" applyFont="1" applyBorder="1" applyAlignment="1">
      <alignment horizontal="center"/>
    </xf>
    <xf numFmtId="0" fontId="5" fillId="0" borderId="5" xfId="0" applyFont="1" applyBorder="1" applyAlignment="1">
      <alignment horizontal="center"/>
    </xf>
    <xf numFmtId="0" fontId="3" fillId="0" borderId="2" xfId="0" applyFont="1" applyBorder="1"/>
    <xf numFmtId="0" fontId="3" fillId="0" borderId="2" xfId="0" applyFont="1" applyBorder="1" applyAlignment="1">
      <alignment wrapText="1"/>
    </xf>
    <xf numFmtId="0" fontId="3" fillId="0" borderId="2" xfId="0" applyFont="1" applyBorder="1" applyAlignment="1">
      <alignment horizontal="center"/>
    </xf>
    <xf numFmtId="0" fontId="5" fillId="0" borderId="2" xfId="0" applyFont="1" applyBorder="1" applyAlignment="1">
      <alignment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0" fontId="5" fillId="0" borderId="1" xfId="0" applyFont="1" applyBorder="1" applyAlignment="1">
      <alignment wrapText="1"/>
    </xf>
    <xf numFmtId="0" fontId="3" fillId="0" borderId="0" xfId="0" applyFont="1" applyAlignment="1">
      <alignment wrapText="1"/>
    </xf>
    <xf numFmtId="0" fontId="5" fillId="0" borderId="0" xfId="0" applyFont="1" applyAlignment="1">
      <alignment wrapText="1"/>
    </xf>
    <xf numFmtId="0" fontId="7" fillId="0" borderId="2" xfId="0" applyFont="1" applyBorder="1" applyAlignment="1">
      <alignment wrapText="1"/>
    </xf>
    <xf numFmtId="0" fontId="7" fillId="0" borderId="1" xfId="0" applyFont="1" applyBorder="1" applyAlignment="1">
      <alignment wrapText="1"/>
    </xf>
    <xf numFmtId="0" fontId="3" fillId="0" borderId="2" xfId="0" applyFont="1" applyBorder="1" applyAlignment="1">
      <alignment horizontal="center" vertical="center"/>
    </xf>
    <xf numFmtId="0" fontId="3" fillId="0" borderId="6" xfId="0" applyFont="1" applyBorder="1"/>
    <xf numFmtId="0" fontId="3" fillId="0" borderId="7" xfId="0" applyFont="1" applyBorder="1"/>
    <xf numFmtId="0" fontId="10" fillId="0" borderId="2" xfId="0" applyFont="1" applyBorder="1" applyAlignment="1">
      <alignment wrapText="1"/>
    </xf>
    <xf numFmtId="0" fontId="11" fillId="0" borderId="2" xfId="0" applyFont="1" applyBorder="1" applyAlignment="1">
      <alignment wrapText="1"/>
    </xf>
    <xf numFmtId="0" fontId="3" fillId="0" borderId="1" xfId="0" applyFont="1" applyBorder="1" applyAlignment="1">
      <alignment horizontal="center" vertical="center"/>
    </xf>
    <xf numFmtId="0" fontId="12" fillId="0" borderId="0" xfId="0" applyFont="1" applyAlignment="1">
      <alignment vertical="center"/>
    </xf>
    <xf numFmtId="0" fontId="13" fillId="0" borderId="0" xfId="0" applyFont="1" applyAlignment="1">
      <alignment horizontal="left" vertical="center" wrapText="1" indent="1"/>
    </xf>
    <xf numFmtId="0" fontId="3" fillId="0" borderId="8" xfId="0" applyFont="1" applyBorder="1" applyAlignment="1">
      <alignment horizontal="center"/>
    </xf>
    <xf numFmtId="0" fontId="14" fillId="0" borderId="9" xfId="2" applyBorder="1" applyAlignment="1">
      <alignment horizontal="center"/>
    </xf>
    <xf numFmtId="0" fontId="3" fillId="0" borderId="9" xfId="0" applyFont="1" applyBorder="1" applyAlignment="1">
      <alignment horizontal="center"/>
    </xf>
    <xf numFmtId="0" fontId="3" fillId="0" borderId="0" xfId="0" applyFont="1" applyAlignment="1">
      <alignment wrapText="1"/>
    </xf>
    <xf numFmtId="0" fontId="3" fillId="0" borderId="0" xfId="0" applyFont="1" applyAlignment="1">
      <alignment horizontal="center"/>
    </xf>
  </cellXfs>
  <cellStyles count="3">
    <cellStyle name="Hüperlink" xfId="2" builtinId="8"/>
    <cellStyle name="Normaallaad" xfId="0" builtinId="0"/>
    <cellStyle name="Normal_Sheet1" xfId="1" xr:uid="{3721CE0C-B5CD-437F-B2D4-B5CDF0E82C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97632</xdr:colOff>
      <xdr:row>0</xdr:row>
      <xdr:rowOff>0</xdr:rowOff>
    </xdr:from>
    <xdr:to>
      <xdr:col>2</xdr:col>
      <xdr:colOff>1860766</xdr:colOff>
      <xdr:row>2</xdr:row>
      <xdr:rowOff>158750</xdr:rowOff>
    </xdr:to>
    <xdr:pic>
      <xdr:nvPicPr>
        <xdr:cNvPr id="2" name="WordPictureWatermark47846054">
          <a:extLst>
            <a:ext uri="{FF2B5EF4-FFF2-40B4-BE49-F238E27FC236}">
              <a16:creationId xmlns:a16="http://schemas.microsoft.com/office/drawing/2014/main" id="{8F2E7466-ED64-A218-E5B9-697409861F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632" y="0"/>
          <a:ext cx="2309234"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imantas.pirn@stokker.com" TargetMode="External"/><Relationship Id="rId1" Type="http://schemas.openxmlformats.org/officeDocument/2006/relationships/hyperlink" Target="mailto:neil.ruus@stokker.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7"/>
  <sheetViews>
    <sheetView tabSelected="1" topLeftCell="A12" zoomScaleNormal="100" workbookViewId="0">
      <selection activeCell="C27" sqref="C27"/>
    </sheetView>
  </sheetViews>
  <sheetFormatPr defaultColWidth="9.28515625" defaultRowHeight="15" x14ac:dyDescent="0.25"/>
  <cols>
    <col min="1" max="1" width="9.28515625" style="1"/>
    <col min="2" max="2" width="7.7109375" style="1" customWidth="1"/>
    <col min="3" max="3" width="50.7109375" style="23" customWidth="1"/>
    <col min="4" max="4" width="7.28515625" style="3" customWidth="1"/>
    <col min="5" max="6" width="7.28515625" style="1" customWidth="1"/>
    <col min="7" max="7" width="12.5703125" style="1" customWidth="1"/>
    <col min="8" max="16384" width="9.28515625" style="1"/>
  </cols>
  <sheetData>
    <row r="1" spans="2:7" x14ac:dyDescent="0.25">
      <c r="B1" s="39"/>
      <c r="C1" s="39"/>
      <c r="D1" s="39"/>
      <c r="E1" s="39"/>
      <c r="F1" s="39"/>
      <c r="G1" s="39"/>
    </row>
    <row r="2" spans="2:7" x14ac:dyDescent="0.25">
      <c r="B2" s="39"/>
      <c r="C2" s="39"/>
      <c r="D2" s="39"/>
      <c r="E2" s="39"/>
      <c r="F2" s="39"/>
      <c r="G2" s="39"/>
    </row>
    <row r="3" spans="2:7" x14ac:dyDescent="0.25">
      <c r="B3" s="39"/>
      <c r="C3" s="39"/>
      <c r="D3" s="39"/>
      <c r="E3" s="39"/>
      <c r="F3" s="39"/>
      <c r="G3" s="39"/>
    </row>
    <row r="5" spans="2:7" x14ac:dyDescent="0.25">
      <c r="C5" s="2" t="s">
        <v>25</v>
      </c>
    </row>
    <row r="7" spans="2:7" x14ac:dyDescent="0.25">
      <c r="B7" s="4" t="s">
        <v>0</v>
      </c>
      <c r="C7" s="5" t="s">
        <v>8</v>
      </c>
      <c r="G7" s="6">
        <f ca="1">TODAY()</f>
        <v>44999</v>
      </c>
    </row>
    <row r="8" spans="2:7" x14ac:dyDescent="0.25">
      <c r="B8" s="7" t="s">
        <v>1</v>
      </c>
      <c r="C8" s="8" t="s">
        <v>24</v>
      </c>
      <c r="D8" s="9"/>
      <c r="E8" s="10"/>
      <c r="F8" s="10"/>
      <c r="G8" s="10"/>
    </row>
    <row r="9" spans="2:7" x14ac:dyDescent="0.25">
      <c r="B9" s="7"/>
      <c r="D9" s="9"/>
      <c r="E9" s="10"/>
      <c r="F9" s="10"/>
      <c r="G9" s="10"/>
    </row>
    <row r="10" spans="2:7" x14ac:dyDescent="0.25">
      <c r="B10" s="7"/>
      <c r="C10" s="8"/>
      <c r="D10" s="9"/>
      <c r="E10" s="10"/>
      <c r="F10" s="10"/>
      <c r="G10" s="10"/>
    </row>
    <row r="11" spans="2:7" ht="15.75" thickBot="1" x14ac:dyDescent="0.3">
      <c r="C11" s="5"/>
    </row>
    <row r="12" spans="2:7" ht="15.75" thickBot="1" x14ac:dyDescent="0.3">
      <c r="B12" s="11" t="s">
        <v>2</v>
      </c>
      <c r="C12" s="12" t="s">
        <v>3</v>
      </c>
      <c r="D12" s="13" t="s">
        <v>4</v>
      </c>
      <c r="E12" s="13" t="s">
        <v>5</v>
      </c>
      <c r="F12" s="13" t="s">
        <v>6</v>
      </c>
      <c r="G12" s="14" t="s">
        <v>7</v>
      </c>
    </row>
    <row r="13" spans="2:7" x14ac:dyDescent="0.25">
      <c r="B13" s="15"/>
      <c r="C13" s="16"/>
      <c r="D13" s="17"/>
      <c r="E13" s="15"/>
      <c r="F13" s="15"/>
      <c r="G13" s="15"/>
    </row>
    <row r="14" spans="2:7" x14ac:dyDescent="0.25">
      <c r="B14" s="15"/>
      <c r="C14" s="18" t="s">
        <v>26</v>
      </c>
      <c r="D14" s="17"/>
      <c r="E14" s="15"/>
      <c r="F14" s="15"/>
      <c r="G14" s="15"/>
    </row>
    <row r="15" spans="2:7" x14ac:dyDescent="0.25">
      <c r="B15" s="15"/>
      <c r="C15" s="33" t="s">
        <v>31</v>
      </c>
      <c r="D15" s="17"/>
      <c r="E15" s="15" t="s">
        <v>29</v>
      </c>
      <c r="F15" s="15"/>
      <c r="G15" s="15"/>
    </row>
    <row r="16" spans="2:7" x14ac:dyDescent="0.25">
      <c r="B16" s="15"/>
      <c r="C16" s="30" t="s">
        <v>30</v>
      </c>
      <c r="D16" s="17">
        <v>1</v>
      </c>
      <c r="E16" s="15"/>
      <c r="F16" s="15"/>
      <c r="G16" s="15">
        <v>14500</v>
      </c>
    </row>
    <row r="17" spans="2:7" x14ac:dyDescent="0.25">
      <c r="B17" s="15"/>
      <c r="C17" s="30" t="s">
        <v>23</v>
      </c>
      <c r="D17" s="27">
        <v>4</v>
      </c>
      <c r="E17" s="15"/>
      <c r="F17" s="15"/>
      <c r="G17" s="15">
        <f>G16*D17</f>
        <v>58000</v>
      </c>
    </row>
    <row r="18" spans="2:7" ht="15.75" x14ac:dyDescent="0.25">
      <c r="B18" s="15"/>
      <c r="C18" s="25"/>
      <c r="D18" s="27"/>
      <c r="E18" s="15"/>
      <c r="F18" s="15"/>
      <c r="G18" s="15"/>
    </row>
    <row r="19" spans="2:7" ht="15.75" x14ac:dyDescent="0.25">
      <c r="B19" s="15"/>
      <c r="C19" s="31" t="s">
        <v>27</v>
      </c>
      <c r="D19" s="27"/>
      <c r="E19" s="15"/>
      <c r="F19" s="15"/>
      <c r="G19" s="15"/>
    </row>
    <row r="20" spans="2:7" x14ac:dyDescent="0.25">
      <c r="B20" s="15"/>
      <c r="C20" s="34" t="s">
        <v>32</v>
      </c>
      <c r="D20" s="27"/>
      <c r="E20" s="15"/>
      <c r="F20" s="15"/>
      <c r="G20" s="15"/>
    </row>
    <row r="21" spans="2:7" x14ac:dyDescent="0.25">
      <c r="B21" s="19"/>
      <c r="C21" s="30" t="s">
        <v>22</v>
      </c>
      <c r="D21" s="17">
        <v>1</v>
      </c>
      <c r="E21" s="15"/>
      <c r="F21" s="15"/>
      <c r="G21" s="15">
        <v>2900</v>
      </c>
    </row>
    <row r="22" spans="2:7" x14ac:dyDescent="0.25">
      <c r="B22" s="19"/>
      <c r="C22" s="30" t="s">
        <v>23</v>
      </c>
      <c r="D22" s="27">
        <v>4</v>
      </c>
      <c r="E22" s="15"/>
      <c r="F22" s="15"/>
      <c r="G22" s="15">
        <f>G21*D22</f>
        <v>11600</v>
      </c>
    </row>
    <row r="23" spans="2:7" ht="15.75" x14ac:dyDescent="0.25">
      <c r="B23" s="19"/>
      <c r="C23" s="26"/>
      <c r="D23" s="27"/>
      <c r="E23" s="19"/>
      <c r="F23" s="19"/>
      <c r="G23" s="19"/>
    </row>
    <row r="24" spans="2:7" x14ac:dyDescent="0.25">
      <c r="B24" s="19"/>
      <c r="C24" s="22" t="s">
        <v>28</v>
      </c>
      <c r="E24" s="19" t="s">
        <v>33</v>
      </c>
      <c r="F24" s="19"/>
      <c r="G24" s="19"/>
    </row>
    <row r="25" spans="2:7" x14ac:dyDescent="0.25">
      <c r="B25" s="19"/>
      <c r="C25" s="30" t="s">
        <v>22</v>
      </c>
      <c r="D25" s="32">
        <v>1</v>
      </c>
      <c r="E25" s="19"/>
      <c r="F25" s="19"/>
      <c r="G25" s="19">
        <v>511</v>
      </c>
    </row>
    <row r="26" spans="2:7" x14ac:dyDescent="0.25">
      <c r="B26" s="19"/>
      <c r="C26" s="30" t="s">
        <v>23</v>
      </c>
      <c r="D26" s="21">
        <v>4</v>
      </c>
      <c r="E26" s="19"/>
      <c r="F26" s="19"/>
      <c r="G26" s="19">
        <f>G25*D26</f>
        <v>2044</v>
      </c>
    </row>
    <row r="27" spans="2:7" x14ac:dyDescent="0.25">
      <c r="B27" s="19"/>
      <c r="C27" s="20"/>
      <c r="D27" s="21"/>
      <c r="E27" s="19"/>
      <c r="F27" s="19"/>
      <c r="G27" s="19"/>
    </row>
    <row r="30" spans="2:7" x14ac:dyDescent="0.25">
      <c r="C30" s="23" t="s">
        <v>9</v>
      </c>
      <c r="G30" s="19">
        <f>SUM(G17,G22,G26)</f>
        <v>71644</v>
      </c>
    </row>
    <row r="31" spans="2:7" ht="15.75" thickBot="1" x14ac:dyDescent="0.3">
      <c r="C31" s="23" t="s">
        <v>11</v>
      </c>
      <c r="G31" s="29">
        <f>G30*0.2</f>
        <v>14328.800000000001</v>
      </c>
    </row>
    <row r="32" spans="2:7" ht="15.75" thickBot="1" x14ac:dyDescent="0.3">
      <c r="C32" s="23" t="s">
        <v>10</v>
      </c>
      <c r="G32" s="28">
        <f>G30+G31</f>
        <v>85972.800000000003</v>
      </c>
    </row>
    <row r="34" spans="3:8" x14ac:dyDescent="0.25">
      <c r="C34" s="24" t="s">
        <v>12</v>
      </c>
    </row>
    <row r="35" spans="3:8" x14ac:dyDescent="0.25">
      <c r="C35" s="23" t="s">
        <v>14</v>
      </c>
    </row>
    <row r="36" spans="3:8" x14ac:dyDescent="0.25">
      <c r="C36" s="38" t="s">
        <v>13</v>
      </c>
      <c r="D36" s="38"/>
      <c r="E36" s="38"/>
      <c r="F36" s="38"/>
      <c r="G36" s="38"/>
    </row>
    <row r="37" spans="3:8" x14ac:dyDescent="0.25">
      <c r="C37" s="38"/>
      <c r="D37" s="38"/>
      <c r="E37" s="38"/>
      <c r="F37" s="38"/>
      <c r="G37" s="38"/>
    </row>
    <row r="38" spans="3:8" x14ac:dyDescent="0.25">
      <c r="C38" s="38"/>
      <c r="D38" s="38"/>
      <c r="E38" s="38"/>
      <c r="F38" s="38"/>
      <c r="G38" s="38"/>
    </row>
    <row r="39" spans="3:8" x14ac:dyDescent="0.25">
      <c r="D39" s="23"/>
      <c r="E39" s="23"/>
      <c r="F39" s="23"/>
      <c r="G39" s="23"/>
    </row>
    <row r="40" spans="3:8" x14ac:dyDescent="0.25">
      <c r="C40" s="23" t="s">
        <v>15</v>
      </c>
      <c r="D40" s="35" t="s">
        <v>34</v>
      </c>
      <c r="E40" s="35"/>
      <c r="F40" s="35"/>
      <c r="G40" s="35"/>
      <c r="H40" s="35"/>
    </row>
    <row r="41" spans="3:8" x14ac:dyDescent="0.25">
      <c r="C41" s="23" t="s">
        <v>16</v>
      </c>
      <c r="D41" s="37">
        <v>10165452</v>
      </c>
      <c r="E41" s="37"/>
      <c r="F41" s="37"/>
      <c r="G41" s="37"/>
      <c r="H41" s="37"/>
    </row>
    <row r="42" spans="3:8" x14ac:dyDescent="0.25">
      <c r="C42" s="23" t="s">
        <v>17</v>
      </c>
      <c r="D42" s="37" t="s">
        <v>37</v>
      </c>
      <c r="E42" s="37"/>
      <c r="F42" s="37"/>
      <c r="G42" s="37"/>
      <c r="H42" s="37"/>
    </row>
    <row r="43" spans="3:8" x14ac:dyDescent="0.25">
      <c r="C43" s="23" t="s">
        <v>18</v>
      </c>
      <c r="D43" s="36" t="s">
        <v>35</v>
      </c>
      <c r="E43" s="37"/>
      <c r="F43" s="37"/>
      <c r="G43" s="37"/>
      <c r="H43" s="37"/>
    </row>
    <row r="45" spans="3:8" x14ac:dyDescent="0.25">
      <c r="C45" s="23" t="s">
        <v>19</v>
      </c>
      <c r="D45" s="35" t="s">
        <v>36</v>
      </c>
      <c r="E45" s="35"/>
      <c r="F45" s="35"/>
      <c r="G45" s="35"/>
      <c r="H45" s="35"/>
    </row>
    <row r="46" spans="3:8" x14ac:dyDescent="0.25">
      <c r="C46" s="23" t="s">
        <v>20</v>
      </c>
      <c r="D46" s="36" t="s">
        <v>38</v>
      </c>
      <c r="E46" s="37"/>
      <c r="F46" s="37"/>
      <c r="G46" s="37"/>
      <c r="H46" s="37"/>
    </row>
    <row r="47" spans="3:8" x14ac:dyDescent="0.25">
      <c r="C47" s="23" t="s">
        <v>21</v>
      </c>
      <c r="D47" s="37">
        <v>53313713</v>
      </c>
      <c r="E47" s="37"/>
      <c r="F47" s="37"/>
      <c r="G47" s="37"/>
      <c r="H47" s="37"/>
    </row>
  </sheetData>
  <mergeCells count="9">
    <mergeCell ref="D45:H45"/>
    <mergeCell ref="D46:H46"/>
    <mergeCell ref="D47:H47"/>
    <mergeCell ref="C36:G38"/>
    <mergeCell ref="B1:G3"/>
    <mergeCell ref="D40:H40"/>
    <mergeCell ref="D41:H41"/>
    <mergeCell ref="D42:H42"/>
    <mergeCell ref="D43:H43"/>
  </mergeCells>
  <phoneticPr fontId="2" type="noConversion"/>
  <hyperlinks>
    <hyperlink ref="D43" r:id="rId1" xr:uid="{B2541EA1-62C5-465B-B64B-D7FE5B9948E8}"/>
    <hyperlink ref="D46" r:id="rId2" xr:uid="{6D1A95EF-E07F-43FD-BB08-FAF4642565C8}"/>
  </hyperlinks>
  <pageMargins left="0.7" right="0.7" top="0.75" bottom="0.75" header="0.3" footer="0.3"/>
  <pageSetup paperSize="9" orientation="portrait" r:id="rId3"/>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Töölehed</vt:lpstr>
      </vt:variant>
      <vt:variant>
        <vt:i4>1</vt:i4>
      </vt:variant>
    </vt:vector>
  </HeadingPairs>
  <TitlesOfParts>
    <vt:vector size="1" baseType="lpstr">
      <vt:lpstr>Leht1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2023-03-14T14:47:15Z</dcterms:modified>
</cp:coreProperties>
</file>