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 defaultThemeVersion="124226"/>
  <xr:revisionPtr revIDLastSave="7" documentId="8_{93A6464F-0DE0-457B-AFCA-2CFFD371DE6A}" xr6:coauthVersionLast="47" xr6:coauthVersionMax="47" xr10:uidLastSave="{AB31501C-237E-4A9A-AB50-A62FBEC732FF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6" i="1" s="1"/>
  <c r="H37" i="1"/>
  <c r="H38" i="1" s="1"/>
  <c r="H22" i="1"/>
  <c r="H23" i="1" s="1"/>
  <c r="H30" i="1"/>
  <c r="H31" i="1"/>
</calcChain>
</file>

<file path=xl/sharedStrings.xml><?xml version="1.0" encoding="utf-8"?>
<sst xmlns="http://schemas.openxmlformats.org/spreadsheetml/2006/main" count="33" uniqueCount="24">
  <si>
    <t>1. Raidmete koguse ja hinna arvutus</t>
  </si>
  <si>
    <t>Raidmete keskmine kogus raielangil (m3)</t>
  </si>
  <si>
    <t>KINNITATUD</t>
  </si>
  <si>
    <t>Hinnakalkulatsioon</t>
  </si>
  <si>
    <t>Raiestatistika alusel keskmine väljaraie  (likviidne, m3/ha)</t>
  </si>
  <si>
    <t>Raidmete kättesaadavus (%)</t>
  </si>
  <si>
    <t xml:space="preserve">Kehtestan kalkuleeritud keskmiseks: </t>
  </si>
  <si>
    <t>raidmete hinnaks hektari kohta (eur/ha)</t>
  </si>
  <si>
    <t>raidmete koguseks hektari kohta (m3/ha)</t>
  </si>
  <si>
    <t>Kehtestan kalkuleeritud keskmiseks:</t>
  </si>
  <si>
    <t>Bioressursi aruande alusel raidmete osakaal lisaks likviidsele mahule (%)</t>
  </si>
  <si>
    <t>Raiestatistika alusel keskmine väljaraie (m3/ha)</t>
  </si>
  <si>
    <t>Raidmete kättesaadavus (%), sh raiutud alusmets</t>
  </si>
  <si>
    <t>Raidmete osakaal likviidsest mahust (%)</t>
  </si>
  <si>
    <t>RMK metsanoorendike (H&gt;1,3m: D&lt;=6 cm) keskmine tagavara (m3/ha)</t>
  </si>
  <si>
    <t xml:space="preserve">Raidmete kasutatavus (ebaühtlased ja eriilmelised alad) küttepuiduks </t>
  </si>
  <si>
    <t>Raidmete kasutatavus (peenikesed ladvad)  küttepuiduks  (%)</t>
  </si>
  <si>
    <t>1.1. Raidmete koguse ja hinna arvutus lageraie raiesmikelt</t>
  </si>
  <si>
    <t>1.2. Raidmete koguse ja hinna arvutus valgustusraie ja mittelikviidse harvendusraie raielangilt</t>
  </si>
  <si>
    <t>1.3. Raidmete koguse ja hinna arvutus harvendusraie raielangilt</t>
  </si>
  <si>
    <t>1.4. Raidmete koguse ja hinna arvutus mittemetsamaal elektriliinide alt ja kraavitrassidelt</t>
  </si>
  <si>
    <t>Lisa 1</t>
  </si>
  <si>
    <t>Raidmete keskmine müügihind raiealadelt (eur/m3)</t>
  </si>
  <si>
    <t xml:space="preserve">          RMK puiduturustusosakonna juhataja 18.05.2023. a käskkirjaga nr 1-5/46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</si>
</sst>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2" fontId="0" fillId="2" borderId="0" xfId="0" applyNumberFormat="1" applyFill="1"/>
    <xf numFmtId="0" fontId="4" fillId="2" borderId="0" xfId="0" applyFont="1" applyFill="1"/>
    <xf numFmtId="1" fontId="0" fillId="2" borderId="0" xfId="0" applyNumberFormat="1" applyFill="1"/>
    <xf numFmtId="164" fontId="0" fillId="2" borderId="0" xfId="0" applyNumberFormat="1" applyFill="1"/>
    <xf numFmtId="2" fontId="4" fillId="2" borderId="0" xfId="0" applyNumberFormat="1" applyFont="1" applyFill="1"/>
    <xf numFmtId="164" fontId="4" fillId="2" borderId="0" xfId="0" applyNumberFormat="1" applyFont="1" applyFill="1"/>
    <xf numFmtId="0" fontId="2" fillId="2" borderId="0" xfId="0" applyFont="1" applyFill="1"/>
    <xf numFmtId="1" fontId="4" fillId="2" borderId="0" xfId="0" applyNumberFormat="1" applyFont="1" applyFill="1"/>
    <xf numFmtId="1" fontId="2" fillId="2" borderId="0" xfId="0" applyNumberFormat="1" applyFont="1" applyFill="1"/>
    <xf numFmtId="0" fontId="0" fillId="2" borderId="0" xfId="0" applyFill="1" applyAlignment="1">
      <alignment horizontal="right"/>
    </xf>
    <xf numFmtId="1" fontId="0" fillId="3" borderId="0" xfId="0" applyNumberFormat="1" applyFill="1"/>
    <xf numFmtId="164" fontId="0" fillId="3" borderId="0" xfId="0" applyNumberFormat="1" applyFill="1"/>
    <xf numFmtId="1" fontId="2" fillId="3" borderId="0" xfId="0" applyNumberFormat="1" applyFont="1" applyFill="1"/>
    <xf numFmtId="164" fontId="2" fillId="3" borderId="0" xfId="0" applyNumberFormat="1" applyFont="1" applyFill="1"/>
    <xf numFmtId="164" fontId="4" fillId="3" borderId="1" xfId="0" applyNumberFormat="1" applyFont="1" applyFill="1" applyBorder="1"/>
    <xf numFmtId="0" fontId="1" fillId="2" borderId="0" xfId="0" applyFont="1" applyFill="1"/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Normal="100" workbookViewId="0">
      <selection activeCell="I3" sqref="I3"/>
    </sheetView>
  </sheetViews>
  <sheetFormatPr defaultColWidth="9.109375" defaultRowHeight="14.4" x14ac:dyDescent="0.3"/>
  <cols>
    <col min="1" max="6" width="9.109375" style="1"/>
    <col min="7" max="7" width="10.88671875" style="1" customWidth="1"/>
    <col min="8" max="8" width="6.5546875" style="1" bestFit="1" customWidth="1"/>
    <col min="9" max="9" width="12.33203125" style="1" customWidth="1"/>
    <col min="10" max="16384" width="9.109375" style="1"/>
  </cols>
  <sheetData>
    <row r="1" spans="1:9" ht="15.6" x14ac:dyDescent="0.3">
      <c r="E1" s="2"/>
      <c r="F1" s="2"/>
      <c r="G1" s="3"/>
      <c r="H1" s="2"/>
      <c r="I1" s="13" t="s">
        <v>2</v>
      </c>
    </row>
    <row r="2" spans="1:9" ht="15.6" x14ac:dyDescent="0.3">
      <c r="G2" s="3"/>
      <c r="H2" s="2"/>
      <c r="I2" s="13" t="s">
        <v>23</v>
      </c>
    </row>
    <row r="3" spans="1:9" x14ac:dyDescent="0.3">
      <c r="I3" s="13" t="s">
        <v>21</v>
      </c>
    </row>
    <row r="4" spans="1:9" x14ac:dyDescent="0.3">
      <c r="A4" s="5" t="s">
        <v>3</v>
      </c>
    </row>
    <row r="6" spans="1:9" ht="15" thickBot="1" x14ac:dyDescent="0.35">
      <c r="A6" s="5" t="s">
        <v>0</v>
      </c>
    </row>
    <row r="7" spans="1:9" ht="15" thickBot="1" x14ac:dyDescent="0.35">
      <c r="A7" s="19" t="s">
        <v>22</v>
      </c>
      <c r="B7" s="10"/>
      <c r="C7" s="10"/>
      <c r="D7" s="10"/>
      <c r="E7" s="10"/>
      <c r="F7" s="10"/>
      <c r="G7" s="10"/>
      <c r="H7" s="18">
        <v>23</v>
      </c>
    </row>
    <row r="9" spans="1:9" x14ac:dyDescent="0.3">
      <c r="A9" s="5" t="s">
        <v>17</v>
      </c>
      <c r="B9" s="5"/>
      <c r="C9" s="5"/>
      <c r="D9" s="5"/>
      <c r="E9" s="5"/>
      <c r="F9" s="5"/>
    </row>
    <row r="10" spans="1:9" x14ac:dyDescent="0.3">
      <c r="A10" s="1" t="s">
        <v>4</v>
      </c>
      <c r="H10" s="14">
        <v>248</v>
      </c>
    </row>
    <row r="11" spans="1:9" x14ac:dyDescent="0.3">
      <c r="A11" s="1" t="s">
        <v>10</v>
      </c>
      <c r="H11" s="15">
        <v>20.58</v>
      </c>
    </row>
    <row r="12" spans="1:9" x14ac:dyDescent="0.3">
      <c r="A12" s="1" t="s">
        <v>1</v>
      </c>
      <c r="H12" s="14">
        <v>50</v>
      </c>
    </row>
    <row r="13" spans="1:9" x14ac:dyDescent="0.3">
      <c r="A13" s="1" t="s">
        <v>5</v>
      </c>
      <c r="H13" s="14">
        <v>10</v>
      </c>
    </row>
    <row r="14" spans="1:9" x14ac:dyDescent="0.3">
      <c r="A14" s="1" t="s">
        <v>6</v>
      </c>
    </row>
    <row r="15" spans="1:9" x14ac:dyDescent="0.3">
      <c r="A15" s="1" t="s">
        <v>8</v>
      </c>
      <c r="H15" s="9">
        <f>(H12*H13)/100</f>
        <v>5</v>
      </c>
    </row>
    <row r="16" spans="1:9" x14ac:dyDescent="0.3">
      <c r="A16" s="1" t="s">
        <v>7</v>
      </c>
      <c r="H16" s="11">
        <f>H15*H7</f>
        <v>115</v>
      </c>
    </row>
    <row r="17" spans="1:9" x14ac:dyDescent="0.3">
      <c r="H17" s="8"/>
    </row>
    <row r="18" spans="1:9" x14ac:dyDescent="0.3">
      <c r="A18" s="5" t="s">
        <v>18</v>
      </c>
      <c r="B18" s="5"/>
      <c r="C18" s="5"/>
      <c r="D18" s="5"/>
      <c r="E18" s="5"/>
      <c r="F18" s="5"/>
      <c r="G18" s="5"/>
      <c r="H18" s="8"/>
      <c r="I18" s="5"/>
    </row>
    <row r="19" spans="1:9" x14ac:dyDescent="0.3">
      <c r="A19" s="1" t="s">
        <v>11</v>
      </c>
      <c r="H19" s="16">
        <v>12</v>
      </c>
    </row>
    <row r="20" spans="1:9" x14ac:dyDescent="0.3">
      <c r="A20" s="1" t="s">
        <v>16</v>
      </c>
      <c r="H20" s="16">
        <v>50</v>
      </c>
    </row>
    <row r="21" spans="1:9" x14ac:dyDescent="0.3">
      <c r="A21" s="1" t="s">
        <v>9</v>
      </c>
      <c r="H21" s="12"/>
    </row>
    <row r="22" spans="1:9" x14ac:dyDescent="0.3">
      <c r="A22" s="1" t="s">
        <v>8</v>
      </c>
      <c r="H22" s="9">
        <f>(H19*H20)/100</f>
        <v>6</v>
      </c>
    </row>
    <row r="23" spans="1:9" x14ac:dyDescent="0.3">
      <c r="A23" s="1" t="s">
        <v>7</v>
      </c>
      <c r="H23" s="11">
        <f>H7*H22</f>
        <v>138</v>
      </c>
    </row>
    <row r="24" spans="1:9" x14ac:dyDescent="0.3">
      <c r="H24" s="12"/>
    </row>
    <row r="25" spans="1:9" x14ac:dyDescent="0.3">
      <c r="A25" s="5" t="s">
        <v>19</v>
      </c>
      <c r="B25" s="5"/>
      <c r="C25" s="5"/>
      <c r="D25" s="5"/>
      <c r="E25" s="5"/>
      <c r="F25" s="5"/>
      <c r="H25" s="12"/>
    </row>
    <row r="26" spans="1:9" x14ac:dyDescent="0.3">
      <c r="A26" s="1" t="s">
        <v>11</v>
      </c>
      <c r="H26" s="16">
        <v>59</v>
      </c>
    </row>
    <row r="27" spans="1:9" x14ac:dyDescent="0.3">
      <c r="A27" s="1" t="s">
        <v>12</v>
      </c>
      <c r="H27" s="16">
        <v>41.3</v>
      </c>
    </row>
    <row r="28" spans="1:9" x14ac:dyDescent="0.3">
      <c r="A28" s="1" t="s">
        <v>13</v>
      </c>
      <c r="H28" s="17">
        <v>20.58</v>
      </c>
    </row>
    <row r="29" spans="1:9" x14ac:dyDescent="0.3">
      <c r="A29" s="1" t="s">
        <v>9</v>
      </c>
      <c r="H29" s="12"/>
    </row>
    <row r="30" spans="1:9" x14ac:dyDescent="0.3">
      <c r="A30" s="1" t="s">
        <v>8</v>
      </c>
      <c r="H30" s="9">
        <f>((H26*H28)/100)*(H27)/100</f>
        <v>5.0147285999999989</v>
      </c>
    </row>
    <row r="31" spans="1:9" x14ac:dyDescent="0.3">
      <c r="A31" s="1" t="s">
        <v>7</v>
      </c>
      <c r="H31" s="11">
        <f>H30*H7</f>
        <v>115.33875779999997</v>
      </c>
    </row>
    <row r="32" spans="1:9" x14ac:dyDescent="0.3">
      <c r="H32" s="11"/>
    </row>
    <row r="33" spans="1:11" x14ac:dyDescent="0.3">
      <c r="A33" s="5" t="s">
        <v>20</v>
      </c>
      <c r="H33" s="11"/>
    </row>
    <row r="34" spans="1:11" x14ac:dyDescent="0.3">
      <c r="A34" s="1" t="s">
        <v>14</v>
      </c>
      <c r="H34" s="16">
        <v>17</v>
      </c>
    </row>
    <row r="35" spans="1:11" x14ac:dyDescent="0.3">
      <c r="A35" s="1" t="s">
        <v>15</v>
      </c>
      <c r="H35" s="16">
        <v>35.4</v>
      </c>
    </row>
    <row r="36" spans="1:11" x14ac:dyDescent="0.3">
      <c r="A36" s="1" t="s">
        <v>9</v>
      </c>
      <c r="H36" s="12"/>
    </row>
    <row r="37" spans="1:11" x14ac:dyDescent="0.3">
      <c r="A37" s="1" t="s">
        <v>8</v>
      </c>
      <c r="H37" s="9">
        <f>+(H34*H35)/100</f>
        <v>6.0179999999999998</v>
      </c>
    </row>
    <row r="38" spans="1:11" x14ac:dyDescent="0.3">
      <c r="A38" s="1" t="s">
        <v>7</v>
      </c>
      <c r="H38" s="11">
        <f>H37*H7</f>
        <v>138.41399999999999</v>
      </c>
    </row>
    <row r="39" spans="1:11" x14ac:dyDescent="0.3">
      <c r="H39" s="11"/>
    </row>
    <row r="40" spans="1:11" x14ac:dyDescent="0.3">
      <c r="A40" s="5"/>
    </row>
    <row r="41" spans="1:11" x14ac:dyDescent="0.3">
      <c r="H41" s="6"/>
    </row>
    <row r="42" spans="1:11" x14ac:dyDescent="0.3">
      <c r="H42" s="6"/>
    </row>
    <row r="43" spans="1:11" x14ac:dyDescent="0.3">
      <c r="H43" s="6"/>
    </row>
    <row r="44" spans="1:11" x14ac:dyDescent="0.3">
      <c r="H44" s="7"/>
    </row>
    <row r="45" spans="1:11" x14ac:dyDescent="0.3">
      <c r="H45" s="7"/>
    </row>
    <row r="46" spans="1:11" x14ac:dyDescent="0.3">
      <c r="H46" s="7"/>
    </row>
    <row r="47" spans="1:11" x14ac:dyDescent="0.3">
      <c r="H47" s="7"/>
      <c r="I47" s="4"/>
      <c r="K47" s="4"/>
    </row>
    <row r="48" spans="1:11" x14ac:dyDescent="0.3">
      <c r="H48" s="4"/>
    </row>
    <row r="49" spans="8:8" x14ac:dyDescent="0.3">
      <c r="H49" s="9"/>
    </row>
    <row r="50" spans="8:8" x14ac:dyDescent="0.3">
      <c r="H50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2023-05-18T13:39:48Z</dcterms:modified>
</cp:coreProperties>
</file>