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ailid.intra.rmv\SA\Kasutajad\marika.korka\Desktop\"/>
    </mc:Choice>
  </mc:AlternateContent>
  <xr:revisionPtr revIDLastSave="0" documentId="8_{A86276D9-3DFC-4BF7-9224-45892D3B1D67}" xr6:coauthVersionLast="47" xr6:coauthVersionMax="47" xr10:uidLastSave="{00000000-0000-0000-0000-000000000000}"/>
  <bookViews>
    <workbookView xWindow="-110" yWindow="-110" windowWidth="19420" windowHeight="10560" xr2:uid="{00000000-000D-0000-FFFF-FFFF00000000}"/>
  </bookViews>
  <sheets>
    <sheet name="2025-202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 l="1"/>
  <c r="K16" i="1" s="1"/>
  <c r="H3" i="1"/>
  <c r="H16" i="1" s="1"/>
  <c r="E3" i="1"/>
  <c r="E16" i="1" s="1"/>
  <c r="M3" i="1"/>
  <c r="M16" i="1" s="1"/>
  <c r="L3" i="1"/>
  <c r="L16" i="1" s="1"/>
  <c r="J16" i="1"/>
  <c r="I16" i="1"/>
  <c r="G16" i="1"/>
  <c r="F16" i="1"/>
  <c r="D16" i="1"/>
  <c r="C16" i="1"/>
  <c r="M17" i="1" l="1"/>
</calcChain>
</file>

<file path=xl/sharedStrings.xml><?xml version="1.0" encoding="utf-8"?>
<sst xmlns="http://schemas.openxmlformats.org/spreadsheetml/2006/main" count="32" uniqueCount="28">
  <si>
    <t>Tegevus</t>
  </si>
  <si>
    <t>Standardiseeritud tehingupõhiste andmete vastuvõtuvõimekuse edasiarendused, sh veateadete tagastamise teenuse arendus ja prototüüpimine</t>
  </si>
  <si>
    <t>Tulemid</t>
  </si>
  <si>
    <t>Tööjõukulu</t>
  </si>
  <si>
    <t>Majandamis-kulu</t>
  </si>
  <si>
    <t>Halduskoormuse vähendamiseks  analüüsitakse võimalusel küsimustike andmevajaduse vähendamise või kaotamise eesmärgil metoodilisi alternatiive. Ühisesse taksonoomiasse uute taksonoomia elementide loomine ja  olemasolevate elementide uuendamine (st analüüs ja standardiseerimine)  loodud metoodika alusel ning lähtudes Andmepõhise aruandluse mudelist ja teekaardist, sh kõikide osapoolte vajaduspõhine informeerimine</t>
  </si>
  <si>
    <t>Eelarve 2025 kokku</t>
  </si>
  <si>
    <t>Eelarve 2026 kokku</t>
  </si>
  <si>
    <t>Eelarve 2027 kokku</t>
  </si>
  <si>
    <t>Tööjõukulu 2025-2027 kokku</t>
  </si>
  <si>
    <t>Majandamis-kulu 2025-2027 kokku</t>
  </si>
  <si>
    <t>1) RTE projekti raames kokku lepitud uute teemagruppide elemendid  luuakse vastavalt  ajakavale</t>
  </si>
  <si>
    <t>2) RTE projekti raames kokku lepitud uute teemagruppide  olemasolevaid elemente on vajadusel uuendatud</t>
  </si>
  <si>
    <t>2) SA vajadused on RTE tegevuste ja plaanide sisendiks antud</t>
  </si>
  <si>
    <t>2) RTE juhtrühmas ja töörühmades osalemine.</t>
  </si>
  <si>
    <t>2) arendatud  lahendust on prototüübitud statistikatöödes</t>
  </si>
  <si>
    <t>1) RTE juhtrühmas kokku lepitud uute teemagruppide andmete automatiseeritud töötlemiseks on läbi viidud arendus</t>
  </si>
  <si>
    <t>Osalemine MKMi poolt tellitavate RTE analüüside  ettevalmistamisel ja läbiviimisel. Vajadusel viime läbi SA spetsiifilisi  RTE tegevusplaani ettevalmistamist ja läbiviimist toetavaid analüüse või hankeid.</t>
  </si>
  <si>
    <t xml:space="preserve">1)RTE projekti raames kokku lepitud uute teemagruppide elementide kasutusele võtmiseks on läbi viidud arendused ja prototüüpimine. </t>
  </si>
  <si>
    <t>RTE projekti raames kokku lepitud uute teemagruppide andmete vastuvõtmiseks (sh veateadete tagastamine)  on läbiviidud arendused</t>
  </si>
  <si>
    <t>3) eksperimendi korras taksonoomia loomise ühisloomeks ja haldamiseks  riigiüleselt kasutatava kasutatava uudse vahendi kasutuselevõtu testimine ja testperioodil osapoolte nõustamine</t>
  </si>
  <si>
    <t>1) RTE MKMi poolt tellitavate rakendusuuringute skoop on selge ja vajalik informatsioon SA poolt  uuringute käigus antud.</t>
  </si>
  <si>
    <t>3) Vajadusel on SA ise läbi viinud või tellinud RTE tulemite saavutamiseks vajalikke rakendusuuringuid või eksperimentaalarendusi või valmislahendust prototüüpinud ning testinud</t>
  </si>
  <si>
    <t>3) Küsimustike asemel leitud altervantiivsed allikad või analüüsitud metoodiliste muutuste võimalikkust, et vähendada ettevõtjate halduskoormust. Selleks on värvatud täiendavat tööjõudu.</t>
  </si>
  <si>
    <t>Süstemaatiliselt uute taksonoomia elementidega seotud arendused ja prototüüpimine</t>
  </si>
  <si>
    <t>Vastuvõetud tehingupõhiste andmete automatiseeritud töötlemise süstemaatiline arendus ning statistikatöödes kasutamise prototüüpimine</t>
  </si>
  <si>
    <t xml:space="preserve"> XBRL kogukonna olulisematel üritustel osalemine, vajadusel prototüüpimises osalevate inimeste teadmiste tõstmine läbi koolituste (nt oli vajalik koolitada programeerijaid koodi optimeerituse tagamiseks) jne</t>
  </si>
  <si>
    <t>Majanduskulud: hangitavad konsultatsioonid,  temaatilistel koolitustel või konverentsidel osalemine 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</si>
</sst>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charset val="186"/>
      <scheme val="minor"/>
    </font>
    <font>
      <sz val="11"/>
      <color theme="1"/>
      <name val="Calibri"/>
      <family val="2"/>
      <charset val="186"/>
      <scheme val="minor"/>
    </font>
    <font>
      <b/>
      <sz val="10"/>
      <name val="Calibri"/>
      <family val="2"/>
      <charset val="186"/>
      <scheme val="minor"/>
    </font>
    <font>
      <b/>
      <sz val="10"/>
      <color theme="1"/>
      <name val="Calibri"/>
      <family val="2"/>
      <charset val="186"/>
      <scheme val="minor"/>
    </font>
    <font>
      <sz val="10"/>
      <name val="Calibri"/>
      <family val="2"/>
      <charset val="186"/>
      <scheme val="minor"/>
    </font>
    <font>
      <sz val="10"/>
      <color theme="1"/>
      <name val="Calibri"/>
      <family val="2"/>
      <charset val="186"/>
      <scheme val="minor"/>
    </font>
    <font>
      <b/>
      <sz val="11"/>
      <color theme="1"/>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25">
    <border>
      <left/>
      <right/>
      <top/>
      <bottom/>
      <diagonal/>
    </border>
    <border>
      <left style="medium">
        <color auto="1"/>
      </left>
      <right style="medium">
        <color indexed="64"/>
      </right>
      <top style="medium">
        <color indexed="64"/>
      </top>
      <bottom/>
      <diagonal/>
    </border>
    <border>
      <left style="thin">
        <color auto="1"/>
      </left>
      <right/>
      <top style="medium">
        <color indexed="64"/>
      </top>
      <bottom/>
      <diagonal/>
    </border>
    <border>
      <left style="thin">
        <color auto="1"/>
      </left>
      <right/>
      <top/>
      <bottom style="thin">
        <color auto="1"/>
      </bottom>
      <diagonal/>
    </border>
    <border>
      <left/>
      <right style="medium">
        <color auto="1"/>
      </right>
      <top style="medium">
        <color indexed="64"/>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2" fillId="0" borderId="0" xfId="0" applyFont="1" applyAlignment="1">
      <alignment vertical="top"/>
    </xf>
    <xf numFmtId="0" fontId="2" fillId="0" borderId="0" xfId="0" applyFont="1" applyAlignment="1">
      <alignment horizontal="center" vertical="top" wrapText="1"/>
    </xf>
    <xf numFmtId="0" fontId="5" fillId="0" borderId="0" xfId="0" applyFont="1"/>
    <xf numFmtId="0" fontId="4" fillId="0" borderId="0" xfId="0" applyFont="1" applyAlignment="1">
      <alignment horizontal="left" vertical="top" wrapText="1"/>
    </xf>
    <xf numFmtId="0" fontId="5" fillId="0" borderId="0" xfId="0" applyFont="1" applyAlignment="1">
      <alignment horizontal="center" wrapText="1"/>
    </xf>
    <xf numFmtId="164" fontId="3" fillId="0" borderId="0" xfId="1" applyNumberFormat="1" applyFont="1"/>
    <xf numFmtId="164" fontId="3" fillId="0" borderId="0" xfId="0" applyNumberFormat="1" applyFont="1"/>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wrapText="1"/>
    </xf>
    <xf numFmtId="0" fontId="5" fillId="0" borderId="0" xfId="0" applyFont="1" applyBorder="1"/>
    <xf numFmtId="164" fontId="6" fillId="0" borderId="0" xfId="1" applyNumberFormat="1" applyFont="1"/>
    <xf numFmtId="164" fontId="6" fillId="0" borderId="0" xfId="0" applyNumberFormat="1" applyFont="1"/>
    <xf numFmtId="0" fontId="2" fillId="2" borderId="1" xfId="0" applyFont="1" applyFill="1" applyBorder="1" applyAlignment="1">
      <alignment vertical="top" wrapText="1"/>
    </xf>
    <xf numFmtId="0" fontId="2" fillId="2" borderId="20" xfId="0" applyFont="1" applyFill="1" applyBorder="1" applyAlignment="1">
      <alignment vertical="top" wrapText="1"/>
    </xf>
    <xf numFmtId="0" fontId="3" fillId="0" borderId="8" xfId="0" applyFont="1" applyBorder="1" applyAlignment="1">
      <alignment horizontal="center" vertical="top" wrapText="1"/>
    </xf>
    <xf numFmtId="0" fontId="3" fillId="0" borderId="23" xfId="0" applyFont="1" applyBorder="1" applyAlignment="1">
      <alignment horizontal="center"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4" fillId="0" borderId="14" xfId="0" applyFont="1" applyBorder="1" applyAlignment="1">
      <alignment horizontal="left" vertical="top" wrapText="1"/>
    </xf>
    <xf numFmtId="0" fontId="4" fillId="0" borderId="19" xfId="0" applyFont="1" applyBorder="1" applyAlignment="1">
      <alignment horizontal="left" vertical="top" wrapText="1"/>
    </xf>
    <xf numFmtId="0" fontId="4" fillId="0" borderId="12" xfId="0" applyFont="1"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6" xfId="0" applyFont="1" applyBorder="1" applyAlignment="1">
      <alignment horizontal="center" vertical="top"/>
    </xf>
    <xf numFmtId="0" fontId="2" fillId="0" borderId="4" xfId="0" applyFont="1" applyBorder="1" applyAlignment="1">
      <alignment horizontal="center" vertical="top"/>
    </xf>
    <xf numFmtId="0" fontId="2" fillId="2" borderId="1" xfId="0" applyFont="1" applyFill="1" applyBorder="1" applyAlignment="1">
      <alignment horizontal="center" vertical="top" wrapText="1"/>
    </xf>
    <xf numFmtId="0" fontId="2" fillId="2" borderId="20" xfId="0" applyFont="1" applyFill="1" applyBorder="1" applyAlignment="1">
      <alignment horizontal="center" vertical="top" wrapText="1"/>
    </xf>
    <xf numFmtId="164" fontId="5" fillId="0" borderId="5" xfId="1" applyNumberFormat="1" applyFont="1" applyBorder="1" applyAlignment="1">
      <alignment horizontal="center" vertical="center"/>
    </xf>
    <xf numFmtId="164" fontId="5" fillId="0" borderId="17" xfId="1" applyNumberFormat="1" applyFont="1" applyBorder="1" applyAlignment="1">
      <alignment horizontal="center" vertical="center"/>
    </xf>
    <xf numFmtId="164" fontId="4" fillId="2" borderId="12" xfId="1" applyNumberFormat="1" applyFont="1" applyFill="1" applyBorder="1" applyAlignment="1">
      <alignment horizontal="center" vertical="center" wrapText="1"/>
    </xf>
    <xf numFmtId="164" fontId="4" fillId="2" borderId="14" xfId="1" applyNumberFormat="1" applyFont="1" applyFill="1" applyBorder="1" applyAlignment="1">
      <alignment horizontal="center" vertical="center" wrapText="1"/>
    </xf>
    <xf numFmtId="164" fontId="5" fillId="3" borderId="11" xfId="0" applyNumberFormat="1" applyFont="1" applyFill="1" applyBorder="1" applyAlignment="1">
      <alignment horizontal="center" vertical="center"/>
    </xf>
    <xf numFmtId="164" fontId="5" fillId="3" borderId="13" xfId="0" applyNumberFormat="1" applyFont="1" applyFill="1" applyBorder="1" applyAlignment="1">
      <alignment horizontal="center" vertical="center"/>
    </xf>
    <xf numFmtId="164" fontId="5" fillId="3" borderId="12" xfId="0" applyNumberFormat="1" applyFont="1" applyFill="1" applyBorder="1" applyAlignment="1">
      <alignment horizontal="center" vertical="center"/>
    </xf>
    <xf numFmtId="164" fontId="5" fillId="3" borderId="14" xfId="0" applyNumberFormat="1" applyFont="1" applyFill="1" applyBorder="1" applyAlignment="1">
      <alignment horizontal="center" vertical="center"/>
    </xf>
    <xf numFmtId="0" fontId="2" fillId="3" borderId="1" xfId="0" applyFont="1" applyFill="1" applyBorder="1" applyAlignment="1">
      <alignment horizontal="center" vertical="top" wrapText="1"/>
    </xf>
    <xf numFmtId="0" fontId="2" fillId="3" borderId="20" xfId="0" applyFont="1" applyFill="1" applyBorder="1" applyAlignment="1">
      <alignment horizontal="center" vertical="top" wrapText="1"/>
    </xf>
    <xf numFmtId="0" fontId="2" fillId="3" borderId="21" xfId="0" applyFont="1" applyFill="1" applyBorder="1" applyAlignment="1">
      <alignment horizontal="center" vertical="top" wrapText="1"/>
    </xf>
    <xf numFmtId="0" fontId="2" fillId="3" borderId="22" xfId="0" applyFont="1" applyFill="1" applyBorder="1" applyAlignment="1">
      <alignment horizontal="center" vertical="top" wrapText="1"/>
    </xf>
    <xf numFmtId="164" fontId="4" fillId="0" borderId="11" xfId="1" applyNumberFormat="1" applyFont="1" applyBorder="1" applyAlignment="1">
      <alignment horizontal="center" vertical="center" wrapText="1"/>
    </xf>
    <xf numFmtId="164" fontId="4" fillId="0" borderId="13" xfId="1" applyNumberFormat="1" applyFont="1" applyBorder="1" applyAlignment="1">
      <alignment horizontal="center" vertical="center" wrapText="1"/>
    </xf>
    <xf numFmtId="0" fontId="2" fillId="0" borderId="24" xfId="0" applyFont="1" applyBorder="1" applyAlignment="1">
      <alignment horizontal="center" vertical="top" wrapText="1"/>
    </xf>
    <xf numFmtId="0" fontId="3" fillId="0" borderId="24" xfId="0" applyFont="1" applyBorder="1" applyAlignment="1">
      <alignment horizontal="center" vertical="top" wrapText="1"/>
    </xf>
    <xf numFmtId="0" fontId="4" fillId="0" borderId="24" xfId="0" applyFont="1" applyBorder="1" applyAlignment="1">
      <alignment horizontal="left" vertical="center" wrapText="1"/>
    </xf>
    <xf numFmtId="0" fontId="4" fillId="0" borderId="24" xfId="0" applyFont="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zoomScale="80" zoomScaleNormal="80" workbookViewId="0">
      <selection activeCell="B14" sqref="B14"/>
    </sheetView>
  </sheetViews>
  <sheetFormatPr defaultRowHeight="13" x14ac:dyDescent="0.3"/>
  <cols>
    <col min="1" max="1" width="53.6328125" style="3" customWidth="1"/>
    <col min="2" max="2" width="52.54296875" style="3" customWidth="1"/>
    <col min="3" max="3" width="10.6328125" style="3" customWidth="1"/>
    <col min="4" max="4" width="10.90625" style="3" customWidth="1"/>
    <col min="5" max="5" width="10.54296875" style="3" customWidth="1"/>
    <col min="6" max="6" width="9.7265625" style="3" customWidth="1"/>
    <col min="7" max="7" width="11" style="3" customWidth="1"/>
    <col min="8" max="8" width="11.36328125" style="3" customWidth="1"/>
    <col min="9" max="9" width="10.36328125" style="3" customWidth="1"/>
    <col min="10" max="10" width="10.08984375" style="3" customWidth="1"/>
    <col min="11" max="11" width="11" style="3" customWidth="1"/>
    <col min="12" max="12" width="10.36328125" style="3" customWidth="1"/>
    <col min="13" max="13" width="12.26953125" style="3" customWidth="1"/>
    <col min="14" max="16384" width="8.7265625" style="3"/>
  </cols>
  <sheetData>
    <row r="1" spans="1:13" s="1" customFormat="1" ht="14.5" customHeight="1" x14ac:dyDescent="0.35">
      <c r="A1" s="46" t="s">
        <v>0</v>
      </c>
      <c r="B1" s="26" t="s">
        <v>2</v>
      </c>
      <c r="C1" s="28">
        <v>2025</v>
      </c>
      <c r="D1" s="29"/>
      <c r="E1" s="17" t="s">
        <v>6</v>
      </c>
      <c r="F1" s="28">
        <v>2026</v>
      </c>
      <c r="G1" s="29"/>
      <c r="H1" s="30" t="s">
        <v>7</v>
      </c>
      <c r="I1" s="28">
        <v>2027</v>
      </c>
      <c r="J1" s="29"/>
      <c r="K1" s="30" t="s">
        <v>8</v>
      </c>
      <c r="L1" s="40" t="s">
        <v>9</v>
      </c>
      <c r="M1" s="42" t="s">
        <v>10</v>
      </c>
    </row>
    <row r="2" spans="1:13" s="2" customFormat="1" ht="28.5" customHeight="1" thickBot="1" x14ac:dyDescent="0.4">
      <c r="A2" s="47"/>
      <c r="B2" s="27"/>
      <c r="C2" s="19" t="s">
        <v>3</v>
      </c>
      <c r="D2" s="20" t="s">
        <v>4</v>
      </c>
      <c r="E2" s="18"/>
      <c r="F2" s="19" t="s">
        <v>3</v>
      </c>
      <c r="G2" s="20" t="s">
        <v>4</v>
      </c>
      <c r="H2" s="31"/>
      <c r="I2" s="19" t="s">
        <v>3</v>
      </c>
      <c r="J2" s="20" t="s">
        <v>4</v>
      </c>
      <c r="K2" s="31"/>
      <c r="L2" s="41"/>
      <c r="M2" s="43"/>
    </row>
    <row r="3" spans="1:13" s="2" customFormat="1" ht="28.5" customHeight="1" x14ac:dyDescent="0.35">
      <c r="A3" s="48" t="s">
        <v>17</v>
      </c>
      <c r="B3" s="21" t="s">
        <v>21</v>
      </c>
      <c r="C3" s="44">
        <v>682500</v>
      </c>
      <c r="D3" s="32">
        <v>50000</v>
      </c>
      <c r="E3" s="34">
        <f>SUM(C3:D15)</f>
        <v>732500</v>
      </c>
      <c r="F3" s="44">
        <v>716625</v>
      </c>
      <c r="G3" s="32">
        <v>405000</v>
      </c>
      <c r="H3" s="34">
        <f>SUM(F3:G15)</f>
        <v>1121625</v>
      </c>
      <c r="I3" s="44">
        <v>752456</v>
      </c>
      <c r="J3" s="32">
        <v>105000</v>
      </c>
      <c r="K3" s="34">
        <f>SUM(I3:J15)</f>
        <v>857456</v>
      </c>
      <c r="L3" s="36">
        <f>SUM(C3+F3+I3)</f>
        <v>2151581</v>
      </c>
      <c r="M3" s="38">
        <f>SUM(D3+G3+J3)</f>
        <v>560000</v>
      </c>
    </row>
    <row r="4" spans="1:13" s="2" customFormat="1" ht="28.5" customHeight="1" x14ac:dyDescent="0.35">
      <c r="A4" s="48"/>
      <c r="B4" s="21" t="s">
        <v>13</v>
      </c>
      <c r="C4" s="44"/>
      <c r="D4" s="32"/>
      <c r="E4" s="34"/>
      <c r="F4" s="44"/>
      <c r="G4" s="32"/>
      <c r="H4" s="34"/>
      <c r="I4" s="44"/>
      <c r="J4" s="32"/>
      <c r="K4" s="34"/>
      <c r="L4" s="36"/>
      <c r="M4" s="38"/>
    </row>
    <row r="5" spans="1:13" ht="57" customHeight="1" thickBot="1" x14ac:dyDescent="0.35">
      <c r="A5" s="48"/>
      <c r="B5" s="8" t="s">
        <v>22</v>
      </c>
      <c r="C5" s="44"/>
      <c r="D5" s="32"/>
      <c r="E5" s="34"/>
      <c r="F5" s="44"/>
      <c r="G5" s="32"/>
      <c r="H5" s="34"/>
      <c r="I5" s="44"/>
      <c r="J5" s="32"/>
      <c r="K5" s="34"/>
      <c r="L5" s="36"/>
      <c r="M5" s="38"/>
    </row>
    <row r="6" spans="1:13" ht="29" customHeight="1" x14ac:dyDescent="0.3">
      <c r="A6" s="48" t="s">
        <v>5</v>
      </c>
      <c r="B6" s="9" t="s">
        <v>11</v>
      </c>
      <c r="C6" s="44"/>
      <c r="D6" s="32"/>
      <c r="E6" s="34"/>
      <c r="F6" s="44"/>
      <c r="G6" s="32"/>
      <c r="H6" s="34"/>
      <c r="I6" s="44"/>
      <c r="J6" s="32"/>
      <c r="K6" s="34"/>
      <c r="L6" s="36"/>
      <c r="M6" s="38"/>
    </row>
    <row r="7" spans="1:13" ht="33" customHeight="1" x14ac:dyDescent="0.3">
      <c r="A7" s="48"/>
      <c r="B7" s="10" t="s">
        <v>12</v>
      </c>
      <c r="C7" s="44"/>
      <c r="D7" s="32"/>
      <c r="E7" s="34"/>
      <c r="F7" s="44"/>
      <c r="G7" s="32"/>
      <c r="H7" s="34"/>
      <c r="I7" s="44"/>
      <c r="J7" s="32"/>
      <c r="K7" s="34"/>
      <c r="L7" s="36"/>
      <c r="M7" s="38"/>
    </row>
    <row r="8" spans="1:13" ht="56" customHeight="1" thickBot="1" x14ac:dyDescent="0.35">
      <c r="A8" s="48"/>
      <c r="B8" s="11" t="s">
        <v>23</v>
      </c>
      <c r="C8" s="44"/>
      <c r="D8" s="32"/>
      <c r="E8" s="34"/>
      <c r="F8" s="44"/>
      <c r="G8" s="32"/>
      <c r="H8" s="34"/>
      <c r="I8" s="44"/>
      <c r="J8" s="32"/>
      <c r="K8" s="34"/>
      <c r="L8" s="36"/>
      <c r="M8" s="38"/>
    </row>
    <row r="9" spans="1:13" ht="41.5" customHeight="1" x14ac:dyDescent="0.3">
      <c r="A9" s="48" t="s">
        <v>24</v>
      </c>
      <c r="B9" s="22" t="s">
        <v>18</v>
      </c>
      <c r="C9" s="44"/>
      <c r="D9" s="32"/>
      <c r="E9" s="34"/>
      <c r="F9" s="44"/>
      <c r="G9" s="32"/>
      <c r="H9" s="34"/>
      <c r="I9" s="44"/>
      <c r="J9" s="32"/>
      <c r="K9" s="34"/>
      <c r="L9" s="36"/>
      <c r="M9" s="38"/>
    </row>
    <row r="10" spans="1:13" ht="22.5" customHeight="1" x14ac:dyDescent="0.3">
      <c r="A10" s="48"/>
      <c r="B10" s="25" t="s">
        <v>14</v>
      </c>
      <c r="C10" s="44"/>
      <c r="D10" s="32"/>
      <c r="E10" s="34"/>
      <c r="F10" s="44"/>
      <c r="G10" s="32"/>
      <c r="H10" s="34"/>
      <c r="I10" s="44"/>
      <c r="J10" s="32"/>
      <c r="K10" s="34"/>
      <c r="L10" s="36"/>
      <c r="M10" s="38"/>
    </row>
    <row r="11" spans="1:13" ht="38" customHeight="1" thickBot="1" x14ac:dyDescent="0.35">
      <c r="A11" s="48"/>
      <c r="B11" s="23" t="s">
        <v>20</v>
      </c>
      <c r="C11" s="44"/>
      <c r="D11" s="32"/>
      <c r="E11" s="34"/>
      <c r="F11" s="44"/>
      <c r="G11" s="32"/>
      <c r="H11" s="34"/>
      <c r="I11" s="44"/>
      <c r="J11" s="32"/>
      <c r="K11" s="34"/>
      <c r="L11" s="36"/>
      <c r="M11" s="38"/>
    </row>
    <row r="12" spans="1:13" ht="52" customHeight="1" thickBot="1" x14ac:dyDescent="0.35">
      <c r="A12" s="49" t="s">
        <v>1</v>
      </c>
      <c r="B12" s="21" t="s">
        <v>19</v>
      </c>
      <c r="C12" s="44"/>
      <c r="D12" s="32"/>
      <c r="E12" s="34"/>
      <c r="F12" s="44"/>
      <c r="G12" s="32"/>
      <c r="H12" s="34"/>
      <c r="I12" s="44"/>
      <c r="J12" s="32"/>
      <c r="K12" s="34"/>
      <c r="L12" s="36"/>
      <c r="M12" s="38"/>
    </row>
    <row r="13" spans="1:13" ht="31" customHeight="1" x14ac:dyDescent="0.3">
      <c r="A13" s="48" t="s">
        <v>25</v>
      </c>
      <c r="B13" s="9" t="s">
        <v>16</v>
      </c>
      <c r="C13" s="44"/>
      <c r="D13" s="32"/>
      <c r="E13" s="34"/>
      <c r="F13" s="44"/>
      <c r="G13" s="32"/>
      <c r="H13" s="34"/>
      <c r="I13" s="44"/>
      <c r="J13" s="32"/>
      <c r="K13" s="34"/>
      <c r="L13" s="36"/>
      <c r="M13" s="38"/>
    </row>
    <row r="14" spans="1:13" ht="25.5" customHeight="1" thickBot="1" x14ac:dyDescent="0.35">
      <c r="A14" s="48"/>
      <c r="B14" s="11" t="s">
        <v>15</v>
      </c>
      <c r="C14" s="44"/>
      <c r="D14" s="32"/>
      <c r="E14" s="34"/>
      <c r="F14" s="44"/>
      <c r="G14" s="32"/>
      <c r="H14" s="34"/>
      <c r="I14" s="44"/>
      <c r="J14" s="32"/>
      <c r="K14" s="34"/>
      <c r="L14" s="36"/>
      <c r="M14" s="38"/>
    </row>
    <row r="15" spans="1:13" ht="52.5" thickBot="1" x14ac:dyDescent="0.35">
      <c r="A15" s="49" t="s">
        <v>27</v>
      </c>
      <c r="B15" s="24" t="s">
        <v>26</v>
      </c>
      <c r="C15" s="45"/>
      <c r="D15" s="33"/>
      <c r="E15" s="35"/>
      <c r="F15" s="45"/>
      <c r="G15" s="33"/>
      <c r="H15" s="35"/>
      <c r="I15" s="45"/>
      <c r="J15" s="33"/>
      <c r="K15" s="35"/>
      <c r="L15" s="37"/>
      <c r="M15" s="39"/>
    </row>
    <row r="16" spans="1:13" ht="14.5" x14ac:dyDescent="0.35">
      <c r="A16" s="12"/>
      <c r="B16" s="12"/>
      <c r="C16" s="6">
        <f t="shared" ref="C16:K16" si="0">SUM(C3:C15)</f>
        <v>682500</v>
      </c>
      <c r="D16" s="6">
        <f t="shared" si="0"/>
        <v>50000</v>
      </c>
      <c r="E16" s="15">
        <f t="shared" si="0"/>
        <v>732500</v>
      </c>
      <c r="F16" s="6">
        <f t="shared" si="0"/>
        <v>716625</v>
      </c>
      <c r="G16" s="6">
        <f t="shared" si="0"/>
        <v>405000</v>
      </c>
      <c r="H16" s="15">
        <f t="shared" si="0"/>
        <v>1121625</v>
      </c>
      <c r="I16" s="6">
        <f t="shared" si="0"/>
        <v>752456</v>
      </c>
      <c r="J16" s="6">
        <f t="shared" si="0"/>
        <v>105000</v>
      </c>
      <c r="K16" s="15">
        <f t="shared" si="0"/>
        <v>857456</v>
      </c>
      <c r="L16" s="16">
        <f>SUM(L3)</f>
        <v>2151581</v>
      </c>
      <c r="M16" s="16">
        <f>SUM(M3)</f>
        <v>560000</v>
      </c>
    </row>
    <row r="17" spans="1:13" x14ac:dyDescent="0.3">
      <c r="A17" s="13"/>
      <c r="B17" s="14"/>
      <c r="C17" s="4"/>
      <c r="M17" s="7">
        <f>SUM(L16:M16)</f>
        <v>2711581</v>
      </c>
    </row>
    <row r="18" spans="1:13" x14ac:dyDescent="0.3">
      <c r="A18" s="4"/>
      <c r="B18" s="4"/>
    </row>
    <row r="20" spans="1:13" x14ac:dyDescent="0.3">
      <c r="A20" s="5"/>
    </row>
  </sheetData>
  <mergeCells count="24">
    <mergeCell ref="L3:L15"/>
    <mergeCell ref="M3:M15"/>
    <mergeCell ref="L1:L2"/>
    <mergeCell ref="M1:M2"/>
    <mergeCell ref="A6:A8"/>
    <mergeCell ref="A3:A5"/>
    <mergeCell ref="A9:A11"/>
    <mergeCell ref="A13:A14"/>
    <mergeCell ref="C3:C15"/>
    <mergeCell ref="D3:D15"/>
    <mergeCell ref="E3:E15"/>
    <mergeCell ref="F3:F15"/>
    <mergeCell ref="G3:G15"/>
    <mergeCell ref="H3:H15"/>
    <mergeCell ref="I3:I15"/>
    <mergeCell ref="I1:J1"/>
    <mergeCell ref="A1:A2"/>
    <mergeCell ref="B1:B2"/>
    <mergeCell ref="C1:D1"/>
    <mergeCell ref="K1:K2"/>
    <mergeCell ref="J3:J15"/>
    <mergeCell ref="K3:K15"/>
    <mergeCell ref="F1:G1"/>
    <mergeCell ref="H1:H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2025-2027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Sirli Heinsoo</dc:creator>
  <cp:lastModifiedBy>Marika Korka</cp:lastModifiedBy>
  <cp:lastPrinted>2024-04-23T07:12:45Z</cp:lastPrinted>
  <dcterms:created xsi:type="dcterms:W3CDTF">2021-11-12T10:19:48Z</dcterms:created>
  <dcterms:modified xsi:type="dcterms:W3CDTF">2024-04-23T07:20:24Z</dcterms:modified>
</cp:coreProperties>
</file>